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050" tabRatio="862"/>
  </bookViews>
  <sheets>
    <sheet name=" ОУ-Семинары 2019-2020" sheetId="8" r:id="rId1"/>
    <sheet name="УДО- Семинары 2019-2020" sheetId="9" r:id="rId2"/>
    <sheet name="ЦППМиСП-Семинары 2019-2020" sheetId="10" r:id="rId3"/>
  </sheets>
  <definedNames>
    <definedName name="_xlnm._FilterDatabase" localSheetId="0" hidden="1">' ОУ-Семинары 2019-2020'!#REF!</definedName>
  </definedNames>
  <calcPr calcId="162913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S4" i="8" l="1"/>
  <c r="S14" i="8"/>
  <c r="S125" i="8"/>
  <c r="S115" i="8"/>
  <c r="S84" i="8"/>
  <c r="S68" i="8"/>
  <c r="S48" i="8"/>
  <c r="S28" i="8"/>
  <c r="H3" i="10"/>
  <c r="I3" i="10"/>
  <c r="J3" i="10"/>
  <c r="K3" i="10"/>
  <c r="L3" i="10"/>
  <c r="M3" i="10"/>
  <c r="N3" i="10"/>
  <c r="O3" i="10"/>
  <c r="P3" i="10"/>
  <c r="Q3" i="10"/>
  <c r="R3" i="10"/>
  <c r="S3" i="10"/>
  <c r="T3" i="10"/>
  <c r="U3" i="10"/>
  <c r="V3" i="10"/>
  <c r="W3" i="10"/>
  <c r="X3" i="10"/>
  <c r="H5" i="10"/>
  <c r="I5" i="10"/>
  <c r="J5" i="10"/>
  <c r="K5" i="10"/>
  <c r="L5" i="10"/>
  <c r="M5" i="10"/>
  <c r="N5" i="10"/>
  <c r="O5" i="10"/>
  <c r="P5" i="10"/>
  <c r="Q5" i="10"/>
  <c r="R5" i="10"/>
  <c r="S5" i="10"/>
  <c r="T5" i="10"/>
  <c r="U5" i="10"/>
  <c r="V5" i="10"/>
  <c r="W5" i="10"/>
  <c r="X5" i="10"/>
  <c r="H7" i="10"/>
  <c r="I7" i="10"/>
  <c r="J7" i="10"/>
  <c r="K7" i="10"/>
  <c r="L7" i="10"/>
  <c r="M7" i="10"/>
  <c r="N7" i="10"/>
  <c r="O7" i="10"/>
  <c r="P7" i="10"/>
  <c r="Q7" i="10"/>
  <c r="R7" i="10"/>
  <c r="S7" i="10"/>
  <c r="T7" i="10"/>
  <c r="U7" i="10"/>
  <c r="V7" i="10"/>
  <c r="W7" i="10"/>
  <c r="X7" i="10"/>
  <c r="H9" i="10"/>
  <c r="I9" i="10"/>
  <c r="J9" i="10"/>
  <c r="K9" i="10"/>
  <c r="L9" i="10"/>
  <c r="M9" i="10"/>
  <c r="N9" i="10"/>
  <c r="O9" i="10"/>
  <c r="P9" i="10"/>
  <c r="Q9" i="10"/>
  <c r="R9" i="10"/>
  <c r="S9" i="10"/>
  <c r="T9" i="10"/>
  <c r="U9" i="10"/>
  <c r="V9" i="10"/>
  <c r="W9" i="10"/>
  <c r="X9" i="10"/>
  <c r="H11" i="10"/>
  <c r="I11" i="10"/>
  <c r="J11" i="10"/>
  <c r="K11" i="10"/>
  <c r="L11" i="10"/>
  <c r="M11" i="10"/>
  <c r="N11" i="10"/>
  <c r="O11" i="10"/>
  <c r="P11" i="10"/>
  <c r="Q11" i="10"/>
  <c r="R11" i="10"/>
  <c r="S11" i="10"/>
  <c r="T11" i="10"/>
  <c r="U11" i="10"/>
  <c r="V11" i="10"/>
  <c r="W11" i="10"/>
  <c r="X11" i="10"/>
  <c r="H13" i="10"/>
  <c r="I13" i="10"/>
  <c r="J13" i="10"/>
  <c r="K13" i="10"/>
  <c r="L13" i="10"/>
  <c r="M13" i="10"/>
  <c r="N13" i="10"/>
  <c r="O13" i="10"/>
  <c r="P13" i="10"/>
  <c r="Q13" i="10"/>
  <c r="R13" i="10"/>
  <c r="S13" i="10"/>
  <c r="T13" i="10"/>
  <c r="U13" i="10"/>
  <c r="V13" i="10"/>
  <c r="W13" i="10"/>
  <c r="X13" i="10"/>
  <c r="H15" i="10"/>
  <c r="I15" i="10"/>
  <c r="J15" i="10"/>
  <c r="K15" i="10"/>
  <c r="L15" i="10"/>
  <c r="M15" i="10"/>
  <c r="N15" i="10"/>
  <c r="O15" i="10"/>
  <c r="P15" i="10"/>
  <c r="Q15" i="10"/>
  <c r="R15" i="10"/>
  <c r="S15" i="10"/>
  <c r="T15" i="10"/>
  <c r="U15" i="10"/>
  <c r="V15" i="10"/>
  <c r="W15" i="10"/>
  <c r="X15" i="10"/>
  <c r="H17" i="10"/>
  <c r="I17" i="10"/>
  <c r="J17" i="10"/>
  <c r="K17" i="10"/>
  <c r="L17" i="10"/>
  <c r="M17" i="10"/>
  <c r="N17" i="10"/>
  <c r="O17" i="10"/>
  <c r="P17" i="10"/>
  <c r="Q17" i="10"/>
  <c r="R17" i="10"/>
  <c r="S17" i="10"/>
  <c r="T17" i="10"/>
  <c r="U17" i="10"/>
  <c r="V17" i="10"/>
  <c r="W17" i="10"/>
  <c r="X17" i="10"/>
  <c r="H3" i="9"/>
  <c r="I3" i="9"/>
  <c r="J3" i="9"/>
  <c r="K3" i="9"/>
  <c r="L3" i="9"/>
  <c r="M3" i="9"/>
  <c r="N3" i="9"/>
  <c r="O3" i="9"/>
  <c r="P3" i="9"/>
  <c r="Q3" i="9"/>
  <c r="R3" i="9"/>
  <c r="S3" i="9"/>
  <c r="T3" i="9"/>
  <c r="U3" i="9"/>
  <c r="V3" i="9"/>
  <c r="W3" i="9"/>
  <c r="X3" i="9"/>
  <c r="H6" i="9"/>
  <c r="I6" i="9"/>
  <c r="J6" i="9"/>
  <c r="K6" i="9"/>
  <c r="L6" i="9"/>
  <c r="M6" i="9"/>
  <c r="N6" i="9"/>
  <c r="O6" i="9"/>
  <c r="P6" i="9"/>
  <c r="Q6" i="9"/>
  <c r="R6" i="9"/>
  <c r="S6" i="9"/>
  <c r="T6" i="9"/>
  <c r="U6" i="9"/>
  <c r="V6" i="9"/>
  <c r="W6" i="9"/>
  <c r="X6" i="9"/>
  <c r="H9" i="9"/>
  <c r="I9" i="9"/>
  <c r="J9" i="9"/>
  <c r="K9" i="9"/>
  <c r="L9" i="9"/>
  <c r="M9" i="9"/>
  <c r="N9" i="9"/>
  <c r="O9" i="9"/>
  <c r="P9" i="9"/>
  <c r="Q9" i="9"/>
  <c r="R9" i="9"/>
  <c r="S9" i="9"/>
  <c r="T9" i="9"/>
  <c r="U9" i="9"/>
  <c r="V9" i="9"/>
  <c r="W9" i="9"/>
  <c r="X9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X25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W29" i="9"/>
  <c r="X29" i="9"/>
  <c r="G3" i="9"/>
  <c r="G6" i="9"/>
  <c r="G9" i="9"/>
  <c r="G14" i="9"/>
  <c r="G18" i="9"/>
  <c r="G20" i="9"/>
  <c r="G25" i="9"/>
  <c r="G29" i="9"/>
  <c r="S2" i="9" l="1"/>
  <c r="X2" i="9"/>
  <c r="L2" i="9"/>
  <c r="T2" i="10"/>
  <c r="W2" i="10"/>
  <c r="S2" i="10"/>
  <c r="O2" i="10"/>
  <c r="K2" i="10"/>
  <c r="S2" i="8"/>
  <c r="W2" i="9"/>
  <c r="P2" i="9"/>
  <c r="L2" i="10"/>
  <c r="U2" i="9"/>
  <c r="Q2" i="9"/>
  <c r="I2" i="9"/>
  <c r="V2" i="9"/>
  <c r="R2" i="9"/>
  <c r="N2" i="9"/>
  <c r="J2" i="9"/>
  <c r="V2" i="10"/>
  <c r="R2" i="10"/>
  <c r="N2" i="10"/>
  <c r="J2" i="10"/>
  <c r="K2" i="9"/>
  <c r="T2" i="9"/>
  <c r="H2" i="9"/>
  <c r="X2" i="10"/>
  <c r="H2" i="10"/>
  <c r="U2" i="10"/>
  <c r="Q2" i="10"/>
  <c r="M2" i="10"/>
  <c r="I2" i="10"/>
  <c r="P2" i="10"/>
  <c r="M2" i="9"/>
  <c r="O2" i="9"/>
  <c r="G2" i="9"/>
  <c r="I125" i="8"/>
  <c r="J125" i="8"/>
  <c r="K125" i="8"/>
  <c r="L125" i="8"/>
  <c r="M125" i="8"/>
  <c r="N125" i="8"/>
  <c r="O125" i="8"/>
  <c r="P125" i="8"/>
  <c r="Q125" i="8"/>
  <c r="R125" i="8"/>
  <c r="T125" i="8"/>
  <c r="U125" i="8"/>
  <c r="V125" i="8"/>
  <c r="W125" i="8"/>
  <c r="X125" i="8"/>
  <c r="Y125" i="8"/>
  <c r="Z125" i="8"/>
  <c r="AA125" i="8"/>
  <c r="I115" i="8"/>
  <c r="J115" i="8"/>
  <c r="K115" i="8"/>
  <c r="L115" i="8"/>
  <c r="M115" i="8"/>
  <c r="N115" i="8"/>
  <c r="O115" i="8"/>
  <c r="P115" i="8"/>
  <c r="Q115" i="8"/>
  <c r="R115" i="8"/>
  <c r="T115" i="8"/>
  <c r="U115" i="8"/>
  <c r="V115" i="8"/>
  <c r="W115" i="8"/>
  <c r="X115" i="8"/>
  <c r="Y115" i="8"/>
  <c r="Z115" i="8"/>
  <c r="AA115" i="8"/>
  <c r="I84" i="8"/>
  <c r="J84" i="8"/>
  <c r="K84" i="8"/>
  <c r="L84" i="8"/>
  <c r="M84" i="8"/>
  <c r="N84" i="8"/>
  <c r="O84" i="8"/>
  <c r="P84" i="8"/>
  <c r="Q84" i="8"/>
  <c r="R84" i="8"/>
  <c r="T84" i="8"/>
  <c r="U84" i="8"/>
  <c r="V84" i="8"/>
  <c r="W84" i="8"/>
  <c r="X84" i="8"/>
  <c r="Y84" i="8"/>
  <c r="Z84" i="8"/>
  <c r="AA84" i="8"/>
  <c r="I68" i="8"/>
  <c r="J68" i="8"/>
  <c r="K68" i="8"/>
  <c r="L68" i="8"/>
  <c r="M68" i="8"/>
  <c r="N68" i="8"/>
  <c r="O68" i="8"/>
  <c r="P68" i="8"/>
  <c r="Q68" i="8"/>
  <c r="R68" i="8"/>
  <c r="T68" i="8"/>
  <c r="U68" i="8"/>
  <c r="V68" i="8"/>
  <c r="W68" i="8"/>
  <c r="X68" i="8"/>
  <c r="Y68" i="8"/>
  <c r="Z68" i="8"/>
  <c r="AA68" i="8"/>
  <c r="I48" i="8"/>
  <c r="J48" i="8"/>
  <c r="K48" i="8"/>
  <c r="L48" i="8"/>
  <c r="M48" i="8"/>
  <c r="N48" i="8"/>
  <c r="O48" i="8"/>
  <c r="P48" i="8"/>
  <c r="Q48" i="8"/>
  <c r="R48" i="8"/>
  <c r="T48" i="8"/>
  <c r="U48" i="8"/>
  <c r="V48" i="8"/>
  <c r="W48" i="8"/>
  <c r="X48" i="8"/>
  <c r="Y48" i="8"/>
  <c r="Z48" i="8"/>
  <c r="AA48" i="8"/>
  <c r="I28" i="8"/>
  <c r="J28" i="8"/>
  <c r="K28" i="8"/>
  <c r="L28" i="8"/>
  <c r="M28" i="8"/>
  <c r="N28" i="8"/>
  <c r="O28" i="8"/>
  <c r="P28" i="8"/>
  <c r="Q28" i="8"/>
  <c r="R28" i="8"/>
  <c r="T28" i="8"/>
  <c r="U28" i="8"/>
  <c r="V28" i="8"/>
  <c r="W28" i="8"/>
  <c r="X28" i="8"/>
  <c r="Y28" i="8"/>
  <c r="Z28" i="8"/>
  <c r="AA28" i="8"/>
  <c r="I14" i="8"/>
  <c r="J14" i="8"/>
  <c r="K14" i="8"/>
  <c r="L14" i="8"/>
  <c r="M14" i="8"/>
  <c r="N14" i="8"/>
  <c r="O14" i="8"/>
  <c r="P14" i="8"/>
  <c r="Q14" i="8"/>
  <c r="R14" i="8"/>
  <c r="T14" i="8"/>
  <c r="U14" i="8"/>
  <c r="V14" i="8"/>
  <c r="W14" i="8"/>
  <c r="X14" i="8"/>
  <c r="Y14" i="8"/>
  <c r="Z14" i="8"/>
  <c r="AA14" i="8"/>
  <c r="I4" i="8"/>
  <c r="J4" i="8"/>
  <c r="K4" i="8"/>
  <c r="K2" i="8" s="1"/>
  <c r="L4" i="8"/>
  <c r="L2" i="8" s="1"/>
  <c r="M4" i="8"/>
  <c r="N4" i="8"/>
  <c r="O4" i="8"/>
  <c r="O2" i="8" s="1"/>
  <c r="P4" i="8"/>
  <c r="P2" i="8" s="1"/>
  <c r="Q4" i="8"/>
  <c r="R4" i="8"/>
  <c r="T4" i="8"/>
  <c r="T2" i="8" s="1"/>
  <c r="U4" i="8"/>
  <c r="U2" i="8" s="1"/>
  <c r="V4" i="8"/>
  <c r="W4" i="8"/>
  <c r="X4" i="8"/>
  <c r="X2" i="8" s="1"/>
  <c r="Y4" i="8"/>
  <c r="Y2" i="8" s="1"/>
  <c r="Z4" i="8"/>
  <c r="AA4" i="8"/>
  <c r="W2" i="8" l="1"/>
  <c r="R2" i="8"/>
  <c r="N2" i="8"/>
  <c r="Z2" i="8"/>
  <c r="V2" i="8"/>
  <c r="Q2" i="8"/>
  <c r="M2" i="8"/>
  <c r="J2" i="8"/>
  <c r="AA2" i="8"/>
  <c r="I2" i="8"/>
  <c r="C29" i="9"/>
  <c r="D29" i="9"/>
  <c r="E29" i="9"/>
  <c r="F29" i="9"/>
  <c r="D17" i="10"/>
  <c r="E17" i="10"/>
  <c r="F17" i="10"/>
  <c r="G17" i="10"/>
  <c r="C17" i="10"/>
  <c r="E84" i="8" l="1"/>
  <c r="F84" i="8"/>
  <c r="G84" i="8"/>
  <c r="H84" i="8"/>
  <c r="D84" i="8"/>
  <c r="E4" i="8" l="1"/>
  <c r="F4" i="8"/>
  <c r="G4" i="8"/>
  <c r="E28" i="8"/>
  <c r="F28" i="8"/>
  <c r="G28" i="8"/>
  <c r="E48" i="8"/>
  <c r="F48" i="8"/>
  <c r="G48" i="8"/>
  <c r="E68" i="8"/>
  <c r="F68" i="8"/>
  <c r="G68" i="8"/>
  <c r="E115" i="8"/>
  <c r="F115" i="8"/>
  <c r="G115" i="8"/>
  <c r="H115" i="8"/>
  <c r="D115" i="8"/>
  <c r="A125" i="8"/>
  <c r="D25" i="9"/>
  <c r="E25" i="9"/>
  <c r="F25" i="9"/>
  <c r="D20" i="9"/>
  <c r="E20" i="9"/>
  <c r="F20" i="9"/>
  <c r="D18" i="9"/>
  <c r="E18" i="9"/>
  <c r="F18" i="9"/>
  <c r="D14" i="9"/>
  <c r="E14" i="9"/>
  <c r="F14" i="9"/>
  <c r="D9" i="9"/>
  <c r="E9" i="9"/>
  <c r="F9" i="9"/>
  <c r="D6" i="9"/>
  <c r="E6" i="9"/>
  <c r="F6" i="9"/>
  <c r="D3" i="9"/>
  <c r="E3" i="9"/>
  <c r="E2" i="9" s="1"/>
  <c r="F3" i="9"/>
  <c r="C3" i="9"/>
  <c r="A2" i="9"/>
  <c r="F2" i="9" l="1"/>
  <c r="D2" i="9"/>
  <c r="A2" i="10"/>
  <c r="F15" i="10"/>
  <c r="F13" i="10"/>
  <c r="F11" i="10"/>
  <c r="F9" i="10"/>
  <c r="F7" i="10"/>
  <c r="F5" i="10"/>
  <c r="F3" i="10"/>
  <c r="D15" i="10"/>
  <c r="D13" i="10"/>
  <c r="D11" i="10"/>
  <c r="D9" i="10"/>
  <c r="D7" i="10"/>
  <c r="D5" i="10"/>
  <c r="D3" i="10"/>
  <c r="E3" i="10"/>
  <c r="E5" i="10"/>
  <c r="E7" i="10"/>
  <c r="E9" i="10"/>
  <c r="E11" i="10"/>
  <c r="E13" i="10"/>
  <c r="E15" i="10"/>
  <c r="E125" i="8"/>
  <c r="E14" i="8"/>
  <c r="E2" i="8" s="1"/>
  <c r="G15" i="10"/>
  <c r="C15" i="10"/>
  <c r="G13" i="10"/>
  <c r="C13" i="10"/>
  <c r="G11" i="10"/>
  <c r="C11" i="10"/>
  <c r="G9" i="10"/>
  <c r="C9" i="10"/>
  <c r="G7" i="10"/>
  <c r="C7" i="10"/>
  <c r="G5" i="10"/>
  <c r="C5" i="10"/>
  <c r="G3" i="10"/>
  <c r="C3" i="10"/>
  <c r="C25" i="9"/>
  <c r="C20" i="9"/>
  <c r="C18" i="9"/>
  <c r="C14" i="9"/>
  <c r="C9" i="9"/>
  <c r="C6" i="9"/>
  <c r="C2" i="10" l="1"/>
  <c r="F2" i="10"/>
  <c r="D2" i="10"/>
  <c r="E2" i="10"/>
  <c r="G2" i="10"/>
  <c r="C2" i="9"/>
  <c r="D125" i="8" l="1"/>
  <c r="F125" i="8"/>
  <c r="G125" i="8"/>
  <c r="H125" i="8"/>
  <c r="C125" i="8"/>
  <c r="A2" i="8"/>
  <c r="H68" i="8" l="1"/>
  <c r="H48" i="8"/>
  <c r="H28" i="8"/>
  <c r="H14" i="8"/>
  <c r="H4" i="8"/>
  <c r="H2" i="8" l="1"/>
  <c r="G14" i="8"/>
  <c r="G2" i="8" s="1"/>
  <c r="F14" i="8" l="1"/>
  <c r="F2" i="8" s="1"/>
  <c r="D68" i="8" l="1"/>
  <c r="D48" i="8"/>
  <c r="D28" i="8"/>
  <c r="D14" i="8"/>
  <c r="D4" i="8"/>
  <c r="D2" i="8" l="1"/>
  <c r="C4" i="8"/>
  <c r="C115" i="8"/>
  <c r="C84" i="8"/>
  <c r="C68" i="8"/>
  <c r="C48" i="8"/>
  <c r="C28" i="8"/>
  <c r="C14" i="8"/>
  <c r="C2" i="8" l="1"/>
</calcChain>
</file>

<file path=xl/comments1.xml><?xml version="1.0" encoding="utf-8"?>
<comments xmlns="http://schemas.openxmlformats.org/spreadsheetml/2006/main">
  <authors>
    <author>Автор</author>
  </authors>
  <commentList>
    <comment ref="C5" authorId="0" shapeId="0">
      <text>
        <r>
          <rPr>
            <sz val="9"/>
            <color indexed="81"/>
            <rFont val="Tahoma"/>
            <family val="2"/>
            <charset val="204"/>
          </rPr>
          <t>Зам. по УВР
Директор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  <charset val="204"/>
          </rPr>
          <t>и. обязанности  Дементьев А.П.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04"/>
          </rPr>
          <t>2 зам. по УВР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  <charset val="204"/>
          </rPr>
          <t>зам. директора Антипова О.В.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9" authorId="0" shapeId="0">
      <text>
        <r>
          <rPr>
            <sz val="9"/>
            <color indexed="81"/>
            <rFont val="Tahoma"/>
            <family val="2"/>
            <charset val="204"/>
          </rPr>
          <t>Зам.директора по УВР
Рук. МО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24" authorId="0" shapeId="0">
      <text>
        <r>
          <rPr>
            <sz val="9"/>
            <color indexed="81"/>
            <rFont val="Tahoma"/>
            <family val="2"/>
            <charset val="204"/>
          </rPr>
          <t>2 зам. по УВР</t>
        </r>
      </text>
    </comment>
    <comment ref="D35" authorId="0" shapeId="0">
      <text>
        <r>
          <rPr>
            <b/>
            <sz val="9"/>
            <color indexed="81"/>
            <rFont val="Tahoma"/>
            <family val="2"/>
            <charset val="204"/>
          </rPr>
          <t>и. обязанности Жарич Людмила Анатольевна</t>
        </r>
      </text>
    </comment>
    <comment ref="D36" authorId="0" shapeId="0">
      <text>
        <r>
          <rPr>
            <b/>
            <sz val="9"/>
            <color indexed="81"/>
            <rFont val="Tahoma"/>
            <family val="2"/>
            <charset val="204"/>
          </rPr>
          <t>и.обязанности директора Крейда Н.Ф.</t>
        </r>
      </text>
    </comment>
    <comment ref="C46" authorId="0" shapeId="0">
      <text>
        <r>
          <rPr>
            <sz val="9"/>
            <color indexed="81"/>
            <rFont val="Tahoma"/>
            <family val="2"/>
            <charset val="204"/>
          </rPr>
          <t>2 зам. по УВР</t>
        </r>
      </text>
    </comment>
    <comment ref="C53" authorId="0" shapeId="0">
      <text>
        <r>
          <rPr>
            <sz val="9"/>
            <color indexed="81"/>
            <rFont val="Tahoma"/>
            <family val="2"/>
            <charset val="204"/>
          </rPr>
          <t>2 зам.по УВР
Зам по ВР</t>
        </r>
      </text>
    </comment>
    <comment ref="C61" authorId="0" shapeId="0">
      <text>
        <r>
          <rPr>
            <sz val="9"/>
            <color indexed="81"/>
            <rFont val="Tahoma"/>
            <family val="2"/>
            <charset val="204"/>
          </rPr>
          <t>2 зам. по УВР</t>
        </r>
      </text>
    </comment>
    <comment ref="C65" authorId="0" shapeId="0">
      <text>
        <r>
          <rPr>
            <sz val="9"/>
            <color indexed="81"/>
            <rFont val="Tahoma"/>
            <family val="2"/>
            <charset val="204"/>
          </rPr>
          <t>2 зам. по УВР</t>
        </r>
      </text>
    </comment>
    <comment ref="C69" authorId="0" shapeId="0">
      <text>
        <r>
          <rPr>
            <sz val="9"/>
            <color indexed="81"/>
            <rFont val="Tahoma"/>
            <family val="2"/>
            <charset val="204"/>
          </rPr>
          <t>2 зам. по УВР</t>
        </r>
      </text>
    </comment>
    <comment ref="D80" authorId="0" shapeId="0">
      <text>
        <r>
          <rPr>
            <b/>
            <sz val="9"/>
            <color indexed="81"/>
            <rFont val="Tahoma"/>
            <family val="2"/>
            <charset val="204"/>
          </rPr>
          <t>и.обязанности Килин А.В.</t>
        </r>
      </text>
    </comment>
    <comment ref="D82" authorId="0" shapeId="0">
      <text>
        <r>
          <rPr>
            <b/>
            <sz val="9"/>
            <color indexed="81"/>
            <rFont val="Tahoma"/>
            <family val="2"/>
            <charset val="204"/>
          </rPr>
          <t>и. обязанности Чернышева О.В.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97" authorId="0" shapeId="0">
      <text>
        <r>
          <rPr>
            <sz val="9"/>
            <color indexed="81"/>
            <rFont val="Tahoma"/>
            <family val="2"/>
            <charset val="204"/>
          </rPr>
          <t>2 зам. по УВР</t>
        </r>
      </text>
    </comment>
    <comment ref="D106" authorId="0" shapeId="0">
      <text>
        <r>
          <rPr>
            <sz val="9"/>
            <color indexed="81"/>
            <rFont val="Tahoma"/>
            <family val="2"/>
            <charset val="204"/>
          </rPr>
          <t xml:space="preserve">зам. директор Ларина Т.А.
</t>
        </r>
      </text>
    </comment>
    <comment ref="D121" authorId="0" shapeId="0">
      <text>
        <r>
          <rPr>
            <b/>
            <sz val="9"/>
            <color indexed="81"/>
            <rFont val="Tahoma"/>
            <family val="2"/>
            <charset val="204"/>
          </rPr>
          <t>и. обязанности Антоняк О.М.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B4" authorId="0" shapeId="0">
      <text>
        <r>
          <rPr>
            <sz val="9"/>
            <color indexed="81"/>
            <rFont val="Tahoma"/>
            <charset val="1"/>
          </rPr>
          <t>https://www.cdod4.ru/</t>
        </r>
      </text>
    </comment>
    <comment ref="B5" authorId="0" shapeId="0">
      <text>
        <r>
          <rPr>
            <sz val="9"/>
            <color indexed="81"/>
            <rFont val="Tahoma"/>
            <family val="2"/>
            <charset val="204"/>
          </rPr>
          <t>http://www.cdt4.ru/</t>
        </r>
      </text>
    </comment>
    <comment ref="B7" authorId="0" shapeId="0">
      <text>
        <r>
          <rPr>
            <sz val="9"/>
            <color indexed="81"/>
            <rFont val="Tahoma"/>
            <family val="2"/>
            <charset val="204"/>
          </rPr>
          <t>http://xn--80aamdbavjjfhrdeaqrm2k0g.xn--p1ai/</t>
        </r>
      </text>
    </comment>
    <comment ref="B8" authorId="0" shapeId="0">
      <text>
        <r>
          <rPr>
            <sz val="9"/>
            <color indexed="81"/>
            <rFont val="Tahoma"/>
            <family val="2"/>
            <charset val="204"/>
          </rPr>
          <t>http://cdt3-krasnoyarsk.narod.ru/</t>
        </r>
      </text>
    </comment>
    <comment ref="B10" authorId="0" shapeId="0">
      <text>
        <r>
          <rPr>
            <sz val="9"/>
            <color indexed="81"/>
            <rFont val="Tahoma"/>
            <family val="2"/>
            <charset val="204"/>
          </rPr>
          <t>http://ddiu.wmsite.ru/</t>
        </r>
      </text>
    </comment>
    <comment ref="B11" authorId="0" shapeId="0">
      <text>
        <r>
          <rPr>
            <sz val="9"/>
            <color indexed="81"/>
            <rFont val="Tahoma"/>
            <family val="2"/>
            <charset val="204"/>
          </rPr>
          <t>http://mboudodsut.ucoz.ru/</t>
        </r>
      </text>
    </comment>
    <comment ref="B12" authorId="0" shapeId="0">
      <text>
        <r>
          <rPr>
            <sz val="9"/>
            <color indexed="81"/>
            <rFont val="Tahoma"/>
            <family val="2"/>
            <charset val="204"/>
          </rPr>
          <t>http://24-cvr.ru/</t>
        </r>
      </text>
    </comment>
    <comment ref="B13" authorId="0" shapeId="0">
      <text>
        <r>
          <rPr>
            <sz val="9"/>
            <color indexed="81"/>
            <rFont val="Tahoma"/>
            <family val="2"/>
            <charset val="204"/>
          </rPr>
          <t>https://aeroschool.siteedu.ru/</t>
        </r>
      </text>
    </comment>
    <comment ref="B15" authorId="0" shapeId="0">
      <text>
        <r>
          <rPr>
            <sz val="9"/>
            <color indexed="81"/>
            <rFont val="Tahoma"/>
            <family val="2"/>
            <charset val="204"/>
          </rPr>
          <t>http://oct-ddt.ucoz.ru/</t>
        </r>
      </text>
    </comment>
    <comment ref="B16" authorId="0" shapeId="0">
      <text>
        <r>
          <rPr>
            <sz val="9"/>
            <color indexed="81"/>
            <rFont val="Tahoma"/>
            <family val="2"/>
            <charset val="204"/>
          </rPr>
          <t>http://dooc1.ru/</t>
        </r>
      </text>
    </comment>
    <comment ref="B17" authorId="0" shapeId="0">
      <text>
        <r>
          <rPr>
            <sz val="9"/>
            <color indexed="81"/>
            <rFont val="Tahoma"/>
            <family val="2"/>
            <charset val="204"/>
          </rPr>
          <t>http://new.docentr.ru/</t>
        </r>
      </text>
    </comment>
    <comment ref="B19" authorId="0" shapeId="0">
      <text>
        <r>
          <rPr>
            <sz val="9"/>
            <color indexed="81"/>
            <rFont val="Tahoma"/>
            <family val="2"/>
            <charset val="204"/>
          </rPr>
          <t>http://www.cdt2.ru/</t>
        </r>
      </text>
    </comment>
    <comment ref="B21" authorId="0" shapeId="0">
      <text>
        <r>
          <rPr>
            <sz val="9"/>
            <color indexed="81"/>
            <rFont val="Tahoma"/>
            <family val="2"/>
            <charset val="204"/>
          </rPr>
          <t>http://syut.krsnet.ru/</t>
        </r>
      </text>
    </comment>
    <comment ref="B22" authorId="0" shapeId="0">
      <text>
        <r>
          <rPr>
            <sz val="9"/>
            <color indexed="81"/>
            <rFont val="Tahoma"/>
            <family val="2"/>
            <charset val="204"/>
          </rPr>
          <t>http://cdod5.ru/</t>
        </r>
      </text>
    </comment>
    <comment ref="B23" authorId="0" shapeId="0">
      <text>
        <r>
          <rPr>
            <sz val="9"/>
            <color indexed="81"/>
            <rFont val="Tahoma"/>
            <family val="2"/>
            <charset val="204"/>
          </rPr>
          <t>http://cps.krsnet.ru/</t>
        </r>
      </text>
    </comment>
    <comment ref="B24" authorId="0" shapeId="0">
      <text>
        <r>
          <rPr>
            <sz val="9"/>
            <color indexed="81"/>
            <rFont val="Tahoma"/>
            <family val="2"/>
            <charset val="204"/>
          </rPr>
          <t>https://www.ctir1.ru/</t>
        </r>
      </text>
    </comment>
    <comment ref="B26" authorId="0" shapeId="0">
      <text>
        <r>
          <rPr>
            <sz val="9"/>
            <color indexed="81"/>
            <rFont val="Tahoma"/>
            <family val="2"/>
            <charset val="204"/>
          </rPr>
          <t>http://kras-intel.ru/</t>
        </r>
      </text>
    </comment>
    <comment ref="B27" authorId="0" shapeId="0">
      <text>
        <r>
          <rPr>
            <sz val="9"/>
            <color indexed="81"/>
            <rFont val="Tahoma"/>
            <family val="2"/>
            <charset val="204"/>
          </rPr>
          <t>http://radiotehnikclub.narod.ru/</t>
        </r>
      </text>
    </comment>
    <comment ref="B28" authorId="0" shapeId="0">
      <text>
        <r>
          <rPr>
            <sz val="9"/>
            <color indexed="81"/>
            <rFont val="Tahoma"/>
            <family val="2"/>
            <charset val="204"/>
          </rPr>
          <t>https://24centre.ru/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B4" authorId="0" shapeId="0">
      <text>
        <r>
          <rPr>
            <sz val="9"/>
            <color indexed="81"/>
            <rFont val="Tahoma"/>
            <family val="2"/>
            <charset val="204"/>
          </rPr>
          <t>https://www.cdod4.ru/</t>
        </r>
      </text>
    </comment>
    <comment ref="B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+ здание в Центральном районе
</t>
        </r>
        <r>
          <rPr>
            <sz val="9"/>
            <color indexed="81"/>
            <rFont val="Tahoma"/>
            <family val="2"/>
            <charset val="204"/>
          </rPr>
          <t>http://radiotehnikclub.narod.ru/</t>
        </r>
      </text>
    </comment>
    <comment ref="B8" authorId="0" shapeId="0">
      <text>
        <r>
          <rPr>
            <sz val="9"/>
            <color indexed="81"/>
            <rFont val="Tahoma"/>
            <family val="2"/>
            <charset val="204"/>
          </rPr>
          <t>http://ddiu.wmsite.ru/</t>
        </r>
      </text>
    </comment>
    <comment ref="B10" authorId="0" shapeId="0">
      <text>
        <r>
          <rPr>
            <sz val="9"/>
            <color indexed="81"/>
            <rFont val="Tahoma"/>
            <family val="2"/>
            <charset val="204"/>
          </rPr>
          <t>http://oct-ddt.ucoz.ru/</t>
        </r>
      </text>
    </comment>
    <comment ref="B12" authorId="0" shapeId="0">
      <text>
        <r>
          <rPr>
            <sz val="9"/>
            <color indexed="81"/>
            <rFont val="Tahoma"/>
            <family val="2"/>
            <charset val="204"/>
          </rPr>
          <t>http://www.cdt2.ru/</t>
        </r>
      </text>
    </comment>
    <comment ref="B14" authorId="0" shapeId="0">
      <text>
        <r>
          <rPr>
            <sz val="9"/>
            <color indexed="81"/>
            <rFont val="Tahoma"/>
            <family val="2"/>
            <charset val="204"/>
          </rPr>
          <t>http://syut.krsnet.ru/</t>
        </r>
      </text>
    </comment>
    <comment ref="B16" authorId="0" shapeId="0">
      <text>
        <r>
          <rPr>
            <sz val="9"/>
            <color indexed="81"/>
            <rFont val="Tahoma"/>
            <family val="2"/>
            <charset val="204"/>
          </rPr>
          <t>http://kras-intel.ru/</t>
        </r>
      </text>
    </comment>
  </commentList>
</comments>
</file>

<file path=xl/sharedStrings.xml><?xml version="1.0" encoding="utf-8"?>
<sst xmlns="http://schemas.openxmlformats.org/spreadsheetml/2006/main" count="391" uniqueCount="325">
  <si>
    <t>Железнодорожный район</t>
  </si>
  <si>
    <t>МБОУ СШ № 12</t>
  </si>
  <si>
    <t>МБОУ СШ № 13</t>
  </si>
  <si>
    <t>МБОУ СШ № 16</t>
  </si>
  <si>
    <t>МБОУ СШ № 17</t>
  </si>
  <si>
    <t>МБОУ СШ № 18</t>
  </si>
  <si>
    <t>МБОУ СШ № 19</t>
  </si>
  <si>
    <t>МБОУ СШ № 86</t>
  </si>
  <si>
    <t>МБОУ лицей № 28</t>
  </si>
  <si>
    <t>Кировский район</t>
  </si>
  <si>
    <t>МБОУ СШ № 88</t>
  </si>
  <si>
    <t>МБОУ СШ № 89</t>
  </si>
  <si>
    <t>МБОУ СШ № 90</t>
  </si>
  <si>
    <t>МБОУ СШ № 91</t>
  </si>
  <si>
    <t>МБОУ СШ № 92</t>
  </si>
  <si>
    <t>МБОУ СШ № 93</t>
  </si>
  <si>
    <t>МБОУ СШ № 94</t>
  </si>
  <si>
    <t>МБОУ СШ № 95</t>
  </si>
  <si>
    <t>МБОУ СШ № 8</t>
  </si>
  <si>
    <t>МБОУ СШ № 46</t>
  </si>
  <si>
    <t>МБОУ СШ № 49</t>
  </si>
  <si>
    <t>МБОУ СШ № 63</t>
  </si>
  <si>
    <t>МБОУ СШ № 81</t>
  </si>
  <si>
    <t>МБОУ СШ № 135</t>
  </si>
  <si>
    <t>МАОУ гимназия № 10</t>
  </si>
  <si>
    <t>МАОУ гимназия № 4</t>
  </si>
  <si>
    <t>МАОУ гимназия № 5</t>
  </si>
  <si>
    <t>МАОУ лицей № 6</t>
  </si>
  <si>
    <t>Ленинский район</t>
  </si>
  <si>
    <t>МБОУ СШ № 31</t>
  </si>
  <si>
    <t>МБОУ СШ № 44</t>
  </si>
  <si>
    <t>МБОУ СШ № 47</t>
  </si>
  <si>
    <t>МБОУ СШ № 50</t>
  </si>
  <si>
    <t>МБОУ СШ № 51</t>
  </si>
  <si>
    <t>МБОУ СШ № 53</t>
  </si>
  <si>
    <t>МБОУ СШ № 56</t>
  </si>
  <si>
    <t>МБОУ СШ № 62</t>
  </si>
  <si>
    <t>МБОУ СШ № 64</t>
  </si>
  <si>
    <t>МБОУ СШ № 65</t>
  </si>
  <si>
    <t>МБОУ СШ № 79</t>
  </si>
  <si>
    <t>МБОУ гимназия № 7</t>
  </si>
  <si>
    <t>Октябрьский район</t>
  </si>
  <si>
    <t>МБОУ СШ № 3</t>
  </si>
  <si>
    <t>МБОУ СШ № 21</t>
  </si>
  <si>
    <t>МБОУ СШ № 30</t>
  </si>
  <si>
    <t>МБОУ СШ № 36</t>
  </si>
  <si>
    <t>МБОУ СШ № 39</t>
  </si>
  <si>
    <t>МБОУ СШ № 72</t>
  </si>
  <si>
    <t>МБОУ СШ № 73</t>
  </si>
  <si>
    <t>МБОУ СШ № 82</t>
  </si>
  <si>
    <t>МБОУ СШ № 84</t>
  </si>
  <si>
    <t>МБОУ СШ № 99</t>
  </si>
  <si>
    <t>МБОУ СШ № 133</t>
  </si>
  <si>
    <t>МБОУ лицей № 2</t>
  </si>
  <si>
    <t>МБОУ лицей № 10</t>
  </si>
  <si>
    <t>МАОУ гимназия № 14</t>
  </si>
  <si>
    <t>МАОУ гимназия № 3</t>
  </si>
  <si>
    <t>МБОУ лицей № 8</t>
  </si>
  <si>
    <t>МБОУ Ш-И № 1</t>
  </si>
  <si>
    <t>Свердловский район</t>
  </si>
  <si>
    <t>МБОУ СШ № 6</t>
  </si>
  <si>
    <t>МБОУ СШ № 7</t>
  </si>
  <si>
    <t>МБОУ СШ № 10</t>
  </si>
  <si>
    <t>МБОУ СШ № 34</t>
  </si>
  <si>
    <t>МБОУ СШ № 42</t>
  </si>
  <si>
    <t>МБОУ СШ № 45</t>
  </si>
  <si>
    <t>МБОУ СШ № 78</t>
  </si>
  <si>
    <t>МБОУ СШ № 97</t>
  </si>
  <si>
    <t>МБОУ СШ № 137</t>
  </si>
  <si>
    <t>Советский район</t>
  </si>
  <si>
    <t>МБОУ СШ № 2</t>
  </si>
  <si>
    <t>МБОУ СШ № 4</t>
  </si>
  <si>
    <t>МБОУ СШ № 5</t>
  </si>
  <si>
    <t>МБОУ СШ № 27</t>
  </si>
  <si>
    <t>МБОУ СШ № 66</t>
  </si>
  <si>
    <t>МБОУ СШ № 69</t>
  </si>
  <si>
    <t>МБОУ СШ № 70</t>
  </si>
  <si>
    <t>МБОУ СШ № 85</t>
  </si>
  <si>
    <t>МБОУ СШ № 98</t>
  </si>
  <si>
    <t>МБОУ СШ № 108</t>
  </si>
  <si>
    <t>МБОУ СШ № 121</t>
  </si>
  <si>
    <t>МБОУ СШ № 129</t>
  </si>
  <si>
    <t>МБОУ СШ № 134</t>
  </si>
  <si>
    <t>МБОУ СШ № 139</t>
  </si>
  <si>
    <t>МБОУ СШ № 141</t>
  </si>
  <si>
    <t>МБОУ СШ № 147</t>
  </si>
  <si>
    <t>МБОУ СШ № 150</t>
  </si>
  <si>
    <t>МАОУ СШ № 151</t>
  </si>
  <si>
    <t>Центральный район</t>
  </si>
  <si>
    <t>МБОУ гимназия № 16</t>
  </si>
  <si>
    <t>МБОУ гимназия № 2</t>
  </si>
  <si>
    <t>№</t>
  </si>
  <si>
    <t>МБОУ прогимн № 131</t>
  </si>
  <si>
    <t>Образовательная организация</t>
  </si>
  <si>
    <t>кол-во организаций</t>
  </si>
  <si>
    <t>МБОУ СШ № 154</t>
  </si>
  <si>
    <t>МАОУ СШ № 152</t>
  </si>
  <si>
    <t>МАОУ ОК "Покровский"</t>
  </si>
  <si>
    <t>Реф-Аналит. Семинар ЗамУВР  Дорожная карта    10-11.09.2019</t>
  </si>
  <si>
    <t>МБОУ СШ № 155</t>
  </si>
  <si>
    <t>МБОУ СШ № 156</t>
  </si>
  <si>
    <t>МБОУ ДО Центр дополнительного образования детей № 4</t>
  </si>
  <si>
    <t>МБОУ ДО Центр детского творчества № 4</t>
  </si>
  <si>
    <t>МБОУ ДО Детский оздоровительно-образовательный центр № 1</t>
  </si>
  <si>
    <t>МБОУ ДО Центр дополнительного образования детей "Медиа-Мастерская"</t>
  </si>
  <si>
    <t>МБОУ ДО Дом детства и юношества "Школа самоопределения"</t>
  </si>
  <si>
    <t>МБОУ ДО Центр творчества № 3</t>
  </si>
  <si>
    <t>МБОУ ДО Дом детства и юношества № 2</t>
  </si>
  <si>
    <t>МАОУ ДО Станция юного техника № 1</t>
  </si>
  <si>
    <t>МБОУ ДО Центр внешкольной работы</t>
  </si>
  <si>
    <t>МБОУ ДО Центр дополнительного образования "Аэрокосмическая школа"</t>
  </si>
  <si>
    <t>МАОУ ДО Дом творчества</t>
  </si>
  <si>
    <t>МАОУ ДО Центр дополнительного образования "Спектр"</t>
  </si>
  <si>
    <t>МАОУ ДО Центр творческого образования "Престиж"</t>
  </si>
  <si>
    <t>МБОУ ДО Станция юных техников № 2</t>
  </si>
  <si>
    <t>МБОУ ДО Центр дополнительного образования № 5</t>
  </si>
  <si>
    <t>МБОУ ДО Центр профессионального самоопределения</t>
  </si>
  <si>
    <t>МБОУ ДО Центр творчества и развития № 1</t>
  </si>
  <si>
    <t>МБОУ ДО Центр дополнительного образования "Интеллектуал+"</t>
  </si>
  <si>
    <t>МБОУ ДО Центр творческого развития и гуманитарного образования</t>
  </si>
  <si>
    <t xml:space="preserve"> МБУ ЦППМиСП № 1 "Развитие"</t>
  </si>
  <si>
    <t>МАОУ СШ № 1</t>
  </si>
  <si>
    <t>МАОУ гимназия № 8</t>
  </si>
  <si>
    <t>МАОУ гимназия № 9</t>
  </si>
  <si>
    <t>МАОУ лицей № 7</t>
  </si>
  <si>
    <t>МАОУ СШ № 32</t>
  </si>
  <si>
    <t>МАОУ лицей № 1</t>
  </si>
  <si>
    <t>МАОУ лицей № 11</t>
  </si>
  <si>
    <t>МАОУ СШ № 55</t>
  </si>
  <si>
    <t>МАОУ СШ № 23</t>
  </si>
  <si>
    <t>МАОУ СШ № 76</t>
  </si>
  <si>
    <t>МАОУ гимназия № 11</t>
  </si>
  <si>
    <t>МАОУ гимназия № 15</t>
  </si>
  <si>
    <t>МАОУ лицей № 3</t>
  </si>
  <si>
    <t>МАОУ лицей № 12</t>
  </si>
  <si>
    <t>МАОУ СШ № 148</t>
  </si>
  <si>
    <t>МАОУ СШ № 24</t>
  </si>
  <si>
    <t>МАОУ СШ № 115</t>
  </si>
  <si>
    <t>МАОУ СШ № 143</t>
  </si>
  <si>
    <t>МАОУ СШ № 144</t>
  </si>
  <si>
    <t>МАОУ СШ № 145</t>
  </si>
  <si>
    <t>МАОУ СШ № 149</t>
  </si>
  <si>
    <t>Романова Алёна Альбертовна</t>
  </si>
  <si>
    <t>Дементьев А.П.</t>
  </si>
  <si>
    <t xml:space="preserve"> МАУ ЦППМиСП "ЭГО"</t>
  </si>
  <si>
    <t xml:space="preserve"> МБУ ЦППМиСП № 7 " Способный ребенок"</t>
  </si>
  <si>
    <t xml:space="preserve"> МБУ ЦППМиСП № 2</t>
  </si>
  <si>
    <t xml:space="preserve"> МБУ ЦППМиСП № 5 " Сознание"</t>
  </si>
  <si>
    <t xml:space="preserve"> МБУ ЦППМиСП № 6</t>
  </si>
  <si>
    <t xml:space="preserve"> МБУ ЦППМиСП № 9</t>
  </si>
  <si>
    <t>ОДИ КСКО руководителей 18.09.2019</t>
  </si>
  <si>
    <t>ОДИ КСКО руководителей 19.09.2019</t>
  </si>
  <si>
    <t>Работа в группе 19.09.2019</t>
  </si>
  <si>
    <t>Работа в группе 18.09.2019</t>
  </si>
  <si>
    <t>Задачи ОУ по Федеральным проектам</t>
  </si>
  <si>
    <t>Теплякова Елена Сергеевна</t>
  </si>
  <si>
    <t>Шушеначев Алексей Викторович</t>
  </si>
  <si>
    <t>Лютикова Юлия Сергеевна</t>
  </si>
  <si>
    <t>Рогова Наталья Александровна</t>
  </si>
  <si>
    <t>Астахова Наталья Николаевна</t>
  </si>
  <si>
    <t>Шкодина Инна Михайловна</t>
  </si>
  <si>
    <t>Руднева Татьяна Викторовна</t>
  </si>
  <si>
    <t>Малышева Марина Михайловна</t>
  </si>
  <si>
    <t>Перевалова Ирина Дмитриевна</t>
  </si>
  <si>
    <t>Черенев Дмитрий Владимирович</t>
  </si>
  <si>
    <t>Лавриченко Кирилл Константинович</t>
  </si>
  <si>
    <t>Богуш Елена Николаевна</t>
  </si>
  <si>
    <t>Елин Олег Юрьевич</t>
  </si>
  <si>
    <t>Жарич Людмила Анатольевна</t>
  </si>
  <si>
    <t>Крейда Наталия Фёдоровна</t>
  </si>
  <si>
    <t>Печенкина Маргарита Анатольевна</t>
  </si>
  <si>
    <t>Верейкина Галина Григорьевна</t>
  </si>
  <si>
    <t>Эрдман Елена Викторовна</t>
  </si>
  <si>
    <t>Костюкевич Ольга Фёдоровна</t>
  </si>
  <si>
    <t>Колпакова Ольга Владимировна</t>
  </si>
  <si>
    <t>Влажина Галина Владимировна</t>
  </si>
  <si>
    <t>Агафонова Виктория Евгеньевна</t>
  </si>
  <si>
    <t>Белоусова Евгения Викторовна</t>
  </si>
  <si>
    <t>Жихарева Татьяна Александровна</t>
  </si>
  <si>
    <t>Бушланова Юлия Сергеевна</t>
  </si>
  <si>
    <t>Гуртовенко Галина Александровна</t>
  </si>
  <si>
    <t>Юрков Дмитрий Владимирович</t>
  </si>
  <si>
    <t>Богуславская Елена Ивановна</t>
  </si>
  <si>
    <t>Вчерашняя Ольга Эдуардовна</t>
  </si>
  <si>
    <t>Морозова Юлия Михайловна</t>
  </si>
  <si>
    <t>Евграфова Ирина Рафкатовна</t>
  </si>
  <si>
    <t>Пачковский Иван Иванович</t>
  </si>
  <si>
    <t>Ковалёва Татьяна Юрьевна</t>
  </si>
  <si>
    <t>Тришина Людмила Петровна</t>
  </si>
  <si>
    <t>Донцова Елена Динамовна</t>
  </si>
  <si>
    <t>Хлебникова Татьяна Васильевна</t>
  </si>
  <si>
    <t>Ахметзянова Гульнара Марсовна</t>
  </si>
  <si>
    <t>Петровская Ольга Сергеевна</t>
  </si>
  <si>
    <t>Бойдик Людмила Александровна</t>
  </si>
  <si>
    <t>Гроо Владимир Иванович</t>
  </si>
  <si>
    <t>Байкалова Галина Валерьевна</t>
  </si>
  <si>
    <t>Зиновьева Ольга Петровна</t>
  </si>
  <si>
    <t>Лазутин Александр Аркадьевич</t>
  </si>
  <si>
    <t>Миннибаева Галина Романовна</t>
  </si>
  <si>
    <t>Шуляк Наталья Валерьевна</t>
  </si>
  <si>
    <t>Осетрова Ирина Геннадьевна</t>
  </si>
  <si>
    <t>Черемных Галина Николаевна</t>
  </si>
  <si>
    <t>Челазнова Елена Владимировна</t>
  </si>
  <si>
    <t>Болотова Татьяна Викторовна</t>
  </si>
  <si>
    <t>Ядринкина Виктория Валерьевна</t>
  </si>
  <si>
    <t>Зарипова Любовь Михайловна</t>
  </si>
  <si>
    <t>Каменская Юлия Сергеевна</t>
  </si>
  <si>
    <t>Мороз Наталья Леонидовна</t>
  </si>
  <si>
    <t>Гурина Ольга Николаевна</t>
  </si>
  <si>
    <t>Баштаков Владимир Васильевич</t>
  </si>
  <si>
    <t>Килин Александр Викторович</t>
  </si>
  <si>
    <t>Чубченко Екатерина Владимировна</t>
  </si>
  <si>
    <t>Чернышева Ольга Анатольевна</t>
  </si>
  <si>
    <t>Духно Елена Анатольевна</t>
  </si>
  <si>
    <t>Чащина Ольга Владимировна</t>
  </si>
  <si>
    <t>Соболевская Жанна Владиславовна</t>
  </si>
  <si>
    <t>Акачутина Ольга Анатольевна</t>
  </si>
  <si>
    <t>Прощенко Ольга Викторовна</t>
  </si>
  <si>
    <t>Вебер Елена Арнольдовна</t>
  </si>
  <si>
    <t>Попова Екатерина Юрьевна</t>
  </si>
  <si>
    <t>Волкова Людмила Рудольфовна</t>
  </si>
  <si>
    <t>Мединская Ольга Вадимовна</t>
  </si>
  <si>
    <t>Чеменев Дмитрий Витальевич</t>
  </si>
  <si>
    <t>Погребникова Елена Ярославовна</t>
  </si>
  <si>
    <t>Сафронова Людмила Михайловна</t>
  </si>
  <si>
    <t>Астахов Александр Борисович</t>
  </si>
  <si>
    <t>Лысенко Вера Николаевна</t>
  </si>
  <si>
    <t>Серёгин Роман Сергеевич</t>
  </si>
  <si>
    <t>Ахметгалиев Дамир Энварович</t>
  </si>
  <si>
    <t>Ненастьева Ольга Юрьевна</t>
  </si>
  <si>
    <t>Сафиянова Галина Васильевна</t>
  </si>
  <si>
    <t>Авдеев Александр Николаевич</t>
  </si>
  <si>
    <t>Федотова Ирина Васильевна</t>
  </si>
  <si>
    <t>Чопчиц Татьяна Викторовна</t>
  </si>
  <si>
    <t>Алексеева Наталия Алексеевна</t>
  </si>
  <si>
    <t>Савенко Светлана Анатольевна</t>
  </si>
  <si>
    <t>Ларина Т.А.</t>
  </si>
  <si>
    <t>Макаренко Елена Игоревна</t>
  </si>
  <si>
    <t>Вовченко Екатерина Александровна</t>
  </si>
  <si>
    <t>Шмаланд Александр Августович</t>
  </si>
  <si>
    <t>Коматкова Лидия Викторовна</t>
  </si>
  <si>
    <t>Дебелова Татьяна Анатольевна</t>
  </si>
  <si>
    <t>Гуторина Светлана Александровна</t>
  </si>
  <si>
    <t>Курыгина Ольга Валерьевна</t>
  </si>
  <si>
    <t>Комиссарова Елена Геннадьевна</t>
  </si>
  <si>
    <t>Штейнберг Ирина Геннадьевна</t>
  </si>
  <si>
    <t>Сачков Валерий Михайлович</t>
  </si>
  <si>
    <t>Казанова Татьяна Ивановна</t>
  </si>
  <si>
    <t>Антоняк Олеся Михайловна</t>
  </si>
  <si>
    <t>Колупаева Ирина Алексеевна</t>
  </si>
  <si>
    <t>Кузнецова Елена Петровна</t>
  </si>
  <si>
    <t>Митрохин Роман Валентинович</t>
  </si>
  <si>
    <t>Сосновская Илона Владимировна</t>
  </si>
  <si>
    <t>Катцына Алла Викторовна</t>
  </si>
  <si>
    <t>Лёвина Елена Юрьевна</t>
  </si>
  <si>
    <t>Ильиных Елена Валентиновна</t>
  </si>
  <si>
    <t>Шабанова Светлана Владимировна</t>
  </si>
  <si>
    <t>Яценко Татьяна Ивановна</t>
  </si>
  <si>
    <t>Сеткова Ирина Николаевна</t>
  </si>
  <si>
    <t>Скруберт Игорь Владимирович</t>
  </si>
  <si>
    <t>Пронина Александра Ивановна</t>
  </si>
  <si>
    <t>Устюгова Наталья Николаевна</t>
  </si>
  <si>
    <t>Гассан Галина Григорьевна</t>
  </si>
  <si>
    <t>Рябцев Максим Сергеевич</t>
  </si>
  <si>
    <t>Семёнов Сергей Александрович</t>
  </si>
  <si>
    <t>Королёва Елена Викторовна</t>
  </si>
  <si>
    <t>МАОУ гимназия № 6 "Перспектива"</t>
  </si>
  <si>
    <t>МАОУ гимназия № 1 "Универс"</t>
  </si>
  <si>
    <t>МАОУ гимназия № 13 "Академ"</t>
  </si>
  <si>
    <t>МАОУ лицей № 9 "Лидер"</t>
  </si>
  <si>
    <t>Литвинцева Люция Абрамовна</t>
  </si>
  <si>
    <t>Шугалей Наталья Юрьевна</t>
  </si>
  <si>
    <t>Федулова Татьяна Ивановна</t>
  </si>
  <si>
    <t>Савченко Светлана Викторовна</t>
  </si>
  <si>
    <t>Харламова Ольга Юрьевна</t>
  </si>
  <si>
    <t>Руководители</t>
  </si>
  <si>
    <t>Юдина Людмила Петровна</t>
  </si>
  <si>
    <t>Урбанович Оксана Анатольевна</t>
  </si>
  <si>
    <t>Чернышкова Марина Васильевна</t>
  </si>
  <si>
    <t>Шабунина Лидия Ивановна</t>
  </si>
  <si>
    <t>Авласевич Марина Николаевна</t>
  </si>
  <si>
    <t>Этцель Ольга Геннадьевна</t>
  </si>
  <si>
    <t>Тарасенко Любовь Николаевна</t>
  </si>
  <si>
    <t>Болсуновский Николай Максимович</t>
  </si>
  <si>
    <t>Подгорный Роман Юрьевич</t>
  </si>
  <si>
    <t>Желтова Виктория Валериевна</t>
  </si>
  <si>
    <t>Сигида Елена Анатольевна</t>
  </si>
  <si>
    <t>Антоненко Татьяна Алексеевна</t>
  </si>
  <si>
    <t>Голубева Анна Викторовна</t>
  </si>
  <si>
    <t>Вебер Светлана Андреевна</t>
  </si>
  <si>
    <t>Шапкина Марина Владимировна</t>
  </si>
  <si>
    <t>Олешкевич Марина Валериевна</t>
  </si>
  <si>
    <t>Девяткина Валентина Михайловна</t>
  </si>
  <si>
    <t>Давыдов Дмитрий Геннадьевич</t>
  </si>
  <si>
    <t>Красилова Ирина Валерьевна</t>
  </si>
  <si>
    <t>Зимин Евгений Юрьевич</t>
  </si>
  <si>
    <t>Позолотина Юлиана Геннадьевна</t>
  </si>
  <si>
    <t>Шалимова Елена Юрьевна</t>
  </si>
  <si>
    <t>Пичугова Ольга Анатольевна</t>
  </si>
  <si>
    <t>Руководитель</t>
  </si>
  <si>
    <t>Жилинская Нина Ивановна</t>
  </si>
  <si>
    <t>Скакун Людмила Владимировна</t>
  </si>
  <si>
    <t>Красова Валентина Алексеевна</t>
  </si>
  <si>
    <t>Ерошина Надежда Валерьевна</t>
  </si>
  <si>
    <t>СШ: результаты образования + оценивание</t>
  </si>
  <si>
    <t>СШ: эффективные методы обучения</t>
  </si>
  <si>
    <t>СШ: продуктивные методы воспитания</t>
  </si>
  <si>
    <t>СШ: цмфровая среда учреждения</t>
  </si>
  <si>
    <t>СШ: дистанционное обучение</t>
  </si>
  <si>
    <t>СШ: зачёт дополнительного образования</t>
  </si>
  <si>
    <t>СШ: межведомственное взаимодействие</t>
  </si>
  <si>
    <t>СШ: область "Технология"</t>
  </si>
  <si>
    <t>Успех: выявление и развитие способностей</t>
  </si>
  <si>
    <t>Успех каждого в обучении</t>
  </si>
  <si>
    <t>Успех: развитие ОВЗ+инвалидов</t>
  </si>
  <si>
    <t>ЦШ: онлайн-платформы в обучении</t>
  </si>
  <si>
    <t>ЦШ: для ОВЗ+инвалидов</t>
  </si>
  <si>
    <t>ЦШ: электронный документооборот организации</t>
  </si>
  <si>
    <t>ЦШ: межведомственный документооборот</t>
  </si>
  <si>
    <t>Учитель Будущего: новые позиции и деятельность</t>
  </si>
  <si>
    <t>Учитель Будущего: внедрение профстандарта педагога</t>
  </si>
  <si>
    <t>Антипова Ольга Владимировна</t>
  </si>
  <si>
    <t>Штернс С.С.</t>
  </si>
  <si>
    <t>Успех: выявление и развитие одарённых</t>
  </si>
  <si>
    <t>Пономарёва Елена Николаевна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</si>
</sst>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204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Fill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4" fillId="0" borderId="7" xfId="0" applyFont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ill="1" applyBorder="1"/>
    <xf numFmtId="0" fontId="0" fillId="0" borderId="8" xfId="0" applyBorder="1"/>
    <xf numFmtId="0" fontId="0" fillId="0" borderId="5" xfId="0" applyBorder="1"/>
    <xf numFmtId="0" fontId="0" fillId="0" borderId="6" xfId="0" applyBorder="1"/>
    <xf numFmtId="0" fontId="6" fillId="0" borderId="1" xfId="0" applyFont="1" applyBorder="1" applyAlignment="1">
      <alignment horizontal="center"/>
    </xf>
    <xf numFmtId="0" fontId="0" fillId="0" borderId="7" xfId="0" applyFill="1" applyBorder="1"/>
    <xf numFmtId="0" fontId="3" fillId="0" borderId="4" xfId="0" applyFont="1" applyFill="1" applyBorder="1" applyAlignment="1">
      <alignment horizontal="left"/>
    </xf>
    <xf numFmtId="0" fontId="5" fillId="0" borderId="2" xfId="0" applyFont="1" applyBorder="1" applyAlignment="1"/>
    <xf numFmtId="0" fontId="5" fillId="0" borderId="3" xfId="0" applyFont="1" applyBorder="1" applyAlignment="1"/>
    <xf numFmtId="0" fontId="5" fillId="0" borderId="2" xfId="0" applyFont="1" applyFill="1" applyBorder="1" applyAlignment="1"/>
    <xf numFmtId="0" fontId="5" fillId="0" borderId="3" xfId="0" applyFont="1" applyFill="1" applyBorder="1" applyAlignment="1"/>
    <xf numFmtId="0" fontId="7" fillId="0" borderId="9" xfId="0" applyFont="1" applyBorder="1" applyAlignment="1">
      <alignment horizontal="center" vertical="center" textRotation="90" wrapText="1"/>
    </xf>
    <xf numFmtId="0" fontId="0" fillId="0" borderId="9" xfId="0" applyBorder="1" applyAlignment="1">
      <alignment horizontal="center"/>
    </xf>
    <xf numFmtId="0" fontId="0" fillId="0" borderId="10" xfId="0" applyBorder="1"/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7" xfId="0" applyFill="1" applyBorder="1" applyAlignment="1">
      <alignment horizontal="center"/>
    </xf>
    <xf numFmtId="0" fontId="8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3" fillId="0" borderId="2" xfId="0" applyFont="1" applyBorder="1" applyAlignment="1"/>
    <xf numFmtId="0" fontId="13" fillId="0" borderId="3" xfId="0" applyFont="1" applyBorder="1" applyAlignment="1"/>
    <xf numFmtId="0" fontId="12" fillId="0" borderId="4" xfId="0" applyFont="1" applyBorder="1" applyAlignment="1">
      <alignment horizontal="center"/>
    </xf>
    <xf numFmtId="0" fontId="12" fillId="0" borderId="6" xfId="0" applyFont="1" applyBorder="1"/>
    <xf numFmtId="0" fontId="12" fillId="0" borderId="5" xfId="0" applyFont="1" applyBorder="1"/>
    <xf numFmtId="0" fontId="12" fillId="0" borderId="8" xfId="0" applyFont="1" applyBorder="1"/>
    <xf numFmtId="0" fontId="12" fillId="0" borderId="5" xfId="0" applyFont="1" applyFill="1" applyBorder="1"/>
    <xf numFmtId="0" fontId="13" fillId="0" borderId="2" xfId="0" applyFont="1" applyFill="1" applyBorder="1" applyAlignment="1"/>
    <xf numFmtId="0" fontId="13" fillId="0" borderId="3" xfId="0" applyFont="1" applyFill="1" applyBorder="1" applyAlignment="1"/>
    <xf numFmtId="0" fontId="12" fillId="2" borderId="6" xfId="0" applyFont="1" applyFill="1" applyBorder="1"/>
    <xf numFmtId="0" fontId="12" fillId="0" borderId="16" xfId="0" applyFont="1" applyFill="1" applyBorder="1" applyAlignment="1">
      <alignment horizontal="center"/>
    </xf>
    <xf numFmtId="0" fontId="13" fillId="2" borderId="3" xfId="0" applyFont="1" applyFill="1" applyBorder="1" applyAlignment="1"/>
    <xf numFmtId="0" fontId="12" fillId="2" borderId="8" xfId="0" applyFont="1" applyFill="1" applyBorder="1"/>
    <xf numFmtId="0" fontId="12" fillId="2" borderId="5" xfId="0" applyFont="1" applyFill="1" applyBorder="1"/>
    <xf numFmtId="0" fontId="13" fillId="2" borderId="1" xfId="0" applyFont="1" applyFill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6" fillId="0" borderId="0" xfId="0" applyFont="1"/>
    <xf numFmtId="0" fontId="17" fillId="0" borderId="5" xfId="0" applyFont="1" applyBorder="1"/>
    <xf numFmtId="0" fontId="0" fillId="2" borderId="5" xfId="0" applyFill="1" applyBorder="1"/>
    <xf numFmtId="0" fontId="0" fillId="2" borderId="0" xfId="0" applyFill="1"/>
    <xf numFmtId="0" fontId="0" fillId="2" borderId="6" xfId="0" applyFill="1" applyBorder="1"/>
    <xf numFmtId="0" fontId="5" fillId="2" borderId="3" xfId="0" applyFont="1" applyFill="1" applyBorder="1" applyAlignment="1"/>
    <xf numFmtId="0" fontId="0" fillId="2" borderId="8" xfId="0" applyFill="1" applyBorder="1"/>
    <xf numFmtId="0" fontId="8" fillId="0" borderId="0" xfId="0" applyFont="1"/>
    <xf numFmtId="0" fontId="16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5" fillId="0" borderId="18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5" fillId="0" borderId="22" xfId="0" applyFont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7" xfId="0" applyFont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/>
    </xf>
    <xf numFmtId="0" fontId="16" fillId="0" borderId="29" xfId="0" applyFont="1" applyFill="1" applyBorder="1" applyAlignment="1">
      <alignment horizontal="center"/>
    </xf>
    <xf numFmtId="0" fontId="15" fillId="0" borderId="32" xfId="0" applyFont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6" fillId="0" borderId="31" xfId="0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/>
    </xf>
    <xf numFmtId="0" fontId="15" fillId="0" borderId="22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7" fillId="0" borderId="32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/>
    </xf>
    <xf numFmtId="0" fontId="17" fillId="0" borderId="33" xfId="0" applyFont="1" applyFill="1" applyBorder="1" applyAlignment="1">
      <alignment horizontal="center"/>
    </xf>
    <xf numFmtId="0" fontId="12" fillId="0" borderId="33" xfId="0" applyFont="1" applyFill="1" applyBorder="1" applyAlignment="1">
      <alignment horizontal="center"/>
    </xf>
    <xf numFmtId="0" fontId="7" fillId="0" borderId="27" xfId="0" applyFont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/>
    </xf>
    <xf numFmtId="0" fontId="17" fillId="0" borderId="26" xfId="0" applyFont="1" applyFill="1" applyBorder="1" applyAlignment="1">
      <alignment horizontal="center"/>
    </xf>
    <xf numFmtId="0" fontId="7" fillId="0" borderId="22" xfId="0" applyFont="1" applyBorder="1" applyAlignment="1">
      <alignment horizontal="center" vertical="center" wrapText="1"/>
    </xf>
    <xf numFmtId="0" fontId="14" fillId="0" borderId="35" xfId="0" applyFont="1" applyFill="1" applyBorder="1" applyAlignment="1">
      <alignment horizontal="center" vertical="center" textRotation="90" wrapText="1"/>
    </xf>
    <xf numFmtId="0" fontId="14" fillId="0" borderId="36" xfId="0" applyFont="1" applyBorder="1" applyAlignment="1">
      <alignment horizontal="center" vertical="center" textRotation="90" wrapText="1"/>
    </xf>
    <xf numFmtId="0" fontId="14" fillId="0" borderId="30" xfId="0" applyFont="1" applyFill="1" applyBorder="1" applyAlignment="1">
      <alignment horizontal="center" vertical="center" textRotation="90" wrapText="1"/>
    </xf>
    <xf numFmtId="0" fontId="14" fillId="0" borderId="28" xfId="0" applyFont="1" applyBorder="1" applyAlignment="1">
      <alignment horizontal="center" vertical="center" textRotation="90" wrapText="1"/>
    </xf>
    <xf numFmtId="0" fontId="2" fillId="0" borderId="27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/>
    </xf>
    <xf numFmtId="0" fontId="2" fillId="0" borderId="2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7" fillId="0" borderId="13" xfId="0" applyFont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16" fillId="0" borderId="37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0" fillId="0" borderId="38" xfId="0" applyFill="1" applyBorder="1" applyAlignment="1">
      <alignment horizontal="center"/>
    </xf>
    <xf numFmtId="0" fontId="16" fillId="0" borderId="38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14" fillId="0" borderId="32" xfId="0" applyFont="1" applyFill="1" applyBorder="1" applyAlignment="1">
      <alignment horizontal="center" vertical="center" textRotation="90" wrapText="1"/>
    </xf>
    <xf numFmtId="0" fontId="5" fillId="0" borderId="22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40" xfId="0" applyFont="1" applyBorder="1" applyAlignment="1">
      <alignment horizontal="center" vertical="center" textRotation="90" wrapText="1"/>
    </xf>
    <xf numFmtId="0" fontId="7" fillId="0" borderId="40" xfId="0" applyFont="1" applyFill="1" applyBorder="1" applyAlignment="1">
      <alignment horizontal="center" vertical="center" textRotation="90" wrapText="1"/>
    </xf>
    <xf numFmtId="0" fontId="7" fillId="0" borderId="41" xfId="0" applyFont="1" applyFill="1" applyBorder="1" applyAlignment="1">
      <alignment horizontal="center" vertical="center" textRotation="90" wrapText="1"/>
    </xf>
    <xf numFmtId="0" fontId="0" fillId="0" borderId="5" xfId="0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7" fillId="0" borderId="36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7" fillId="3" borderId="40" xfId="0" applyFont="1" applyFill="1" applyBorder="1" applyAlignment="1">
      <alignment horizontal="center" vertical="center" textRotation="90" wrapText="1"/>
    </xf>
    <xf numFmtId="0" fontId="7" fillId="3" borderId="12" xfId="0" applyFont="1" applyFill="1" applyBorder="1" applyAlignment="1">
      <alignment horizontal="center" vertical="center" textRotation="90" wrapText="1"/>
    </xf>
    <xf numFmtId="0" fontId="1" fillId="0" borderId="0" xfId="0" applyFont="1"/>
  </cellXfs>
  <cellStyles count="1">
    <cellStyle name="Обычный" xfId="0" builtinId="0"/>
  </cellStyles>
  <dxfs count="117"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6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Medium9"/>
  <colors>
    <mruColors>
      <color rgb="FF66FF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128"/>
  <sheetViews>
    <sheetView tabSelected="1" zoomScale="90" zoomScaleNormal="90" workbookViewId="0">
      <pane xSplit="2" ySplit="2" topLeftCell="C9" activePane="bottomRight" state="frozen"/>
      <selection pane="topRight" activeCell="C1" sqref="C1"/>
      <selection pane="bottomLeft" activeCell="A3" sqref="A3"/>
      <selection pane="bottomRight" activeCell="L81" sqref="L81"/>
    </sheetView>
  </sheetViews>
  <sheetFormatPr defaultRowHeight="15" x14ac:dyDescent="0.25"/>
  <cols>
    <col min="1" max="1" width="4.140625" customWidth="1"/>
    <col min="2" max="2" width="33.7109375" customWidth="1"/>
    <col min="3" max="3" width="8.7109375" customWidth="1"/>
    <col min="4" max="7" width="6.7109375" style="51" customWidth="1"/>
    <col min="8" max="27" width="6.7109375" customWidth="1"/>
    <col min="28" max="28" width="35.28515625" customWidth="1"/>
    <col min="29" max="29" width="13.7109375" customWidth="1"/>
  </cols>
  <sheetData>
    <row r="1" spans="1:29" ht="90" customHeight="1" thickBot="1" x14ac:dyDescent="0.3">
      <c r="A1" s="29" t="s">
        <v>91</v>
      </c>
      <c r="B1" s="28" t="s">
        <v>93</v>
      </c>
      <c r="C1" s="21" t="s">
        <v>98</v>
      </c>
      <c r="D1" s="97" t="s">
        <v>150</v>
      </c>
      <c r="E1" s="98" t="s">
        <v>153</v>
      </c>
      <c r="F1" s="125" t="s">
        <v>151</v>
      </c>
      <c r="G1" s="100" t="s">
        <v>152</v>
      </c>
      <c r="H1" s="117" t="s">
        <v>154</v>
      </c>
      <c r="I1" s="159" t="s">
        <v>304</v>
      </c>
      <c r="J1" s="158" t="s">
        <v>305</v>
      </c>
      <c r="K1" s="158" t="s">
        <v>306</v>
      </c>
      <c r="L1" s="158" t="s">
        <v>307</v>
      </c>
      <c r="M1" s="129" t="s">
        <v>308</v>
      </c>
      <c r="N1" s="158" t="s">
        <v>309</v>
      </c>
      <c r="O1" s="158" t="s">
        <v>310</v>
      </c>
      <c r="P1" s="158" t="s">
        <v>311</v>
      </c>
      <c r="Q1" s="158" t="s">
        <v>313</v>
      </c>
      <c r="R1" s="158" t="s">
        <v>312</v>
      </c>
      <c r="S1" s="158" t="s">
        <v>323</v>
      </c>
      <c r="T1" s="158" t="s">
        <v>314</v>
      </c>
      <c r="U1" s="158" t="s">
        <v>315</v>
      </c>
      <c r="V1" s="130" t="s">
        <v>316</v>
      </c>
      <c r="W1" s="130" t="s">
        <v>317</v>
      </c>
      <c r="X1" s="130" t="s">
        <v>318</v>
      </c>
      <c r="Y1" s="158" t="s">
        <v>319</v>
      </c>
      <c r="Z1" s="130" t="s">
        <v>320</v>
      </c>
      <c r="AA1" s="131"/>
      <c r="AB1" s="28" t="s">
        <v>275</v>
      </c>
    </row>
    <row r="2" spans="1:29" ht="16.5" customHeight="1" thickBot="1" x14ac:dyDescent="0.3">
      <c r="A2" s="24">
        <f>A3+A13+A27+A47+A67+A83+A114+A124</f>
        <v>115</v>
      </c>
      <c r="B2" s="27" t="s">
        <v>94</v>
      </c>
      <c r="C2" s="25">
        <f t="shared" ref="C2:AA2" si="0">C3+C4+C14+C28+C48+C68+C84+C115</f>
        <v>74</v>
      </c>
      <c r="D2" s="62">
        <f t="shared" si="0"/>
        <v>99</v>
      </c>
      <c r="E2" s="76">
        <f t="shared" si="0"/>
        <v>98</v>
      </c>
      <c r="F2" s="81">
        <f t="shared" si="0"/>
        <v>97</v>
      </c>
      <c r="G2" s="73">
        <f t="shared" si="0"/>
        <v>95</v>
      </c>
      <c r="H2" s="121">
        <f t="shared" si="0"/>
        <v>70</v>
      </c>
      <c r="I2" s="24">
        <f t="shared" si="0"/>
        <v>9</v>
      </c>
      <c r="J2" s="138">
        <f t="shared" si="0"/>
        <v>7</v>
      </c>
      <c r="K2" s="138">
        <f t="shared" si="0"/>
        <v>9</v>
      </c>
      <c r="L2" s="138">
        <f t="shared" si="0"/>
        <v>21</v>
      </c>
      <c r="M2" s="138">
        <f t="shared" si="0"/>
        <v>0</v>
      </c>
      <c r="N2" s="138">
        <f t="shared" si="0"/>
        <v>3</v>
      </c>
      <c r="O2" s="138">
        <f t="shared" si="0"/>
        <v>5</v>
      </c>
      <c r="P2" s="138">
        <f t="shared" si="0"/>
        <v>6</v>
      </c>
      <c r="Q2" s="138">
        <f t="shared" si="0"/>
        <v>6</v>
      </c>
      <c r="R2" s="138">
        <f t="shared" si="0"/>
        <v>12</v>
      </c>
      <c r="S2" s="138">
        <f t="shared" si="0"/>
        <v>5</v>
      </c>
      <c r="T2" s="138">
        <f t="shared" si="0"/>
        <v>8</v>
      </c>
      <c r="U2" s="138">
        <f t="shared" si="0"/>
        <v>7</v>
      </c>
      <c r="V2" s="138">
        <f t="shared" si="0"/>
        <v>0</v>
      </c>
      <c r="W2" s="138">
        <f t="shared" si="0"/>
        <v>0</v>
      </c>
      <c r="X2" s="138">
        <f t="shared" si="0"/>
        <v>0</v>
      </c>
      <c r="Y2" s="138">
        <f t="shared" si="0"/>
        <v>9</v>
      </c>
      <c r="Z2" s="138">
        <f t="shared" si="0"/>
        <v>0</v>
      </c>
      <c r="AA2" s="70">
        <f t="shared" si="0"/>
        <v>0</v>
      </c>
    </row>
    <row r="3" spans="1:29" ht="15" customHeight="1" thickBot="1" x14ac:dyDescent="0.3">
      <c r="A3" s="22">
        <v>1</v>
      </c>
      <c r="B3" s="23" t="s">
        <v>26</v>
      </c>
      <c r="C3" s="15">
        <v>1</v>
      </c>
      <c r="D3" s="59"/>
      <c r="E3" s="77"/>
      <c r="F3" s="66"/>
      <c r="G3" s="71"/>
      <c r="H3" s="122"/>
      <c r="I3" s="30"/>
      <c r="J3" s="119"/>
      <c r="K3" s="119"/>
      <c r="L3" s="119"/>
      <c r="M3" s="119"/>
      <c r="N3" s="119"/>
      <c r="O3" s="119"/>
      <c r="P3" s="119">
        <v>1</v>
      </c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32"/>
      <c r="AB3" t="s">
        <v>197</v>
      </c>
    </row>
    <row r="4" spans="1:29" ht="15.75" thickBot="1" x14ac:dyDescent="0.3">
      <c r="A4" s="17" t="s">
        <v>0</v>
      </c>
      <c r="B4" s="18"/>
      <c r="C4" s="8">
        <f t="shared" ref="C4:AA4" si="1">SUM(C5:C13)</f>
        <v>8</v>
      </c>
      <c r="D4" s="63">
        <f t="shared" si="1"/>
        <v>8</v>
      </c>
      <c r="E4" s="78">
        <f t="shared" si="1"/>
        <v>8</v>
      </c>
      <c r="F4" s="67">
        <f t="shared" si="1"/>
        <v>7</v>
      </c>
      <c r="G4" s="72">
        <f t="shared" si="1"/>
        <v>7</v>
      </c>
      <c r="H4" s="127">
        <f t="shared" si="1"/>
        <v>8</v>
      </c>
      <c r="I4" s="8">
        <f t="shared" si="1"/>
        <v>0</v>
      </c>
      <c r="J4" s="126">
        <f t="shared" si="1"/>
        <v>5</v>
      </c>
      <c r="K4" s="126">
        <f t="shared" si="1"/>
        <v>0</v>
      </c>
      <c r="L4" s="126">
        <f t="shared" si="1"/>
        <v>4</v>
      </c>
      <c r="M4" s="126">
        <f t="shared" si="1"/>
        <v>0</v>
      </c>
      <c r="N4" s="126">
        <f t="shared" si="1"/>
        <v>0</v>
      </c>
      <c r="O4" s="126">
        <f t="shared" si="1"/>
        <v>0</v>
      </c>
      <c r="P4" s="126">
        <f t="shared" si="1"/>
        <v>0</v>
      </c>
      <c r="Q4" s="126">
        <f t="shared" si="1"/>
        <v>0</v>
      </c>
      <c r="R4" s="126">
        <f t="shared" si="1"/>
        <v>0</v>
      </c>
      <c r="S4" s="126">
        <f t="shared" si="1"/>
        <v>0</v>
      </c>
      <c r="T4" s="126">
        <f t="shared" si="1"/>
        <v>0</v>
      </c>
      <c r="U4" s="126">
        <f t="shared" si="1"/>
        <v>0</v>
      </c>
      <c r="V4" s="126">
        <f t="shared" si="1"/>
        <v>0</v>
      </c>
      <c r="W4" s="126">
        <f t="shared" si="1"/>
        <v>0</v>
      </c>
      <c r="X4" s="126">
        <f t="shared" si="1"/>
        <v>0</v>
      </c>
      <c r="Y4" s="126">
        <f t="shared" si="1"/>
        <v>0</v>
      </c>
      <c r="Z4" s="126">
        <f t="shared" si="1"/>
        <v>0</v>
      </c>
      <c r="AA4" s="133">
        <f t="shared" si="1"/>
        <v>0</v>
      </c>
      <c r="AB4" s="116" t="s">
        <v>274</v>
      </c>
    </row>
    <row r="5" spans="1:29" x14ac:dyDescent="0.25">
      <c r="A5" s="9">
        <v>1</v>
      </c>
      <c r="B5" s="13" t="s">
        <v>92</v>
      </c>
      <c r="C5" s="26">
        <v>1</v>
      </c>
      <c r="D5" s="59">
        <v>1</v>
      </c>
      <c r="E5" s="77">
        <v>1</v>
      </c>
      <c r="F5" s="66">
        <v>1</v>
      </c>
      <c r="G5" s="71">
        <v>1</v>
      </c>
      <c r="H5" s="123">
        <v>1</v>
      </c>
      <c r="I5" s="134"/>
      <c r="J5" s="120"/>
      <c r="K5" s="120"/>
      <c r="L5" s="120">
        <v>1</v>
      </c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35"/>
      <c r="AB5" t="s">
        <v>198</v>
      </c>
    </row>
    <row r="6" spans="1:29" x14ac:dyDescent="0.25">
      <c r="A6" s="9">
        <v>2</v>
      </c>
      <c r="B6" s="12" t="s">
        <v>122</v>
      </c>
      <c r="C6" s="26">
        <v>1</v>
      </c>
      <c r="D6" s="59">
        <v>1</v>
      </c>
      <c r="E6" s="77">
        <v>1</v>
      </c>
      <c r="F6" s="66">
        <v>1</v>
      </c>
      <c r="G6" s="71">
        <v>1</v>
      </c>
      <c r="H6" s="123">
        <v>1</v>
      </c>
      <c r="I6" s="134"/>
      <c r="J6" s="120">
        <v>1</v>
      </c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35"/>
      <c r="AB6" t="s">
        <v>261</v>
      </c>
    </row>
    <row r="7" spans="1:29" x14ac:dyDescent="0.25">
      <c r="A7" s="9">
        <v>3</v>
      </c>
      <c r="B7" s="12" t="s">
        <v>123</v>
      </c>
      <c r="C7" s="26">
        <v>1</v>
      </c>
      <c r="D7" s="59">
        <v>1</v>
      </c>
      <c r="E7" s="77">
        <v>1</v>
      </c>
      <c r="F7" s="66"/>
      <c r="G7" s="71"/>
      <c r="H7" s="123">
        <v>1</v>
      </c>
      <c r="I7" s="134"/>
      <c r="J7" s="120"/>
      <c r="K7" s="120"/>
      <c r="L7" s="120">
        <v>1</v>
      </c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35"/>
      <c r="AB7" t="s">
        <v>262</v>
      </c>
    </row>
    <row r="8" spans="1:29" x14ac:dyDescent="0.25">
      <c r="A8" s="9">
        <v>4</v>
      </c>
      <c r="B8" s="11" t="s">
        <v>124</v>
      </c>
      <c r="C8" s="26">
        <v>1</v>
      </c>
      <c r="D8" s="59">
        <v>1</v>
      </c>
      <c r="E8" s="77">
        <v>1</v>
      </c>
      <c r="F8" s="66">
        <v>1</v>
      </c>
      <c r="G8" s="71">
        <v>1</v>
      </c>
      <c r="H8" s="123">
        <v>1</v>
      </c>
      <c r="I8" s="134"/>
      <c r="J8" s="120"/>
      <c r="K8" s="120"/>
      <c r="L8" s="120">
        <v>1</v>
      </c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35"/>
      <c r="AB8" t="s">
        <v>163</v>
      </c>
    </row>
    <row r="9" spans="1:29" x14ac:dyDescent="0.25">
      <c r="A9" s="9">
        <v>5</v>
      </c>
      <c r="B9" s="12" t="s">
        <v>8</v>
      </c>
      <c r="C9" s="26"/>
      <c r="D9" s="59"/>
      <c r="E9" s="77"/>
      <c r="F9" s="66"/>
      <c r="G9" s="71"/>
      <c r="H9" s="123"/>
      <c r="I9" s="134"/>
      <c r="J9" s="120">
        <v>1</v>
      </c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35"/>
      <c r="AB9" t="s">
        <v>253</v>
      </c>
    </row>
    <row r="10" spans="1:29" x14ac:dyDescent="0.25">
      <c r="A10" s="9">
        <v>6</v>
      </c>
      <c r="B10" s="12" t="s">
        <v>1</v>
      </c>
      <c r="C10" s="26">
        <v>1</v>
      </c>
      <c r="D10" s="59">
        <v>1</v>
      </c>
      <c r="E10" s="77">
        <v>1</v>
      </c>
      <c r="F10" s="66">
        <v>1</v>
      </c>
      <c r="G10" s="71">
        <v>1</v>
      </c>
      <c r="H10" s="123">
        <v>1</v>
      </c>
      <c r="I10" s="134"/>
      <c r="J10" s="120">
        <v>1</v>
      </c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35"/>
      <c r="AB10" s="58" t="s">
        <v>142</v>
      </c>
      <c r="AC10" s="115" t="s">
        <v>143</v>
      </c>
    </row>
    <row r="11" spans="1:29" x14ac:dyDescent="0.25">
      <c r="A11" s="9">
        <v>7</v>
      </c>
      <c r="B11" s="12" t="s">
        <v>6</v>
      </c>
      <c r="C11" s="26">
        <v>1</v>
      </c>
      <c r="D11" s="59">
        <v>1</v>
      </c>
      <c r="E11" s="77">
        <v>1</v>
      </c>
      <c r="F11" s="66">
        <v>1</v>
      </c>
      <c r="G11" s="71">
        <v>1</v>
      </c>
      <c r="H11" s="123">
        <v>1</v>
      </c>
      <c r="I11" s="134"/>
      <c r="J11" s="120">
        <v>1</v>
      </c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35"/>
      <c r="AB11" t="s">
        <v>160</v>
      </c>
    </row>
    <row r="12" spans="1:29" x14ac:dyDescent="0.25">
      <c r="A12" s="9">
        <v>8</v>
      </c>
      <c r="B12" s="12" t="s">
        <v>125</v>
      </c>
      <c r="C12" s="26">
        <v>1</v>
      </c>
      <c r="D12" s="59">
        <v>1</v>
      </c>
      <c r="E12" s="77">
        <v>1</v>
      </c>
      <c r="F12" s="66">
        <v>1</v>
      </c>
      <c r="G12" s="71">
        <v>1</v>
      </c>
      <c r="H12" s="123">
        <v>1</v>
      </c>
      <c r="I12" s="134"/>
      <c r="J12" s="120"/>
      <c r="K12" s="120"/>
      <c r="L12" s="120">
        <v>1</v>
      </c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35"/>
      <c r="AB12" t="s">
        <v>161</v>
      </c>
    </row>
    <row r="13" spans="1:29" ht="15.75" thickBot="1" x14ac:dyDescent="0.3">
      <c r="A13" s="9">
        <v>9</v>
      </c>
      <c r="B13" s="12" t="s">
        <v>7</v>
      </c>
      <c r="C13" s="26">
        <v>1</v>
      </c>
      <c r="D13" s="59">
        <v>1</v>
      </c>
      <c r="E13" s="77">
        <v>1</v>
      </c>
      <c r="F13" s="66">
        <v>1</v>
      </c>
      <c r="G13" s="71">
        <v>1</v>
      </c>
      <c r="H13" s="123">
        <v>1</v>
      </c>
      <c r="I13" s="134"/>
      <c r="J13" s="120">
        <v>1</v>
      </c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135"/>
      <c r="AB13" t="s">
        <v>162</v>
      </c>
    </row>
    <row r="14" spans="1:29" ht="15.75" thickBot="1" x14ac:dyDescent="0.3">
      <c r="A14" s="17" t="s">
        <v>9</v>
      </c>
      <c r="B14" s="18"/>
      <c r="C14" s="8">
        <f t="shared" ref="C14:F14" si="2">SUM(C15:C27)</f>
        <v>9</v>
      </c>
      <c r="D14" s="63">
        <f t="shared" si="2"/>
        <v>9</v>
      </c>
      <c r="E14" s="78">
        <f t="shared" si="2"/>
        <v>9</v>
      </c>
      <c r="F14" s="67">
        <f t="shared" si="2"/>
        <v>9</v>
      </c>
      <c r="G14" s="72">
        <f t="shared" ref="G14:AA14" si="3">SUM(G15:G27)</f>
        <v>9</v>
      </c>
      <c r="H14" s="127">
        <f t="shared" si="3"/>
        <v>7</v>
      </c>
      <c r="I14" s="8">
        <f t="shared" si="3"/>
        <v>0</v>
      </c>
      <c r="J14" s="126">
        <f t="shared" si="3"/>
        <v>0</v>
      </c>
      <c r="K14" s="126">
        <f t="shared" si="3"/>
        <v>1</v>
      </c>
      <c r="L14" s="126">
        <f t="shared" si="3"/>
        <v>1</v>
      </c>
      <c r="M14" s="126">
        <f t="shared" si="3"/>
        <v>0</v>
      </c>
      <c r="N14" s="126">
        <f t="shared" si="3"/>
        <v>0</v>
      </c>
      <c r="O14" s="126">
        <f t="shared" si="3"/>
        <v>1</v>
      </c>
      <c r="P14" s="126">
        <f t="shared" si="3"/>
        <v>0</v>
      </c>
      <c r="Q14" s="126">
        <f t="shared" si="3"/>
        <v>0</v>
      </c>
      <c r="R14" s="126">
        <f t="shared" si="3"/>
        <v>7</v>
      </c>
      <c r="S14" s="126">
        <f t="shared" si="3"/>
        <v>1</v>
      </c>
      <c r="T14" s="126">
        <f t="shared" si="3"/>
        <v>0</v>
      </c>
      <c r="U14" s="126">
        <f t="shared" si="3"/>
        <v>0</v>
      </c>
      <c r="V14" s="126">
        <f t="shared" si="3"/>
        <v>0</v>
      </c>
      <c r="W14" s="126">
        <f t="shared" si="3"/>
        <v>0</v>
      </c>
      <c r="X14" s="126">
        <f t="shared" si="3"/>
        <v>0</v>
      </c>
      <c r="Y14" s="126">
        <f t="shared" si="3"/>
        <v>0</v>
      </c>
      <c r="Z14" s="126">
        <f t="shared" si="3"/>
        <v>0</v>
      </c>
      <c r="AA14" s="133">
        <f t="shared" si="3"/>
        <v>0</v>
      </c>
      <c r="AB14" s="116"/>
    </row>
    <row r="15" spans="1:29" x14ac:dyDescent="0.25">
      <c r="A15" s="2">
        <v>1</v>
      </c>
      <c r="B15" s="11" t="s">
        <v>25</v>
      </c>
      <c r="C15" s="26"/>
      <c r="D15" s="59"/>
      <c r="E15" s="77"/>
      <c r="F15" s="66"/>
      <c r="G15" s="71"/>
      <c r="H15" s="123"/>
      <c r="I15" s="134"/>
      <c r="J15" s="120"/>
      <c r="K15" s="120"/>
      <c r="L15" s="120"/>
      <c r="M15" s="120"/>
      <c r="N15" s="120"/>
      <c r="O15" s="120"/>
      <c r="P15" s="120"/>
      <c r="Q15" s="120"/>
      <c r="R15" s="120">
        <v>1</v>
      </c>
      <c r="S15" s="120"/>
      <c r="T15" s="120"/>
      <c r="U15" s="120"/>
      <c r="V15" s="120"/>
      <c r="W15" s="120"/>
      <c r="X15" s="120"/>
      <c r="Y15" s="120"/>
      <c r="Z15" s="120"/>
      <c r="AA15" s="135"/>
      <c r="AB15" t="s">
        <v>263</v>
      </c>
    </row>
    <row r="16" spans="1:29" x14ac:dyDescent="0.25">
      <c r="A16" s="2">
        <v>2</v>
      </c>
      <c r="B16" s="12" t="s">
        <v>266</v>
      </c>
      <c r="C16" s="26">
        <v>1</v>
      </c>
      <c r="D16" s="59">
        <v>1</v>
      </c>
      <c r="E16" s="77">
        <v>1</v>
      </c>
      <c r="F16" s="66">
        <v>1</v>
      </c>
      <c r="G16" s="71">
        <v>1</v>
      </c>
      <c r="H16" s="123">
        <v>1</v>
      </c>
      <c r="I16" s="134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35"/>
      <c r="AB16" t="s">
        <v>264</v>
      </c>
    </row>
    <row r="17" spans="1:30" x14ac:dyDescent="0.25">
      <c r="A17" s="2">
        <v>3</v>
      </c>
      <c r="B17" s="12" t="s">
        <v>24</v>
      </c>
      <c r="C17" s="26"/>
      <c r="D17" s="59">
        <v>1</v>
      </c>
      <c r="E17" s="77">
        <v>1</v>
      </c>
      <c r="F17" s="66">
        <v>1</v>
      </c>
      <c r="G17" s="71">
        <v>1</v>
      </c>
      <c r="H17" s="123"/>
      <c r="I17" s="134"/>
      <c r="J17" s="120"/>
      <c r="K17" s="120"/>
      <c r="L17" s="120"/>
      <c r="M17" s="120"/>
      <c r="N17" s="120"/>
      <c r="O17" s="120"/>
      <c r="P17" s="120"/>
      <c r="Q17" s="120"/>
      <c r="R17" s="120"/>
      <c r="S17" s="120">
        <v>1</v>
      </c>
      <c r="T17" s="120"/>
      <c r="U17" s="120"/>
      <c r="V17" s="120"/>
      <c r="W17" s="120"/>
      <c r="X17" s="120"/>
      <c r="Y17" s="120"/>
      <c r="Z17" s="120"/>
      <c r="AA17" s="135"/>
      <c r="AB17" t="s">
        <v>265</v>
      </c>
    </row>
    <row r="18" spans="1:30" x14ac:dyDescent="0.25">
      <c r="A18" s="2">
        <v>4</v>
      </c>
      <c r="B18" s="12" t="s">
        <v>27</v>
      </c>
      <c r="C18" s="26">
        <v>1</v>
      </c>
      <c r="D18" s="59">
        <v>1</v>
      </c>
      <c r="E18" s="77">
        <v>1</v>
      </c>
      <c r="F18" s="66">
        <v>1</v>
      </c>
      <c r="G18" s="71">
        <v>1</v>
      </c>
      <c r="H18" s="123">
        <v>1</v>
      </c>
      <c r="I18" s="134"/>
      <c r="J18" s="120"/>
      <c r="K18" s="120"/>
      <c r="L18" s="120">
        <v>1</v>
      </c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35"/>
      <c r="AB18" s="160" t="s">
        <v>321</v>
      </c>
    </row>
    <row r="19" spans="1:30" x14ac:dyDescent="0.25">
      <c r="A19" s="2">
        <v>5</v>
      </c>
      <c r="B19" s="12" t="s">
        <v>127</v>
      </c>
      <c r="C19" s="26">
        <v>1</v>
      </c>
      <c r="D19" s="59">
        <v>1</v>
      </c>
      <c r="E19" s="77">
        <v>1</v>
      </c>
      <c r="F19" s="66">
        <v>1</v>
      </c>
      <c r="G19" s="71">
        <v>1</v>
      </c>
      <c r="H19" s="123">
        <v>1</v>
      </c>
      <c r="I19" s="134"/>
      <c r="J19" s="120"/>
      <c r="K19" s="120"/>
      <c r="L19" s="120"/>
      <c r="M19" s="120"/>
      <c r="N19" s="120"/>
      <c r="O19" s="120">
        <v>1</v>
      </c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35"/>
      <c r="AB19" t="s">
        <v>254</v>
      </c>
    </row>
    <row r="20" spans="1:30" x14ac:dyDescent="0.25">
      <c r="A20" s="2">
        <v>6</v>
      </c>
      <c r="B20" s="12" t="s">
        <v>18</v>
      </c>
      <c r="C20" s="26">
        <v>1</v>
      </c>
      <c r="D20" s="59">
        <v>1</v>
      </c>
      <c r="E20" s="77">
        <v>1</v>
      </c>
      <c r="F20" s="66">
        <v>1</v>
      </c>
      <c r="G20" s="71">
        <v>1</v>
      </c>
      <c r="H20" s="123">
        <v>1</v>
      </c>
      <c r="I20" s="134"/>
      <c r="J20" s="120"/>
      <c r="K20" s="120"/>
      <c r="L20" s="120"/>
      <c r="M20" s="120"/>
      <c r="N20" s="120"/>
      <c r="O20" s="120"/>
      <c r="P20" s="120"/>
      <c r="Q20" s="120"/>
      <c r="R20" s="120">
        <v>1</v>
      </c>
      <c r="S20" s="120"/>
      <c r="T20" s="120"/>
      <c r="U20" s="120"/>
      <c r="V20" s="120"/>
      <c r="W20" s="120"/>
      <c r="X20" s="120"/>
      <c r="Y20" s="120"/>
      <c r="Z20" s="120"/>
      <c r="AA20" s="135"/>
      <c r="AB20" t="s">
        <v>156</v>
      </c>
    </row>
    <row r="21" spans="1:30" x14ac:dyDescent="0.25">
      <c r="A21" s="2">
        <v>7</v>
      </c>
      <c r="B21" s="12" t="s">
        <v>19</v>
      </c>
      <c r="C21" s="26"/>
      <c r="D21" s="59"/>
      <c r="E21" s="77"/>
      <c r="F21" s="66"/>
      <c r="G21" s="71"/>
      <c r="H21" s="123"/>
      <c r="I21" s="134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35"/>
    </row>
    <row r="22" spans="1:30" x14ac:dyDescent="0.25">
      <c r="A22" s="2">
        <v>8</v>
      </c>
      <c r="B22" s="12" t="s">
        <v>20</v>
      </c>
      <c r="C22" s="26">
        <v>1</v>
      </c>
      <c r="D22" s="59"/>
      <c r="E22" s="77"/>
      <c r="F22" s="66"/>
      <c r="G22" s="71"/>
      <c r="H22" s="123"/>
      <c r="I22" s="134"/>
      <c r="J22" s="120"/>
      <c r="K22" s="120"/>
      <c r="L22" s="120"/>
      <c r="M22" s="120"/>
      <c r="N22" s="120"/>
      <c r="O22" s="120"/>
      <c r="P22" s="120"/>
      <c r="Q22" s="120"/>
      <c r="R22" s="120">
        <v>1</v>
      </c>
      <c r="S22" s="120"/>
      <c r="T22" s="120"/>
      <c r="U22" s="120"/>
      <c r="V22" s="120"/>
      <c r="W22" s="120"/>
      <c r="X22" s="120"/>
      <c r="Y22" s="120"/>
      <c r="Z22" s="120"/>
      <c r="AA22" s="135"/>
      <c r="AB22" t="s">
        <v>165</v>
      </c>
    </row>
    <row r="23" spans="1:30" x14ac:dyDescent="0.25">
      <c r="A23" s="2">
        <v>9</v>
      </c>
      <c r="B23" s="12" t="s">
        <v>128</v>
      </c>
      <c r="C23" s="26">
        <v>1</v>
      </c>
      <c r="D23" s="59">
        <v>1</v>
      </c>
      <c r="E23" s="77">
        <v>1</v>
      </c>
      <c r="F23" s="66">
        <v>1</v>
      </c>
      <c r="G23" s="71">
        <v>1</v>
      </c>
      <c r="H23" s="123">
        <v>1</v>
      </c>
      <c r="I23" s="134"/>
      <c r="J23" s="120"/>
      <c r="K23" s="120">
        <v>1</v>
      </c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35"/>
      <c r="AB23" t="s">
        <v>155</v>
      </c>
      <c r="AC23" s="58" t="s">
        <v>322</v>
      </c>
    </row>
    <row r="24" spans="1:30" x14ac:dyDescent="0.25">
      <c r="A24" s="2">
        <v>10</v>
      </c>
      <c r="B24" s="12" t="s">
        <v>21</v>
      </c>
      <c r="C24" s="26">
        <v>1</v>
      </c>
      <c r="D24" s="59">
        <v>1</v>
      </c>
      <c r="E24" s="77">
        <v>1</v>
      </c>
      <c r="F24" s="66">
        <v>1</v>
      </c>
      <c r="G24" s="71">
        <v>1</v>
      </c>
      <c r="H24" s="123">
        <v>1</v>
      </c>
      <c r="I24" s="134"/>
      <c r="J24" s="120"/>
      <c r="K24" s="120"/>
      <c r="L24" s="120"/>
      <c r="M24" s="120"/>
      <c r="N24" s="120"/>
      <c r="O24" s="120"/>
      <c r="P24" s="120"/>
      <c r="Q24" s="120"/>
      <c r="R24" s="120">
        <v>1</v>
      </c>
      <c r="S24" s="120"/>
      <c r="T24" s="120"/>
      <c r="U24" s="120"/>
      <c r="V24" s="120"/>
      <c r="W24" s="120"/>
      <c r="X24" s="120"/>
      <c r="Y24" s="120"/>
      <c r="Z24" s="120"/>
      <c r="AA24" s="135"/>
      <c r="AB24" t="s">
        <v>157</v>
      </c>
    </row>
    <row r="25" spans="1:30" x14ac:dyDescent="0.25">
      <c r="A25" s="2">
        <v>11</v>
      </c>
      <c r="B25" s="12" t="s">
        <v>22</v>
      </c>
      <c r="C25" s="26">
        <v>1</v>
      </c>
      <c r="D25" s="59">
        <v>1</v>
      </c>
      <c r="E25" s="77">
        <v>1</v>
      </c>
      <c r="F25" s="66">
        <v>1</v>
      </c>
      <c r="G25" s="71">
        <v>1</v>
      </c>
      <c r="H25" s="123">
        <v>1</v>
      </c>
      <c r="I25" s="134"/>
      <c r="J25" s="120"/>
      <c r="K25" s="120"/>
      <c r="L25" s="120"/>
      <c r="M25" s="120"/>
      <c r="N25" s="120"/>
      <c r="O25" s="120"/>
      <c r="P25" s="120"/>
      <c r="Q25" s="120"/>
      <c r="R25" s="120">
        <v>1</v>
      </c>
      <c r="S25" s="120"/>
      <c r="T25" s="120"/>
      <c r="U25" s="120"/>
      <c r="V25" s="120"/>
      <c r="W25" s="120"/>
      <c r="X25" s="120"/>
      <c r="Y25" s="120"/>
      <c r="Z25" s="120"/>
      <c r="AA25" s="135"/>
      <c r="AB25" t="s">
        <v>158</v>
      </c>
    </row>
    <row r="26" spans="1:30" x14ac:dyDescent="0.25">
      <c r="A26" s="2">
        <v>12</v>
      </c>
      <c r="B26" s="12" t="s">
        <v>12</v>
      </c>
      <c r="C26" s="26">
        <v>1</v>
      </c>
      <c r="D26" s="59"/>
      <c r="E26" s="77"/>
      <c r="F26" s="66"/>
      <c r="G26" s="71"/>
      <c r="H26" s="123"/>
      <c r="I26" s="134"/>
      <c r="J26" s="120"/>
      <c r="K26" s="120"/>
      <c r="L26" s="120"/>
      <c r="M26" s="120"/>
      <c r="N26" s="120"/>
      <c r="O26" s="120"/>
      <c r="P26" s="120"/>
      <c r="Q26" s="120"/>
      <c r="R26" s="120">
        <v>1</v>
      </c>
      <c r="S26" s="120"/>
      <c r="T26" s="120"/>
      <c r="U26" s="120"/>
      <c r="V26" s="120"/>
      <c r="W26" s="120"/>
      <c r="X26" s="120"/>
      <c r="Y26" s="120"/>
      <c r="Z26" s="120"/>
      <c r="AA26" s="135"/>
      <c r="AB26" t="s">
        <v>166</v>
      </c>
    </row>
    <row r="27" spans="1:30" ht="15.75" thickBot="1" x14ac:dyDescent="0.3">
      <c r="A27" s="2">
        <v>13</v>
      </c>
      <c r="B27" s="13" t="s">
        <v>23</v>
      </c>
      <c r="C27" s="26"/>
      <c r="D27" s="59">
        <v>1</v>
      </c>
      <c r="E27" s="77">
        <v>1</v>
      </c>
      <c r="F27" s="66">
        <v>1</v>
      </c>
      <c r="G27" s="71">
        <v>1</v>
      </c>
      <c r="H27" s="123"/>
      <c r="I27" s="134"/>
      <c r="J27" s="120"/>
      <c r="K27" s="120"/>
      <c r="L27" s="120"/>
      <c r="M27" s="120"/>
      <c r="N27" s="120"/>
      <c r="O27" s="120"/>
      <c r="P27" s="120"/>
      <c r="Q27" s="120"/>
      <c r="R27" s="120">
        <v>1</v>
      </c>
      <c r="S27" s="120"/>
      <c r="T27" s="120"/>
      <c r="U27" s="120"/>
      <c r="V27" s="120"/>
      <c r="W27" s="120"/>
      <c r="X27" s="120"/>
      <c r="Y27" s="120"/>
      <c r="Z27" s="120"/>
      <c r="AA27" s="135"/>
      <c r="AB27" t="s">
        <v>159</v>
      </c>
      <c r="AD27" s="54"/>
    </row>
    <row r="28" spans="1:30" ht="15.75" thickBot="1" x14ac:dyDescent="0.3">
      <c r="A28" s="17" t="s">
        <v>28</v>
      </c>
      <c r="B28" s="18"/>
      <c r="C28" s="8">
        <f t="shared" ref="C28:AA28" si="4">SUM(C29:C47)</f>
        <v>10</v>
      </c>
      <c r="D28" s="63">
        <f t="shared" si="4"/>
        <v>18</v>
      </c>
      <c r="E28" s="78">
        <f t="shared" si="4"/>
        <v>18</v>
      </c>
      <c r="F28" s="67">
        <f t="shared" si="4"/>
        <v>18</v>
      </c>
      <c r="G28" s="72">
        <f t="shared" si="4"/>
        <v>18</v>
      </c>
      <c r="H28" s="127">
        <f t="shared" si="4"/>
        <v>8</v>
      </c>
      <c r="I28" s="8">
        <f t="shared" si="4"/>
        <v>1</v>
      </c>
      <c r="J28" s="126">
        <f t="shared" si="4"/>
        <v>1</v>
      </c>
      <c r="K28" s="126">
        <f t="shared" si="4"/>
        <v>8</v>
      </c>
      <c r="L28" s="126">
        <f t="shared" si="4"/>
        <v>2</v>
      </c>
      <c r="M28" s="126">
        <f t="shared" si="4"/>
        <v>0</v>
      </c>
      <c r="N28" s="126">
        <f t="shared" si="4"/>
        <v>0</v>
      </c>
      <c r="O28" s="126">
        <f t="shared" si="4"/>
        <v>0</v>
      </c>
      <c r="P28" s="126">
        <f t="shared" si="4"/>
        <v>3</v>
      </c>
      <c r="Q28" s="126">
        <f t="shared" si="4"/>
        <v>0</v>
      </c>
      <c r="R28" s="126">
        <f t="shared" si="4"/>
        <v>0</v>
      </c>
      <c r="S28" s="126">
        <f t="shared" si="4"/>
        <v>4</v>
      </c>
      <c r="T28" s="126">
        <f t="shared" si="4"/>
        <v>0</v>
      </c>
      <c r="U28" s="126">
        <f t="shared" si="4"/>
        <v>0</v>
      </c>
      <c r="V28" s="126">
        <f t="shared" si="4"/>
        <v>0</v>
      </c>
      <c r="W28" s="126">
        <f t="shared" si="4"/>
        <v>0</v>
      </c>
      <c r="X28" s="126">
        <f t="shared" si="4"/>
        <v>0</v>
      </c>
      <c r="Y28" s="126">
        <f t="shared" si="4"/>
        <v>0</v>
      </c>
      <c r="Z28" s="126">
        <f t="shared" si="4"/>
        <v>0</v>
      </c>
      <c r="AA28" s="133">
        <f t="shared" si="4"/>
        <v>0</v>
      </c>
      <c r="AB28" s="116" t="s">
        <v>277</v>
      </c>
    </row>
    <row r="29" spans="1:30" x14ac:dyDescent="0.25">
      <c r="A29" s="3">
        <v>1</v>
      </c>
      <c r="B29" s="12" t="s">
        <v>40</v>
      </c>
      <c r="C29" s="26">
        <v>1</v>
      </c>
      <c r="D29" s="59">
        <v>1</v>
      </c>
      <c r="E29" s="77">
        <v>1</v>
      </c>
      <c r="F29" s="66">
        <v>1</v>
      </c>
      <c r="G29" s="71">
        <v>1</v>
      </c>
      <c r="H29" s="123"/>
      <c r="I29" s="134"/>
      <c r="J29" s="120"/>
      <c r="K29" s="120">
        <v>1</v>
      </c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35"/>
      <c r="AB29" t="s">
        <v>270</v>
      </c>
      <c r="AD29" s="54"/>
    </row>
    <row r="30" spans="1:30" x14ac:dyDescent="0.25">
      <c r="A30" s="3">
        <v>2</v>
      </c>
      <c r="B30" s="12" t="s">
        <v>131</v>
      </c>
      <c r="C30" s="26"/>
      <c r="D30" s="59">
        <v>1</v>
      </c>
      <c r="E30" s="77">
        <v>1</v>
      </c>
      <c r="F30" s="66">
        <v>1</v>
      </c>
      <c r="G30" s="71">
        <v>1</v>
      </c>
      <c r="H30" s="123"/>
      <c r="I30" s="134"/>
      <c r="J30" s="120"/>
      <c r="K30" s="120"/>
      <c r="L30" s="120"/>
      <c r="M30" s="120"/>
      <c r="N30" s="120"/>
      <c r="O30" s="120"/>
      <c r="P30" s="120">
        <v>1</v>
      </c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35"/>
      <c r="AB30" t="s">
        <v>271</v>
      </c>
    </row>
    <row r="31" spans="1:30" x14ac:dyDescent="0.25">
      <c r="A31" s="3">
        <v>3</v>
      </c>
      <c r="B31" s="12" t="s">
        <v>132</v>
      </c>
      <c r="C31" s="26"/>
      <c r="D31" s="59">
        <v>1</v>
      </c>
      <c r="E31" s="77">
        <v>1</v>
      </c>
      <c r="F31" s="66">
        <v>1</v>
      </c>
      <c r="G31" s="71">
        <v>1</v>
      </c>
      <c r="H31" s="123">
        <v>1</v>
      </c>
      <c r="I31" s="134"/>
      <c r="J31" s="120"/>
      <c r="K31" s="120"/>
      <c r="L31" s="120">
        <v>1</v>
      </c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35"/>
      <c r="AB31" t="s">
        <v>272</v>
      </c>
    </row>
    <row r="32" spans="1:30" x14ac:dyDescent="0.25">
      <c r="A32" s="3">
        <v>4</v>
      </c>
      <c r="B32" s="11" t="s">
        <v>133</v>
      </c>
      <c r="C32" s="26"/>
      <c r="D32" s="59">
        <v>1</v>
      </c>
      <c r="E32" s="77">
        <v>1</v>
      </c>
      <c r="F32" s="66">
        <v>1</v>
      </c>
      <c r="G32" s="71">
        <v>1</v>
      </c>
      <c r="H32" s="123"/>
      <c r="I32" s="134"/>
      <c r="J32" s="120">
        <v>1</v>
      </c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35"/>
      <c r="AB32" t="s">
        <v>255</v>
      </c>
    </row>
    <row r="33" spans="1:28" x14ac:dyDescent="0.25">
      <c r="A33" s="3">
        <v>5</v>
      </c>
      <c r="B33" s="12" t="s">
        <v>134</v>
      </c>
      <c r="C33" s="26">
        <v>1</v>
      </c>
      <c r="D33" s="59">
        <v>1</v>
      </c>
      <c r="E33" s="77">
        <v>1</v>
      </c>
      <c r="F33" s="66">
        <v>1</v>
      </c>
      <c r="G33" s="71">
        <v>1</v>
      </c>
      <c r="H33" s="123"/>
      <c r="I33" s="134"/>
      <c r="J33" s="120"/>
      <c r="K33" s="120"/>
      <c r="L33" s="120"/>
      <c r="M33" s="120"/>
      <c r="N33" s="120"/>
      <c r="O33" s="120"/>
      <c r="P33" s="120"/>
      <c r="Q33" s="120"/>
      <c r="R33" s="120"/>
      <c r="S33" s="120">
        <v>1</v>
      </c>
      <c r="T33" s="120"/>
      <c r="U33" s="120"/>
      <c r="V33" s="120"/>
      <c r="W33" s="120"/>
      <c r="X33" s="120"/>
      <c r="Y33" s="120"/>
      <c r="Z33" s="120"/>
      <c r="AA33" s="135"/>
      <c r="AB33" t="s">
        <v>256</v>
      </c>
    </row>
    <row r="34" spans="1:28" x14ac:dyDescent="0.25">
      <c r="A34" s="3">
        <v>6</v>
      </c>
      <c r="B34" s="12" t="s">
        <v>2</v>
      </c>
      <c r="C34" s="26"/>
      <c r="D34" s="59">
        <v>1</v>
      </c>
      <c r="E34" s="77">
        <v>1</v>
      </c>
      <c r="F34" s="66">
        <v>1</v>
      </c>
      <c r="G34" s="71">
        <v>1</v>
      </c>
      <c r="H34" s="123"/>
      <c r="I34" s="134"/>
      <c r="J34" s="120"/>
      <c r="K34" s="120"/>
      <c r="L34" s="120"/>
      <c r="M34" s="120"/>
      <c r="N34" s="120"/>
      <c r="O34" s="120"/>
      <c r="P34" s="120"/>
      <c r="Q34" s="120"/>
      <c r="R34" s="120"/>
      <c r="S34" s="120">
        <v>1</v>
      </c>
      <c r="T34" s="120"/>
      <c r="U34" s="120"/>
      <c r="V34" s="120"/>
      <c r="W34" s="120"/>
      <c r="X34" s="120"/>
      <c r="Y34" s="120"/>
      <c r="Z34" s="120"/>
      <c r="AA34" s="135"/>
      <c r="AB34" t="s">
        <v>167</v>
      </c>
    </row>
    <row r="35" spans="1:28" x14ac:dyDescent="0.25">
      <c r="A35" s="3">
        <v>7</v>
      </c>
      <c r="B35" s="12" t="s">
        <v>3</v>
      </c>
      <c r="C35" s="26"/>
      <c r="D35" s="59">
        <v>1</v>
      </c>
      <c r="E35" s="77">
        <v>1</v>
      </c>
      <c r="F35" s="66">
        <v>1</v>
      </c>
      <c r="G35" s="71">
        <v>1</v>
      </c>
      <c r="H35" s="123">
        <v>1</v>
      </c>
      <c r="I35" s="134"/>
      <c r="J35" s="120"/>
      <c r="K35" s="120">
        <v>1</v>
      </c>
      <c r="L35" s="120"/>
      <c r="M35" s="120"/>
      <c r="N35" s="120"/>
      <c r="O35" s="120"/>
      <c r="P35" s="120"/>
      <c r="Q35" s="120"/>
      <c r="R35" s="120"/>
      <c r="S35" s="120"/>
      <c r="T35" s="120"/>
      <c r="U35" s="120"/>
      <c r="V35" s="120"/>
      <c r="W35" s="120"/>
      <c r="X35" s="120"/>
      <c r="Y35" s="120"/>
      <c r="Z35" s="120"/>
      <c r="AA35" s="135"/>
      <c r="AB35" t="s">
        <v>168</v>
      </c>
    </row>
    <row r="36" spans="1:28" x14ac:dyDescent="0.25">
      <c r="A36" s="3">
        <v>8</v>
      </c>
      <c r="B36" s="12" t="s">
        <v>29</v>
      </c>
      <c r="C36" s="26">
        <v>1</v>
      </c>
      <c r="D36" s="59">
        <v>1</v>
      </c>
      <c r="E36" s="77">
        <v>1</v>
      </c>
      <c r="F36" s="66">
        <v>1</v>
      </c>
      <c r="G36" s="71">
        <v>1</v>
      </c>
      <c r="H36" s="123">
        <v>1</v>
      </c>
      <c r="I36" s="134"/>
      <c r="J36" s="120"/>
      <c r="K36" s="120"/>
      <c r="L36" s="120">
        <v>1</v>
      </c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35"/>
      <c r="AB36" t="s">
        <v>169</v>
      </c>
    </row>
    <row r="37" spans="1:28" x14ac:dyDescent="0.25">
      <c r="A37" s="3">
        <v>9</v>
      </c>
      <c r="B37" s="12" t="s">
        <v>30</v>
      </c>
      <c r="C37" s="26"/>
      <c r="D37" s="59">
        <v>1</v>
      </c>
      <c r="E37" s="77">
        <v>1</v>
      </c>
      <c r="F37" s="66">
        <v>1</v>
      </c>
      <c r="G37" s="71">
        <v>1</v>
      </c>
      <c r="H37" s="123"/>
      <c r="I37" s="134"/>
      <c r="J37" s="120"/>
      <c r="K37" s="120"/>
      <c r="L37" s="120"/>
      <c r="M37" s="120"/>
      <c r="N37" s="120"/>
      <c r="O37" s="120"/>
      <c r="P37" s="120"/>
      <c r="Q37" s="120"/>
      <c r="R37" s="120"/>
      <c r="S37" s="120">
        <v>1</v>
      </c>
      <c r="T37" s="120"/>
      <c r="U37" s="120"/>
      <c r="V37" s="120"/>
      <c r="W37" s="120"/>
      <c r="X37" s="120"/>
      <c r="Y37" s="120"/>
      <c r="Z37" s="120"/>
      <c r="AA37" s="135"/>
      <c r="AB37" t="s">
        <v>170</v>
      </c>
    </row>
    <row r="38" spans="1:28" x14ac:dyDescent="0.25">
      <c r="A38" s="3">
        <v>10</v>
      </c>
      <c r="B38" s="12" t="s">
        <v>31</v>
      </c>
      <c r="C38" s="26"/>
      <c r="D38" s="59">
        <v>1</v>
      </c>
      <c r="E38" s="77">
        <v>1</v>
      </c>
      <c r="F38" s="66">
        <v>1</v>
      </c>
      <c r="G38" s="71">
        <v>1</v>
      </c>
      <c r="H38" s="123">
        <v>1</v>
      </c>
      <c r="I38" s="134"/>
      <c r="J38" s="120"/>
      <c r="K38" s="120">
        <v>1</v>
      </c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35"/>
      <c r="AB38" t="s">
        <v>257</v>
      </c>
    </row>
    <row r="39" spans="1:28" x14ac:dyDescent="0.25">
      <c r="A39" s="3">
        <v>11</v>
      </c>
      <c r="B39" s="12" t="s">
        <v>32</v>
      </c>
      <c r="C39" s="26">
        <v>1</v>
      </c>
      <c r="D39" s="59"/>
      <c r="E39" s="77"/>
      <c r="F39" s="66"/>
      <c r="G39" s="71"/>
      <c r="H39" s="123"/>
      <c r="I39" s="134"/>
      <c r="J39" s="120"/>
      <c r="K39" s="120">
        <v>1</v>
      </c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35"/>
      <c r="AB39" t="s">
        <v>171</v>
      </c>
    </row>
    <row r="40" spans="1:28" x14ac:dyDescent="0.25">
      <c r="A40" s="3">
        <v>12</v>
      </c>
      <c r="B40" s="12" t="s">
        <v>34</v>
      </c>
      <c r="C40" s="26">
        <v>1</v>
      </c>
      <c r="D40" s="59">
        <v>1</v>
      </c>
      <c r="E40" s="77">
        <v>1</v>
      </c>
      <c r="F40" s="66">
        <v>1</v>
      </c>
      <c r="G40" s="71">
        <v>1</v>
      </c>
      <c r="H40" s="123"/>
      <c r="I40" s="134"/>
      <c r="J40" s="120"/>
      <c r="K40" s="120">
        <v>1</v>
      </c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35"/>
      <c r="AB40" t="s">
        <v>172</v>
      </c>
    </row>
    <row r="41" spans="1:28" x14ac:dyDescent="0.25">
      <c r="A41" s="3">
        <v>13</v>
      </c>
      <c r="B41" s="12" t="s">
        <v>37</v>
      </c>
      <c r="C41" s="26">
        <v>1</v>
      </c>
      <c r="D41" s="59">
        <v>1</v>
      </c>
      <c r="E41" s="77">
        <v>1</v>
      </c>
      <c r="F41" s="66">
        <v>1</v>
      </c>
      <c r="G41" s="71">
        <v>1</v>
      </c>
      <c r="H41" s="123"/>
      <c r="I41" s="134"/>
      <c r="J41" s="120"/>
      <c r="K41" s="120"/>
      <c r="L41" s="120"/>
      <c r="M41" s="120"/>
      <c r="N41" s="120"/>
      <c r="O41" s="120"/>
      <c r="P41" s="120"/>
      <c r="Q41" s="120"/>
      <c r="R41" s="120"/>
      <c r="S41" s="120">
        <v>1</v>
      </c>
      <c r="T41" s="120"/>
      <c r="U41" s="120"/>
      <c r="V41" s="120"/>
      <c r="W41" s="120"/>
      <c r="X41" s="120"/>
      <c r="Y41" s="120"/>
      <c r="Z41" s="120"/>
      <c r="AA41" s="135"/>
      <c r="AB41" t="s">
        <v>173</v>
      </c>
    </row>
    <row r="42" spans="1:28" x14ac:dyDescent="0.25">
      <c r="A42" s="3">
        <v>14</v>
      </c>
      <c r="B42" s="12" t="s">
        <v>38</v>
      </c>
      <c r="C42" s="26">
        <v>1</v>
      </c>
      <c r="D42" s="59">
        <v>1</v>
      </c>
      <c r="E42" s="77">
        <v>1</v>
      </c>
      <c r="F42" s="66">
        <v>1</v>
      </c>
      <c r="G42" s="71">
        <v>1</v>
      </c>
      <c r="H42" s="123">
        <v>1</v>
      </c>
      <c r="I42" s="134"/>
      <c r="J42" s="120"/>
      <c r="K42" s="120"/>
      <c r="L42" s="120"/>
      <c r="M42" s="120"/>
      <c r="N42" s="120"/>
      <c r="O42" s="120"/>
      <c r="P42" s="120">
        <v>1</v>
      </c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35"/>
      <c r="AB42" t="s">
        <v>174</v>
      </c>
    </row>
    <row r="43" spans="1:28" x14ac:dyDescent="0.25">
      <c r="A43" s="3">
        <v>15</v>
      </c>
      <c r="B43" s="12" t="s">
        <v>39</v>
      </c>
      <c r="C43" s="26"/>
      <c r="D43" s="59">
        <v>1</v>
      </c>
      <c r="E43" s="77">
        <v>1</v>
      </c>
      <c r="F43" s="66">
        <v>1</v>
      </c>
      <c r="G43" s="71">
        <v>1</v>
      </c>
      <c r="H43" s="123"/>
      <c r="I43" s="134"/>
      <c r="J43" s="120"/>
      <c r="K43" s="120">
        <v>1</v>
      </c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35"/>
      <c r="AB43" t="s">
        <v>175</v>
      </c>
    </row>
    <row r="44" spans="1:28" x14ac:dyDescent="0.25">
      <c r="A44" s="3">
        <v>16</v>
      </c>
      <c r="B44" s="12" t="s">
        <v>10</v>
      </c>
      <c r="C44" s="26"/>
      <c r="D44" s="59">
        <v>1</v>
      </c>
      <c r="E44" s="77">
        <v>1</v>
      </c>
      <c r="F44" s="66">
        <v>1</v>
      </c>
      <c r="G44" s="71">
        <v>1</v>
      </c>
      <c r="H44" s="123"/>
      <c r="I44" s="134"/>
      <c r="J44" s="120"/>
      <c r="K44" s="120">
        <v>1</v>
      </c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35"/>
      <c r="AB44" t="s">
        <v>176</v>
      </c>
    </row>
    <row r="45" spans="1:28" x14ac:dyDescent="0.25">
      <c r="A45" s="3">
        <v>17</v>
      </c>
      <c r="B45" s="12" t="s">
        <v>11</v>
      </c>
      <c r="C45" s="26">
        <v>1</v>
      </c>
      <c r="D45" s="59">
        <v>1</v>
      </c>
      <c r="E45" s="77">
        <v>1</v>
      </c>
      <c r="F45" s="66">
        <v>1</v>
      </c>
      <c r="G45" s="71">
        <v>1</v>
      </c>
      <c r="H45" s="123">
        <v>1</v>
      </c>
      <c r="I45" s="134"/>
      <c r="J45" s="120"/>
      <c r="K45" s="120">
        <v>1</v>
      </c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35"/>
      <c r="AB45" t="s">
        <v>177</v>
      </c>
    </row>
    <row r="46" spans="1:28" x14ac:dyDescent="0.25">
      <c r="A46" s="3">
        <v>18</v>
      </c>
      <c r="B46" s="12" t="s">
        <v>16</v>
      </c>
      <c r="C46" s="26">
        <v>1</v>
      </c>
      <c r="D46" s="59">
        <v>1</v>
      </c>
      <c r="E46" s="77">
        <v>1</v>
      </c>
      <c r="F46" s="66">
        <v>1</v>
      </c>
      <c r="G46" s="71">
        <v>1</v>
      </c>
      <c r="H46" s="123">
        <v>1</v>
      </c>
      <c r="I46" s="134">
        <v>1</v>
      </c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35"/>
      <c r="AB46" t="s">
        <v>178</v>
      </c>
    </row>
    <row r="47" spans="1:28" ht="15.75" thickBot="1" x14ac:dyDescent="0.3">
      <c r="A47" s="3">
        <v>19</v>
      </c>
      <c r="B47" s="13" t="s">
        <v>135</v>
      </c>
      <c r="C47" s="26">
        <v>1</v>
      </c>
      <c r="D47" s="59">
        <v>1</v>
      </c>
      <c r="E47" s="77">
        <v>1</v>
      </c>
      <c r="F47" s="66">
        <v>1</v>
      </c>
      <c r="G47" s="71">
        <v>1</v>
      </c>
      <c r="H47" s="122">
        <v>1</v>
      </c>
      <c r="I47" s="30"/>
      <c r="J47" s="119"/>
      <c r="K47" s="119"/>
      <c r="L47" s="119"/>
      <c r="M47" s="119"/>
      <c r="N47" s="119"/>
      <c r="O47" s="119"/>
      <c r="P47" s="119">
        <v>1</v>
      </c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32"/>
      <c r="AB47" t="s">
        <v>179</v>
      </c>
    </row>
    <row r="48" spans="1:28" ht="15.75" thickBot="1" x14ac:dyDescent="0.3">
      <c r="A48" s="19" t="s">
        <v>41</v>
      </c>
      <c r="B48" s="20"/>
      <c r="C48" s="8">
        <f t="shared" ref="C48:G48" si="5">SUM(C49:C67)</f>
        <v>11</v>
      </c>
      <c r="D48" s="63">
        <f t="shared" si="5"/>
        <v>19</v>
      </c>
      <c r="E48" s="78">
        <f t="shared" si="5"/>
        <v>19</v>
      </c>
      <c r="F48" s="67">
        <f t="shared" si="5"/>
        <v>19</v>
      </c>
      <c r="G48" s="72">
        <f t="shared" si="5"/>
        <v>19</v>
      </c>
      <c r="H48" s="127">
        <f t="shared" ref="H48:AA48" si="6">SUM(H49:H67)</f>
        <v>17</v>
      </c>
      <c r="I48" s="8">
        <f t="shared" si="6"/>
        <v>2</v>
      </c>
      <c r="J48" s="126">
        <f t="shared" si="6"/>
        <v>1</v>
      </c>
      <c r="K48" s="126">
        <f t="shared" si="6"/>
        <v>0</v>
      </c>
      <c r="L48" s="126">
        <f t="shared" si="6"/>
        <v>6</v>
      </c>
      <c r="M48" s="126">
        <f t="shared" si="6"/>
        <v>0</v>
      </c>
      <c r="N48" s="126">
        <f t="shared" si="6"/>
        <v>3</v>
      </c>
      <c r="O48" s="126">
        <f t="shared" si="6"/>
        <v>0</v>
      </c>
      <c r="P48" s="126">
        <f t="shared" si="6"/>
        <v>1</v>
      </c>
      <c r="Q48" s="126">
        <f t="shared" si="6"/>
        <v>0</v>
      </c>
      <c r="R48" s="126">
        <f t="shared" si="6"/>
        <v>3</v>
      </c>
      <c r="S48" s="126">
        <f t="shared" si="6"/>
        <v>0</v>
      </c>
      <c r="T48" s="126">
        <f t="shared" si="6"/>
        <v>1</v>
      </c>
      <c r="U48" s="126">
        <f t="shared" si="6"/>
        <v>0</v>
      </c>
      <c r="V48" s="126">
        <f t="shared" si="6"/>
        <v>0</v>
      </c>
      <c r="W48" s="126">
        <f t="shared" si="6"/>
        <v>0</v>
      </c>
      <c r="X48" s="126">
        <f t="shared" si="6"/>
        <v>0</v>
      </c>
      <c r="Y48" s="126">
        <f t="shared" si="6"/>
        <v>0</v>
      </c>
      <c r="Z48" s="126">
        <f t="shared" si="6"/>
        <v>0</v>
      </c>
      <c r="AA48" s="133">
        <f t="shared" si="6"/>
        <v>0</v>
      </c>
      <c r="AB48" s="116" t="s">
        <v>278</v>
      </c>
    </row>
    <row r="49" spans="1:28" x14ac:dyDescent="0.25">
      <c r="A49" s="4">
        <v>1</v>
      </c>
      <c r="B49" s="11" t="s">
        <v>267</v>
      </c>
      <c r="C49" s="26"/>
      <c r="D49" s="59">
        <v>1</v>
      </c>
      <c r="E49" s="77">
        <v>1</v>
      </c>
      <c r="F49" s="66">
        <v>1</v>
      </c>
      <c r="G49" s="71">
        <v>1</v>
      </c>
      <c r="H49" s="123"/>
      <c r="I49" s="134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35"/>
      <c r="AB49" t="s">
        <v>259</v>
      </c>
    </row>
    <row r="50" spans="1:28" x14ac:dyDescent="0.25">
      <c r="A50" s="4">
        <v>2</v>
      </c>
      <c r="B50" s="12" t="s">
        <v>56</v>
      </c>
      <c r="C50" s="26">
        <v>1</v>
      </c>
      <c r="D50" s="59">
        <v>1</v>
      </c>
      <c r="E50" s="77">
        <v>1</v>
      </c>
      <c r="F50" s="66">
        <v>1</v>
      </c>
      <c r="G50" s="71">
        <v>1</v>
      </c>
      <c r="H50" s="123">
        <v>1</v>
      </c>
      <c r="I50" s="134"/>
      <c r="J50" s="120"/>
      <c r="K50" s="120"/>
      <c r="L50" s="120"/>
      <c r="M50" s="120"/>
      <c r="N50" s="120"/>
      <c r="O50" s="120"/>
      <c r="P50" s="120"/>
      <c r="Q50" s="120"/>
      <c r="R50" s="120">
        <v>1</v>
      </c>
      <c r="S50" s="120"/>
      <c r="T50" s="120"/>
      <c r="U50" s="120"/>
      <c r="V50" s="120"/>
      <c r="W50" s="120"/>
      <c r="X50" s="120"/>
      <c r="Y50" s="120"/>
      <c r="Z50" s="120"/>
      <c r="AA50" s="135"/>
      <c r="AB50" t="s">
        <v>260</v>
      </c>
    </row>
    <row r="51" spans="1:28" x14ac:dyDescent="0.25">
      <c r="A51" s="4">
        <v>3</v>
      </c>
      <c r="B51" s="10" t="s">
        <v>268</v>
      </c>
      <c r="C51" s="26">
        <v>1</v>
      </c>
      <c r="D51" s="59">
        <v>1</v>
      </c>
      <c r="E51" s="77">
        <v>1</v>
      </c>
      <c r="F51" s="66">
        <v>1</v>
      </c>
      <c r="G51" s="71">
        <v>1</v>
      </c>
      <c r="H51" s="123"/>
      <c r="I51" s="134"/>
      <c r="J51" s="120"/>
      <c r="K51" s="120"/>
      <c r="L51" s="120">
        <v>1</v>
      </c>
      <c r="M51" s="120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0"/>
      <c r="AA51" s="135"/>
      <c r="AB51" t="s">
        <v>276</v>
      </c>
    </row>
    <row r="52" spans="1:28" x14ac:dyDescent="0.25">
      <c r="A52" s="4">
        <v>4</v>
      </c>
      <c r="B52" s="12" t="s">
        <v>126</v>
      </c>
      <c r="C52" s="26">
        <v>1</v>
      </c>
      <c r="D52" s="59">
        <v>1</v>
      </c>
      <c r="E52" s="77">
        <v>1</v>
      </c>
      <c r="F52" s="66">
        <v>1</v>
      </c>
      <c r="G52" s="71">
        <v>1</v>
      </c>
      <c r="H52" s="123">
        <v>1</v>
      </c>
      <c r="I52" s="134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35"/>
      <c r="AB52" t="s">
        <v>258</v>
      </c>
    </row>
    <row r="53" spans="1:28" x14ac:dyDescent="0.25">
      <c r="A53" s="4">
        <v>5</v>
      </c>
      <c r="B53" s="53" t="s">
        <v>57</v>
      </c>
      <c r="C53" s="26">
        <v>1</v>
      </c>
      <c r="D53" s="59">
        <v>1</v>
      </c>
      <c r="E53" s="77">
        <v>1</v>
      </c>
      <c r="F53" s="66">
        <v>1</v>
      </c>
      <c r="G53" s="71">
        <v>1</v>
      </c>
      <c r="H53" s="123">
        <v>1</v>
      </c>
      <c r="I53" s="134">
        <v>1</v>
      </c>
      <c r="J53" s="120"/>
      <c r="K53" s="120"/>
      <c r="L53" s="120"/>
      <c r="M53" s="120"/>
      <c r="N53" s="120"/>
      <c r="O53" s="120"/>
      <c r="P53" s="120"/>
      <c r="Q53" s="120"/>
      <c r="R53" s="120"/>
      <c r="S53" s="120"/>
      <c r="T53" s="120"/>
      <c r="U53" s="120"/>
      <c r="V53" s="120"/>
      <c r="W53" s="120"/>
      <c r="X53" s="120"/>
      <c r="Y53" s="120"/>
      <c r="Z53" s="120"/>
      <c r="AA53" s="135"/>
      <c r="AB53" t="s">
        <v>182</v>
      </c>
    </row>
    <row r="54" spans="1:28" x14ac:dyDescent="0.25">
      <c r="A54" s="4">
        <v>6</v>
      </c>
      <c r="B54" s="53" t="s">
        <v>54</v>
      </c>
      <c r="C54" s="26">
        <v>1</v>
      </c>
      <c r="D54" s="59">
        <v>1</v>
      </c>
      <c r="E54" s="77">
        <v>1</v>
      </c>
      <c r="F54" s="66">
        <v>1</v>
      </c>
      <c r="G54" s="71">
        <v>1</v>
      </c>
      <c r="H54" s="123">
        <v>1</v>
      </c>
      <c r="I54" s="134"/>
      <c r="J54" s="120"/>
      <c r="K54" s="120"/>
      <c r="L54" s="120"/>
      <c r="M54" s="120"/>
      <c r="N54" s="120">
        <v>1</v>
      </c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35"/>
      <c r="AB54" t="s">
        <v>324</v>
      </c>
    </row>
    <row r="55" spans="1:28" x14ac:dyDescent="0.25">
      <c r="A55" s="4">
        <v>7</v>
      </c>
      <c r="B55" s="53" t="s">
        <v>58</v>
      </c>
      <c r="C55" s="26"/>
      <c r="D55" s="59">
        <v>1</v>
      </c>
      <c r="E55" s="77">
        <v>1</v>
      </c>
      <c r="F55" s="66">
        <v>1</v>
      </c>
      <c r="G55" s="71">
        <v>1</v>
      </c>
      <c r="H55" s="123">
        <v>1</v>
      </c>
      <c r="I55" s="134"/>
      <c r="J55" s="120"/>
      <c r="K55" s="120"/>
      <c r="L55" s="120">
        <v>1</v>
      </c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35"/>
      <c r="AB55" t="s">
        <v>183</v>
      </c>
    </row>
    <row r="56" spans="1:28" x14ac:dyDescent="0.25">
      <c r="A56" s="4">
        <v>8</v>
      </c>
      <c r="B56" s="53" t="s">
        <v>42</v>
      </c>
      <c r="C56" s="26">
        <v>1</v>
      </c>
      <c r="D56" s="59">
        <v>1</v>
      </c>
      <c r="E56" s="77">
        <v>1</v>
      </c>
      <c r="F56" s="66">
        <v>1</v>
      </c>
      <c r="G56" s="71">
        <v>1</v>
      </c>
      <c r="H56" s="123">
        <v>1</v>
      </c>
      <c r="I56" s="134"/>
      <c r="J56" s="120"/>
      <c r="K56" s="120"/>
      <c r="L56" s="120"/>
      <c r="M56" s="120"/>
      <c r="N56" s="120">
        <v>1</v>
      </c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35"/>
      <c r="AB56" t="s">
        <v>184</v>
      </c>
    </row>
    <row r="57" spans="1:28" x14ac:dyDescent="0.25">
      <c r="A57" s="4">
        <v>9</v>
      </c>
      <c r="B57" s="53" t="s">
        <v>43</v>
      </c>
      <c r="C57" s="26"/>
      <c r="D57" s="59">
        <v>1</v>
      </c>
      <c r="E57" s="77">
        <v>1</v>
      </c>
      <c r="F57" s="66">
        <v>1</v>
      </c>
      <c r="G57" s="71">
        <v>1</v>
      </c>
      <c r="H57" s="123">
        <v>1</v>
      </c>
      <c r="I57" s="134"/>
      <c r="J57" s="120"/>
      <c r="K57" s="120"/>
      <c r="L57" s="120"/>
      <c r="M57" s="120"/>
      <c r="N57" s="120"/>
      <c r="O57" s="120"/>
      <c r="P57" s="120"/>
      <c r="Q57" s="120"/>
      <c r="R57" s="120">
        <v>1</v>
      </c>
      <c r="S57" s="120"/>
      <c r="T57" s="120"/>
      <c r="U57" s="120"/>
      <c r="V57" s="120"/>
      <c r="W57" s="120"/>
      <c r="X57" s="120"/>
      <c r="Y57" s="120"/>
      <c r="Z57" s="120"/>
      <c r="AA57" s="135"/>
      <c r="AB57" t="s">
        <v>185</v>
      </c>
    </row>
    <row r="58" spans="1:28" x14ac:dyDescent="0.25">
      <c r="A58" s="4">
        <v>10</v>
      </c>
      <c r="B58" s="53" t="s">
        <v>44</v>
      </c>
      <c r="C58" s="26"/>
      <c r="D58" s="59">
        <v>1</v>
      </c>
      <c r="E58" s="77">
        <v>1</v>
      </c>
      <c r="F58" s="66">
        <v>1</v>
      </c>
      <c r="G58" s="71">
        <v>1</v>
      </c>
      <c r="H58" s="123">
        <v>1</v>
      </c>
      <c r="I58" s="134"/>
      <c r="J58" s="120"/>
      <c r="K58" s="120"/>
      <c r="L58" s="120">
        <v>1</v>
      </c>
      <c r="M58" s="120"/>
      <c r="N58" s="120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20"/>
      <c r="Z58" s="120"/>
      <c r="AA58" s="135"/>
      <c r="AB58" t="s">
        <v>186</v>
      </c>
    </row>
    <row r="59" spans="1:28" x14ac:dyDescent="0.25">
      <c r="A59" s="4">
        <v>11</v>
      </c>
      <c r="B59" s="53" t="s">
        <v>45</v>
      </c>
      <c r="C59" s="26"/>
      <c r="D59" s="59">
        <v>1</v>
      </c>
      <c r="E59" s="77">
        <v>1</v>
      </c>
      <c r="F59" s="66">
        <v>1</v>
      </c>
      <c r="G59" s="71">
        <v>1</v>
      </c>
      <c r="H59" s="123">
        <v>1</v>
      </c>
      <c r="I59" s="134">
        <v>1</v>
      </c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35"/>
      <c r="AB59" t="s">
        <v>187</v>
      </c>
    </row>
    <row r="60" spans="1:28" x14ac:dyDescent="0.25">
      <c r="A60" s="4">
        <v>12</v>
      </c>
      <c r="B60" s="53" t="s">
        <v>46</v>
      </c>
      <c r="C60" s="26"/>
      <c r="D60" s="59">
        <v>1</v>
      </c>
      <c r="E60" s="77">
        <v>1</v>
      </c>
      <c r="F60" s="66">
        <v>1</v>
      </c>
      <c r="G60" s="71">
        <v>1</v>
      </c>
      <c r="H60" s="123">
        <v>1</v>
      </c>
      <c r="I60" s="134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>
        <v>1</v>
      </c>
      <c r="U60" s="120"/>
      <c r="V60" s="120"/>
      <c r="W60" s="120"/>
      <c r="X60" s="120"/>
      <c r="Y60" s="120"/>
      <c r="Z60" s="120"/>
      <c r="AA60" s="135"/>
      <c r="AB60" t="s">
        <v>188</v>
      </c>
    </row>
    <row r="61" spans="1:28" x14ac:dyDescent="0.25">
      <c r="A61" s="4">
        <v>13</v>
      </c>
      <c r="B61" s="53" t="s">
        <v>47</v>
      </c>
      <c r="C61" s="26">
        <v>1</v>
      </c>
      <c r="D61" s="59">
        <v>1</v>
      </c>
      <c r="E61" s="77">
        <v>1</v>
      </c>
      <c r="F61" s="66">
        <v>1</v>
      </c>
      <c r="G61" s="71">
        <v>1</v>
      </c>
      <c r="H61" s="123">
        <v>1</v>
      </c>
      <c r="I61" s="134"/>
      <c r="J61" s="120"/>
      <c r="K61" s="120"/>
      <c r="L61" s="120"/>
      <c r="M61" s="120"/>
      <c r="N61" s="120">
        <v>1</v>
      </c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35"/>
      <c r="AB61" t="s">
        <v>189</v>
      </c>
    </row>
    <row r="62" spans="1:28" x14ac:dyDescent="0.25">
      <c r="A62" s="4">
        <v>14</v>
      </c>
      <c r="B62" s="53" t="s">
        <v>48</v>
      </c>
      <c r="C62" s="26">
        <v>1</v>
      </c>
      <c r="D62" s="59">
        <v>1</v>
      </c>
      <c r="E62" s="77">
        <v>1</v>
      </c>
      <c r="F62" s="66">
        <v>1</v>
      </c>
      <c r="G62" s="71">
        <v>1</v>
      </c>
      <c r="H62" s="123">
        <v>1</v>
      </c>
      <c r="I62" s="134"/>
      <c r="J62" s="120">
        <v>1</v>
      </c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35"/>
      <c r="AB62" t="s">
        <v>190</v>
      </c>
    </row>
    <row r="63" spans="1:28" x14ac:dyDescent="0.25">
      <c r="A63" s="4">
        <v>15</v>
      </c>
      <c r="B63" s="53" t="s">
        <v>49</v>
      </c>
      <c r="C63" s="26">
        <v>1</v>
      </c>
      <c r="D63" s="59">
        <v>1</v>
      </c>
      <c r="E63" s="77">
        <v>1</v>
      </c>
      <c r="F63" s="66">
        <v>1</v>
      </c>
      <c r="G63" s="71">
        <v>1</v>
      </c>
      <c r="H63" s="123">
        <v>1</v>
      </c>
      <c r="I63" s="134"/>
      <c r="J63" s="120"/>
      <c r="K63" s="120"/>
      <c r="L63" s="120">
        <v>1</v>
      </c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35"/>
      <c r="AB63" t="s">
        <v>191</v>
      </c>
    </row>
    <row r="64" spans="1:28" x14ac:dyDescent="0.25">
      <c r="A64" s="4">
        <v>16</v>
      </c>
      <c r="B64" s="53" t="s">
        <v>50</v>
      </c>
      <c r="C64" s="26"/>
      <c r="D64" s="59">
        <v>1</v>
      </c>
      <c r="E64" s="77">
        <v>1</v>
      </c>
      <c r="F64" s="66">
        <v>1</v>
      </c>
      <c r="G64" s="71">
        <v>1</v>
      </c>
      <c r="H64" s="123">
        <v>1</v>
      </c>
      <c r="I64" s="134"/>
      <c r="J64" s="120"/>
      <c r="K64" s="120"/>
      <c r="L64" s="120"/>
      <c r="M64" s="120"/>
      <c r="N64" s="120"/>
      <c r="O64" s="120"/>
      <c r="P64" s="120"/>
      <c r="Q64" s="120"/>
      <c r="R64" s="120">
        <v>1</v>
      </c>
      <c r="S64" s="120"/>
      <c r="T64" s="120"/>
      <c r="U64" s="120"/>
      <c r="V64" s="120"/>
      <c r="W64" s="120"/>
      <c r="X64" s="120"/>
      <c r="Y64" s="120"/>
      <c r="Z64" s="120"/>
      <c r="AA64" s="135"/>
      <c r="AB64" t="s">
        <v>192</v>
      </c>
    </row>
    <row r="65" spans="1:28" x14ac:dyDescent="0.25">
      <c r="A65" s="4">
        <v>17</v>
      </c>
      <c r="B65" s="53" t="s">
        <v>17</v>
      </c>
      <c r="C65" s="26">
        <v>1</v>
      </c>
      <c r="D65" s="59">
        <v>1</v>
      </c>
      <c r="E65" s="77">
        <v>1</v>
      </c>
      <c r="F65" s="66">
        <v>1</v>
      </c>
      <c r="G65" s="71">
        <v>1</v>
      </c>
      <c r="H65" s="123">
        <v>1</v>
      </c>
      <c r="I65" s="134"/>
      <c r="J65" s="120"/>
      <c r="K65" s="120"/>
      <c r="L65" s="120">
        <v>1</v>
      </c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35"/>
      <c r="AB65" t="s">
        <v>193</v>
      </c>
    </row>
    <row r="66" spans="1:28" x14ac:dyDescent="0.25">
      <c r="A66" s="4">
        <v>18</v>
      </c>
      <c r="B66" s="53" t="s">
        <v>51</v>
      </c>
      <c r="C66" s="26"/>
      <c r="D66" s="59">
        <v>1</v>
      </c>
      <c r="E66" s="77">
        <v>1</v>
      </c>
      <c r="F66" s="66">
        <v>1</v>
      </c>
      <c r="G66" s="71">
        <v>1</v>
      </c>
      <c r="H66" s="123">
        <v>1</v>
      </c>
      <c r="I66" s="134"/>
      <c r="J66" s="120"/>
      <c r="K66" s="120"/>
      <c r="L66" s="120">
        <v>1</v>
      </c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135"/>
      <c r="AB66" t="s">
        <v>194</v>
      </c>
    </row>
    <row r="67" spans="1:28" ht="15.75" thickBot="1" x14ac:dyDescent="0.3">
      <c r="A67" s="4">
        <v>19</v>
      </c>
      <c r="B67" s="55" t="s">
        <v>52</v>
      </c>
      <c r="C67" s="26">
        <v>1</v>
      </c>
      <c r="D67" s="59">
        <v>1</v>
      </c>
      <c r="E67" s="77">
        <v>1</v>
      </c>
      <c r="F67" s="66">
        <v>1</v>
      </c>
      <c r="G67" s="71">
        <v>1</v>
      </c>
      <c r="H67" s="123">
        <v>1</v>
      </c>
      <c r="I67" s="134"/>
      <c r="J67" s="120"/>
      <c r="K67" s="120"/>
      <c r="L67" s="120"/>
      <c r="M67" s="120"/>
      <c r="N67" s="120"/>
      <c r="O67" s="120"/>
      <c r="P67" s="120">
        <v>1</v>
      </c>
      <c r="Q67" s="120"/>
      <c r="R67" s="120"/>
      <c r="S67" s="120"/>
      <c r="T67" s="120"/>
      <c r="U67" s="120"/>
      <c r="V67" s="120"/>
      <c r="W67" s="120"/>
      <c r="X67" s="120"/>
      <c r="Y67" s="120"/>
      <c r="Z67" s="120"/>
      <c r="AA67" s="135"/>
      <c r="AB67" t="s">
        <v>195</v>
      </c>
    </row>
    <row r="68" spans="1:28" ht="15.75" thickBot="1" x14ac:dyDescent="0.3">
      <c r="A68" s="17" t="s">
        <v>59</v>
      </c>
      <c r="B68" s="56"/>
      <c r="C68" s="8">
        <f t="shared" ref="C68:AA68" si="7">SUM(C69:C83)</f>
        <v>7</v>
      </c>
      <c r="D68" s="63">
        <f t="shared" si="7"/>
        <v>12</v>
      </c>
      <c r="E68" s="78">
        <f t="shared" si="7"/>
        <v>12</v>
      </c>
      <c r="F68" s="67">
        <f t="shared" si="7"/>
        <v>12</v>
      </c>
      <c r="G68" s="72">
        <f t="shared" si="7"/>
        <v>10</v>
      </c>
      <c r="H68" s="127">
        <f t="shared" si="7"/>
        <v>7</v>
      </c>
      <c r="I68" s="8">
        <f t="shared" si="7"/>
        <v>1</v>
      </c>
      <c r="J68" s="126">
        <f t="shared" si="7"/>
        <v>0</v>
      </c>
      <c r="K68" s="126">
        <f t="shared" si="7"/>
        <v>0</v>
      </c>
      <c r="L68" s="126">
        <f t="shared" si="7"/>
        <v>3</v>
      </c>
      <c r="M68" s="126">
        <f t="shared" si="7"/>
        <v>0</v>
      </c>
      <c r="N68" s="126">
        <f t="shared" si="7"/>
        <v>0</v>
      </c>
      <c r="O68" s="126">
        <f t="shared" si="7"/>
        <v>4</v>
      </c>
      <c r="P68" s="126">
        <f t="shared" si="7"/>
        <v>0</v>
      </c>
      <c r="Q68" s="126">
        <f t="shared" si="7"/>
        <v>1</v>
      </c>
      <c r="R68" s="126">
        <f t="shared" si="7"/>
        <v>0</v>
      </c>
      <c r="S68" s="126">
        <f t="shared" si="7"/>
        <v>0</v>
      </c>
      <c r="T68" s="126">
        <f t="shared" si="7"/>
        <v>0</v>
      </c>
      <c r="U68" s="126">
        <f t="shared" si="7"/>
        <v>3</v>
      </c>
      <c r="V68" s="126">
        <f t="shared" si="7"/>
        <v>0</v>
      </c>
      <c r="W68" s="126">
        <f t="shared" si="7"/>
        <v>0</v>
      </c>
      <c r="X68" s="126">
        <f t="shared" si="7"/>
        <v>0</v>
      </c>
      <c r="Y68" s="126">
        <f t="shared" si="7"/>
        <v>0</v>
      </c>
      <c r="Z68" s="126">
        <f t="shared" si="7"/>
        <v>0</v>
      </c>
      <c r="AA68" s="133">
        <f t="shared" si="7"/>
        <v>0</v>
      </c>
      <c r="AB68" s="116" t="s">
        <v>279</v>
      </c>
    </row>
    <row r="69" spans="1:28" x14ac:dyDescent="0.25">
      <c r="A69" s="16">
        <v>1</v>
      </c>
      <c r="B69" s="53" t="s">
        <v>55</v>
      </c>
      <c r="C69" s="26">
        <v>1</v>
      </c>
      <c r="D69" s="59">
        <v>1</v>
      </c>
      <c r="E69" s="77">
        <v>1</v>
      </c>
      <c r="F69" s="66">
        <v>1</v>
      </c>
      <c r="G69" s="71">
        <v>1</v>
      </c>
      <c r="H69" s="123">
        <v>1</v>
      </c>
      <c r="I69" s="134"/>
      <c r="J69" s="120"/>
      <c r="K69" s="120"/>
      <c r="L69" s="120">
        <v>1</v>
      </c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35"/>
      <c r="AB69" t="s">
        <v>199</v>
      </c>
    </row>
    <row r="70" spans="1:28" x14ac:dyDescent="0.25">
      <c r="A70" s="16">
        <v>2</v>
      </c>
      <c r="B70" s="53" t="s">
        <v>269</v>
      </c>
      <c r="C70" s="26"/>
      <c r="D70" s="59">
        <v>1</v>
      </c>
      <c r="E70" s="77">
        <v>1</v>
      </c>
      <c r="F70" s="66">
        <v>1</v>
      </c>
      <c r="G70" s="71">
        <v>1</v>
      </c>
      <c r="H70" s="123"/>
      <c r="I70" s="134"/>
      <c r="J70" s="120"/>
      <c r="K70" s="120"/>
      <c r="L70" s="120"/>
      <c r="M70" s="120"/>
      <c r="N70" s="120"/>
      <c r="O70" s="120"/>
      <c r="P70" s="120"/>
      <c r="Q70" s="120"/>
      <c r="R70" s="120"/>
      <c r="S70" s="120"/>
      <c r="T70" s="120"/>
      <c r="U70" s="120"/>
      <c r="V70" s="120"/>
      <c r="W70" s="120"/>
      <c r="X70" s="120"/>
      <c r="Y70" s="120"/>
      <c r="Z70" s="120"/>
      <c r="AA70" s="135"/>
      <c r="AB70" t="s">
        <v>200</v>
      </c>
    </row>
    <row r="71" spans="1:28" x14ac:dyDescent="0.25">
      <c r="A71" s="16">
        <v>3</v>
      </c>
      <c r="B71" s="57" t="s">
        <v>60</v>
      </c>
      <c r="C71" s="26"/>
      <c r="D71" s="59"/>
      <c r="E71" s="77"/>
      <c r="F71" s="66"/>
      <c r="G71" s="71"/>
      <c r="H71" s="123"/>
      <c r="I71" s="134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35"/>
      <c r="AB71" t="s">
        <v>201</v>
      </c>
    </row>
    <row r="72" spans="1:28" x14ac:dyDescent="0.25">
      <c r="A72" s="16">
        <v>4</v>
      </c>
      <c r="B72" s="53" t="s">
        <v>4</v>
      </c>
      <c r="C72" s="26">
        <v>1</v>
      </c>
      <c r="D72" s="59">
        <v>1</v>
      </c>
      <c r="E72" s="77">
        <v>1</v>
      </c>
      <c r="F72" s="66">
        <v>1</v>
      </c>
      <c r="G72" s="71">
        <v>1</v>
      </c>
      <c r="H72" s="123"/>
      <c r="I72" s="134"/>
      <c r="J72" s="120"/>
      <c r="K72" s="120"/>
      <c r="L72" s="120"/>
      <c r="M72" s="120"/>
      <c r="N72" s="120"/>
      <c r="O72" s="120">
        <v>1</v>
      </c>
      <c r="P72" s="120"/>
      <c r="Q72" s="120"/>
      <c r="R72" s="120"/>
      <c r="S72" s="120"/>
      <c r="T72" s="120"/>
      <c r="U72" s="120"/>
      <c r="V72" s="120"/>
      <c r="W72" s="120"/>
      <c r="X72" s="120"/>
      <c r="Y72" s="120"/>
      <c r="Z72" s="120"/>
      <c r="AA72" s="135"/>
      <c r="AB72" t="s">
        <v>202</v>
      </c>
    </row>
    <row r="73" spans="1:28" x14ac:dyDescent="0.25">
      <c r="A73" s="16">
        <v>5</v>
      </c>
      <c r="B73" s="53" t="s">
        <v>129</v>
      </c>
      <c r="C73" s="26">
        <v>1</v>
      </c>
      <c r="D73" s="59">
        <v>1</v>
      </c>
      <c r="E73" s="77">
        <v>1</v>
      </c>
      <c r="F73" s="66">
        <v>1</v>
      </c>
      <c r="G73" s="71">
        <v>1</v>
      </c>
      <c r="H73" s="123">
        <v>1</v>
      </c>
      <c r="I73" s="134"/>
      <c r="J73" s="120"/>
      <c r="K73" s="120"/>
      <c r="L73" s="120">
        <v>1</v>
      </c>
      <c r="M73" s="120"/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  <c r="Y73" s="120"/>
      <c r="Z73" s="120"/>
      <c r="AA73" s="135"/>
      <c r="AB73" t="s">
        <v>203</v>
      </c>
    </row>
    <row r="74" spans="1:28" x14ac:dyDescent="0.25">
      <c r="A74" s="16">
        <v>6</v>
      </c>
      <c r="B74" s="53" t="s">
        <v>63</v>
      </c>
      <c r="C74" s="26"/>
      <c r="D74" s="59"/>
      <c r="E74" s="77"/>
      <c r="F74" s="66"/>
      <c r="G74" s="71"/>
      <c r="H74" s="123"/>
      <c r="I74" s="134"/>
      <c r="J74" s="120"/>
      <c r="K74" s="120"/>
      <c r="L74" s="120"/>
      <c r="M74" s="120"/>
      <c r="N74" s="120"/>
      <c r="O74" s="120"/>
      <c r="P74" s="120"/>
      <c r="Q74" s="120"/>
      <c r="R74" s="120"/>
      <c r="S74" s="120"/>
      <c r="T74" s="120"/>
      <c r="U74" s="120">
        <v>1</v>
      </c>
      <c r="V74" s="120"/>
      <c r="W74" s="120"/>
      <c r="X74" s="120"/>
      <c r="Y74" s="120"/>
      <c r="Z74" s="120"/>
      <c r="AA74" s="135"/>
      <c r="AB74" t="s">
        <v>204</v>
      </c>
    </row>
    <row r="75" spans="1:28" x14ac:dyDescent="0.25">
      <c r="A75" s="16">
        <v>7</v>
      </c>
      <c r="B75" s="53" t="s">
        <v>64</v>
      </c>
      <c r="C75" s="26">
        <v>1</v>
      </c>
      <c r="D75" s="59">
        <v>1</v>
      </c>
      <c r="E75" s="77">
        <v>1</v>
      </c>
      <c r="F75" s="66">
        <v>1</v>
      </c>
      <c r="G75" s="71">
        <v>1</v>
      </c>
      <c r="H75" s="123">
        <v>1</v>
      </c>
      <c r="I75" s="134"/>
      <c r="J75" s="120"/>
      <c r="K75" s="120"/>
      <c r="L75" s="120">
        <v>1</v>
      </c>
      <c r="M75" s="120"/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  <c r="Y75" s="120"/>
      <c r="Z75" s="120"/>
      <c r="AA75" s="135"/>
      <c r="AB75" t="s">
        <v>205</v>
      </c>
    </row>
    <row r="76" spans="1:28" x14ac:dyDescent="0.25">
      <c r="A76" s="16">
        <v>8</v>
      </c>
      <c r="B76" s="53" t="s">
        <v>65</v>
      </c>
      <c r="C76" s="26"/>
      <c r="D76" s="59">
        <v>1</v>
      </c>
      <c r="E76" s="77">
        <v>1</v>
      </c>
      <c r="F76" s="66">
        <v>1</v>
      </c>
      <c r="G76" s="71">
        <v>1</v>
      </c>
      <c r="H76" s="123"/>
      <c r="I76" s="134"/>
      <c r="J76" s="120"/>
      <c r="K76" s="120"/>
      <c r="L76" s="120"/>
      <c r="M76" s="120"/>
      <c r="N76" s="120"/>
      <c r="O76" s="120"/>
      <c r="P76" s="120"/>
      <c r="Q76" s="120">
        <v>1</v>
      </c>
      <c r="R76" s="120"/>
      <c r="S76" s="120"/>
      <c r="T76" s="120"/>
      <c r="U76" s="120"/>
      <c r="V76" s="120"/>
      <c r="W76" s="120"/>
      <c r="X76" s="120"/>
      <c r="Y76" s="120"/>
      <c r="Z76" s="120"/>
      <c r="AA76" s="135"/>
      <c r="AB76" t="s">
        <v>206</v>
      </c>
    </row>
    <row r="77" spans="1:28" x14ac:dyDescent="0.25">
      <c r="A77" s="16">
        <v>9</v>
      </c>
      <c r="B77" s="53" t="s">
        <v>36</v>
      </c>
      <c r="C77" s="26"/>
      <c r="D77" s="59">
        <v>1</v>
      </c>
      <c r="E77" s="77">
        <v>1</v>
      </c>
      <c r="F77" s="66">
        <v>1</v>
      </c>
      <c r="G77" s="71">
        <v>1</v>
      </c>
      <c r="H77" s="123">
        <v>1</v>
      </c>
      <c r="I77" s="134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>
        <v>1</v>
      </c>
      <c r="V77" s="120"/>
      <c r="W77" s="120"/>
      <c r="X77" s="120"/>
      <c r="Y77" s="120"/>
      <c r="Z77" s="120"/>
      <c r="AA77" s="135"/>
      <c r="AB77" t="s">
        <v>207</v>
      </c>
    </row>
    <row r="78" spans="1:28" x14ac:dyDescent="0.25">
      <c r="A78" s="16">
        <v>10</v>
      </c>
      <c r="B78" s="53" t="s">
        <v>130</v>
      </c>
      <c r="C78" s="26"/>
      <c r="D78" s="59">
        <v>1</v>
      </c>
      <c r="E78" s="77">
        <v>1</v>
      </c>
      <c r="F78" s="66">
        <v>1</v>
      </c>
      <c r="G78" s="71"/>
      <c r="H78" s="123">
        <v>1</v>
      </c>
      <c r="I78" s="134"/>
      <c r="J78" s="120"/>
      <c r="K78" s="120"/>
      <c r="L78" s="120"/>
      <c r="M78" s="120"/>
      <c r="N78" s="120"/>
      <c r="O78" s="120">
        <v>1</v>
      </c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35"/>
      <c r="AB78" t="s">
        <v>208</v>
      </c>
    </row>
    <row r="79" spans="1:28" x14ac:dyDescent="0.25">
      <c r="A79" s="16">
        <v>11</v>
      </c>
      <c r="B79" s="53" t="s">
        <v>66</v>
      </c>
      <c r="C79" s="26"/>
      <c r="D79" s="59"/>
      <c r="E79" s="77"/>
      <c r="F79" s="66"/>
      <c r="G79" s="71"/>
      <c r="H79" s="123"/>
      <c r="I79" s="134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>
        <v>1</v>
      </c>
      <c r="V79" s="120"/>
      <c r="W79" s="120"/>
      <c r="X79" s="120"/>
      <c r="Y79" s="120"/>
      <c r="Z79" s="120"/>
      <c r="AA79" s="135"/>
      <c r="AB79" t="s">
        <v>209</v>
      </c>
    </row>
    <row r="80" spans="1:28" x14ac:dyDescent="0.25">
      <c r="A80" s="16">
        <v>12</v>
      </c>
      <c r="B80" s="53" t="s">
        <v>14</v>
      </c>
      <c r="C80" s="26"/>
      <c r="D80" s="59">
        <v>1</v>
      </c>
      <c r="E80" s="77">
        <v>1</v>
      </c>
      <c r="F80" s="66">
        <v>1</v>
      </c>
      <c r="G80" s="71">
        <v>1</v>
      </c>
      <c r="H80" s="123"/>
      <c r="I80" s="134"/>
      <c r="J80" s="120"/>
      <c r="K80" s="120"/>
      <c r="L80" s="120"/>
      <c r="M80" s="120"/>
      <c r="N80" s="120"/>
      <c r="O80" s="120">
        <v>1</v>
      </c>
      <c r="P80" s="120"/>
      <c r="Q80" s="120"/>
      <c r="R80" s="120"/>
      <c r="S80" s="120"/>
      <c r="T80" s="120"/>
      <c r="U80" s="120"/>
      <c r="V80" s="120"/>
      <c r="W80" s="120"/>
      <c r="X80" s="120"/>
      <c r="Y80" s="120"/>
      <c r="Z80" s="120"/>
      <c r="AA80" s="135"/>
      <c r="AB80" t="s">
        <v>210</v>
      </c>
    </row>
    <row r="81" spans="1:28" x14ac:dyDescent="0.25">
      <c r="A81" s="16">
        <v>13</v>
      </c>
      <c r="B81" s="53" t="s">
        <v>15</v>
      </c>
      <c r="C81" s="26">
        <v>1</v>
      </c>
      <c r="D81" s="59">
        <v>1</v>
      </c>
      <c r="E81" s="77">
        <v>1</v>
      </c>
      <c r="F81" s="66">
        <v>1</v>
      </c>
      <c r="G81" s="71">
        <v>1</v>
      </c>
      <c r="H81" s="123">
        <v>1</v>
      </c>
      <c r="I81" s="134">
        <v>1</v>
      </c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  <c r="Z81" s="120"/>
      <c r="AA81" s="135"/>
      <c r="AB81" t="s">
        <v>211</v>
      </c>
    </row>
    <row r="82" spans="1:28" x14ac:dyDescent="0.25">
      <c r="A82" s="16">
        <v>14</v>
      </c>
      <c r="B82" s="53" t="s">
        <v>67</v>
      </c>
      <c r="C82" s="26">
        <v>1</v>
      </c>
      <c r="D82" s="59">
        <v>1</v>
      </c>
      <c r="E82" s="77">
        <v>1</v>
      </c>
      <c r="F82" s="66">
        <v>1</v>
      </c>
      <c r="G82" s="71">
        <v>1</v>
      </c>
      <c r="H82" s="123"/>
      <c r="I82" s="134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  <c r="Z82" s="120"/>
      <c r="AA82" s="135"/>
      <c r="AB82" t="s">
        <v>212</v>
      </c>
    </row>
    <row r="83" spans="1:28" ht="15.75" thickBot="1" x14ac:dyDescent="0.3">
      <c r="A83" s="16">
        <v>15</v>
      </c>
      <c r="B83" s="55" t="s">
        <v>68</v>
      </c>
      <c r="C83" s="26">
        <v>1</v>
      </c>
      <c r="D83" s="59">
        <v>1</v>
      </c>
      <c r="E83" s="77">
        <v>1</v>
      </c>
      <c r="F83" s="66">
        <v>1</v>
      </c>
      <c r="G83" s="71"/>
      <c r="H83" s="123">
        <v>1</v>
      </c>
      <c r="I83" s="134"/>
      <c r="J83" s="120"/>
      <c r="K83" s="120"/>
      <c r="L83" s="120"/>
      <c r="M83" s="120"/>
      <c r="N83" s="120"/>
      <c r="O83" s="120">
        <v>1</v>
      </c>
      <c r="P83" s="120"/>
      <c r="Q83" s="120"/>
      <c r="R83" s="120"/>
      <c r="S83" s="120"/>
      <c r="T83" s="120"/>
      <c r="U83" s="120"/>
      <c r="V83" s="120"/>
      <c r="W83" s="120"/>
      <c r="X83" s="120"/>
      <c r="Y83" s="120"/>
      <c r="Z83" s="120"/>
      <c r="AA83" s="135"/>
      <c r="AB83" t="s">
        <v>213</v>
      </c>
    </row>
    <row r="84" spans="1:28" ht="15.75" thickBot="1" x14ac:dyDescent="0.3">
      <c r="A84" s="19" t="s">
        <v>69</v>
      </c>
      <c r="B84" s="56"/>
      <c r="C84" s="8">
        <f>SUM(C85:C113)</f>
        <v>23</v>
      </c>
      <c r="D84" s="63">
        <f>SUM(D85:D114)</f>
        <v>27</v>
      </c>
      <c r="E84" s="78">
        <f>SUM(E85:E114)</f>
        <v>26</v>
      </c>
      <c r="F84" s="67">
        <f>SUM(F85:F114)</f>
        <v>26</v>
      </c>
      <c r="G84" s="72">
        <f>SUM(G85:G114)</f>
        <v>26</v>
      </c>
      <c r="H84" s="78">
        <f>SUM(H85:H114)</f>
        <v>20</v>
      </c>
      <c r="I84" s="136">
        <f t="shared" ref="I84:AA84" si="8">SUM(I85:I114)</f>
        <v>4</v>
      </c>
      <c r="J84" s="67">
        <f t="shared" si="8"/>
        <v>0</v>
      </c>
      <c r="K84" s="67">
        <f t="shared" si="8"/>
        <v>0</v>
      </c>
      <c r="L84" s="67">
        <f t="shared" si="8"/>
        <v>4</v>
      </c>
      <c r="M84" s="67">
        <f t="shared" si="8"/>
        <v>0</v>
      </c>
      <c r="N84" s="67">
        <f t="shared" si="8"/>
        <v>0</v>
      </c>
      <c r="O84" s="67">
        <f t="shared" si="8"/>
        <v>0</v>
      </c>
      <c r="P84" s="67">
        <f t="shared" si="8"/>
        <v>1</v>
      </c>
      <c r="Q84" s="67">
        <f t="shared" si="8"/>
        <v>5</v>
      </c>
      <c r="R84" s="67">
        <f t="shared" si="8"/>
        <v>2</v>
      </c>
      <c r="S84" s="67">
        <f t="shared" si="8"/>
        <v>0</v>
      </c>
      <c r="T84" s="67">
        <f t="shared" si="8"/>
        <v>1</v>
      </c>
      <c r="U84" s="67">
        <f t="shared" si="8"/>
        <v>4</v>
      </c>
      <c r="V84" s="67">
        <f t="shared" si="8"/>
        <v>0</v>
      </c>
      <c r="W84" s="67">
        <f t="shared" si="8"/>
        <v>0</v>
      </c>
      <c r="X84" s="67">
        <f t="shared" si="8"/>
        <v>0</v>
      </c>
      <c r="Y84" s="67">
        <f t="shared" si="8"/>
        <v>9</v>
      </c>
      <c r="Z84" s="67">
        <f t="shared" si="8"/>
        <v>0</v>
      </c>
      <c r="AA84" s="137">
        <f t="shared" si="8"/>
        <v>0</v>
      </c>
      <c r="AB84" s="116" t="s">
        <v>280</v>
      </c>
    </row>
    <row r="85" spans="1:28" x14ac:dyDescent="0.25">
      <c r="A85" s="5">
        <v>1</v>
      </c>
      <c r="B85" s="57" t="s">
        <v>121</v>
      </c>
      <c r="C85" s="26">
        <v>1</v>
      </c>
      <c r="D85" s="59">
        <v>1</v>
      </c>
      <c r="E85" s="77">
        <v>1</v>
      </c>
      <c r="F85" s="66">
        <v>1</v>
      </c>
      <c r="G85" s="71">
        <v>1</v>
      </c>
      <c r="H85" s="123"/>
      <c r="I85" s="134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>
        <v>1</v>
      </c>
      <c r="Z85" s="120"/>
      <c r="AA85" s="135"/>
      <c r="AB85" t="s">
        <v>214</v>
      </c>
    </row>
    <row r="86" spans="1:28" x14ac:dyDescent="0.25">
      <c r="A86" s="5">
        <v>2</v>
      </c>
      <c r="B86" s="53" t="s">
        <v>70</v>
      </c>
      <c r="C86" s="26">
        <v>1</v>
      </c>
      <c r="D86" s="59">
        <v>1</v>
      </c>
      <c r="E86" s="77">
        <v>1</v>
      </c>
      <c r="F86" s="66">
        <v>1</v>
      </c>
      <c r="G86" s="71">
        <v>1</v>
      </c>
      <c r="H86" s="123">
        <v>1</v>
      </c>
      <c r="I86" s="134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>
        <v>1</v>
      </c>
      <c r="Z86" s="120"/>
      <c r="AA86" s="135"/>
      <c r="AB86" t="s">
        <v>215</v>
      </c>
    </row>
    <row r="87" spans="1:28" x14ac:dyDescent="0.25">
      <c r="A87" s="5">
        <v>3</v>
      </c>
      <c r="B87" s="53" t="s">
        <v>72</v>
      </c>
      <c r="C87" s="26"/>
      <c r="D87" s="59">
        <v>1</v>
      </c>
      <c r="E87" s="77">
        <v>1</v>
      </c>
      <c r="F87" s="66">
        <v>1</v>
      </c>
      <c r="G87" s="71">
        <v>1</v>
      </c>
      <c r="H87" s="123">
        <v>1</v>
      </c>
      <c r="I87" s="134"/>
      <c r="J87" s="120"/>
      <c r="K87" s="120"/>
      <c r="L87" s="120"/>
      <c r="M87" s="120"/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  <c r="Y87" s="120">
        <v>1</v>
      </c>
      <c r="Z87" s="120"/>
      <c r="AA87" s="135"/>
      <c r="AB87" t="s">
        <v>216</v>
      </c>
    </row>
    <row r="88" spans="1:28" x14ac:dyDescent="0.25">
      <c r="A88" s="5">
        <v>4</v>
      </c>
      <c r="B88" s="53" t="s">
        <v>61</v>
      </c>
      <c r="C88" s="26">
        <v>1</v>
      </c>
      <c r="D88" s="59">
        <v>1</v>
      </c>
      <c r="E88" s="77">
        <v>1</v>
      </c>
      <c r="F88" s="66">
        <v>1</v>
      </c>
      <c r="G88" s="71">
        <v>1</v>
      </c>
      <c r="H88" s="123">
        <v>1</v>
      </c>
      <c r="I88" s="134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>
        <v>1</v>
      </c>
      <c r="Z88" s="120"/>
      <c r="AA88" s="135"/>
      <c r="AB88" t="s">
        <v>217</v>
      </c>
    </row>
    <row r="89" spans="1:28" x14ac:dyDescent="0.25">
      <c r="A89" s="5">
        <v>5</v>
      </c>
      <c r="B89" s="53" t="s">
        <v>5</v>
      </c>
      <c r="C89" s="26">
        <v>1</v>
      </c>
      <c r="D89" s="59">
        <v>1</v>
      </c>
      <c r="E89" s="77">
        <v>1</v>
      </c>
      <c r="F89" s="66">
        <v>1</v>
      </c>
      <c r="G89" s="71">
        <v>1</v>
      </c>
      <c r="H89" s="123">
        <v>1</v>
      </c>
      <c r="I89" s="134"/>
      <c r="J89" s="120"/>
      <c r="K89" s="120"/>
      <c r="L89" s="120"/>
      <c r="M89" s="120"/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  <c r="Y89" s="120">
        <v>1</v>
      </c>
      <c r="Z89" s="120"/>
      <c r="AA89" s="135"/>
      <c r="AB89" t="s">
        <v>218</v>
      </c>
    </row>
    <row r="90" spans="1:28" x14ac:dyDescent="0.25">
      <c r="A90" s="5">
        <v>6</v>
      </c>
      <c r="B90" s="53" t="s">
        <v>136</v>
      </c>
      <c r="C90" s="26">
        <v>1</v>
      </c>
      <c r="D90" s="59">
        <v>1</v>
      </c>
      <c r="E90" s="77">
        <v>1</v>
      </c>
      <c r="F90" s="66">
        <v>1</v>
      </c>
      <c r="G90" s="71">
        <v>1</v>
      </c>
      <c r="H90" s="123">
        <v>1</v>
      </c>
      <c r="I90" s="134"/>
      <c r="J90" s="120"/>
      <c r="K90" s="120"/>
      <c r="L90" s="120">
        <v>1</v>
      </c>
      <c r="M90" s="120"/>
      <c r="N90" s="120"/>
      <c r="O90" s="120"/>
      <c r="P90" s="120"/>
      <c r="Q90" s="120"/>
      <c r="R90" s="120"/>
      <c r="S90" s="120"/>
      <c r="T90" s="120"/>
      <c r="U90" s="120"/>
      <c r="V90" s="120"/>
      <c r="W90" s="120"/>
      <c r="X90" s="120"/>
      <c r="Y90" s="120"/>
      <c r="Z90" s="120"/>
      <c r="AA90" s="135"/>
      <c r="AB90" t="s">
        <v>219</v>
      </c>
    </row>
    <row r="91" spans="1:28" x14ac:dyDescent="0.25">
      <c r="A91" s="5">
        <v>7</v>
      </c>
      <c r="B91" s="53" t="s">
        <v>35</v>
      </c>
      <c r="C91" s="26">
        <v>1</v>
      </c>
      <c r="D91" s="59">
        <v>1</v>
      </c>
      <c r="E91" s="77">
        <v>1</v>
      </c>
      <c r="F91" s="66">
        <v>1</v>
      </c>
      <c r="G91" s="71">
        <v>1</v>
      </c>
      <c r="H91" s="123">
        <v>1</v>
      </c>
      <c r="I91" s="134"/>
      <c r="J91" s="120"/>
      <c r="K91" s="120"/>
      <c r="L91" s="120"/>
      <c r="M91" s="120"/>
      <c r="N91" s="120"/>
      <c r="O91" s="120"/>
      <c r="P91" s="120"/>
      <c r="Q91" s="120">
        <v>1</v>
      </c>
      <c r="R91" s="120"/>
      <c r="S91" s="120"/>
      <c r="T91" s="120"/>
      <c r="U91" s="120"/>
      <c r="V91" s="120"/>
      <c r="W91" s="120"/>
      <c r="X91" s="120"/>
      <c r="Y91" s="120"/>
      <c r="Z91" s="120"/>
      <c r="AA91" s="135"/>
      <c r="AB91" t="s">
        <v>220</v>
      </c>
    </row>
    <row r="92" spans="1:28" x14ac:dyDescent="0.25">
      <c r="A92" s="5">
        <v>8</v>
      </c>
      <c r="B92" s="53" t="s">
        <v>74</v>
      </c>
      <c r="C92" s="26">
        <v>1</v>
      </c>
      <c r="D92" s="59"/>
      <c r="E92" s="77"/>
      <c r="F92" s="66"/>
      <c r="G92" s="71"/>
      <c r="H92" s="123"/>
      <c r="I92" s="134"/>
      <c r="J92" s="120"/>
      <c r="K92" s="120"/>
      <c r="L92" s="120"/>
      <c r="M92" s="120"/>
      <c r="N92" s="120"/>
      <c r="O92" s="120"/>
      <c r="P92" s="120"/>
      <c r="Q92" s="120"/>
      <c r="R92" s="120">
        <v>1</v>
      </c>
      <c r="S92" s="120"/>
      <c r="T92" s="120"/>
      <c r="U92" s="120"/>
      <c r="V92" s="120"/>
      <c r="W92" s="120"/>
      <c r="X92" s="120"/>
      <c r="Y92" s="120"/>
      <c r="Z92" s="120"/>
      <c r="AA92" s="135"/>
      <c r="AB92" t="s">
        <v>221</v>
      </c>
    </row>
    <row r="93" spans="1:28" x14ac:dyDescent="0.25">
      <c r="A93" s="5">
        <v>9</v>
      </c>
      <c r="B93" s="53" t="s">
        <v>75</v>
      </c>
      <c r="C93" s="26">
        <v>1</v>
      </c>
      <c r="D93" s="59">
        <v>1</v>
      </c>
      <c r="E93" s="77">
        <v>1</v>
      </c>
      <c r="F93" s="66"/>
      <c r="G93" s="71"/>
      <c r="H93" s="123"/>
      <c r="I93" s="134"/>
      <c r="J93" s="120"/>
      <c r="K93" s="120"/>
      <c r="L93" s="120">
        <v>1</v>
      </c>
      <c r="M93" s="120"/>
      <c r="N93" s="120"/>
      <c r="O93" s="120"/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0"/>
      <c r="AA93" s="135"/>
      <c r="AB93" t="s">
        <v>222</v>
      </c>
    </row>
    <row r="94" spans="1:28" x14ac:dyDescent="0.25">
      <c r="A94" s="5">
        <v>10</v>
      </c>
      <c r="B94" s="53" t="s">
        <v>76</v>
      </c>
      <c r="C94" s="26">
        <v>1</v>
      </c>
      <c r="D94" s="59">
        <v>1</v>
      </c>
      <c r="E94" s="77">
        <v>1</v>
      </c>
      <c r="F94" s="66">
        <v>1</v>
      </c>
      <c r="G94" s="71">
        <v>1</v>
      </c>
      <c r="H94" s="123">
        <v>1</v>
      </c>
      <c r="I94" s="134"/>
      <c r="J94" s="120"/>
      <c r="K94" s="120"/>
      <c r="L94" s="120"/>
      <c r="M94" s="120"/>
      <c r="N94" s="120"/>
      <c r="O94" s="120"/>
      <c r="P94" s="120"/>
      <c r="Q94" s="120"/>
      <c r="R94" s="120"/>
      <c r="S94" s="120"/>
      <c r="T94" s="120"/>
      <c r="U94" s="120"/>
      <c r="V94" s="120"/>
      <c r="W94" s="120"/>
      <c r="X94" s="120"/>
      <c r="Y94" s="120">
        <v>1</v>
      </c>
      <c r="Z94" s="120"/>
      <c r="AA94" s="135"/>
      <c r="AB94" t="s">
        <v>223</v>
      </c>
    </row>
    <row r="95" spans="1:28" x14ac:dyDescent="0.25">
      <c r="A95" s="5">
        <v>11</v>
      </c>
      <c r="B95" s="53" t="s">
        <v>77</v>
      </c>
      <c r="C95" s="26"/>
      <c r="D95" s="59">
        <v>1</v>
      </c>
      <c r="E95" s="77">
        <v>1</v>
      </c>
      <c r="F95" s="66">
        <v>1</v>
      </c>
      <c r="G95" s="71">
        <v>1</v>
      </c>
      <c r="H95" s="123"/>
      <c r="I95" s="134"/>
      <c r="J95" s="120"/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>
        <v>1</v>
      </c>
      <c r="V95" s="120"/>
      <c r="W95" s="120"/>
      <c r="X95" s="120"/>
      <c r="Y95" s="120"/>
      <c r="Z95" s="120"/>
      <c r="AA95" s="135"/>
      <c r="AB95" t="s">
        <v>224</v>
      </c>
    </row>
    <row r="96" spans="1:28" x14ac:dyDescent="0.25">
      <c r="A96" s="5">
        <v>12</v>
      </c>
      <c r="B96" s="53" t="s">
        <v>13</v>
      </c>
      <c r="C96" s="26"/>
      <c r="D96" s="59">
        <v>1</v>
      </c>
      <c r="E96" s="77">
        <v>1</v>
      </c>
      <c r="F96" s="66">
        <v>1</v>
      </c>
      <c r="G96" s="71">
        <v>1</v>
      </c>
      <c r="H96" s="123"/>
      <c r="I96" s="134"/>
      <c r="J96" s="120"/>
      <c r="K96" s="120"/>
      <c r="L96" s="120"/>
      <c r="M96" s="120"/>
      <c r="N96" s="120"/>
      <c r="O96" s="120"/>
      <c r="P96" s="120"/>
      <c r="Q96" s="120">
        <v>1</v>
      </c>
      <c r="R96" s="120"/>
      <c r="S96" s="120"/>
      <c r="T96" s="120"/>
      <c r="U96" s="120"/>
      <c r="V96" s="120"/>
      <c r="W96" s="120"/>
      <c r="X96" s="120"/>
      <c r="Y96" s="120"/>
      <c r="Z96" s="120"/>
      <c r="AA96" s="135"/>
      <c r="AB96" t="s">
        <v>225</v>
      </c>
    </row>
    <row r="97" spans="1:29" x14ac:dyDescent="0.25">
      <c r="A97" s="5">
        <v>13</v>
      </c>
      <c r="B97" s="53" t="s">
        <v>78</v>
      </c>
      <c r="C97" s="26">
        <v>1</v>
      </c>
      <c r="D97" s="59">
        <v>1</v>
      </c>
      <c r="E97" s="77">
        <v>1</v>
      </c>
      <c r="F97" s="66">
        <v>1</v>
      </c>
      <c r="G97" s="71">
        <v>1</v>
      </c>
      <c r="H97" s="123"/>
      <c r="I97" s="134"/>
      <c r="J97" s="120"/>
      <c r="K97" s="120"/>
      <c r="L97" s="120"/>
      <c r="M97" s="120"/>
      <c r="N97" s="120"/>
      <c r="O97" s="120"/>
      <c r="P97" s="120"/>
      <c r="Q97" s="120"/>
      <c r="R97" s="120"/>
      <c r="S97" s="120"/>
      <c r="T97" s="120">
        <v>1</v>
      </c>
      <c r="U97" s="120"/>
      <c r="V97" s="120"/>
      <c r="W97" s="120"/>
      <c r="X97" s="120"/>
      <c r="Y97" s="120"/>
      <c r="Z97" s="120"/>
      <c r="AA97" s="135"/>
      <c r="AB97" t="s">
        <v>226</v>
      </c>
    </row>
    <row r="98" spans="1:29" x14ac:dyDescent="0.25">
      <c r="A98" s="5">
        <v>14</v>
      </c>
      <c r="B98" s="53" t="s">
        <v>79</v>
      </c>
      <c r="C98" s="26">
        <v>1</v>
      </c>
      <c r="D98" s="59">
        <v>1</v>
      </c>
      <c r="E98" s="77">
        <v>1</v>
      </c>
      <c r="F98" s="66">
        <v>1</v>
      </c>
      <c r="G98" s="71">
        <v>1</v>
      </c>
      <c r="H98" s="123">
        <v>1</v>
      </c>
      <c r="I98" s="134">
        <v>1</v>
      </c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35"/>
      <c r="AB98" t="s">
        <v>227</v>
      </c>
    </row>
    <row r="99" spans="1:29" x14ac:dyDescent="0.25">
      <c r="A99" s="5">
        <v>15</v>
      </c>
      <c r="B99" s="53" t="s">
        <v>137</v>
      </c>
      <c r="C99" s="26">
        <v>1</v>
      </c>
      <c r="D99" s="59">
        <v>1</v>
      </c>
      <c r="E99" s="77">
        <v>1</v>
      </c>
      <c r="F99" s="66">
        <v>1</v>
      </c>
      <c r="G99" s="71">
        <v>1</v>
      </c>
      <c r="H99" s="123"/>
      <c r="I99" s="134">
        <v>1</v>
      </c>
      <c r="J99" s="120"/>
      <c r="K99" s="120"/>
      <c r="L99" s="120"/>
      <c r="M99" s="120"/>
      <c r="N99" s="120"/>
      <c r="O99" s="120"/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35"/>
      <c r="AB99" t="s">
        <v>228</v>
      </c>
    </row>
    <row r="100" spans="1:29" x14ac:dyDescent="0.25">
      <c r="A100" s="5">
        <v>16</v>
      </c>
      <c r="B100" s="53" t="s">
        <v>80</v>
      </c>
      <c r="C100" s="26">
        <v>1</v>
      </c>
      <c r="D100" s="59">
        <v>1</v>
      </c>
      <c r="E100" s="77">
        <v>1</v>
      </c>
      <c r="F100" s="66">
        <v>1</v>
      </c>
      <c r="G100" s="71">
        <v>1</v>
      </c>
      <c r="H100" s="123">
        <v>1</v>
      </c>
      <c r="I100" s="134"/>
      <c r="J100" s="120"/>
      <c r="K100" s="120"/>
      <c r="L100" s="120"/>
      <c r="M100" s="120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>
        <v>1</v>
      </c>
      <c r="Z100" s="120"/>
      <c r="AA100" s="135"/>
      <c r="AB100" t="s">
        <v>229</v>
      </c>
    </row>
    <row r="101" spans="1:29" x14ac:dyDescent="0.25">
      <c r="A101" s="5">
        <v>17</v>
      </c>
      <c r="B101" s="53" t="s">
        <v>81</v>
      </c>
      <c r="C101" s="26">
        <v>1</v>
      </c>
      <c r="D101" s="59">
        <v>1</v>
      </c>
      <c r="E101" s="77">
        <v>1</v>
      </c>
      <c r="F101" s="66">
        <v>1</v>
      </c>
      <c r="G101" s="71">
        <v>1</v>
      </c>
      <c r="H101" s="123">
        <v>1</v>
      </c>
      <c r="I101" s="134"/>
      <c r="J101" s="120"/>
      <c r="K101" s="120"/>
      <c r="L101" s="120"/>
      <c r="M101" s="120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>
        <v>1</v>
      </c>
      <c r="Z101" s="120"/>
      <c r="AA101" s="135"/>
      <c r="AB101" t="s">
        <v>230</v>
      </c>
    </row>
    <row r="102" spans="1:29" x14ac:dyDescent="0.25">
      <c r="A102" s="5">
        <v>18</v>
      </c>
      <c r="B102" s="53" t="s">
        <v>82</v>
      </c>
      <c r="C102" s="26"/>
      <c r="D102" s="59">
        <v>1</v>
      </c>
      <c r="E102" s="77">
        <v>1</v>
      </c>
      <c r="F102" s="66">
        <v>1</v>
      </c>
      <c r="G102" s="71">
        <v>1</v>
      </c>
      <c r="H102" s="123">
        <v>1</v>
      </c>
      <c r="I102" s="134">
        <v>1</v>
      </c>
      <c r="J102" s="120"/>
      <c r="K102" s="120"/>
      <c r="L102" s="120"/>
      <c r="M102" s="120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35"/>
      <c r="AB102" t="s">
        <v>231</v>
      </c>
    </row>
    <row r="103" spans="1:29" x14ac:dyDescent="0.25">
      <c r="A103" s="5">
        <v>19</v>
      </c>
      <c r="B103" s="53" t="s">
        <v>83</v>
      </c>
      <c r="C103" s="26">
        <v>1</v>
      </c>
      <c r="D103" s="59"/>
      <c r="E103" s="77"/>
      <c r="F103" s="66"/>
      <c r="G103" s="71"/>
      <c r="H103" s="123"/>
      <c r="I103" s="134"/>
      <c r="J103" s="120"/>
      <c r="K103" s="120"/>
      <c r="L103" s="120"/>
      <c r="M103" s="120"/>
      <c r="N103" s="120"/>
      <c r="O103" s="120"/>
      <c r="P103" s="120"/>
      <c r="Q103" s="120">
        <v>1</v>
      </c>
      <c r="R103" s="120"/>
      <c r="S103" s="120"/>
      <c r="T103" s="120"/>
      <c r="U103" s="120"/>
      <c r="V103" s="120"/>
      <c r="W103" s="120"/>
      <c r="X103" s="120"/>
      <c r="Y103" s="120"/>
      <c r="Z103" s="120"/>
      <c r="AA103" s="135"/>
      <c r="AB103" t="s">
        <v>232</v>
      </c>
    </row>
    <row r="104" spans="1:29" x14ac:dyDescent="0.25">
      <c r="A104" s="5">
        <v>20</v>
      </c>
      <c r="B104" s="53" t="s">
        <v>84</v>
      </c>
      <c r="C104" s="26">
        <v>1</v>
      </c>
      <c r="D104" s="59">
        <v>1</v>
      </c>
      <c r="E104" s="77">
        <v>1</v>
      </c>
      <c r="F104" s="66">
        <v>1</v>
      </c>
      <c r="G104" s="71">
        <v>1</v>
      </c>
      <c r="H104" s="123">
        <v>1</v>
      </c>
      <c r="I104" s="134"/>
      <c r="J104" s="120"/>
      <c r="K104" s="120"/>
      <c r="L104" s="120"/>
      <c r="M104" s="120"/>
      <c r="N104" s="120"/>
      <c r="O104" s="120"/>
      <c r="P104" s="120"/>
      <c r="Q104" s="120">
        <v>1</v>
      </c>
      <c r="R104" s="120"/>
      <c r="S104" s="120"/>
      <c r="T104" s="120"/>
      <c r="U104" s="120"/>
      <c r="V104" s="120"/>
      <c r="W104" s="120"/>
      <c r="X104" s="120"/>
      <c r="Y104" s="120"/>
      <c r="Z104" s="120"/>
      <c r="AA104" s="135"/>
      <c r="AB104" t="s">
        <v>233</v>
      </c>
    </row>
    <row r="105" spans="1:29" x14ac:dyDescent="0.25">
      <c r="A105" s="5">
        <v>21</v>
      </c>
      <c r="B105" s="53" t="s">
        <v>138</v>
      </c>
      <c r="C105" s="26">
        <v>1</v>
      </c>
      <c r="D105" s="59">
        <v>1</v>
      </c>
      <c r="E105" s="77"/>
      <c r="F105" s="66">
        <v>1</v>
      </c>
      <c r="G105" s="71">
        <v>1</v>
      </c>
      <c r="H105" s="123">
        <v>1</v>
      </c>
      <c r="I105" s="134"/>
      <c r="J105" s="120"/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>
        <v>1</v>
      </c>
      <c r="V105" s="120"/>
      <c r="W105" s="120"/>
      <c r="X105" s="120"/>
      <c r="Y105" s="120"/>
      <c r="Z105" s="120"/>
      <c r="AA105" s="135"/>
      <c r="AB105" t="s">
        <v>235</v>
      </c>
    </row>
    <row r="106" spans="1:29" x14ac:dyDescent="0.25">
      <c r="A106" s="5">
        <v>22</v>
      </c>
      <c r="B106" s="53" t="s">
        <v>139</v>
      </c>
      <c r="C106" s="26">
        <v>1</v>
      </c>
      <c r="D106" s="59">
        <v>1</v>
      </c>
      <c r="E106" s="77">
        <v>1</v>
      </c>
      <c r="F106" s="66">
        <v>1</v>
      </c>
      <c r="G106" s="71">
        <v>1</v>
      </c>
      <c r="H106" s="123">
        <v>1</v>
      </c>
      <c r="I106" s="134"/>
      <c r="J106" s="120"/>
      <c r="K106" s="120"/>
      <c r="L106" s="120">
        <v>1</v>
      </c>
      <c r="M106" s="120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35"/>
      <c r="AB106" s="58" t="s">
        <v>234</v>
      </c>
      <c r="AC106" s="115" t="s">
        <v>236</v>
      </c>
    </row>
    <row r="107" spans="1:29" x14ac:dyDescent="0.25">
      <c r="A107" s="5">
        <v>23</v>
      </c>
      <c r="B107" s="53" t="s">
        <v>140</v>
      </c>
      <c r="C107" s="26"/>
      <c r="D107" s="59">
        <v>1</v>
      </c>
      <c r="E107" s="77">
        <v>1</v>
      </c>
      <c r="F107" s="66">
        <v>1</v>
      </c>
      <c r="G107" s="71">
        <v>1</v>
      </c>
      <c r="H107" s="123">
        <v>1</v>
      </c>
      <c r="I107" s="134"/>
      <c r="J107" s="120"/>
      <c r="K107" s="120"/>
      <c r="L107" s="120"/>
      <c r="M107" s="120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>
        <v>1</v>
      </c>
      <c r="Z107" s="120"/>
      <c r="AA107" s="135"/>
      <c r="AB107" t="s">
        <v>237</v>
      </c>
    </row>
    <row r="108" spans="1:29" x14ac:dyDescent="0.25">
      <c r="A108" s="5">
        <v>24</v>
      </c>
      <c r="B108" s="53" t="s">
        <v>85</v>
      </c>
      <c r="C108" s="26">
        <v>1</v>
      </c>
      <c r="D108" s="59">
        <v>1</v>
      </c>
      <c r="E108" s="77">
        <v>1</v>
      </c>
      <c r="F108" s="66">
        <v>1</v>
      </c>
      <c r="G108" s="71">
        <v>1</v>
      </c>
      <c r="H108" s="123">
        <v>1</v>
      </c>
      <c r="I108" s="134">
        <v>1</v>
      </c>
      <c r="J108" s="120"/>
      <c r="K108" s="120"/>
      <c r="L108" s="120"/>
      <c r="M108" s="120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35"/>
      <c r="AB108" t="s">
        <v>238</v>
      </c>
    </row>
    <row r="109" spans="1:29" x14ac:dyDescent="0.25">
      <c r="A109" s="5">
        <v>25</v>
      </c>
      <c r="B109" s="53" t="s">
        <v>141</v>
      </c>
      <c r="C109" s="26">
        <v>1</v>
      </c>
      <c r="D109" s="59">
        <v>1</v>
      </c>
      <c r="E109" s="77">
        <v>1</v>
      </c>
      <c r="F109" s="66">
        <v>1</v>
      </c>
      <c r="G109" s="71">
        <v>1</v>
      </c>
      <c r="H109" s="123"/>
      <c r="I109" s="134"/>
      <c r="J109" s="120"/>
      <c r="K109" s="120"/>
      <c r="L109" s="120"/>
      <c r="M109" s="120"/>
      <c r="N109" s="120"/>
      <c r="O109" s="120"/>
      <c r="P109" s="120"/>
      <c r="Q109" s="120"/>
      <c r="R109" s="120"/>
      <c r="S109" s="120"/>
      <c r="T109" s="120"/>
      <c r="U109" s="120">
        <v>1</v>
      </c>
      <c r="V109" s="120"/>
      <c r="W109" s="120"/>
      <c r="X109" s="120"/>
      <c r="Y109" s="120"/>
      <c r="Z109" s="120"/>
      <c r="AA109" s="135"/>
      <c r="AB109" t="s">
        <v>239</v>
      </c>
    </row>
    <row r="110" spans="1:29" x14ac:dyDescent="0.25">
      <c r="A110" s="5">
        <v>26</v>
      </c>
      <c r="B110" s="12" t="s">
        <v>86</v>
      </c>
      <c r="C110" s="26">
        <v>1</v>
      </c>
      <c r="D110" s="59"/>
      <c r="E110" s="77"/>
      <c r="F110" s="66"/>
      <c r="G110" s="71"/>
      <c r="H110" s="123">
        <v>1</v>
      </c>
      <c r="I110" s="134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>
        <v>1</v>
      </c>
      <c r="V110" s="120"/>
      <c r="W110" s="120"/>
      <c r="X110" s="120"/>
      <c r="Y110" s="120"/>
      <c r="Z110" s="120"/>
      <c r="AA110" s="135"/>
      <c r="AB110" t="s">
        <v>240</v>
      </c>
    </row>
    <row r="111" spans="1:29" x14ac:dyDescent="0.25">
      <c r="A111" s="5">
        <v>27</v>
      </c>
      <c r="B111" s="12" t="s">
        <v>87</v>
      </c>
      <c r="C111" s="26"/>
      <c r="D111" s="59">
        <v>1</v>
      </c>
      <c r="E111" s="77">
        <v>1</v>
      </c>
      <c r="F111" s="66">
        <v>1</v>
      </c>
      <c r="G111" s="71">
        <v>1</v>
      </c>
      <c r="H111" s="123">
        <v>1</v>
      </c>
      <c r="I111" s="134"/>
      <c r="J111" s="120"/>
      <c r="K111" s="120"/>
      <c r="L111" s="120"/>
      <c r="M111" s="120"/>
      <c r="N111" s="120"/>
      <c r="O111" s="120"/>
      <c r="P111" s="120"/>
      <c r="Q111" s="120">
        <v>1</v>
      </c>
      <c r="R111" s="120"/>
      <c r="S111" s="120"/>
      <c r="T111" s="120"/>
      <c r="U111" s="120"/>
      <c r="V111" s="120"/>
      <c r="W111" s="120"/>
      <c r="X111" s="120"/>
      <c r="Y111" s="120"/>
      <c r="Z111" s="120"/>
      <c r="AA111" s="135"/>
      <c r="AB111" t="s">
        <v>241</v>
      </c>
    </row>
    <row r="112" spans="1:29" x14ac:dyDescent="0.25">
      <c r="A112" s="5">
        <v>28</v>
      </c>
      <c r="B112" s="12" t="s">
        <v>96</v>
      </c>
      <c r="C112" s="26">
        <v>1</v>
      </c>
      <c r="D112" s="59">
        <v>1</v>
      </c>
      <c r="E112" s="77">
        <v>1</v>
      </c>
      <c r="F112" s="66">
        <v>1</v>
      </c>
      <c r="G112" s="71">
        <v>1</v>
      </c>
      <c r="H112" s="123">
        <v>1</v>
      </c>
      <c r="I112" s="134"/>
      <c r="J112" s="120"/>
      <c r="K112" s="120"/>
      <c r="L112" s="120"/>
      <c r="M112" s="120"/>
      <c r="N112" s="120"/>
      <c r="O112" s="120"/>
      <c r="P112" s="120"/>
      <c r="Q112" s="120"/>
      <c r="R112" s="120">
        <v>1</v>
      </c>
      <c r="S112" s="120"/>
      <c r="T112" s="120"/>
      <c r="U112" s="120"/>
      <c r="V112" s="120"/>
      <c r="W112" s="120"/>
      <c r="X112" s="120"/>
      <c r="Y112" s="120"/>
      <c r="Z112" s="120"/>
      <c r="AA112" s="135"/>
      <c r="AB112" t="s">
        <v>242</v>
      </c>
    </row>
    <row r="113" spans="1:28" x14ac:dyDescent="0.25">
      <c r="A113" s="5">
        <v>29</v>
      </c>
      <c r="B113" s="12" t="s">
        <v>95</v>
      </c>
      <c r="C113" s="26">
        <v>1</v>
      </c>
      <c r="D113" s="59">
        <v>1</v>
      </c>
      <c r="E113" s="77">
        <v>1</v>
      </c>
      <c r="F113" s="66">
        <v>1</v>
      </c>
      <c r="G113" s="71">
        <v>1</v>
      </c>
      <c r="H113" s="123"/>
      <c r="I113" s="134"/>
      <c r="J113" s="120"/>
      <c r="K113" s="120"/>
      <c r="L113" s="120"/>
      <c r="M113" s="120"/>
      <c r="N113" s="120"/>
      <c r="O113" s="120"/>
      <c r="P113" s="120">
        <v>1</v>
      </c>
      <c r="Q113" s="120"/>
      <c r="R113" s="120"/>
      <c r="S113" s="120"/>
      <c r="T113" s="120"/>
      <c r="U113" s="120"/>
      <c r="V113" s="120"/>
      <c r="W113" s="120"/>
      <c r="X113" s="120"/>
      <c r="Y113" s="120"/>
      <c r="Z113" s="120"/>
      <c r="AA113" s="135"/>
      <c r="AB113" t="s">
        <v>243</v>
      </c>
    </row>
    <row r="114" spans="1:28" ht="15.75" thickBot="1" x14ac:dyDescent="0.3">
      <c r="A114" s="5">
        <v>30</v>
      </c>
      <c r="B114" s="23" t="s">
        <v>100</v>
      </c>
      <c r="C114" s="31"/>
      <c r="D114" s="64">
        <v>1</v>
      </c>
      <c r="E114" s="79">
        <v>1</v>
      </c>
      <c r="F114" s="68">
        <v>1</v>
      </c>
      <c r="G114" s="74">
        <v>1</v>
      </c>
      <c r="H114" s="118">
        <v>1</v>
      </c>
      <c r="I114" s="30"/>
      <c r="J114" s="119"/>
      <c r="K114" s="119"/>
      <c r="L114" s="119">
        <v>1</v>
      </c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32"/>
      <c r="AB114" t="s">
        <v>244</v>
      </c>
    </row>
    <row r="115" spans="1:28" ht="15.75" thickBot="1" x14ac:dyDescent="0.3">
      <c r="A115" s="17" t="s">
        <v>88</v>
      </c>
      <c r="B115" s="18"/>
      <c r="C115" s="8">
        <f>SUM(C116:C124)</f>
        <v>5</v>
      </c>
      <c r="D115" s="63">
        <f>SUM(D116:D124)</f>
        <v>6</v>
      </c>
      <c r="E115" s="78">
        <f t="shared" ref="E115:AA115" si="9">SUM(E116:E124)</f>
        <v>6</v>
      </c>
      <c r="F115" s="67">
        <f t="shared" si="9"/>
        <v>6</v>
      </c>
      <c r="G115" s="72">
        <f t="shared" si="9"/>
        <v>6</v>
      </c>
      <c r="H115" s="78">
        <f t="shared" si="9"/>
        <v>3</v>
      </c>
      <c r="I115" s="136">
        <f t="shared" si="9"/>
        <v>1</v>
      </c>
      <c r="J115" s="67">
        <f t="shared" si="9"/>
        <v>0</v>
      </c>
      <c r="K115" s="67">
        <f t="shared" si="9"/>
        <v>0</v>
      </c>
      <c r="L115" s="67">
        <f t="shared" si="9"/>
        <v>1</v>
      </c>
      <c r="M115" s="67">
        <f t="shared" si="9"/>
        <v>0</v>
      </c>
      <c r="N115" s="67">
        <f t="shared" si="9"/>
        <v>0</v>
      </c>
      <c r="O115" s="67">
        <f t="shared" si="9"/>
        <v>0</v>
      </c>
      <c r="P115" s="67">
        <f t="shared" si="9"/>
        <v>0</v>
      </c>
      <c r="Q115" s="67">
        <f t="shared" si="9"/>
        <v>0</v>
      </c>
      <c r="R115" s="67">
        <f t="shared" si="9"/>
        <v>0</v>
      </c>
      <c r="S115" s="67">
        <f t="shared" si="9"/>
        <v>0</v>
      </c>
      <c r="T115" s="67">
        <f t="shared" si="9"/>
        <v>6</v>
      </c>
      <c r="U115" s="67">
        <f t="shared" si="9"/>
        <v>0</v>
      </c>
      <c r="V115" s="67">
        <f t="shared" si="9"/>
        <v>0</v>
      </c>
      <c r="W115" s="67">
        <f t="shared" si="9"/>
        <v>0</v>
      </c>
      <c r="X115" s="67">
        <f t="shared" si="9"/>
        <v>0</v>
      </c>
      <c r="Y115" s="67">
        <f t="shared" si="9"/>
        <v>0</v>
      </c>
      <c r="Z115" s="67">
        <f t="shared" si="9"/>
        <v>0</v>
      </c>
      <c r="AA115" s="137">
        <f t="shared" si="9"/>
        <v>0</v>
      </c>
      <c r="AB115" s="116" t="s">
        <v>274</v>
      </c>
    </row>
    <row r="116" spans="1:28" x14ac:dyDescent="0.25">
      <c r="A116" s="6">
        <v>1</v>
      </c>
      <c r="B116" s="11" t="s">
        <v>90</v>
      </c>
      <c r="C116" s="26">
        <v>1</v>
      </c>
      <c r="D116" s="59"/>
      <c r="E116" s="77"/>
      <c r="F116" s="66"/>
      <c r="G116" s="71"/>
      <c r="H116" s="122"/>
      <c r="I116" s="30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>
        <v>1</v>
      </c>
      <c r="U116" s="119"/>
      <c r="V116" s="119"/>
      <c r="W116" s="119"/>
      <c r="X116" s="119"/>
      <c r="Y116" s="119"/>
      <c r="Z116" s="119"/>
      <c r="AA116" s="132"/>
      <c r="AB116" s="58" t="s">
        <v>245</v>
      </c>
    </row>
    <row r="117" spans="1:28" x14ac:dyDescent="0.25">
      <c r="A117" s="6">
        <v>2</v>
      </c>
      <c r="B117" s="12" t="s">
        <v>89</v>
      </c>
      <c r="C117" s="26"/>
      <c r="D117" s="59">
        <v>1</v>
      </c>
      <c r="E117" s="77">
        <v>1</v>
      </c>
      <c r="F117" s="66">
        <v>1</v>
      </c>
      <c r="G117" s="71">
        <v>1</v>
      </c>
      <c r="H117" s="122">
        <v>1</v>
      </c>
      <c r="I117" s="30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>
        <v>1</v>
      </c>
      <c r="U117" s="119"/>
      <c r="V117" s="119"/>
      <c r="W117" s="119"/>
      <c r="X117" s="119"/>
      <c r="Y117" s="119"/>
      <c r="Z117" s="119"/>
      <c r="AA117" s="132"/>
      <c r="AB117" t="s">
        <v>273</v>
      </c>
    </row>
    <row r="118" spans="1:28" x14ac:dyDescent="0.25">
      <c r="A118" s="6">
        <v>3</v>
      </c>
      <c r="B118" s="12" t="s">
        <v>53</v>
      </c>
      <c r="C118" s="26"/>
      <c r="D118" s="59"/>
      <c r="E118" s="77"/>
      <c r="F118" s="66"/>
      <c r="G118" s="71"/>
      <c r="H118" s="122"/>
      <c r="I118" s="30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>
        <v>1</v>
      </c>
      <c r="U118" s="119"/>
      <c r="V118" s="119"/>
      <c r="W118" s="119"/>
      <c r="X118" s="119"/>
      <c r="Y118" s="119"/>
      <c r="Z118" s="119"/>
      <c r="AA118" s="132"/>
      <c r="AB118" s="58" t="s">
        <v>252</v>
      </c>
    </row>
    <row r="119" spans="1:28" x14ac:dyDescent="0.25">
      <c r="A119" s="6">
        <v>4</v>
      </c>
      <c r="B119" s="12" t="s">
        <v>71</v>
      </c>
      <c r="C119" s="26">
        <v>1</v>
      </c>
      <c r="D119" s="59"/>
      <c r="E119" s="77"/>
      <c r="F119" s="66"/>
      <c r="G119" s="71"/>
      <c r="H119" s="122"/>
      <c r="I119" s="30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>
        <v>1</v>
      </c>
      <c r="U119" s="119"/>
      <c r="V119" s="119"/>
      <c r="W119" s="119"/>
      <c r="X119" s="119"/>
      <c r="Y119" s="119"/>
      <c r="Z119" s="119"/>
      <c r="AA119" s="132"/>
      <c r="AB119" t="s">
        <v>246</v>
      </c>
    </row>
    <row r="120" spans="1:28" x14ac:dyDescent="0.25">
      <c r="A120" s="6">
        <v>5</v>
      </c>
      <c r="B120" s="12" t="s">
        <v>62</v>
      </c>
      <c r="C120" s="26">
        <v>1</v>
      </c>
      <c r="D120" s="59">
        <v>1</v>
      </c>
      <c r="E120" s="77">
        <v>1</v>
      </c>
      <c r="F120" s="66">
        <v>1</v>
      </c>
      <c r="G120" s="71">
        <v>1</v>
      </c>
      <c r="H120" s="122"/>
      <c r="I120" s="30"/>
      <c r="J120" s="119"/>
      <c r="K120" s="119"/>
      <c r="L120" s="119">
        <v>1</v>
      </c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32"/>
      <c r="AB120" t="s">
        <v>247</v>
      </c>
    </row>
    <row r="121" spans="1:28" x14ac:dyDescent="0.25">
      <c r="A121" s="6">
        <v>6</v>
      </c>
      <c r="B121" s="12" t="s">
        <v>73</v>
      </c>
      <c r="C121" s="26">
        <v>1</v>
      </c>
      <c r="D121" s="59">
        <v>1</v>
      </c>
      <c r="E121" s="77">
        <v>1</v>
      </c>
      <c r="F121" s="66">
        <v>1</v>
      </c>
      <c r="G121" s="71">
        <v>1</v>
      </c>
      <c r="H121" s="122"/>
      <c r="I121" s="30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>
        <v>1</v>
      </c>
      <c r="U121" s="119"/>
      <c r="V121" s="119"/>
      <c r="W121" s="119"/>
      <c r="X121" s="119"/>
      <c r="Y121" s="119"/>
      <c r="Z121" s="119"/>
      <c r="AA121" s="132"/>
      <c r="AB121" t="s">
        <v>248</v>
      </c>
    </row>
    <row r="122" spans="1:28" x14ac:dyDescent="0.25">
      <c r="A122" s="6">
        <v>7</v>
      </c>
      <c r="B122" s="12" t="s">
        <v>33</v>
      </c>
      <c r="C122" s="26">
        <v>1</v>
      </c>
      <c r="D122" s="59">
        <v>1</v>
      </c>
      <c r="E122" s="77">
        <v>1</v>
      </c>
      <c r="F122" s="66">
        <v>1</v>
      </c>
      <c r="G122" s="71">
        <v>1</v>
      </c>
      <c r="H122" s="122">
        <v>1</v>
      </c>
      <c r="I122" s="30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>
        <v>1</v>
      </c>
      <c r="U122" s="119"/>
      <c r="V122" s="119"/>
      <c r="W122" s="119"/>
      <c r="X122" s="119"/>
      <c r="Y122" s="119"/>
      <c r="Z122" s="119"/>
      <c r="AA122" s="132"/>
      <c r="AB122" t="s">
        <v>249</v>
      </c>
    </row>
    <row r="123" spans="1:28" x14ac:dyDescent="0.25">
      <c r="A123" s="6">
        <v>8</v>
      </c>
      <c r="B123" s="12" t="s">
        <v>99</v>
      </c>
      <c r="C123" s="30"/>
      <c r="D123" s="64">
        <v>1</v>
      </c>
      <c r="E123" s="79">
        <v>1</v>
      </c>
      <c r="F123" s="68">
        <v>1</v>
      </c>
      <c r="G123" s="74">
        <v>1</v>
      </c>
      <c r="H123" s="124">
        <v>1</v>
      </c>
      <c r="I123" s="30">
        <v>1</v>
      </c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32"/>
      <c r="AB123" t="s">
        <v>250</v>
      </c>
    </row>
    <row r="124" spans="1:28" ht="15.75" thickBot="1" x14ac:dyDescent="0.3">
      <c r="A124" s="6">
        <v>9</v>
      </c>
      <c r="B124" s="13" t="s">
        <v>97</v>
      </c>
      <c r="C124" s="26"/>
      <c r="D124" s="65">
        <v>1</v>
      </c>
      <c r="E124" s="80">
        <v>1</v>
      </c>
      <c r="F124" s="69">
        <v>1</v>
      </c>
      <c r="G124" s="75">
        <v>1</v>
      </c>
      <c r="H124" s="122"/>
      <c r="I124" s="30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32"/>
      <c r="AB124" t="s">
        <v>251</v>
      </c>
    </row>
    <row r="125" spans="1:28" ht="16.5" customHeight="1" thickBot="1" x14ac:dyDescent="0.3">
      <c r="A125" s="7">
        <f>A3+A13+A27+A47+A67+A83+A114+A124</f>
        <v>115</v>
      </c>
      <c r="B125" s="14"/>
      <c r="C125" s="8">
        <f t="shared" ref="C125:AA125" si="10">C3+SUM(C5:C13)+SUM(C15:C27)+SUM(C29:C47)+SUM(C49:C67)+SUM(C69:C83)+SUM(C85:C114)+SUM(C116:C124)</f>
        <v>74</v>
      </c>
      <c r="D125" s="63">
        <f t="shared" si="10"/>
        <v>99</v>
      </c>
      <c r="E125" s="78">
        <f t="shared" si="10"/>
        <v>98</v>
      </c>
      <c r="F125" s="67">
        <f t="shared" si="10"/>
        <v>97</v>
      </c>
      <c r="G125" s="72">
        <f t="shared" si="10"/>
        <v>95</v>
      </c>
      <c r="H125" s="127">
        <f t="shared" si="10"/>
        <v>70</v>
      </c>
      <c r="I125" s="8">
        <f t="shared" si="10"/>
        <v>9</v>
      </c>
      <c r="J125" s="126">
        <f t="shared" si="10"/>
        <v>7</v>
      </c>
      <c r="K125" s="126">
        <f t="shared" si="10"/>
        <v>9</v>
      </c>
      <c r="L125" s="126">
        <f t="shared" si="10"/>
        <v>21</v>
      </c>
      <c r="M125" s="126">
        <f t="shared" si="10"/>
        <v>0</v>
      </c>
      <c r="N125" s="126">
        <f t="shared" si="10"/>
        <v>3</v>
      </c>
      <c r="O125" s="126">
        <f t="shared" si="10"/>
        <v>5</v>
      </c>
      <c r="P125" s="126">
        <f t="shared" si="10"/>
        <v>6</v>
      </c>
      <c r="Q125" s="126">
        <f t="shared" si="10"/>
        <v>6</v>
      </c>
      <c r="R125" s="126">
        <f t="shared" si="10"/>
        <v>12</v>
      </c>
      <c r="S125" s="126">
        <f t="shared" si="10"/>
        <v>5</v>
      </c>
      <c r="T125" s="126">
        <f t="shared" si="10"/>
        <v>8</v>
      </c>
      <c r="U125" s="126">
        <f t="shared" si="10"/>
        <v>7</v>
      </c>
      <c r="V125" s="126">
        <f t="shared" si="10"/>
        <v>0</v>
      </c>
      <c r="W125" s="126">
        <f t="shared" si="10"/>
        <v>0</v>
      </c>
      <c r="X125" s="126">
        <f t="shared" si="10"/>
        <v>0</v>
      </c>
      <c r="Y125" s="126">
        <f t="shared" si="10"/>
        <v>9</v>
      </c>
      <c r="Z125" s="126">
        <f t="shared" si="10"/>
        <v>0</v>
      </c>
      <c r="AA125" s="133">
        <f t="shared" si="10"/>
        <v>0</v>
      </c>
    </row>
    <row r="126" spans="1:28" x14ac:dyDescent="0.25">
      <c r="A126" s="1"/>
    </row>
    <row r="127" spans="1:28" x14ac:dyDescent="0.25">
      <c r="A127" s="1"/>
    </row>
    <row r="128" spans="1:28" x14ac:dyDescent="0.25">
      <c r="A128" s="1"/>
    </row>
  </sheetData>
  <conditionalFormatting sqref="C50:C67 C5:C13 C69:C83 C15:C27 C29:C47 C124:D124 C98:C114 C117:C123 C85:C96">
    <cfRule type="cellIs" dxfId="116" priority="112" operator="greaterThanOrEqual">
      <formula>1</formula>
    </cfRule>
  </conditionalFormatting>
  <conditionalFormatting sqref="C49">
    <cfRule type="cellIs" dxfId="115" priority="111" operator="greaterThanOrEqual">
      <formula>1</formula>
    </cfRule>
  </conditionalFormatting>
  <conditionalFormatting sqref="C116">
    <cfRule type="cellIs" dxfId="114" priority="109" operator="greaterThanOrEqual">
      <formula>1</formula>
    </cfRule>
  </conditionalFormatting>
  <conditionalFormatting sqref="C3">
    <cfRule type="cellIs" dxfId="113" priority="108" operator="greaterThanOrEqual">
      <formula>1</formula>
    </cfRule>
  </conditionalFormatting>
  <conditionalFormatting sqref="D20:D27">
    <cfRule type="cellIs" dxfId="112" priority="107" operator="greaterThanOrEqual">
      <formula>1</formula>
    </cfRule>
  </conditionalFormatting>
  <conditionalFormatting sqref="D114">
    <cfRule type="cellIs" dxfId="111" priority="105" operator="greaterThanOrEqual">
      <formula>1</formula>
    </cfRule>
  </conditionalFormatting>
  <conditionalFormatting sqref="D3">
    <cfRule type="cellIs" dxfId="110" priority="103" operator="greaterThanOrEqual">
      <formula>1</formula>
    </cfRule>
  </conditionalFormatting>
  <conditionalFormatting sqref="F3 F20:F27 F124 D85:E113 H116:AA124 F85:AA114 H3:AA3 H5:AA13 H15:AA27 H29:AA47 H49:AA67 H69:AA83">
    <cfRule type="cellIs" dxfId="109" priority="80" operator="equal">
      <formula>"н"</formula>
    </cfRule>
    <cfRule type="cellIs" dxfId="108" priority="81" operator="greaterThanOrEqual">
      <formula>1</formula>
    </cfRule>
  </conditionalFormatting>
  <conditionalFormatting sqref="G3">
    <cfRule type="cellIs" dxfId="107" priority="78" operator="equal">
      <formula>"н"</formula>
    </cfRule>
    <cfRule type="cellIs" dxfId="106" priority="79" operator="greaterThanOrEqual">
      <formula>1</formula>
    </cfRule>
  </conditionalFormatting>
  <conditionalFormatting sqref="C97">
    <cfRule type="cellIs" dxfId="105" priority="73" operator="greaterThanOrEqual">
      <formula>1</formula>
    </cfRule>
  </conditionalFormatting>
  <conditionalFormatting sqref="F5:F13">
    <cfRule type="cellIs" dxfId="104" priority="69" operator="equal">
      <formula>"н"</formula>
    </cfRule>
    <cfRule type="cellIs" dxfId="103" priority="70" operator="greaterThanOrEqual">
      <formula>1</formula>
    </cfRule>
  </conditionalFormatting>
  <conditionalFormatting sqref="D5:D13">
    <cfRule type="cellIs" dxfId="102" priority="71" operator="equal">
      <formula>"н"</formula>
    </cfRule>
    <cfRule type="cellIs" dxfId="101" priority="72" operator="greaterThanOrEqual">
      <formula>1</formula>
    </cfRule>
  </conditionalFormatting>
  <conditionalFormatting sqref="D15:D19">
    <cfRule type="cellIs" dxfId="100" priority="67" operator="equal">
      <formula>"н"</formula>
    </cfRule>
    <cfRule type="cellIs" dxfId="99" priority="68" operator="greaterThanOrEqual">
      <formula>1</formula>
    </cfRule>
  </conditionalFormatting>
  <conditionalFormatting sqref="F15:F19">
    <cfRule type="cellIs" dxfId="98" priority="65" operator="equal">
      <formula>"н"</formula>
    </cfRule>
    <cfRule type="cellIs" dxfId="97" priority="66" operator="greaterThanOrEqual">
      <formula>1</formula>
    </cfRule>
  </conditionalFormatting>
  <conditionalFormatting sqref="F29:F47">
    <cfRule type="cellIs" dxfId="96" priority="61" operator="equal">
      <formula>"н"</formula>
    </cfRule>
    <cfRule type="cellIs" dxfId="95" priority="62" operator="greaterThanOrEqual">
      <formula>1</formula>
    </cfRule>
  </conditionalFormatting>
  <conditionalFormatting sqref="D29:D47">
    <cfRule type="cellIs" dxfId="94" priority="63" operator="equal">
      <formula>"н"</formula>
    </cfRule>
    <cfRule type="cellIs" dxfId="93" priority="64" operator="greaterThanOrEqual">
      <formula>1</formula>
    </cfRule>
  </conditionalFormatting>
  <conditionalFormatting sqref="F49:F67">
    <cfRule type="cellIs" dxfId="92" priority="57" operator="equal">
      <formula>"н"</formula>
    </cfRule>
    <cfRule type="cellIs" dxfId="91" priority="58" operator="greaterThanOrEqual">
      <formula>1</formula>
    </cfRule>
  </conditionalFormatting>
  <conditionalFormatting sqref="D49:D67">
    <cfRule type="cellIs" dxfId="90" priority="59" operator="equal">
      <formula>"н"</formula>
    </cfRule>
    <cfRule type="cellIs" dxfId="89" priority="60" operator="greaterThanOrEqual">
      <formula>1</formula>
    </cfRule>
  </conditionalFormatting>
  <conditionalFormatting sqref="F69:F83">
    <cfRule type="cellIs" dxfId="88" priority="53" operator="equal">
      <formula>"н"</formula>
    </cfRule>
    <cfRule type="cellIs" dxfId="87" priority="54" operator="greaterThanOrEqual">
      <formula>1</formula>
    </cfRule>
  </conditionalFormatting>
  <conditionalFormatting sqref="D69:D83">
    <cfRule type="cellIs" dxfId="86" priority="55" operator="equal">
      <formula>"н"</formula>
    </cfRule>
    <cfRule type="cellIs" dxfId="85" priority="56" operator="greaterThanOrEqual">
      <formula>1</formula>
    </cfRule>
  </conditionalFormatting>
  <conditionalFormatting sqref="F116:F122">
    <cfRule type="cellIs" dxfId="84" priority="45" operator="equal">
      <formula>"н"</formula>
    </cfRule>
    <cfRule type="cellIs" dxfId="83" priority="46" operator="greaterThanOrEqual">
      <formula>1</formula>
    </cfRule>
  </conditionalFormatting>
  <conditionalFormatting sqref="D116:D122">
    <cfRule type="cellIs" dxfId="82" priority="47" operator="equal">
      <formula>"н"</formula>
    </cfRule>
    <cfRule type="cellIs" dxfId="81" priority="48" operator="greaterThanOrEqual">
      <formula>1</formula>
    </cfRule>
  </conditionalFormatting>
  <conditionalFormatting sqref="F123">
    <cfRule type="cellIs" dxfId="80" priority="41" operator="equal">
      <formula>"н"</formula>
    </cfRule>
    <cfRule type="cellIs" dxfId="79" priority="42" operator="greaterThanOrEqual">
      <formula>1</formula>
    </cfRule>
  </conditionalFormatting>
  <conditionalFormatting sqref="D123">
    <cfRule type="cellIs" dxfId="78" priority="43" operator="equal">
      <formula>"н"</formula>
    </cfRule>
    <cfRule type="cellIs" dxfId="77" priority="44" operator="greaterThanOrEqual">
      <formula>1</formula>
    </cfRule>
  </conditionalFormatting>
  <conditionalFormatting sqref="E3">
    <cfRule type="cellIs" dxfId="76" priority="37" operator="equal">
      <formula>"н"</formula>
    </cfRule>
    <cfRule type="cellIs" dxfId="75" priority="38" operator="greaterThanOrEqual">
      <formula>1</formula>
    </cfRule>
  </conditionalFormatting>
  <conditionalFormatting sqref="E5:E13">
    <cfRule type="cellIs" dxfId="74" priority="35" operator="equal">
      <formula>"н"</formula>
    </cfRule>
    <cfRule type="cellIs" dxfId="73" priority="36" operator="greaterThanOrEqual">
      <formula>1</formula>
    </cfRule>
  </conditionalFormatting>
  <conditionalFormatting sqref="G5:G13">
    <cfRule type="cellIs" dxfId="72" priority="33" operator="equal">
      <formula>"н"</formula>
    </cfRule>
    <cfRule type="cellIs" dxfId="71" priority="34" operator="greaterThanOrEqual">
      <formula>1</formula>
    </cfRule>
  </conditionalFormatting>
  <conditionalFormatting sqref="E20:E27">
    <cfRule type="cellIs" dxfId="70" priority="32" operator="greaterThanOrEqual">
      <formula>1</formula>
    </cfRule>
  </conditionalFormatting>
  <conditionalFormatting sqref="E15:E19">
    <cfRule type="cellIs" dxfId="69" priority="30" operator="equal">
      <formula>"н"</formula>
    </cfRule>
    <cfRule type="cellIs" dxfId="68" priority="31" operator="greaterThanOrEqual">
      <formula>1</formula>
    </cfRule>
  </conditionalFormatting>
  <conditionalFormatting sqref="G20:G27">
    <cfRule type="cellIs" dxfId="67" priority="29" operator="greaterThanOrEqual">
      <formula>1</formula>
    </cfRule>
  </conditionalFormatting>
  <conditionalFormatting sqref="G15:G19">
    <cfRule type="cellIs" dxfId="66" priority="27" operator="equal">
      <formula>"н"</formula>
    </cfRule>
    <cfRule type="cellIs" dxfId="65" priority="28" operator="greaterThanOrEqual">
      <formula>1</formula>
    </cfRule>
  </conditionalFormatting>
  <conditionalFormatting sqref="E29:E47">
    <cfRule type="cellIs" dxfId="64" priority="25" operator="equal">
      <formula>"н"</formula>
    </cfRule>
    <cfRule type="cellIs" dxfId="63" priority="26" operator="greaterThanOrEqual">
      <formula>1</formula>
    </cfRule>
  </conditionalFormatting>
  <conditionalFormatting sqref="G29:G47">
    <cfRule type="cellIs" dxfId="62" priority="23" operator="equal">
      <formula>"н"</formula>
    </cfRule>
    <cfRule type="cellIs" dxfId="61" priority="24" operator="greaterThanOrEqual">
      <formula>1</formula>
    </cfRule>
  </conditionalFormatting>
  <conditionalFormatting sqref="E49:E67">
    <cfRule type="cellIs" dxfId="60" priority="21" operator="equal">
      <formula>"н"</formula>
    </cfRule>
    <cfRule type="cellIs" dxfId="59" priority="22" operator="greaterThanOrEqual">
      <formula>1</formula>
    </cfRule>
  </conditionalFormatting>
  <conditionalFormatting sqref="G49:G67">
    <cfRule type="cellIs" dxfId="58" priority="19" operator="equal">
      <formula>"н"</formula>
    </cfRule>
    <cfRule type="cellIs" dxfId="57" priority="20" operator="greaterThanOrEqual">
      <formula>1</formula>
    </cfRule>
  </conditionalFormatting>
  <conditionalFormatting sqref="E69:E83">
    <cfRule type="cellIs" dxfId="56" priority="17" operator="equal">
      <formula>"н"</formula>
    </cfRule>
    <cfRule type="cellIs" dxfId="55" priority="18" operator="greaterThanOrEqual">
      <formula>1</formula>
    </cfRule>
  </conditionalFormatting>
  <conditionalFormatting sqref="G69:G83">
    <cfRule type="cellIs" dxfId="54" priority="15" operator="equal">
      <formula>"н"</formula>
    </cfRule>
    <cfRule type="cellIs" dxfId="53" priority="16" operator="greaterThanOrEqual">
      <formula>1</formula>
    </cfRule>
  </conditionalFormatting>
  <conditionalFormatting sqref="E114">
    <cfRule type="cellIs" dxfId="52" priority="14" operator="greaterThanOrEqual">
      <formula>1</formula>
    </cfRule>
  </conditionalFormatting>
  <conditionalFormatting sqref="E124">
    <cfRule type="cellIs" dxfId="51" priority="11" operator="greaterThanOrEqual">
      <formula>1</formula>
    </cfRule>
  </conditionalFormatting>
  <conditionalFormatting sqref="E116:E122">
    <cfRule type="cellIs" dxfId="50" priority="9" operator="equal">
      <formula>"н"</formula>
    </cfRule>
    <cfRule type="cellIs" dxfId="49" priority="10" operator="greaterThanOrEqual">
      <formula>1</formula>
    </cfRule>
  </conditionalFormatting>
  <conditionalFormatting sqref="E123">
    <cfRule type="cellIs" dxfId="48" priority="7" operator="equal">
      <formula>"н"</formula>
    </cfRule>
    <cfRule type="cellIs" dxfId="47" priority="8" operator="greaterThanOrEqual">
      <formula>1</formula>
    </cfRule>
  </conditionalFormatting>
  <conditionalFormatting sqref="G124">
    <cfRule type="cellIs" dxfId="46" priority="5" operator="equal">
      <formula>"н"</formula>
    </cfRule>
    <cfRule type="cellIs" dxfId="45" priority="6" operator="greaterThanOrEqual">
      <formula>1</formula>
    </cfRule>
  </conditionalFormatting>
  <conditionalFormatting sqref="G116:G122">
    <cfRule type="cellIs" dxfId="44" priority="3" operator="equal">
      <formula>"н"</formula>
    </cfRule>
    <cfRule type="cellIs" dxfId="43" priority="4" operator="greaterThanOrEqual">
      <formula>1</formula>
    </cfRule>
  </conditionalFormatting>
  <conditionalFormatting sqref="G123">
    <cfRule type="cellIs" dxfId="42" priority="1" operator="equal">
      <formula>"н"</formula>
    </cfRule>
    <cfRule type="cellIs" dxfId="41" priority="2" operator="greaterThanOrEqual">
      <formula>1</formula>
    </cfRule>
  </conditionalFormatting>
  <pageMargins left="0.25" right="0.25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9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O19" sqref="O19"/>
    </sheetView>
  </sheetViews>
  <sheetFormatPr defaultRowHeight="15" x14ac:dyDescent="0.25"/>
  <cols>
    <col min="2" max="2" width="59.42578125" customWidth="1"/>
    <col min="3" max="24" width="8.7109375" customWidth="1"/>
    <col min="25" max="25" width="34.7109375" customWidth="1"/>
  </cols>
  <sheetData>
    <row r="1" spans="1:25" ht="69" customHeight="1" thickBot="1" x14ac:dyDescent="0.3">
      <c r="A1" s="49" t="s">
        <v>91</v>
      </c>
      <c r="B1" s="50" t="s">
        <v>93</v>
      </c>
      <c r="C1" s="97" t="s">
        <v>150</v>
      </c>
      <c r="D1" s="98" t="s">
        <v>153</v>
      </c>
      <c r="E1" s="99" t="s">
        <v>151</v>
      </c>
      <c r="F1" s="100" t="s">
        <v>152</v>
      </c>
      <c r="G1" s="117" t="s">
        <v>154</v>
      </c>
      <c r="H1" s="128" t="s">
        <v>304</v>
      </c>
      <c r="I1" s="129" t="s">
        <v>305</v>
      </c>
      <c r="J1" s="129" t="s">
        <v>306</v>
      </c>
      <c r="K1" s="129" t="s">
        <v>307</v>
      </c>
      <c r="L1" s="129" t="s">
        <v>308</v>
      </c>
      <c r="M1" s="158" t="s">
        <v>309</v>
      </c>
      <c r="N1" s="129" t="s">
        <v>310</v>
      </c>
      <c r="O1" s="129" t="s">
        <v>311</v>
      </c>
      <c r="P1" s="130" t="s">
        <v>313</v>
      </c>
      <c r="Q1" s="130" t="s">
        <v>312</v>
      </c>
      <c r="R1" s="130" t="s">
        <v>314</v>
      </c>
      <c r="S1" s="130" t="s">
        <v>315</v>
      </c>
      <c r="T1" s="130" t="s">
        <v>316</v>
      </c>
      <c r="U1" s="130" t="s">
        <v>317</v>
      </c>
      <c r="V1" s="130" t="s">
        <v>318</v>
      </c>
      <c r="W1" s="130" t="s">
        <v>319</v>
      </c>
      <c r="X1" s="131" t="s">
        <v>320</v>
      </c>
      <c r="Y1" s="139" t="s">
        <v>299</v>
      </c>
    </row>
    <row r="2" spans="1:25" ht="15.75" thickBot="1" x14ac:dyDescent="0.3">
      <c r="A2" s="32">
        <f>A5+A8+A13+A17+A19+A24+A28</f>
        <v>19</v>
      </c>
      <c r="B2" s="33" t="s">
        <v>94</v>
      </c>
      <c r="C2" s="102">
        <f>C3+C6+C9+C14+C18+C20+C25</f>
        <v>15</v>
      </c>
      <c r="D2" s="107">
        <f t="shared" ref="D2:G2" si="0">D3+D6+D9+D14+D18+D20+D25</f>
        <v>15</v>
      </c>
      <c r="E2" s="113">
        <f t="shared" si="0"/>
        <v>11</v>
      </c>
      <c r="F2" s="111">
        <f t="shared" si="0"/>
        <v>11</v>
      </c>
      <c r="G2" s="107">
        <f t="shared" si="0"/>
        <v>0</v>
      </c>
      <c r="H2" s="140">
        <f t="shared" ref="H2:X2" si="1">H3+H6+H9+H14+H18+H20+H25</f>
        <v>0</v>
      </c>
      <c r="I2" s="113">
        <f t="shared" si="1"/>
        <v>0</v>
      </c>
      <c r="J2" s="113">
        <f t="shared" si="1"/>
        <v>0</v>
      </c>
      <c r="K2" s="113">
        <f t="shared" si="1"/>
        <v>0</v>
      </c>
      <c r="L2" s="113">
        <f t="shared" si="1"/>
        <v>0</v>
      </c>
      <c r="M2" s="113">
        <f t="shared" si="1"/>
        <v>3</v>
      </c>
      <c r="N2" s="113">
        <f t="shared" si="1"/>
        <v>1</v>
      </c>
      <c r="O2" s="113">
        <f t="shared" si="1"/>
        <v>1</v>
      </c>
      <c r="P2" s="113">
        <f t="shared" si="1"/>
        <v>0</v>
      </c>
      <c r="Q2" s="113">
        <f t="shared" si="1"/>
        <v>1</v>
      </c>
      <c r="R2" s="113">
        <f t="shared" si="1"/>
        <v>0</v>
      </c>
      <c r="S2" s="113">
        <f t="shared" si="1"/>
        <v>0</v>
      </c>
      <c r="T2" s="113">
        <f t="shared" si="1"/>
        <v>0</v>
      </c>
      <c r="U2" s="113">
        <f t="shared" si="1"/>
        <v>0</v>
      </c>
      <c r="V2" s="113">
        <f t="shared" si="1"/>
        <v>0</v>
      </c>
      <c r="W2" s="113">
        <f t="shared" si="1"/>
        <v>0</v>
      </c>
      <c r="X2" s="141">
        <f t="shared" si="1"/>
        <v>0</v>
      </c>
    </row>
    <row r="3" spans="1:25" ht="15.75" thickBot="1" x14ac:dyDescent="0.3">
      <c r="A3" s="34" t="s">
        <v>0</v>
      </c>
      <c r="B3" s="35"/>
      <c r="C3" s="103">
        <f>SUM(C4:C5)</f>
        <v>2</v>
      </c>
      <c r="D3" s="108">
        <f t="shared" ref="D3:G3" si="2">SUM(D4:D5)</f>
        <v>2</v>
      </c>
      <c r="E3" s="105">
        <f t="shared" si="2"/>
        <v>1</v>
      </c>
      <c r="F3" s="101">
        <f t="shared" si="2"/>
        <v>1</v>
      </c>
      <c r="G3" s="108">
        <f t="shared" si="2"/>
        <v>0</v>
      </c>
      <c r="H3" s="142">
        <f t="shared" ref="H3:X3" si="3">SUM(H4:H5)</f>
        <v>0</v>
      </c>
      <c r="I3" s="105">
        <f t="shared" si="3"/>
        <v>0</v>
      </c>
      <c r="J3" s="105">
        <f t="shared" si="3"/>
        <v>0</v>
      </c>
      <c r="K3" s="105">
        <f t="shared" si="3"/>
        <v>0</v>
      </c>
      <c r="L3" s="105">
        <f t="shared" si="3"/>
        <v>0</v>
      </c>
      <c r="M3" s="105">
        <f t="shared" si="3"/>
        <v>0</v>
      </c>
      <c r="N3" s="105">
        <f t="shared" si="3"/>
        <v>0</v>
      </c>
      <c r="O3" s="105">
        <f t="shared" si="3"/>
        <v>0</v>
      </c>
      <c r="P3" s="105">
        <f t="shared" si="3"/>
        <v>0</v>
      </c>
      <c r="Q3" s="105">
        <f t="shared" si="3"/>
        <v>0</v>
      </c>
      <c r="R3" s="105">
        <f t="shared" si="3"/>
        <v>0</v>
      </c>
      <c r="S3" s="105">
        <f t="shared" si="3"/>
        <v>0</v>
      </c>
      <c r="T3" s="105">
        <f t="shared" si="3"/>
        <v>0</v>
      </c>
      <c r="U3" s="105">
        <f t="shared" si="3"/>
        <v>0</v>
      </c>
      <c r="V3" s="105">
        <f t="shared" si="3"/>
        <v>0</v>
      </c>
      <c r="W3" s="105">
        <f t="shared" si="3"/>
        <v>0</v>
      </c>
      <c r="X3" s="143">
        <f t="shared" si="3"/>
        <v>0</v>
      </c>
    </row>
    <row r="4" spans="1:25" x14ac:dyDescent="0.25">
      <c r="A4" s="36">
        <v>1</v>
      </c>
      <c r="B4" s="37" t="s">
        <v>101</v>
      </c>
      <c r="C4" s="59">
        <v>1</v>
      </c>
      <c r="D4" s="109">
        <v>1</v>
      </c>
      <c r="E4" s="66"/>
      <c r="F4" s="71"/>
      <c r="G4" s="77"/>
      <c r="H4" s="144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145"/>
      <c r="Y4" t="s">
        <v>281</v>
      </c>
    </row>
    <row r="5" spans="1:25" ht="15.75" thickBot="1" x14ac:dyDescent="0.3">
      <c r="A5" s="36">
        <v>2</v>
      </c>
      <c r="B5" s="38" t="s">
        <v>102</v>
      </c>
      <c r="C5" s="59">
        <v>1</v>
      </c>
      <c r="D5" s="109">
        <v>1</v>
      </c>
      <c r="E5" s="106">
        <v>1</v>
      </c>
      <c r="F5" s="112">
        <v>1</v>
      </c>
      <c r="G5" s="77"/>
      <c r="H5" s="144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145"/>
      <c r="Y5" t="s">
        <v>282</v>
      </c>
    </row>
    <row r="6" spans="1:25" ht="15.75" thickBot="1" x14ac:dyDescent="0.3">
      <c r="A6" s="34" t="s">
        <v>9</v>
      </c>
      <c r="B6" s="35"/>
      <c r="C6" s="103">
        <f>SUM(C7:C8)</f>
        <v>1</v>
      </c>
      <c r="D6" s="108">
        <f t="shared" ref="D6:G6" si="4">SUM(D7:D8)</f>
        <v>1</v>
      </c>
      <c r="E6" s="105">
        <f t="shared" si="4"/>
        <v>2</v>
      </c>
      <c r="F6" s="101">
        <f t="shared" si="4"/>
        <v>2</v>
      </c>
      <c r="G6" s="108">
        <f t="shared" si="4"/>
        <v>0</v>
      </c>
      <c r="H6" s="142">
        <f t="shared" ref="H6:X6" si="5">SUM(H7:H8)</f>
        <v>0</v>
      </c>
      <c r="I6" s="105">
        <f t="shared" si="5"/>
        <v>0</v>
      </c>
      <c r="J6" s="105">
        <f t="shared" si="5"/>
        <v>0</v>
      </c>
      <c r="K6" s="105">
        <f t="shared" si="5"/>
        <v>0</v>
      </c>
      <c r="L6" s="105">
        <f t="shared" si="5"/>
        <v>0</v>
      </c>
      <c r="M6" s="105">
        <f t="shared" si="5"/>
        <v>1</v>
      </c>
      <c r="N6" s="105">
        <f t="shared" si="5"/>
        <v>0</v>
      </c>
      <c r="O6" s="105">
        <f t="shared" si="5"/>
        <v>0</v>
      </c>
      <c r="P6" s="105">
        <f t="shared" si="5"/>
        <v>0</v>
      </c>
      <c r="Q6" s="105">
        <f t="shared" si="5"/>
        <v>1</v>
      </c>
      <c r="R6" s="105">
        <f t="shared" si="5"/>
        <v>0</v>
      </c>
      <c r="S6" s="105">
        <f t="shared" si="5"/>
        <v>0</v>
      </c>
      <c r="T6" s="105">
        <f t="shared" si="5"/>
        <v>0</v>
      </c>
      <c r="U6" s="105">
        <f t="shared" si="5"/>
        <v>0</v>
      </c>
      <c r="V6" s="105">
        <f t="shared" si="5"/>
        <v>0</v>
      </c>
      <c r="W6" s="105">
        <f t="shared" si="5"/>
        <v>0</v>
      </c>
      <c r="X6" s="143">
        <f t="shared" si="5"/>
        <v>0</v>
      </c>
    </row>
    <row r="7" spans="1:25" x14ac:dyDescent="0.25">
      <c r="A7" s="36">
        <v>1</v>
      </c>
      <c r="B7" s="38" t="s">
        <v>105</v>
      </c>
      <c r="C7" s="104"/>
      <c r="D7" s="110"/>
      <c r="E7" s="106">
        <v>1</v>
      </c>
      <c r="F7" s="112">
        <v>1</v>
      </c>
      <c r="G7" s="109"/>
      <c r="H7" s="146"/>
      <c r="I7" s="106"/>
      <c r="J7" s="106"/>
      <c r="K7" s="106"/>
      <c r="L7" s="106"/>
      <c r="M7" s="106">
        <v>1</v>
      </c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47"/>
      <c r="Y7" t="s">
        <v>286</v>
      </c>
    </row>
    <row r="8" spans="1:25" ht="15.75" thickBot="1" x14ac:dyDescent="0.3">
      <c r="A8" s="36">
        <v>2</v>
      </c>
      <c r="B8" s="38" t="s">
        <v>106</v>
      </c>
      <c r="C8" s="59">
        <v>1</v>
      </c>
      <c r="D8" s="109">
        <v>1</v>
      </c>
      <c r="E8" s="106">
        <v>1</v>
      </c>
      <c r="F8" s="112">
        <v>1</v>
      </c>
      <c r="G8" s="109"/>
      <c r="H8" s="146"/>
      <c r="I8" s="106"/>
      <c r="J8" s="106"/>
      <c r="K8" s="106"/>
      <c r="L8" s="106"/>
      <c r="M8" s="106"/>
      <c r="N8" s="106"/>
      <c r="O8" s="106"/>
      <c r="P8" s="106"/>
      <c r="Q8" s="106">
        <v>1</v>
      </c>
      <c r="R8" s="106"/>
      <c r="S8" s="106"/>
      <c r="T8" s="106"/>
      <c r="U8" s="106"/>
      <c r="V8" s="106"/>
      <c r="W8" s="106"/>
      <c r="X8" s="147"/>
      <c r="Y8" t="s">
        <v>283</v>
      </c>
    </row>
    <row r="9" spans="1:25" ht="15.75" thickBot="1" x14ac:dyDescent="0.3">
      <c r="A9" s="34" t="s">
        <v>28</v>
      </c>
      <c r="B9" s="35"/>
      <c r="C9" s="103">
        <f t="shared" ref="C9:G9" si="6">SUM(C10:C13)</f>
        <v>3</v>
      </c>
      <c r="D9" s="108">
        <f t="shared" si="6"/>
        <v>3</v>
      </c>
      <c r="E9" s="105">
        <f t="shared" si="6"/>
        <v>2</v>
      </c>
      <c r="F9" s="101">
        <f t="shared" si="6"/>
        <v>2</v>
      </c>
      <c r="G9" s="108">
        <f t="shared" si="6"/>
        <v>0</v>
      </c>
      <c r="H9" s="142">
        <f t="shared" ref="H9:X9" si="7">SUM(H10:H13)</f>
        <v>0</v>
      </c>
      <c r="I9" s="105">
        <f t="shared" si="7"/>
        <v>0</v>
      </c>
      <c r="J9" s="105">
        <f t="shared" si="7"/>
        <v>0</v>
      </c>
      <c r="K9" s="105">
        <f t="shared" si="7"/>
        <v>0</v>
      </c>
      <c r="L9" s="105">
        <f t="shared" si="7"/>
        <v>0</v>
      </c>
      <c r="M9" s="105">
        <f t="shared" si="7"/>
        <v>1</v>
      </c>
      <c r="N9" s="105">
        <f t="shared" si="7"/>
        <v>0</v>
      </c>
      <c r="O9" s="105">
        <f t="shared" si="7"/>
        <v>0</v>
      </c>
      <c r="P9" s="105">
        <f t="shared" si="7"/>
        <v>0</v>
      </c>
      <c r="Q9" s="105">
        <f t="shared" si="7"/>
        <v>0</v>
      </c>
      <c r="R9" s="105">
        <f t="shared" si="7"/>
        <v>0</v>
      </c>
      <c r="S9" s="105">
        <f t="shared" si="7"/>
        <v>0</v>
      </c>
      <c r="T9" s="105">
        <f t="shared" si="7"/>
        <v>0</v>
      </c>
      <c r="U9" s="105">
        <f t="shared" si="7"/>
        <v>0</v>
      </c>
      <c r="V9" s="105">
        <f t="shared" si="7"/>
        <v>0</v>
      </c>
      <c r="W9" s="105">
        <f t="shared" si="7"/>
        <v>0</v>
      </c>
      <c r="X9" s="143">
        <f t="shared" si="7"/>
        <v>0</v>
      </c>
    </row>
    <row r="10" spans="1:25" x14ac:dyDescent="0.25">
      <c r="A10" s="36">
        <v>1</v>
      </c>
      <c r="B10" s="38" t="s">
        <v>107</v>
      </c>
      <c r="C10" s="59">
        <v>1</v>
      </c>
      <c r="D10" s="109">
        <v>1</v>
      </c>
      <c r="E10" s="106"/>
      <c r="F10" s="112"/>
      <c r="G10" s="109"/>
      <c r="H10" s="14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47"/>
      <c r="Y10" t="s">
        <v>284</v>
      </c>
    </row>
    <row r="11" spans="1:25" x14ac:dyDescent="0.25">
      <c r="A11" s="36">
        <v>2</v>
      </c>
      <c r="B11" s="40" t="s">
        <v>108</v>
      </c>
      <c r="C11" s="59">
        <v>1</v>
      </c>
      <c r="D11" s="109">
        <v>1</v>
      </c>
      <c r="E11" s="106">
        <v>1</v>
      </c>
      <c r="F11" s="112">
        <v>1</v>
      </c>
      <c r="G11" s="109"/>
      <c r="H11" s="14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47"/>
      <c r="Y11" t="s">
        <v>285</v>
      </c>
    </row>
    <row r="12" spans="1:25" x14ac:dyDescent="0.25">
      <c r="A12" s="36">
        <v>3</v>
      </c>
      <c r="B12" s="39" t="s">
        <v>109</v>
      </c>
      <c r="C12" s="59"/>
      <c r="D12" s="109"/>
      <c r="E12" s="106"/>
      <c r="F12" s="112"/>
      <c r="G12" s="109"/>
      <c r="H12" s="14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47"/>
      <c r="Y12" t="s">
        <v>287</v>
      </c>
    </row>
    <row r="13" spans="1:25" ht="15.75" thickBot="1" x14ac:dyDescent="0.3">
      <c r="A13" s="36">
        <v>4</v>
      </c>
      <c r="B13" s="38" t="s">
        <v>110</v>
      </c>
      <c r="C13" s="59">
        <v>1</v>
      </c>
      <c r="D13" s="109">
        <v>1</v>
      </c>
      <c r="E13" s="106">
        <v>1</v>
      </c>
      <c r="F13" s="112">
        <v>1</v>
      </c>
      <c r="G13" s="109"/>
      <c r="H13" s="146"/>
      <c r="I13" s="106"/>
      <c r="J13" s="106"/>
      <c r="K13" s="106"/>
      <c r="L13" s="106"/>
      <c r="M13" s="106">
        <v>1</v>
      </c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47"/>
      <c r="Y13" t="s">
        <v>288</v>
      </c>
    </row>
    <row r="14" spans="1:25" ht="15.75" thickBot="1" x14ac:dyDescent="0.3">
      <c r="A14" s="41" t="s">
        <v>41</v>
      </c>
      <c r="B14" s="42"/>
      <c r="C14" s="103">
        <f t="shared" ref="C14:G14" si="8">SUM(C15:C17)</f>
        <v>3</v>
      </c>
      <c r="D14" s="108">
        <f t="shared" si="8"/>
        <v>3</v>
      </c>
      <c r="E14" s="105">
        <f t="shared" si="8"/>
        <v>3</v>
      </c>
      <c r="F14" s="101">
        <f t="shared" si="8"/>
        <v>3</v>
      </c>
      <c r="G14" s="108">
        <f t="shared" si="8"/>
        <v>0</v>
      </c>
      <c r="H14" s="142">
        <f t="shared" ref="H14:X14" si="9">SUM(H15:H17)</f>
        <v>0</v>
      </c>
      <c r="I14" s="105">
        <f t="shared" si="9"/>
        <v>0</v>
      </c>
      <c r="J14" s="105">
        <f t="shared" si="9"/>
        <v>0</v>
      </c>
      <c r="K14" s="105">
        <f t="shared" si="9"/>
        <v>0</v>
      </c>
      <c r="L14" s="105">
        <f t="shared" si="9"/>
        <v>0</v>
      </c>
      <c r="M14" s="105">
        <f t="shared" si="9"/>
        <v>1</v>
      </c>
      <c r="N14" s="105">
        <f t="shared" si="9"/>
        <v>0</v>
      </c>
      <c r="O14" s="105">
        <f t="shared" si="9"/>
        <v>1</v>
      </c>
      <c r="P14" s="105">
        <f t="shared" si="9"/>
        <v>0</v>
      </c>
      <c r="Q14" s="105">
        <f t="shared" si="9"/>
        <v>0</v>
      </c>
      <c r="R14" s="105">
        <f t="shared" si="9"/>
        <v>0</v>
      </c>
      <c r="S14" s="105">
        <f t="shared" si="9"/>
        <v>0</v>
      </c>
      <c r="T14" s="105">
        <f t="shared" si="9"/>
        <v>0</v>
      </c>
      <c r="U14" s="105">
        <f t="shared" si="9"/>
        <v>0</v>
      </c>
      <c r="V14" s="105">
        <f t="shared" si="9"/>
        <v>0</v>
      </c>
      <c r="W14" s="105">
        <f t="shared" si="9"/>
        <v>0</v>
      </c>
      <c r="X14" s="143">
        <f t="shared" si="9"/>
        <v>0</v>
      </c>
    </row>
    <row r="15" spans="1:25" x14ac:dyDescent="0.25">
      <c r="A15" s="36">
        <v>1</v>
      </c>
      <c r="B15" s="39" t="s">
        <v>111</v>
      </c>
      <c r="C15" s="59">
        <v>1</v>
      </c>
      <c r="D15" s="109">
        <v>1</v>
      </c>
      <c r="E15" s="106">
        <v>1</v>
      </c>
      <c r="F15" s="112">
        <v>1</v>
      </c>
      <c r="G15" s="109"/>
      <c r="H15" s="14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47"/>
      <c r="Y15" t="s">
        <v>196</v>
      </c>
    </row>
    <row r="16" spans="1:25" x14ac:dyDescent="0.25">
      <c r="A16" s="36">
        <v>2</v>
      </c>
      <c r="B16" s="52" t="s">
        <v>103</v>
      </c>
      <c r="C16" s="59">
        <v>1</v>
      </c>
      <c r="D16" s="109">
        <v>1</v>
      </c>
      <c r="E16" s="106">
        <v>1</v>
      </c>
      <c r="F16" s="112">
        <v>1</v>
      </c>
      <c r="G16" s="109"/>
      <c r="H16" s="146"/>
      <c r="I16" s="106"/>
      <c r="J16" s="106"/>
      <c r="K16" s="106"/>
      <c r="L16" s="106"/>
      <c r="M16" s="106">
        <v>1</v>
      </c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47"/>
      <c r="Y16" t="s">
        <v>289</v>
      </c>
    </row>
    <row r="17" spans="1:25" ht="15.75" thickBot="1" x14ac:dyDescent="0.3">
      <c r="A17" s="36">
        <v>3</v>
      </c>
      <c r="B17" s="38" t="s">
        <v>112</v>
      </c>
      <c r="C17" s="59">
        <v>1</v>
      </c>
      <c r="D17" s="109">
        <v>1</v>
      </c>
      <c r="E17" s="106">
        <v>1</v>
      </c>
      <c r="F17" s="112">
        <v>1</v>
      </c>
      <c r="G17" s="109"/>
      <c r="H17" s="146"/>
      <c r="I17" s="106"/>
      <c r="J17" s="106"/>
      <c r="K17" s="106"/>
      <c r="L17" s="106"/>
      <c r="M17" s="106"/>
      <c r="N17" s="106"/>
      <c r="O17" s="106">
        <v>1</v>
      </c>
      <c r="P17" s="106"/>
      <c r="Q17" s="106"/>
      <c r="R17" s="106"/>
      <c r="S17" s="106"/>
      <c r="T17" s="106"/>
      <c r="U17" s="106"/>
      <c r="V17" s="106"/>
      <c r="W17" s="106"/>
      <c r="X17" s="147"/>
      <c r="Y17" t="s">
        <v>290</v>
      </c>
    </row>
    <row r="18" spans="1:25" ht="15.75" thickBot="1" x14ac:dyDescent="0.3">
      <c r="A18" s="34" t="s">
        <v>59</v>
      </c>
      <c r="B18" s="35"/>
      <c r="C18" s="103">
        <f t="shared" ref="C18:X18" si="10">SUM(C19:C19)</f>
        <v>1</v>
      </c>
      <c r="D18" s="108">
        <f t="shared" si="10"/>
        <v>1</v>
      </c>
      <c r="E18" s="105">
        <f t="shared" si="10"/>
        <v>1</v>
      </c>
      <c r="F18" s="101">
        <f t="shared" si="10"/>
        <v>1</v>
      </c>
      <c r="G18" s="108">
        <f t="shared" si="10"/>
        <v>0</v>
      </c>
      <c r="H18" s="142">
        <f t="shared" si="10"/>
        <v>0</v>
      </c>
      <c r="I18" s="105">
        <f t="shared" si="10"/>
        <v>0</v>
      </c>
      <c r="J18" s="105">
        <f t="shared" si="10"/>
        <v>0</v>
      </c>
      <c r="K18" s="105">
        <f t="shared" si="10"/>
        <v>0</v>
      </c>
      <c r="L18" s="105">
        <f t="shared" si="10"/>
        <v>0</v>
      </c>
      <c r="M18" s="105">
        <f t="shared" si="10"/>
        <v>0</v>
      </c>
      <c r="N18" s="105">
        <f t="shared" si="10"/>
        <v>1</v>
      </c>
      <c r="O18" s="105">
        <f t="shared" si="10"/>
        <v>0</v>
      </c>
      <c r="P18" s="105">
        <f t="shared" si="10"/>
        <v>0</v>
      </c>
      <c r="Q18" s="105">
        <f t="shared" si="10"/>
        <v>0</v>
      </c>
      <c r="R18" s="105">
        <f t="shared" si="10"/>
        <v>0</v>
      </c>
      <c r="S18" s="105">
        <f t="shared" si="10"/>
        <v>0</v>
      </c>
      <c r="T18" s="105">
        <f t="shared" si="10"/>
        <v>0</v>
      </c>
      <c r="U18" s="105">
        <f t="shared" si="10"/>
        <v>0</v>
      </c>
      <c r="V18" s="105">
        <f t="shared" si="10"/>
        <v>0</v>
      </c>
      <c r="W18" s="105">
        <f t="shared" si="10"/>
        <v>0</v>
      </c>
      <c r="X18" s="143">
        <f t="shared" si="10"/>
        <v>0</v>
      </c>
    </row>
    <row r="19" spans="1:25" ht="15.75" thickBot="1" x14ac:dyDescent="0.3">
      <c r="A19" s="36">
        <v>1</v>
      </c>
      <c r="B19" s="40" t="s">
        <v>113</v>
      </c>
      <c r="C19" s="59">
        <v>1</v>
      </c>
      <c r="D19" s="109">
        <v>1</v>
      </c>
      <c r="E19" s="106">
        <v>1</v>
      </c>
      <c r="F19" s="112">
        <v>1</v>
      </c>
      <c r="G19" s="109"/>
      <c r="H19" s="146"/>
      <c r="I19" s="106"/>
      <c r="J19" s="106"/>
      <c r="K19" s="106"/>
      <c r="L19" s="106"/>
      <c r="M19" s="106"/>
      <c r="N19" s="106">
        <v>1</v>
      </c>
      <c r="O19" s="106"/>
      <c r="P19" s="106"/>
      <c r="Q19" s="106"/>
      <c r="R19" s="106"/>
      <c r="S19" s="106"/>
      <c r="T19" s="106"/>
      <c r="U19" s="106"/>
      <c r="V19" s="106"/>
      <c r="W19" s="106"/>
      <c r="X19" s="147"/>
      <c r="Y19" t="s">
        <v>291</v>
      </c>
    </row>
    <row r="20" spans="1:25" ht="15.75" thickBot="1" x14ac:dyDescent="0.3">
      <c r="A20" s="41" t="s">
        <v>69</v>
      </c>
      <c r="B20" s="42"/>
      <c r="C20" s="103">
        <f t="shared" ref="C20:G20" si="11">SUM(C21:C24)</f>
        <v>2</v>
      </c>
      <c r="D20" s="108">
        <f t="shared" si="11"/>
        <v>2</v>
      </c>
      <c r="E20" s="105">
        <f t="shared" si="11"/>
        <v>0</v>
      </c>
      <c r="F20" s="101">
        <f t="shared" si="11"/>
        <v>0</v>
      </c>
      <c r="G20" s="108">
        <f t="shared" si="11"/>
        <v>0</v>
      </c>
      <c r="H20" s="142">
        <f t="shared" ref="H20:X20" si="12">SUM(H21:H24)</f>
        <v>0</v>
      </c>
      <c r="I20" s="105">
        <f t="shared" si="12"/>
        <v>0</v>
      </c>
      <c r="J20" s="105">
        <f t="shared" si="12"/>
        <v>0</v>
      </c>
      <c r="K20" s="105">
        <f t="shared" si="12"/>
        <v>0</v>
      </c>
      <c r="L20" s="105">
        <f t="shared" si="12"/>
        <v>0</v>
      </c>
      <c r="M20" s="105">
        <f t="shared" si="12"/>
        <v>0</v>
      </c>
      <c r="N20" s="105">
        <f t="shared" si="12"/>
        <v>0</v>
      </c>
      <c r="O20" s="105">
        <f t="shared" si="12"/>
        <v>0</v>
      </c>
      <c r="P20" s="105">
        <f t="shared" si="12"/>
        <v>0</v>
      </c>
      <c r="Q20" s="105">
        <f t="shared" si="12"/>
        <v>0</v>
      </c>
      <c r="R20" s="105">
        <f t="shared" si="12"/>
        <v>0</v>
      </c>
      <c r="S20" s="105">
        <f t="shared" si="12"/>
        <v>0</v>
      </c>
      <c r="T20" s="105">
        <f t="shared" si="12"/>
        <v>0</v>
      </c>
      <c r="U20" s="105">
        <f t="shared" si="12"/>
        <v>0</v>
      </c>
      <c r="V20" s="105">
        <f t="shared" si="12"/>
        <v>0</v>
      </c>
      <c r="W20" s="105">
        <f t="shared" si="12"/>
        <v>0</v>
      </c>
      <c r="X20" s="143">
        <f t="shared" si="12"/>
        <v>0</v>
      </c>
    </row>
    <row r="21" spans="1:25" x14ac:dyDescent="0.25">
      <c r="A21" s="36">
        <v>1</v>
      </c>
      <c r="B21" s="39" t="s">
        <v>114</v>
      </c>
      <c r="C21" s="60"/>
      <c r="D21" s="109"/>
      <c r="E21" s="106"/>
      <c r="F21" s="112"/>
      <c r="G21" s="109"/>
      <c r="H21" s="14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47"/>
      <c r="Y21" t="s">
        <v>298</v>
      </c>
    </row>
    <row r="22" spans="1:25" x14ac:dyDescent="0.25">
      <c r="A22" s="36">
        <v>2</v>
      </c>
      <c r="B22" s="38" t="s">
        <v>115</v>
      </c>
      <c r="C22" s="60"/>
      <c r="D22" s="109"/>
      <c r="E22" s="106"/>
      <c r="F22" s="112"/>
      <c r="G22" s="109"/>
      <c r="H22" s="14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47"/>
      <c r="Y22" t="s">
        <v>292</v>
      </c>
    </row>
    <row r="23" spans="1:25" x14ac:dyDescent="0.25">
      <c r="A23" s="36">
        <v>3</v>
      </c>
      <c r="B23" s="38" t="s">
        <v>116</v>
      </c>
      <c r="C23" s="59">
        <v>1</v>
      </c>
      <c r="D23" s="109">
        <v>1</v>
      </c>
      <c r="E23" s="106"/>
      <c r="F23" s="112"/>
      <c r="G23" s="109"/>
      <c r="H23" s="14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47"/>
      <c r="Y23" t="s">
        <v>293</v>
      </c>
    </row>
    <row r="24" spans="1:25" ht="15.75" thickBot="1" x14ac:dyDescent="0.3">
      <c r="A24" s="36">
        <v>4</v>
      </c>
      <c r="B24" s="38" t="s">
        <v>117</v>
      </c>
      <c r="C24" s="59">
        <v>1</v>
      </c>
      <c r="D24" s="109">
        <v>1</v>
      </c>
      <c r="E24" s="106"/>
      <c r="F24" s="112"/>
      <c r="G24" s="109"/>
      <c r="H24" s="14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47"/>
      <c r="Y24" t="s">
        <v>294</v>
      </c>
    </row>
    <row r="25" spans="1:25" ht="15.75" thickBot="1" x14ac:dyDescent="0.3">
      <c r="A25" s="34" t="s">
        <v>88</v>
      </c>
      <c r="B25" s="35"/>
      <c r="C25" s="103">
        <f t="shared" ref="C25:G25" si="13">SUM(C26:C28)</f>
        <v>3</v>
      </c>
      <c r="D25" s="108">
        <f t="shared" si="13"/>
        <v>3</v>
      </c>
      <c r="E25" s="105">
        <f t="shared" si="13"/>
        <v>2</v>
      </c>
      <c r="F25" s="101">
        <f t="shared" si="13"/>
        <v>2</v>
      </c>
      <c r="G25" s="108">
        <f t="shared" si="13"/>
        <v>0</v>
      </c>
      <c r="H25" s="142">
        <f t="shared" ref="H25:X25" si="14">SUM(H26:H28)</f>
        <v>0</v>
      </c>
      <c r="I25" s="105">
        <f t="shared" si="14"/>
        <v>0</v>
      </c>
      <c r="J25" s="105">
        <f t="shared" si="14"/>
        <v>0</v>
      </c>
      <c r="K25" s="105">
        <f t="shared" si="14"/>
        <v>0</v>
      </c>
      <c r="L25" s="105">
        <f t="shared" si="14"/>
        <v>0</v>
      </c>
      <c r="M25" s="105">
        <f t="shared" si="14"/>
        <v>0</v>
      </c>
      <c r="N25" s="105">
        <f t="shared" si="14"/>
        <v>0</v>
      </c>
      <c r="O25" s="105">
        <f t="shared" si="14"/>
        <v>0</v>
      </c>
      <c r="P25" s="105">
        <f t="shared" si="14"/>
        <v>0</v>
      </c>
      <c r="Q25" s="105">
        <f t="shared" si="14"/>
        <v>0</v>
      </c>
      <c r="R25" s="105">
        <f t="shared" si="14"/>
        <v>0</v>
      </c>
      <c r="S25" s="105">
        <f t="shared" si="14"/>
        <v>0</v>
      </c>
      <c r="T25" s="105">
        <f t="shared" si="14"/>
        <v>0</v>
      </c>
      <c r="U25" s="105">
        <f t="shared" si="14"/>
        <v>0</v>
      </c>
      <c r="V25" s="105">
        <f t="shared" si="14"/>
        <v>0</v>
      </c>
      <c r="W25" s="105">
        <f t="shared" si="14"/>
        <v>0</v>
      </c>
      <c r="X25" s="143">
        <f t="shared" si="14"/>
        <v>0</v>
      </c>
    </row>
    <row r="26" spans="1:25" x14ac:dyDescent="0.25">
      <c r="A26" s="36">
        <v>1</v>
      </c>
      <c r="B26" s="38" t="s">
        <v>118</v>
      </c>
      <c r="C26" s="59">
        <v>1</v>
      </c>
      <c r="D26" s="109">
        <v>1</v>
      </c>
      <c r="E26" s="106">
        <v>1</v>
      </c>
      <c r="F26" s="112">
        <v>1</v>
      </c>
      <c r="G26" s="109"/>
      <c r="H26" s="14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47"/>
      <c r="Y26" t="s">
        <v>295</v>
      </c>
    </row>
    <row r="27" spans="1:25" x14ac:dyDescent="0.25">
      <c r="A27" s="36">
        <v>2</v>
      </c>
      <c r="B27" s="38" t="s">
        <v>104</v>
      </c>
      <c r="C27" s="59">
        <v>1</v>
      </c>
      <c r="D27" s="77">
        <v>1</v>
      </c>
      <c r="E27" s="106"/>
      <c r="F27" s="112"/>
      <c r="G27" s="109"/>
      <c r="H27" s="14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47"/>
      <c r="Y27" t="s">
        <v>296</v>
      </c>
    </row>
    <row r="28" spans="1:25" ht="15.75" thickBot="1" x14ac:dyDescent="0.3">
      <c r="A28" s="36">
        <v>3</v>
      </c>
      <c r="B28" s="38" t="s">
        <v>119</v>
      </c>
      <c r="C28" s="59">
        <v>1</v>
      </c>
      <c r="D28" s="109">
        <v>1</v>
      </c>
      <c r="E28" s="106">
        <v>1</v>
      </c>
      <c r="F28" s="112">
        <v>1</v>
      </c>
      <c r="G28" s="109"/>
      <c r="H28" s="148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50"/>
      <c r="Y28" t="s">
        <v>297</v>
      </c>
    </row>
    <row r="29" spans="1:25" ht="16.5" thickBot="1" x14ac:dyDescent="0.3">
      <c r="A29" s="114">
        <v>19</v>
      </c>
      <c r="B29" s="14"/>
      <c r="C29" s="103">
        <f>SUM(C4:C5)+SUM(C7:C8)+SUM(C10:C13)+SUM(C15:C17)+C19+SUM(C21:C24)+SUM(C26:C28)</f>
        <v>15</v>
      </c>
      <c r="D29" s="108">
        <f t="shared" ref="D29:G29" si="15">SUM(D4:D5)+SUM(D7:D8)+SUM(D10:D13)+SUM(D15:D17)+D19+SUM(D21:D24)+SUM(D26:D28)</f>
        <v>15</v>
      </c>
      <c r="E29" s="105">
        <f t="shared" si="15"/>
        <v>11</v>
      </c>
      <c r="F29" s="101">
        <f t="shared" si="15"/>
        <v>11</v>
      </c>
      <c r="G29" s="105">
        <f t="shared" si="15"/>
        <v>0</v>
      </c>
      <c r="H29" s="105">
        <f t="shared" ref="H29:X29" si="16">SUM(H4:H5)+SUM(H7:H8)+SUM(H10:H13)+SUM(H15:H17)+H19+SUM(H21:H24)+SUM(H26:H28)</f>
        <v>0</v>
      </c>
      <c r="I29" s="105">
        <f t="shared" si="16"/>
        <v>0</v>
      </c>
      <c r="J29" s="105">
        <f t="shared" si="16"/>
        <v>0</v>
      </c>
      <c r="K29" s="105">
        <f t="shared" si="16"/>
        <v>0</v>
      </c>
      <c r="L29" s="105">
        <f t="shared" si="16"/>
        <v>0</v>
      </c>
      <c r="M29" s="105">
        <f t="shared" si="16"/>
        <v>3</v>
      </c>
      <c r="N29" s="105">
        <f t="shared" si="16"/>
        <v>1</v>
      </c>
      <c r="O29" s="105">
        <f t="shared" si="16"/>
        <v>1</v>
      </c>
      <c r="P29" s="105">
        <f t="shared" si="16"/>
        <v>0</v>
      </c>
      <c r="Q29" s="105">
        <f t="shared" si="16"/>
        <v>1</v>
      </c>
      <c r="R29" s="105">
        <f t="shared" si="16"/>
        <v>0</v>
      </c>
      <c r="S29" s="105">
        <f t="shared" si="16"/>
        <v>0</v>
      </c>
      <c r="T29" s="105">
        <f t="shared" si="16"/>
        <v>0</v>
      </c>
      <c r="U29" s="105">
        <f t="shared" si="16"/>
        <v>0</v>
      </c>
      <c r="V29" s="105">
        <f t="shared" si="16"/>
        <v>0</v>
      </c>
      <c r="W29" s="105">
        <f t="shared" si="16"/>
        <v>0</v>
      </c>
      <c r="X29" s="105">
        <f t="shared" si="16"/>
        <v>0</v>
      </c>
    </row>
  </sheetData>
  <conditionalFormatting sqref="C27:C28 E27:E28 G27:X28 E4:X4 C16:X16 G5:X5 C7:X8">
    <cfRule type="cellIs" dxfId="40" priority="35" operator="greaterThanOrEqual">
      <formula>1</formula>
    </cfRule>
  </conditionalFormatting>
  <conditionalFormatting sqref="C10:C13 C17 C19 E19 E17 E10:E13 G10:X13 G17:X17 G19:X19">
    <cfRule type="cellIs" dxfId="39" priority="31" operator="greaterThanOrEqual">
      <formula>1</formula>
    </cfRule>
  </conditionalFormatting>
  <conditionalFormatting sqref="C15 E15 G15:X15">
    <cfRule type="cellIs" dxfId="38" priority="30" operator="greaterThanOrEqual">
      <formula>1</formula>
    </cfRule>
  </conditionalFormatting>
  <conditionalFormatting sqref="C21:C24 E21:E24 G21:X24">
    <cfRule type="cellIs" dxfId="37" priority="29" operator="greaterThanOrEqual">
      <formula>1</formula>
    </cfRule>
  </conditionalFormatting>
  <conditionalFormatting sqref="C26 E26 G26:X26">
    <cfRule type="cellIs" dxfId="36" priority="28" operator="greaterThanOrEqual">
      <formula>1</formula>
    </cfRule>
  </conditionalFormatting>
  <conditionalFormatting sqref="D26">
    <cfRule type="cellIs" dxfId="35" priority="22" operator="greaterThanOrEqual">
      <formula>1</formula>
    </cfRule>
  </conditionalFormatting>
  <conditionalFormatting sqref="D27:D28">
    <cfRule type="cellIs" dxfId="34" priority="26" operator="greaterThanOrEqual">
      <formula>1</formula>
    </cfRule>
  </conditionalFormatting>
  <conditionalFormatting sqref="D10:D13 D17 D19">
    <cfRule type="cellIs" dxfId="33" priority="25" operator="greaterThanOrEqual">
      <formula>1</formula>
    </cfRule>
  </conditionalFormatting>
  <conditionalFormatting sqref="D15">
    <cfRule type="cellIs" dxfId="32" priority="24" operator="greaterThanOrEqual">
      <formula>1</formula>
    </cfRule>
  </conditionalFormatting>
  <conditionalFormatting sqref="D21:D24">
    <cfRule type="cellIs" dxfId="31" priority="23" operator="greaterThanOrEqual">
      <formula>1</formula>
    </cfRule>
  </conditionalFormatting>
  <conditionalFormatting sqref="F26">
    <cfRule type="cellIs" dxfId="30" priority="17" operator="greaterThanOrEqual">
      <formula>1</formula>
    </cfRule>
  </conditionalFormatting>
  <conditionalFormatting sqref="F27:F28">
    <cfRule type="cellIs" dxfId="29" priority="21" operator="greaterThanOrEqual">
      <formula>1</formula>
    </cfRule>
  </conditionalFormatting>
  <conditionalFormatting sqref="F10:F13 F17 F19">
    <cfRule type="cellIs" dxfId="28" priority="20" operator="greaterThanOrEqual">
      <formula>1</formula>
    </cfRule>
  </conditionalFormatting>
  <conditionalFormatting sqref="F15">
    <cfRule type="cellIs" dxfId="27" priority="19" operator="greaterThanOrEqual">
      <formula>1</formula>
    </cfRule>
  </conditionalFormatting>
  <conditionalFormatting sqref="F21:F24">
    <cfRule type="cellIs" dxfId="26" priority="18" operator="greaterThanOrEqual">
      <formula>1</formula>
    </cfRule>
  </conditionalFormatting>
  <conditionalFormatting sqref="E4:X4 G5:X5">
    <cfRule type="cellIs" dxfId="25" priority="12" operator="equal">
      <formula>1</formula>
    </cfRule>
    <cfRule type="cellIs" dxfId="24" priority="13" operator="equal">
      <formula>1</formula>
    </cfRule>
    <cfRule type="cellIs" dxfId="23" priority="14" operator="equal">
      <formula>1</formula>
    </cfRule>
    <cfRule type="cellIs" dxfId="22" priority="15" operator="equal">
      <formula>1</formula>
    </cfRule>
    <cfRule type="cellIs" priority="16" operator="between">
      <formula>1</formula>
      <formula>1</formula>
    </cfRule>
  </conditionalFormatting>
  <conditionalFormatting sqref="C7:X8">
    <cfRule type="cellIs" dxfId="21" priority="11" operator="equal">
      <formula>1</formula>
    </cfRule>
  </conditionalFormatting>
  <conditionalFormatting sqref="C10:X13">
    <cfRule type="cellIs" dxfId="20" priority="10" operator="equal">
      <formula>1</formula>
    </cfRule>
  </conditionalFormatting>
  <conditionalFormatting sqref="C15:X17">
    <cfRule type="cellIs" dxfId="19" priority="9" operator="equal">
      <formula>1</formula>
    </cfRule>
  </conditionalFormatting>
  <conditionalFormatting sqref="C19:X19">
    <cfRule type="cellIs" dxfId="18" priority="8" operator="equal">
      <formula>1</formula>
    </cfRule>
  </conditionalFormatting>
  <conditionalFormatting sqref="C21:X24">
    <cfRule type="cellIs" dxfId="17" priority="7" operator="equal">
      <formula>1</formula>
    </cfRule>
  </conditionalFormatting>
  <conditionalFormatting sqref="C26:X28">
    <cfRule type="cellIs" dxfId="16" priority="6" operator="equal">
      <formula>1</formula>
    </cfRule>
  </conditionalFormatting>
  <conditionalFormatting sqref="C4:D5">
    <cfRule type="cellIs" dxfId="15" priority="4" operator="greaterThanOrEqual">
      <formula>1</formula>
    </cfRule>
  </conditionalFormatting>
  <conditionalFormatting sqref="C4:D5">
    <cfRule type="cellIs" dxfId="14" priority="3" operator="equal">
      <formula>1</formula>
    </cfRule>
  </conditionalFormatting>
  <conditionalFormatting sqref="E5:F5">
    <cfRule type="cellIs" dxfId="13" priority="2" operator="greaterThanOrEqual">
      <formula>1</formula>
    </cfRule>
  </conditionalFormatting>
  <conditionalFormatting sqref="E5:F5">
    <cfRule type="cellIs" dxfId="12" priority="1" operator="equal">
      <formula>1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17"/>
  <sheetViews>
    <sheetView zoomScale="90" zoomScaleNormal="90" workbookViewId="0">
      <pane xSplit="2" ySplit="2" topLeftCell="Y3" activePane="bottomRight" state="frozen"/>
      <selection pane="topRight" activeCell="C1" sqref="C1"/>
      <selection pane="bottomLeft" activeCell="A3" sqref="A3"/>
      <selection pane="bottomRight" activeCell="Y10" sqref="Y10"/>
    </sheetView>
  </sheetViews>
  <sheetFormatPr defaultRowHeight="15" x14ac:dyDescent="0.25"/>
  <cols>
    <col min="2" max="2" width="33.42578125" customWidth="1"/>
    <col min="20" max="20" width="9.140625" customWidth="1"/>
    <col min="25" max="25" width="33.42578125" customWidth="1"/>
  </cols>
  <sheetData>
    <row r="1" spans="1:25" ht="102.75" thickBot="1" x14ac:dyDescent="0.3">
      <c r="A1" s="49" t="s">
        <v>91</v>
      </c>
      <c r="B1" s="50" t="s">
        <v>93</v>
      </c>
      <c r="C1" s="97" t="s">
        <v>150</v>
      </c>
      <c r="D1" s="98" t="s">
        <v>153</v>
      </c>
      <c r="E1" s="99" t="s">
        <v>151</v>
      </c>
      <c r="F1" s="100" t="s">
        <v>152</v>
      </c>
      <c r="G1" s="151" t="s">
        <v>154</v>
      </c>
      <c r="H1" s="128" t="s">
        <v>304</v>
      </c>
      <c r="I1" s="129" t="s">
        <v>305</v>
      </c>
      <c r="J1" s="129" t="s">
        <v>306</v>
      </c>
      <c r="K1" s="129" t="s">
        <v>307</v>
      </c>
      <c r="L1" s="129" t="s">
        <v>308</v>
      </c>
      <c r="M1" s="129" t="s">
        <v>309</v>
      </c>
      <c r="N1" s="129" t="s">
        <v>310</v>
      </c>
      <c r="O1" s="129" t="s">
        <v>311</v>
      </c>
      <c r="P1" s="158" t="s">
        <v>313</v>
      </c>
      <c r="Q1" s="130" t="s">
        <v>312</v>
      </c>
      <c r="R1" s="130" t="s">
        <v>314</v>
      </c>
      <c r="S1" s="130" t="s">
        <v>315</v>
      </c>
      <c r="T1" s="130" t="s">
        <v>316</v>
      </c>
      <c r="U1" s="130" t="s">
        <v>317</v>
      </c>
      <c r="V1" s="130" t="s">
        <v>318</v>
      </c>
      <c r="W1" s="130" t="s">
        <v>319</v>
      </c>
      <c r="X1" s="131" t="s">
        <v>320</v>
      </c>
      <c r="Y1" s="139" t="s">
        <v>275</v>
      </c>
    </row>
    <row r="2" spans="1:25" ht="15.75" thickBot="1" x14ac:dyDescent="0.3">
      <c r="A2" s="32">
        <f>A4+A6+A8+A10+A12++A14+A16</f>
        <v>7</v>
      </c>
      <c r="B2" s="33" t="s">
        <v>94</v>
      </c>
      <c r="C2" s="83">
        <f t="shared" ref="C2:G2" si="0">C3+C5+C7+C9+C11+C13+C15</f>
        <v>3</v>
      </c>
      <c r="D2" s="89">
        <f t="shared" ref="D2:F2" si="1">D3+D5+D7+D9+D11+D13+D15</f>
        <v>3</v>
      </c>
      <c r="E2" s="96">
        <f t="shared" si="0"/>
        <v>2</v>
      </c>
      <c r="F2" s="93">
        <f t="shared" si="1"/>
        <v>2</v>
      </c>
      <c r="G2" s="89">
        <f t="shared" si="0"/>
        <v>0</v>
      </c>
      <c r="H2" s="152">
        <f t="shared" ref="H2:X2" si="2">H3+H5+H7+H9+H11+H13+H15</f>
        <v>0</v>
      </c>
      <c r="I2" s="96">
        <f t="shared" si="2"/>
        <v>0</v>
      </c>
      <c r="J2" s="96">
        <f t="shared" si="2"/>
        <v>0</v>
      </c>
      <c r="K2" s="96">
        <f t="shared" si="2"/>
        <v>0</v>
      </c>
      <c r="L2" s="96">
        <f t="shared" si="2"/>
        <v>0</v>
      </c>
      <c r="M2" s="96">
        <f t="shared" si="2"/>
        <v>0</v>
      </c>
      <c r="N2" s="96">
        <f t="shared" si="2"/>
        <v>0</v>
      </c>
      <c r="O2" s="96">
        <f t="shared" si="2"/>
        <v>0</v>
      </c>
      <c r="P2" s="96">
        <f t="shared" si="2"/>
        <v>4</v>
      </c>
      <c r="Q2" s="96">
        <f t="shared" si="2"/>
        <v>0</v>
      </c>
      <c r="R2" s="96">
        <f t="shared" si="2"/>
        <v>0</v>
      </c>
      <c r="S2" s="96">
        <f t="shared" si="2"/>
        <v>0</v>
      </c>
      <c r="T2" s="96">
        <f t="shared" si="2"/>
        <v>0</v>
      </c>
      <c r="U2" s="96">
        <f t="shared" si="2"/>
        <v>0</v>
      </c>
      <c r="V2" s="96">
        <f t="shared" si="2"/>
        <v>0</v>
      </c>
      <c r="W2" s="96">
        <f t="shared" si="2"/>
        <v>0</v>
      </c>
      <c r="X2" s="153">
        <f t="shared" si="2"/>
        <v>0</v>
      </c>
    </row>
    <row r="3" spans="1:25" ht="15.75" thickBot="1" x14ac:dyDescent="0.3">
      <c r="A3" s="34" t="s">
        <v>0</v>
      </c>
      <c r="B3" s="35"/>
      <c r="C3" s="84">
        <f t="shared" ref="C3:X3" si="3">SUM(C4:C4)</f>
        <v>1</v>
      </c>
      <c r="D3" s="90">
        <f t="shared" si="3"/>
        <v>1</v>
      </c>
      <c r="E3" s="86">
        <f t="shared" si="3"/>
        <v>0</v>
      </c>
      <c r="F3" s="82">
        <f t="shared" si="3"/>
        <v>0</v>
      </c>
      <c r="G3" s="90">
        <f t="shared" si="3"/>
        <v>0</v>
      </c>
      <c r="H3" s="154">
        <f t="shared" si="3"/>
        <v>0</v>
      </c>
      <c r="I3" s="86">
        <f t="shared" si="3"/>
        <v>0</v>
      </c>
      <c r="J3" s="86">
        <f t="shared" si="3"/>
        <v>0</v>
      </c>
      <c r="K3" s="86">
        <f t="shared" si="3"/>
        <v>0</v>
      </c>
      <c r="L3" s="86">
        <f t="shared" si="3"/>
        <v>0</v>
      </c>
      <c r="M3" s="86">
        <f t="shared" si="3"/>
        <v>0</v>
      </c>
      <c r="N3" s="86">
        <f t="shared" si="3"/>
        <v>0</v>
      </c>
      <c r="O3" s="86">
        <f t="shared" si="3"/>
        <v>0</v>
      </c>
      <c r="P3" s="86">
        <f t="shared" si="3"/>
        <v>1</v>
      </c>
      <c r="Q3" s="86">
        <f t="shared" si="3"/>
        <v>0</v>
      </c>
      <c r="R3" s="86">
        <f t="shared" si="3"/>
        <v>0</v>
      </c>
      <c r="S3" s="86">
        <f t="shared" si="3"/>
        <v>0</v>
      </c>
      <c r="T3" s="86">
        <f t="shared" si="3"/>
        <v>0</v>
      </c>
      <c r="U3" s="86">
        <f t="shared" si="3"/>
        <v>0</v>
      </c>
      <c r="V3" s="86">
        <f t="shared" si="3"/>
        <v>0</v>
      </c>
      <c r="W3" s="86">
        <f t="shared" si="3"/>
        <v>0</v>
      </c>
      <c r="X3" s="155">
        <f t="shared" si="3"/>
        <v>0</v>
      </c>
    </row>
    <row r="4" spans="1:25" ht="15.75" thickBot="1" x14ac:dyDescent="0.3">
      <c r="A4" s="36">
        <v>1</v>
      </c>
      <c r="B4" s="43" t="s">
        <v>120</v>
      </c>
      <c r="C4" s="85">
        <v>1</v>
      </c>
      <c r="D4" s="91">
        <v>1</v>
      </c>
      <c r="E4" s="88"/>
      <c r="F4" s="94"/>
      <c r="G4" s="92"/>
      <c r="H4" s="156"/>
      <c r="I4" s="88"/>
      <c r="J4" s="88"/>
      <c r="K4" s="88"/>
      <c r="L4" s="88"/>
      <c r="M4" s="88"/>
      <c r="N4" s="88"/>
      <c r="O4" s="88"/>
      <c r="P4" s="88">
        <v>1</v>
      </c>
      <c r="Q4" s="88"/>
      <c r="R4" s="88"/>
      <c r="S4" s="88"/>
      <c r="T4" s="88"/>
      <c r="U4" s="88"/>
      <c r="V4" s="88"/>
      <c r="W4" s="88"/>
      <c r="X4" s="157"/>
      <c r="Y4" t="s">
        <v>180</v>
      </c>
    </row>
    <row r="5" spans="1:25" ht="15.75" thickBot="1" x14ac:dyDescent="0.3">
      <c r="A5" s="34" t="s">
        <v>9</v>
      </c>
      <c r="B5" s="45"/>
      <c r="C5" s="84">
        <f t="shared" ref="C5:X5" si="4">SUM(C6:C6)</f>
        <v>0</v>
      </c>
      <c r="D5" s="90">
        <f t="shared" si="4"/>
        <v>0</v>
      </c>
      <c r="E5" s="86">
        <f t="shared" si="4"/>
        <v>0</v>
      </c>
      <c r="F5" s="82">
        <f t="shared" si="4"/>
        <v>0</v>
      </c>
      <c r="G5" s="90">
        <f t="shared" si="4"/>
        <v>0</v>
      </c>
      <c r="H5" s="154">
        <f t="shared" si="4"/>
        <v>0</v>
      </c>
      <c r="I5" s="86">
        <f t="shared" si="4"/>
        <v>0</v>
      </c>
      <c r="J5" s="86">
        <f t="shared" si="4"/>
        <v>0</v>
      </c>
      <c r="K5" s="86">
        <f t="shared" si="4"/>
        <v>0</v>
      </c>
      <c r="L5" s="86">
        <f t="shared" si="4"/>
        <v>0</v>
      </c>
      <c r="M5" s="86">
        <f t="shared" si="4"/>
        <v>0</v>
      </c>
      <c r="N5" s="86">
        <f t="shared" si="4"/>
        <v>0</v>
      </c>
      <c r="O5" s="86">
        <f t="shared" si="4"/>
        <v>0</v>
      </c>
      <c r="P5" s="86">
        <f t="shared" si="4"/>
        <v>1</v>
      </c>
      <c r="Q5" s="86">
        <f t="shared" si="4"/>
        <v>0</v>
      </c>
      <c r="R5" s="86">
        <f t="shared" si="4"/>
        <v>0</v>
      </c>
      <c r="S5" s="86">
        <f t="shared" si="4"/>
        <v>0</v>
      </c>
      <c r="T5" s="86">
        <f t="shared" si="4"/>
        <v>0</v>
      </c>
      <c r="U5" s="86">
        <f t="shared" si="4"/>
        <v>0</v>
      </c>
      <c r="V5" s="86">
        <f t="shared" si="4"/>
        <v>0</v>
      </c>
      <c r="W5" s="86">
        <f t="shared" si="4"/>
        <v>0</v>
      </c>
      <c r="X5" s="155">
        <f t="shared" si="4"/>
        <v>0</v>
      </c>
    </row>
    <row r="6" spans="1:25" ht="15.75" thickBot="1" x14ac:dyDescent="0.3">
      <c r="A6" s="36">
        <v>1</v>
      </c>
      <c r="B6" s="46" t="s">
        <v>145</v>
      </c>
      <c r="C6" s="44"/>
      <c r="D6" s="92"/>
      <c r="E6" s="88"/>
      <c r="F6" s="94"/>
      <c r="G6" s="92"/>
      <c r="H6" s="156"/>
      <c r="I6" s="88"/>
      <c r="J6" s="88"/>
      <c r="K6" s="88"/>
      <c r="L6" s="88"/>
      <c r="M6" s="88"/>
      <c r="N6" s="88"/>
      <c r="O6" s="88"/>
      <c r="P6" s="88">
        <v>1</v>
      </c>
      <c r="Q6" s="88"/>
      <c r="R6" s="88"/>
      <c r="S6" s="88"/>
      <c r="T6" s="88"/>
      <c r="U6" s="88"/>
      <c r="V6" s="88"/>
      <c r="W6" s="88"/>
      <c r="X6" s="157"/>
      <c r="Y6" t="s">
        <v>300</v>
      </c>
    </row>
    <row r="7" spans="1:25" ht="15.75" thickBot="1" x14ac:dyDescent="0.3">
      <c r="A7" s="34" t="s">
        <v>28</v>
      </c>
      <c r="B7" s="45"/>
      <c r="C7" s="84">
        <f t="shared" ref="C7:X7" si="5">SUM(C8:C8)</f>
        <v>1</v>
      </c>
      <c r="D7" s="90">
        <f t="shared" si="5"/>
        <v>1</v>
      </c>
      <c r="E7" s="86">
        <f t="shared" si="5"/>
        <v>1</v>
      </c>
      <c r="F7" s="82">
        <f t="shared" si="5"/>
        <v>1</v>
      </c>
      <c r="G7" s="90">
        <f t="shared" si="5"/>
        <v>0</v>
      </c>
      <c r="H7" s="154">
        <f t="shared" si="5"/>
        <v>0</v>
      </c>
      <c r="I7" s="86">
        <f t="shared" si="5"/>
        <v>0</v>
      </c>
      <c r="J7" s="86">
        <f t="shared" si="5"/>
        <v>0</v>
      </c>
      <c r="K7" s="86">
        <f t="shared" si="5"/>
        <v>0</v>
      </c>
      <c r="L7" s="86">
        <f t="shared" si="5"/>
        <v>0</v>
      </c>
      <c r="M7" s="86">
        <f t="shared" si="5"/>
        <v>0</v>
      </c>
      <c r="N7" s="86">
        <f t="shared" si="5"/>
        <v>0</v>
      </c>
      <c r="O7" s="86">
        <f t="shared" si="5"/>
        <v>0</v>
      </c>
      <c r="P7" s="86">
        <f t="shared" si="5"/>
        <v>1</v>
      </c>
      <c r="Q7" s="86">
        <f t="shared" si="5"/>
        <v>0</v>
      </c>
      <c r="R7" s="86">
        <f t="shared" si="5"/>
        <v>0</v>
      </c>
      <c r="S7" s="86">
        <f t="shared" si="5"/>
        <v>0</v>
      </c>
      <c r="T7" s="86">
        <f t="shared" si="5"/>
        <v>0</v>
      </c>
      <c r="U7" s="86">
        <f t="shared" si="5"/>
        <v>0</v>
      </c>
      <c r="V7" s="86">
        <f t="shared" si="5"/>
        <v>0</v>
      </c>
      <c r="W7" s="86">
        <f t="shared" si="5"/>
        <v>0</v>
      </c>
      <c r="X7" s="155">
        <f t="shared" si="5"/>
        <v>0</v>
      </c>
    </row>
    <row r="8" spans="1:25" ht="15.75" thickBot="1" x14ac:dyDescent="0.3">
      <c r="A8" s="36">
        <v>1</v>
      </c>
      <c r="B8" s="47" t="s">
        <v>146</v>
      </c>
      <c r="C8" s="85">
        <v>1</v>
      </c>
      <c r="D8" s="91">
        <v>1</v>
      </c>
      <c r="E8" s="87">
        <v>1</v>
      </c>
      <c r="F8" s="95">
        <v>1</v>
      </c>
      <c r="G8" s="92"/>
      <c r="H8" s="156"/>
      <c r="I8" s="88"/>
      <c r="J8" s="88"/>
      <c r="K8" s="88"/>
      <c r="L8" s="88"/>
      <c r="M8" s="88"/>
      <c r="N8" s="88"/>
      <c r="O8" s="88"/>
      <c r="P8" s="88">
        <v>1</v>
      </c>
      <c r="Q8" s="88"/>
      <c r="R8" s="88"/>
      <c r="S8" s="88"/>
      <c r="T8" s="88"/>
      <c r="U8" s="88"/>
      <c r="V8" s="88"/>
      <c r="W8" s="88"/>
      <c r="X8" s="157"/>
      <c r="Y8" t="s">
        <v>164</v>
      </c>
    </row>
    <row r="9" spans="1:25" ht="15.75" thickBot="1" x14ac:dyDescent="0.3">
      <c r="A9" s="41" t="s">
        <v>41</v>
      </c>
      <c r="B9" s="45"/>
      <c r="C9" s="84">
        <f t="shared" ref="C9:X9" si="6">SUM(C10:C10)</f>
        <v>0</v>
      </c>
      <c r="D9" s="90">
        <f t="shared" si="6"/>
        <v>0</v>
      </c>
      <c r="E9" s="86">
        <f t="shared" si="6"/>
        <v>0</v>
      </c>
      <c r="F9" s="82">
        <f t="shared" si="6"/>
        <v>0</v>
      </c>
      <c r="G9" s="90">
        <f t="shared" si="6"/>
        <v>0</v>
      </c>
      <c r="H9" s="154">
        <f t="shared" si="6"/>
        <v>0</v>
      </c>
      <c r="I9" s="86">
        <f t="shared" si="6"/>
        <v>0</v>
      </c>
      <c r="J9" s="86">
        <f t="shared" si="6"/>
        <v>0</v>
      </c>
      <c r="K9" s="86">
        <f t="shared" si="6"/>
        <v>0</v>
      </c>
      <c r="L9" s="86">
        <f t="shared" si="6"/>
        <v>0</v>
      </c>
      <c r="M9" s="86">
        <f t="shared" si="6"/>
        <v>0</v>
      </c>
      <c r="N9" s="86">
        <f t="shared" si="6"/>
        <v>0</v>
      </c>
      <c r="O9" s="86">
        <f t="shared" si="6"/>
        <v>0</v>
      </c>
      <c r="P9" s="86">
        <f t="shared" si="6"/>
        <v>1</v>
      </c>
      <c r="Q9" s="86">
        <f t="shared" si="6"/>
        <v>0</v>
      </c>
      <c r="R9" s="86">
        <f t="shared" si="6"/>
        <v>0</v>
      </c>
      <c r="S9" s="86">
        <f t="shared" si="6"/>
        <v>0</v>
      </c>
      <c r="T9" s="86">
        <f t="shared" si="6"/>
        <v>0</v>
      </c>
      <c r="U9" s="86">
        <f t="shared" si="6"/>
        <v>0</v>
      </c>
      <c r="V9" s="86">
        <f t="shared" si="6"/>
        <v>0</v>
      </c>
      <c r="W9" s="86">
        <f t="shared" si="6"/>
        <v>0</v>
      </c>
      <c r="X9" s="155">
        <f t="shared" si="6"/>
        <v>0</v>
      </c>
    </row>
    <row r="10" spans="1:25" ht="15.75" thickBot="1" x14ac:dyDescent="0.3">
      <c r="A10" s="36">
        <v>1</v>
      </c>
      <c r="B10" s="46" t="s">
        <v>147</v>
      </c>
      <c r="C10" s="44"/>
      <c r="D10" s="92"/>
      <c r="E10" s="88"/>
      <c r="F10" s="94"/>
      <c r="G10" s="92"/>
      <c r="H10" s="156"/>
      <c r="I10" s="88"/>
      <c r="J10" s="88"/>
      <c r="K10" s="88"/>
      <c r="L10" s="88"/>
      <c r="M10" s="88"/>
      <c r="N10" s="88"/>
      <c r="O10" s="88"/>
      <c r="P10" s="88">
        <v>1</v>
      </c>
      <c r="Q10" s="88"/>
      <c r="R10" s="88"/>
      <c r="S10" s="88"/>
      <c r="T10" s="88"/>
      <c r="U10" s="88"/>
      <c r="V10" s="88"/>
      <c r="W10" s="88"/>
      <c r="X10" s="157"/>
      <c r="Y10" t="s">
        <v>301</v>
      </c>
    </row>
    <row r="11" spans="1:25" ht="15.75" thickBot="1" x14ac:dyDescent="0.3">
      <c r="A11" s="34" t="s">
        <v>59</v>
      </c>
      <c r="B11" s="45"/>
      <c r="C11" s="84">
        <f t="shared" ref="C11:X11" si="7">SUM(C12:C12)</f>
        <v>1</v>
      </c>
      <c r="D11" s="90">
        <f t="shared" si="7"/>
        <v>1</v>
      </c>
      <c r="E11" s="86">
        <f t="shared" si="7"/>
        <v>1</v>
      </c>
      <c r="F11" s="82">
        <f t="shared" si="7"/>
        <v>1</v>
      </c>
      <c r="G11" s="90">
        <f t="shared" si="7"/>
        <v>0</v>
      </c>
      <c r="H11" s="154">
        <f t="shared" si="7"/>
        <v>0</v>
      </c>
      <c r="I11" s="86">
        <f t="shared" si="7"/>
        <v>0</v>
      </c>
      <c r="J11" s="86">
        <f t="shared" si="7"/>
        <v>0</v>
      </c>
      <c r="K11" s="86">
        <f t="shared" si="7"/>
        <v>0</v>
      </c>
      <c r="L11" s="86">
        <f t="shared" si="7"/>
        <v>0</v>
      </c>
      <c r="M11" s="86">
        <f t="shared" si="7"/>
        <v>0</v>
      </c>
      <c r="N11" s="86">
        <f t="shared" si="7"/>
        <v>0</v>
      </c>
      <c r="O11" s="86">
        <f t="shared" si="7"/>
        <v>0</v>
      </c>
      <c r="P11" s="86">
        <f t="shared" si="7"/>
        <v>0</v>
      </c>
      <c r="Q11" s="86">
        <f t="shared" si="7"/>
        <v>0</v>
      </c>
      <c r="R11" s="86">
        <f t="shared" si="7"/>
        <v>0</v>
      </c>
      <c r="S11" s="86">
        <f t="shared" si="7"/>
        <v>0</v>
      </c>
      <c r="T11" s="86">
        <f t="shared" si="7"/>
        <v>0</v>
      </c>
      <c r="U11" s="86">
        <f t="shared" si="7"/>
        <v>0</v>
      </c>
      <c r="V11" s="86">
        <f t="shared" si="7"/>
        <v>0</v>
      </c>
      <c r="W11" s="86">
        <f t="shared" si="7"/>
        <v>0</v>
      </c>
      <c r="X11" s="155">
        <f t="shared" si="7"/>
        <v>0</v>
      </c>
    </row>
    <row r="12" spans="1:25" ht="15.75" thickBot="1" x14ac:dyDescent="0.3">
      <c r="A12" s="36">
        <v>1</v>
      </c>
      <c r="B12" s="47" t="s">
        <v>144</v>
      </c>
      <c r="C12" s="85">
        <v>1</v>
      </c>
      <c r="D12" s="91">
        <v>1</v>
      </c>
      <c r="E12" s="87">
        <v>1</v>
      </c>
      <c r="F12" s="95">
        <v>1</v>
      </c>
      <c r="G12" s="92"/>
      <c r="H12" s="156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157"/>
      <c r="Y12" t="s">
        <v>181</v>
      </c>
    </row>
    <row r="13" spans="1:25" ht="15.75" thickBot="1" x14ac:dyDescent="0.3">
      <c r="A13" s="41" t="s">
        <v>69</v>
      </c>
      <c r="B13" s="45"/>
      <c r="C13" s="84">
        <f t="shared" ref="C13:X13" si="8">SUM(C14:C14)</f>
        <v>0</v>
      </c>
      <c r="D13" s="90">
        <f t="shared" si="8"/>
        <v>0</v>
      </c>
      <c r="E13" s="86">
        <f t="shared" si="8"/>
        <v>0</v>
      </c>
      <c r="F13" s="82">
        <f t="shared" si="8"/>
        <v>0</v>
      </c>
      <c r="G13" s="90">
        <f t="shared" si="8"/>
        <v>0</v>
      </c>
      <c r="H13" s="154">
        <f t="shared" si="8"/>
        <v>0</v>
      </c>
      <c r="I13" s="86">
        <f t="shared" si="8"/>
        <v>0</v>
      </c>
      <c r="J13" s="86">
        <f t="shared" si="8"/>
        <v>0</v>
      </c>
      <c r="K13" s="86">
        <f t="shared" si="8"/>
        <v>0</v>
      </c>
      <c r="L13" s="86">
        <f t="shared" si="8"/>
        <v>0</v>
      </c>
      <c r="M13" s="86">
        <f t="shared" si="8"/>
        <v>0</v>
      </c>
      <c r="N13" s="86">
        <f t="shared" si="8"/>
        <v>0</v>
      </c>
      <c r="O13" s="86">
        <f t="shared" si="8"/>
        <v>0</v>
      </c>
      <c r="P13" s="86">
        <f t="shared" si="8"/>
        <v>0</v>
      </c>
      <c r="Q13" s="86">
        <f t="shared" si="8"/>
        <v>0</v>
      </c>
      <c r="R13" s="86">
        <f t="shared" si="8"/>
        <v>0</v>
      </c>
      <c r="S13" s="86">
        <f t="shared" si="8"/>
        <v>0</v>
      </c>
      <c r="T13" s="86">
        <f t="shared" si="8"/>
        <v>0</v>
      </c>
      <c r="U13" s="86">
        <f t="shared" si="8"/>
        <v>0</v>
      </c>
      <c r="V13" s="86">
        <f t="shared" si="8"/>
        <v>0</v>
      </c>
      <c r="W13" s="86">
        <f t="shared" si="8"/>
        <v>0</v>
      </c>
      <c r="X13" s="155">
        <f t="shared" si="8"/>
        <v>0</v>
      </c>
    </row>
    <row r="14" spans="1:25" ht="15.75" thickBot="1" x14ac:dyDescent="0.3">
      <c r="A14" s="36">
        <v>1</v>
      </c>
      <c r="B14" s="46" t="s">
        <v>148</v>
      </c>
      <c r="C14" s="44"/>
      <c r="D14" s="92"/>
      <c r="E14" s="88"/>
      <c r="F14" s="94"/>
      <c r="G14" s="92"/>
      <c r="H14" s="156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157"/>
      <c r="Y14" t="s">
        <v>302</v>
      </c>
    </row>
    <row r="15" spans="1:25" ht="15.75" thickBot="1" x14ac:dyDescent="0.3">
      <c r="A15" s="34" t="s">
        <v>88</v>
      </c>
      <c r="B15" s="45"/>
      <c r="C15" s="84">
        <f t="shared" ref="C15:X15" si="9">SUM(C16:C16)</f>
        <v>0</v>
      </c>
      <c r="D15" s="90">
        <f t="shared" si="9"/>
        <v>0</v>
      </c>
      <c r="E15" s="86">
        <f t="shared" si="9"/>
        <v>0</v>
      </c>
      <c r="F15" s="82">
        <f t="shared" si="9"/>
        <v>0</v>
      </c>
      <c r="G15" s="90">
        <f t="shared" si="9"/>
        <v>0</v>
      </c>
      <c r="H15" s="154">
        <f t="shared" si="9"/>
        <v>0</v>
      </c>
      <c r="I15" s="86">
        <f t="shared" si="9"/>
        <v>0</v>
      </c>
      <c r="J15" s="86">
        <f t="shared" si="9"/>
        <v>0</v>
      </c>
      <c r="K15" s="86">
        <f t="shared" si="9"/>
        <v>0</v>
      </c>
      <c r="L15" s="86">
        <f t="shared" si="9"/>
        <v>0</v>
      </c>
      <c r="M15" s="86">
        <f t="shared" si="9"/>
        <v>0</v>
      </c>
      <c r="N15" s="86">
        <f t="shared" si="9"/>
        <v>0</v>
      </c>
      <c r="O15" s="86">
        <f t="shared" si="9"/>
        <v>0</v>
      </c>
      <c r="P15" s="86">
        <f t="shared" si="9"/>
        <v>0</v>
      </c>
      <c r="Q15" s="86">
        <f t="shared" si="9"/>
        <v>0</v>
      </c>
      <c r="R15" s="86">
        <f t="shared" si="9"/>
        <v>0</v>
      </c>
      <c r="S15" s="86">
        <f t="shared" si="9"/>
        <v>0</v>
      </c>
      <c r="T15" s="86">
        <f t="shared" si="9"/>
        <v>0</v>
      </c>
      <c r="U15" s="86">
        <f t="shared" si="9"/>
        <v>0</v>
      </c>
      <c r="V15" s="86">
        <f t="shared" si="9"/>
        <v>0</v>
      </c>
      <c r="W15" s="86">
        <f t="shared" si="9"/>
        <v>0</v>
      </c>
      <c r="X15" s="155">
        <f t="shared" si="9"/>
        <v>0</v>
      </c>
    </row>
    <row r="16" spans="1:25" ht="15.75" thickBot="1" x14ac:dyDescent="0.3">
      <c r="A16" s="36">
        <v>1</v>
      </c>
      <c r="B16" s="47" t="s">
        <v>149</v>
      </c>
      <c r="C16" s="44"/>
      <c r="D16" s="92"/>
      <c r="E16" s="88"/>
      <c r="F16" s="94"/>
      <c r="G16" s="92"/>
      <c r="H16" s="156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157"/>
      <c r="Y16" t="s">
        <v>303</v>
      </c>
    </row>
    <row r="17" spans="1:24" ht="15.75" thickBot="1" x14ac:dyDescent="0.3">
      <c r="A17" s="61">
        <v>7</v>
      </c>
      <c r="B17" s="48"/>
      <c r="C17" s="84">
        <f>C4+C6+C8+C10+C12+C14+C16</f>
        <v>3</v>
      </c>
      <c r="D17" s="90">
        <f t="shared" ref="D17:G17" si="10">D4+D6+D8+D10+D12+D14+D16</f>
        <v>3</v>
      </c>
      <c r="E17" s="86">
        <f t="shared" si="10"/>
        <v>2</v>
      </c>
      <c r="F17" s="82">
        <f t="shared" si="10"/>
        <v>2</v>
      </c>
      <c r="G17" s="90">
        <f t="shared" si="10"/>
        <v>0</v>
      </c>
      <c r="H17" s="154">
        <f t="shared" ref="H17:X17" si="11">H4+H6+H8+H10+H12+H14+H16</f>
        <v>0</v>
      </c>
      <c r="I17" s="86">
        <f t="shared" si="11"/>
        <v>0</v>
      </c>
      <c r="J17" s="86">
        <f t="shared" si="11"/>
        <v>0</v>
      </c>
      <c r="K17" s="86">
        <f t="shared" si="11"/>
        <v>0</v>
      </c>
      <c r="L17" s="86">
        <f t="shared" si="11"/>
        <v>0</v>
      </c>
      <c r="M17" s="86">
        <f t="shared" si="11"/>
        <v>0</v>
      </c>
      <c r="N17" s="86">
        <f t="shared" si="11"/>
        <v>0</v>
      </c>
      <c r="O17" s="86">
        <f t="shared" si="11"/>
        <v>0</v>
      </c>
      <c r="P17" s="86">
        <f t="shared" si="11"/>
        <v>4</v>
      </c>
      <c r="Q17" s="86">
        <f t="shared" si="11"/>
        <v>0</v>
      </c>
      <c r="R17" s="86">
        <f t="shared" si="11"/>
        <v>0</v>
      </c>
      <c r="S17" s="86">
        <f t="shared" si="11"/>
        <v>0</v>
      </c>
      <c r="T17" s="86">
        <f t="shared" si="11"/>
        <v>0</v>
      </c>
      <c r="U17" s="86">
        <f t="shared" si="11"/>
        <v>0</v>
      </c>
      <c r="V17" s="86">
        <f t="shared" si="11"/>
        <v>0</v>
      </c>
      <c r="W17" s="86">
        <f t="shared" si="11"/>
        <v>0</v>
      </c>
      <c r="X17" s="155">
        <f t="shared" si="11"/>
        <v>0</v>
      </c>
    </row>
  </sheetData>
  <conditionalFormatting sqref="C4 C6 C8 C12 E12 E8 E6 E4 G4:X4 G6:X6 G8:X8 G12:X12">
    <cfRule type="cellIs" dxfId="11" priority="13" operator="greaterThanOrEqual">
      <formula>1</formula>
    </cfRule>
  </conditionalFormatting>
  <conditionalFormatting sqref="C10 E10 G10:X10">
    <cfRule type="cellIs" dxfId="10" priority="12" operator="greaterThanOrEqual">
      <formula>1</formula>
    </cfRule>
  </conditionalFormatting>
  <conditionalFormatting sqref="C14 E14 G14:X14">
    <cfRule type="cellIs" dxfId="9" priority="11" operator="greaterThanOrEqual">
      <formula>1</formula>
    </cfRule>
  </conditionalFormatting>
  <conditionalFormatting sqref="C16 E16 G16:X16">
    <cfRule type="cellIs" dxfId="8" priority="10" operator="greaterThanOrEqual">
      <formula>1</formula>
    </cfRule>
  </conditionalFormatting>
  <conditionalFormatting sqref="D12 D8 D6 D4">
    <cfRule type="cellIs" dxfId="7" priority="8" operator="greaterThanOrEqual">
      <formula>1</formula>
    </cfRule>
  </conditionalFormatting>
  <conditionalFormatting sqref="D10">
    <cfRule type="cellIs" dxfId="6" priority="7" operator="greaterThanOrEqual">
      <formula>1</formula>
    </cfRule>
  </conditionalFormatting>
  <conditionalFormatting sqref="D14">
    <cfRule type="cellIs" dxfId="5" priority="6" operator="greaterThanOrEqual">
      <formula>1</formula>
    </cfRule>
  </conditionalFormatting>
  <conditionalFormatting sqref="D16">
    <cfRule type="cellIs" dxfId="4" priority="5" operator="greaterThanOrEqual">
      <formula>1</formula>
    </cfRule>
  </conditionalFormatting>
  <conditionalFormatting sqref="F12 F8 F6 F4">
    <cfRule type="cellIs" dxfId="3" priority="4" operator="greaterThanOrEqual">
      <formula>1</formula>
    </cfRule>
  </conditionalFormatting>
  <conditionalFormatting sqref="F10">
    <cfRule type="cellIs" dxfId="2" priority="3" operator="greaterThanOrEqual">
      <formula>1</formula>
    </cfRule>
  </conditionalFormatting>
  <conditionalFormatting sqref="F14">
    <cfRule type="cellIs" dxfId="1" priority="2" operator="greaterThanOrEqual">
      <formula>1</formula>
    </cfRule>
  </conditionalFormatting>
  <conditionalFormatting sqref="F16">
    <cfRule type="cellIs" dxfId="0" priority="1" operator="greaterThanOrEqual">
      <formula>1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ОУ-Семинары 2019-2020</vt:lpstr>
      <vt:lpstr>УДО- Семинары 2019-2020</vt:lpstr>
      <vt:lpstr>ЦППМиСП-Семинары 2019-2020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2019-10-23T02:30:11Z</dcterms:modified>
</cp:coreProperties>
</file>