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08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'10'!$A$5:$P$14</definedName>
    <definedName name="_xlnm._FilterDatabase" localSheetId="4" hidden="1">'11'!$A$5:$P$17</definedName>
    <definedName name="_xlnm._FilterDatabase" localSheetId="0" hidden="1">'7'!$A$5:$P$16</definedName>
    <definedName name="_xlnm._FilterDatabase" localSheetId="1" hidden="1">'8'!$A$5:$P$14</definedName>
    <definedName name="_xlnm._FilterDatabase" localSheetId="2" hidden="1">'9'!$A$5:$P$18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<sst xmlns="http://schemas.openxmlformats.org/spreadsheetml/2006/main" count="379" uniqueCount="136">
  <si>
    <t>дата проведения (ДД.ММ.ГГ):</t>
  </si>
  <si>
    <t>председатель жюри (ФИО):</t>
  </si>
  <si>
    <t>№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</si>
  <si>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</si>
  <si>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</si>
  <si>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</si>
  <si>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</si>
  <si>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французскому языку</t>
  </si>
  <si>
    <t>район</t>
  </si>
  <si>
    <t>Класс</t>
  </si>
  <si>
    <t>Аудирование</t>
  </si>
  <si>
    <t>Лексико-грамматический тест</t>
  </si>
  <si>
    <t>Письмо</t>
  </si>
  <si>
    <t>Максимальный балл</t>
  </si>
  <si>
    <t>Морозас Татьяна Владимировна</t>
  </si>
  <si>
    <t>Сумма баллов за 1 тур</t>
  </si>
  <si>
    <t>Сумма баллов</t>
  </si>
  <si>
    <t>ИТОГО</t>
  </si>
  <si>
    <t>Сумма баллов за 2 тур (Говорение)</t>
  </si>
  <si>
    <t>11 класс</t>
  </si>
  <si>
    <t>10 класс</t>
  </si>
  <si>
    <t>9 класс</t>
  </si>
  <si>
    <t>8 класс</t>
  </si>
  <si>
    <t>7 класс</t>
  </si>
  <si>
    <t>Кировский</t>
  </si>
  <si>
    <t>ФИО</t>
  </si>
  <si>
    <t xml:space="preserve">МБОУ Гимназия № 3 </t>
  </si>
  <si>
    <t>9 ноября 2023</t>
  </si>
  <si>
    <t xml:space="preserve">Центральный </t>
  </si>
  <si>
    <t xml:space="preserve">Ленинский </t>
  </si>
  <si>
    <t xml:space="preserve">Октябрьский </t>
  </si>
  <si>
    <t xml:space="preserve">Советский </t>
  </si>
  <si>
    <t>Гуляева М.А.</t>
  </si>
  <si>
    <t>Зальцман Э.М.</t>
  </si>
  <si>
    <t>Копеева В.А.</t>
  </si>
  <si>
    <t>Шувалов А.А.</t>
  </si>
  <si>
    <t>Андреева О.Д.</t>
  </si>
  <si>
    <t>Исмаилова Е.А.</t>
  </si>
  <si>
    <t>Мочалин И.П.</t>
  </si>
  <si>
    <t>Мутовин Р.Р.</t>
  </si>
  <si>
    <t>Марченко Е.Е.</t>
  </si>
  <si>
    <t>Селиверстов Р.М.</t>
  </si>
  <si>
    <t>Стреж М.К.</t>
  </si>
  <si>
    <t>Проценко М.М.</t>
  </si>
  <si>
    <t>Попов Е.Р.</t>
  </si>
  <si>
    <t>Шульгин П.А.</t>
  </si>
  <si>
    <t>Богатырева А.В.</t>
  </si>
  <si>
    <t>Боброва А.С.</t>
  </si>
  <si>
    <t>Матвиевская М.А.</t>
  </si>
  <si>
    <t>Мордовкина С.В.</t>
  </si>
  <si>
    <t>Замаруева А.И.</t>
  </si>
  <si>
    <t>Багаева В.А.</t>
  </si>
  <si>
    <t>Белякова Е.С.</t>
  </si>
  <si>
    <t>Гайратова А.К.</t>
  </si>
  <si>
    <t>Миля М.А.</t>
  </si>
  <si>
    <t>Алмаев Т.Н.</t>
  </si>
  <si>
    <t>Голикова С.А.</t>
  </si>
  <si>
    <t>Заблоцкая С.С.</t>
  </si>
  <si>
    <t>Зозуляк Е.П.</t>
  </si>
  <si>
    <t>Замяткина П.А.</t>
  </si>
  <si>
    <t>Никулин А.А.</t>
  </si>
  <si>
    <t>Мутовина А.Н.</t>
  </si>
  <si>
    <t>Тодышева Е.К.</t>
  </si>
  <si>
    <t>Шамрин Г.Д.</t>
  </si>
  <si>
    <t>Гаврилова А.А.</t>
  </si>
  <si>
    <t>Янгулов А.А.</t>
  </si>
  <si>
    <t>Апонасенко Д.Д.</t>
  </si>
  <si>
    <t>Крисанов А.А.</t>
  </si>
  <si>
    <t>Давыдова К.С.</t>
  </si>
  <si>
    <t>Бирюкова В.С.</t>
  </si>
  <si>
    <t>Борисов А.Д.</t>
  </si>
  <si>
    <t>Викторов Д.А.</t>
  </si>
  <si>
    <t>Лемехова А.А.</t>
  </si>
  <si>
    <t>Андронова О.А.</t>
  </si>
  <si>
    <t>Галушина Д.С.</t>
  </si>
  <si>
    <t>Боловленкова Н.Д.</t>
  </si>
  <si>
    <t>Денисенко А.А.</t>
  </si>
  <si>
    <t>Демкина С.Ю.</t>
  </si>
  <si>
    <t>Столяр В.С.</t>
  </si>
  <si>
    <t>Биленко К.А.</t>
  </si>
  <si>
    <t>Рустамова М.С.</t>
  </si>
  <si>
    <t>ФЯ1001</t>
  </si>
  <si>
    <t>ФЯ901</t>
  </si>
  <si>
    <t>ФЯ902</t>
  </si>
  <si>
    <t>ФЯ903</t>
  </si>
  <si>
    <t>ФЯ905</t>
  </si>
  <si>
    <t>ФЯ906</t>
  </si>
  <si>
    <t>ФЯ907</t>
  </si>
  <si>
    <t>ФЯ908</t>
  </si>
  <si>
    <t>ФЯ909</t>
  </si>
  <si>
    <t>ФЯ914</t>
  </si>
  <si>
    <t>ФЯ1013</t>
  </si>
  <si>
    <t>ФЯ1003</t>
  </si>
  <si>
    <t>ФЯ1002</t>
  </si>
  <si>
    <t>ФЯ9141</t>
  </si>
  <si>
    <t>ФЯ913</t>
  </si>
  <si>
    <t>ФЯ915</t>
  </si>
  <si>
    <t>ФЯ1004</t>
  </si>
  <si>
    <t>ФЯ1005</t>
  </si>
  <si>
    <t>ФЯ1006</t>
  </si>
  <si>
    <t>ФЯ1007</t>
  </si>
  <si>
    <t>ФЯ1101</t>
  </si>
  <si>
    <t>ФЯ1102</t>
  </si>
  <si>
    <t>ФЯ1103</t>
  </si>
  <si>
    <t>ФЯ1104</t>
  </si>
  <si>
    <t>ФЯ1105</t>
  </si>
  <si>
    <t>ФЯ1106</t>
  </si>
  <si>
    <t>ФЯ1107</t>
  </si>
  <si>
    <t>ФЯ1108</t>
  </si>
  <si>
    <t>ФЯ1109</t>
  </si>
  <si>
    <t>ФЯ1110</t>
  </si>
  <si>
    <t>ФЯ1113</t>
  </si>
  <si>
    <t>ФЯ703</t>
  </si>
  <si>
    <t>ФЯ705</t>
  </si>
  <si>
    <t>ФЯ701</t>
  </si>
  <si>
    <t>ФЯ702</t>
  </si>
  <si>
    <t>ФЯ704</t>
  </si>
  <si>
    <t>ФЯ709</t>
  </si>
  <si>
    <t>ФЯ707</t>
  </si>
  <si>
    <t>ФЯ706</t>
  </si>
  <si>
    <t>ФЯ708</t>
  </si>
  <si>
    <t>ФЯ710</t>
  </si>
  <si>
    <t>ФЯ812</t>
  </si>
  <si>
    <t>ФЯ811</t>
  </si>
  <si>
    <t>ФЯ810</t>
  </si>
  <si>
    <t>ФЯ809</t>
  </si>
  <si>
    <t>ФЯ808</t>
  </si>
  <si>
    <t>ФЯ807</t>
  </si>
  <si>
    <t>ФЯ802</t>
  </si>
  <si>
    <t>ФЯ801</t>
  </si>
  <si>
    <t>Чтение</t>
  </si>
  <si>
    <t>Победитель</t>
  </si>
  <si>
    <t>Призер</t>
  </si>
  <si>
    <t>Участник</t>
  </si>
  <si>
    <t>Председатель</t>
  </si>
  <si>
    <t>Морозас Т. 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</si>
</sst>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d/mm/yy;@"/>
    <numFmt numFmtId="180" formatCode="0.0"/>
    <numFmt numFmtId="181" formatCode="0.00000"/>
    <numFmt numFmtId="182" formatCode="0.0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7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61" applyNumberFormat="1" applyFont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10" borderId="13" xfId="0" applyNumberFormat="1" applyFill="1" applyBorder="1" applyAlignment="1">
      <alignment horizontal="center" vertical="center" wrapText="1"/>
    </xf>
    <xf numFmtId="0" fontId="6" fillId="33" borderId="10" xfId="57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/>
    </xf>
    <xf numFmtId="0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6" xfId="0" applyNumberForma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/>
      <protection/>
    </xf>
    <xf numFmtId="0" fontId="6" fillId="33" borderId="17" xfId="61" applyNumberFormat="1" applyFont="1" applyFill="1" applyBorder="1" applyAlignment="1" applyProtection="1">
      <alignment horizontal="center" vertical="center" wrapText="1"/>
      <protection/>
    </xf>
    <xf numFmtId="180" fontId="7" fillId="5" borderId="18" xfId="61" applyNumberFormat="1" applyFont="1" applyFill="1" applyBorder="1" applyAlignment="1" applyProtection="1">
      <alignment horizontal="center"/>
      <protection/>
    </xf>
    <xf numFmtId="180" fontId="7" fillId="10" borderId="19" xfId="61" applyNumberFormat="1" applyFont="1" applyFill="1" applyBorder="1" applyAlignment="1" applyProtection="1">
      <alignment horizontal="center"/>
      <protection/>
    </xf>
    <xf numFmtId="0" fontId="6" fillId="33" borderId="20" xfId="57" applyFont="1" applyFill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6" fillId="33" borderId="22" xfId="61" applyNumberFormat="1" applyFont="1" applyFill="1" applyBorder="1" applyAlignment="1" applyProtection="1">
      <alignment horizontal="center" vertical="center" wrapText="1"/>
      <protection/>
    </xf>
    <xf numFmtId="1" fontId="7" fillId="5" borderId="23" xfId="61" applyNumberFormat="1" applyFont="1" applyFill="1" applyBorder="1" applyAlignment="1" applyProtection="1">
      <alignment horizontal="center"/>
      <protection/>
    </xf>
    <xf numFmtId="1" fontId="7" fillId="16" borderId="24" xfId="61" applyNumberFormat="1" applyFont="1" applyFill="1" applyBorder="1" applyAlignment="1" applyProtection="1">
      <alignment horizontal="center"/>
      <protection/>
    </xf>
    <xf numFmtId="1" fontId="7" fillId="16" borderId="25" xfId="61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60;&#1088;&#1072;&#1085;&#1094;&#1091;&#1079;&#1089;&#1082;&#1080;&#1081;%20&#1103;&#1079;&#1099;&#1082;\&#1092;&#1088;&#1072;&#1085;&#1094;&#1091;&#1079;&#1089;&#1082;&#1080;&#1081;%20&#1089;&#1086;&#1074;&#1077;&#1090;\&#1060;&#1088;&#1072;&#1085;&#1094;&#1091;&#1079;&#1089;&#1082;&#1080;&#1081;%20%2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 общий"/>
      <sheetName val="предметы"/>
      <sheetName val="школы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0" zoomScaleNormal="80" zoomScalePageLayoutView="0" workbookViewId="0" topLeftCell="A4">
      <selection activeCell="D28" sqref="D28"/>
    </sheetView>
  </sheetViews>
  <sheetFormatPr defaultColWidth="9.25390625" defaultRowHeight="12.75"/>
  <cols>
    <col min="1" max="1" width="4.25390625" style="4" customWidth="1"/>
    <col min="2" max="2" width="17.375" style="4" customWidth="1"/>
    <col min="3" max="3" width="24.25390625" style="4" customWidth="1"/>
    <col min="4" max="4" width="32.375" style="9" customWidth="1"/>
    <col min="5" max="5" width="8.75390625" style="9" customWidth="1"/>
    <col min="6" max="6" width="12.375" style="16" customWidth="1"/>
    <col min="7" max="7" width="9.375" style="9" customWidth="1"/>
    <col min="8" max="8" width="9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1"/>
      <c r="B2" s="1"/>
      <c r="C2" s="11"/>
      <c r="D2" s="8" t="s">
        <v>23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56" t="s">
        <v>0</v>
      </c>
      <c r="E3" s="56"/>
      <c r="F3" s="56"/>
      <c r="G3" s="56"/>
      <c r="H3" s="13"/>
      <c r="I3" s="56" t="s">
        <v>1</v>
      </c>
      <c r="J3" s="56"/>
      <c r="K3" s="56"/>
      <c r="L3" s="56"/>
      <c r="M3" s="56"/>
      <c r="N3" s="56"/>
      <c r="O3" s="56"/>
      <c r="P3" s="56"/>
    </row>
    <row r="4" spans="1:16" s="6" customFormat="1" ht="43.5" customHeight="1" thickBot="1">
      <c r="A4" s="5"/>
      <c r="B4" s="17" t="s">
        <v>26</v>
      </c>
      <c r="D4" s="58" t="s">
        <v>27</v>
      </c>
      <c r="E4" s="58"/>
      <c r="F4" s="58"/>
      <c r="G4" s="58"/>
      <c r="H4" s="12"/>
      <c r="I4" s="57" t="s">
        <v>14</v>
      </c>
      <c r="J4" s="57"/>
      <c r="K4" s="57"/>
      <c r="L4" s="57"/>
      <c r="M4" s="57"/>
      <c r="N4" s="57"/>
      <c r="O4" s="57"/>
      <c r="P4" s="57"/>
    </row>
    <row r="5" spans="1:16" s="7" customFormat="1" ht="63" customHeight="1" thickBot="1">
      <c r="A5" s="29" t="s">
        <v>2</v>
      </c>
      <c r="B5" s="10" t="s">
        <v>8</v>
      </c>
      <c r="C5" s="10" t="s">
        <v>25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130</v>
      </c>
      <c r="J5" s="10" t="s">
        <v>12</v>
      </c>
      <c r="K5" s="10" t="s">
        <v>15</v>
      </c>
      <c r="L5" s="10" t="s">
        <v>5</v>
      </c>
      <c r="M5" s="10" t="s">
        <v>18</v>
      </c>
      <c r="N5" s="38" t="s">
        <v>16</v>
      </c>
      <c r="O5" s="44" t="s">
        <v>17</v>
      </c>
      <c r="P5" s="41" t="s">
        <v>3</v>
      </c>
    </row>
    <row r="6" spans="1:16" s="7" customFormat="1" ht="15.75" thickBot="1">
      <c r="A6" s="49" t="s">
        <v>13</v>
      </c>
      <c r="B6" s="50"/>
      <c r="C6" s="50"/>
      <c r="D6" s="50"/>
      <c r="E6" s="50"/>
      <c r="F6" s="51"/>
      <c r="G6" s="32">
        <v>20</v>
      </c>
      <c r="H6" s="33">
        <v>20</v>
      </c>
      <c r="I6" s="33">
        <v>20</v>
      </c>
      <c r="J6" s="34">
        <v>25</v>
      </c>
      <c r="K6" s="35">
        <f aca="true" t="shared" si="0" ref="K6:K16">SUM(G6:J6)</f>
        <v>85</v>
      </c>
      <c r="L6" s="36"/>
      <c r="M6" s="37">
        <v>25</v>
      </c>
      <c r="N6" s="39">
        <f aca="true" t="shared" si="1" ref="N6:N16">K6+M6</f>
        <v>110</v>
      </c>
      <c r="O6" s="45">
        <f aca="true" t="shared" si="2" ref="O6:O16">100/$N$6*N6</f>
        <v>100</v>
      </c>
      <c r="P6" s="42"/>
    </row>
    <row r="7" spans="1:16" s="7" customFormat="1" ht="15">
      <c r="A7" s="30">
        <v>1</v>
      </c>
      <c r="B7" s="15" t="s">
        <v>28</v>
      </c>
      <c r="C7" s="15" t="s">
        <v>38</v>
      </c>
      <c r="D7" s="15"/>
      <c r="E7" s="20">
        <v>7</v>
      </c>
      <c r="F7" s="20" t="s">
        <v>115</v>
      </c>
      <c r="G7" s="25">
        <v>9</v>
      </c>
      <c r="H7" s="25">
        <v>11</v>
      </c>
      <c r="I7" s="25">
        <v>14</v>
      </c>
      <c r="J7" s="26">
        <v>9</v>
      </c>
      <c r="K7" s="28">
        <f t="shared" si="0"/>
        <v>43</v>
      </c>
      <c r="L7" s="20" t="s">
        <v>115</v>
      </c>
      <c r="M7" s="24">
        <v>22</v>
      </c>
      <c r="N7" s="40">
        <f t="shared" si="1"/>
        <v>65</v>
      </c>
      <c r="O7" s="46">
        <f t="shared" si="2"/>
        <v>59.090909090909086</v>
      </c>
      <c r="P7" s="43" t="s">
        <v>131</v>
      </c>
    </row>
    <row r="8" spans="1:16" s="7" customFormat="1" ht="15">
      <c r="A8" s="30">
        <v>2</v>
      </c>
      <c r="B8" s="15" t="s">
        <v>28</v>
      </c>
      <c r="C8" s="15" t="s">
        <v>34</v>
      </c>
      <c r="D8" s="15"/>
      <c r="E8" s="20">
        <v>7</v>
      </c>
      <c r="F8" s="20" t="s">
        <v>118</v>
      </c>
      <c r="G8" s="25">
        <v>12</v>
      </c>
      <c r="H8" s="25">
        <v>13</v>
      </c>
      <c r="I8" s="25">
        <v>11</v>
      </c>
      <c r="J8" s="25">
        <v>0</v>
      </c>
      <c r="K8" s="28">
        <f t="shared" si="0"/>
        <v>36</v>
      </c>
      <c r="L8" s="20" t="s">
        <v>118</v>
      </c>
      <c r="M8" s="24">
        <v>8</v>
      </c>
      <c r="N8" s="40">
        <f t="shared" si="1"/>
        <v>44</v>
      </c>
      <c r="O8" s="46">
        <f t="shared" si="2"/>
        <v>40</v>
      </c>
      <c r="P8" s="43" t="s">
        <v>133</v>
      </c>
    </row>
    <row r="9" spans="1:16" s="7" customFormat="1" ht="15">
      <c r="A9" s="30">
        <v>3</v>
      </c>
      <c r="B9" s="15" t="s">
        <v>28</v>
      </c>
      <c r="C9" s="15" t="s">
        <v>51</v>
      </c>
      <c r="D9" s="15"/>
      <c r="E9" s="20">
        <v>7</v>
      </c>
      <c r="F9" s="20" t="s">
        <v>121</v>
      </c>
      <c r="G9" s="22">
        <v>6</v>
      </c>
      <c r="H9" s="22">
        <v>12</v>
      </c>
      <c r="I9" s="22">
        <v>10</v>
      </c>
      <c r="J9" s="23">
        <v>0</v>
      </c>
      <c r="K9" s="28">
        <f t="shared" si="0"/>
        <v>28</v>
      </c>
      <c r="L9" s="20" t="s">
        <v>121</v>
      </c>
      <c r="M9" s="24">
        <v>13</v>
      </c>
      <c r="N9" s="40">
        <f t="shared" si="1"/>
        <v>41</v>
      </c>
      <c r="O9" s="46">
        <f t="shared" si="2"/>
        <v>37.27272727272727</v>
      </c>
      <c r="P9" s="43" t="s">
        <v>133</v>
      </c>
    </row>
    <row r="10" spans="1:16" s="7" customFormat="1" ht="15">
      <c r="A10" s="30">
        <v>4</v>
      </c>
      <c r="B10" s="15" t="s">
        <v>29</v>
      </c>
      <c r="C10" s="15" t="s">
        <v>35</v>
      </c>
      <c r="D10" s="15"/>
      <c r="E10" s="20">
        <v>7</v>
      </c>
      <c r="F10" s="20" t="s">
        <v>116</v>
      </c>
      <c r="G10" s="25">
        <v>4</v>
      </c>
      <c r="H10" s="25">
        <v>8</v>
      </c>
      <c r="I10" s="25">
        <v>8</v>
      </c>
      <c r="J10" s="26">
        <v>10</v>
      </c>
      <c r="K10" s="28">
        <f t="shared" si="0"/>
        <v>30</v>
      </c>
      <c r="L10" s="20" t="s">
        <v>116</v>
      </c>
      <c r="M10" s="24">
        <v>3</v>
      </c>
      <c r="N10" s="40">
        <f t="shared" si="1"/>
        <v>33</v>
      </c>
      <c r="O10" s="46">
        <f t="shared" si="2"/>
        <v>30</v>
      </c>
      <c r="P10" s="43" t="s">
        <v>133</v>
      </c>
    </row>
    <row r="11" spans="1:16" s="7" customFormat="1" ht="15">
      <c r="A11" s="30">
        <v>5</v>
      </c>
      <c r="B11" s="15" t="s">
        <v>28</v>
      </c>
      <c r="C11" s="15" t="s">
        <v>50</v>
      </c>
      <c r="D11" s="15"/>
      <c r="E11" s="20">
        <v>7</v>
      </c>
      <c r="F11" s="20" t="s">
        <v>117</v>
      </c>
      <c r="G11" s="22">
        <v>6</v>
      </c>
      <c r="H11" s="22">
        <v>10</v>
      </c>
      <c r="I11" s="22">
        <v>9</v>
      </c>
      <c r="J11" s="23">
        <v>0</v>
      </c>
      <c r="K11" s="28">
        <f t="shared" si="0"/>
        <v>25</v>
      </c>
      <c r="L11" s="20" t="s">
        <v>117</v>
      </c>
      <c r="M11" s="24">
        <v>5</v>
      </c>
      <c r="N11" s="40">
        <f t="shared" si="1"/>
        <v>30</v>
      </c>
      <c r="O11" s="46">
        <f t="shared" si="2"/>
        <v>27.272727272727273</v>
      </c>
      <c r="P11" s="43" t="s">
        <v>133</v>
      </c>
    </row>
    <row r="12" spans="1:16" s="7" customFormat="1" ht="15">
      <c r="A12" s="30">
        <v>6</v>
      </c>
      <c r="B12" s="15" t="s">
        <v>29</v>
      </c>
      <c r="C12" s="15" t="s">
        <v>49</v>
      </c>
      <c r="D12" s="15"/>
      <c r="E12" s="20">
        <v>7</v>
      </c>
      <c r="F12" s="20" t="s">
        <v>112</v>
      </c>
      <c r="G12" s="25">
        <v>3</v>
      </c>
      <c r="H12" s="25">
        <v>11</v>
      </c>
      <c r="I12" s="25">
        <v>10</v>
      </c>
      <c r="J12" s="26">
        <v>0</v>
      </c>
      <c r="K12" s="28">
        <f t="shared" si="0"/>
        <v>24</v>
      </c>
      <c r="L12" s="20" t="s">
        <v>112</v>
      </c>
      <c r="M12" s="24">
        <v>6</v>
      </c>
      <c r="N12" s="40">
        <f t="shared" si="1"/>
        <v>30</v>
      </c>
      <c r="O12" s="46">
        <f t="shared" si="2"/>
        <v>27.272727272727273</v>
      </c>
      <c r="P12" s="43" t="s">
        <v>133</v>
      </c>
    </row>
    <row r="13" spans="1:16" s="7" customFormat="1" ht="15">
      <c r="A13" s="30">
        <v>7</v>
      </c>
      <c r="B13" s="15" t="s">
        <v>30</v>
      </c>
      <c r="C13" s="15" t="s">
        <v>36</v>
      </c>
      <c r="D13" s="15"/>
      <c r="E13" s="20">
        <v>7</v>
      </c>
      <c r="F13" s="20" t="s">
        <v>113</v>
      </c>
      <c r="G13" s="22">
        <v>6</v>
      </c>
      <c r="H13" s="22">
        <v>10</v>
      </c>
      <c r="I13" s="22">
        <v>8</v>
      </c>
      <c r="J13" s="23">
        <v>0</v>
      </c>
      <c r="K13" s="28">
        <f t="shared" si="0"/>
        <v>24</v>
      </c>
      <c r="L13" s="20" t="s">
        <v>113</v>
      </c>
      <c r="M13" s="24">
        <v>4</v>
      </c>
      <c r="N13" s="40">
        <f t="shared" si="1"/>
        <v>28</v>
      </c>
      <c r="O13" s="46">
        <f t="shared" si="2"/>
        <v>25.454545454545453</v>
      </c>
      <c r="P13" s="43" t="s">
        <v>133</v>
      </c>
    </row>
    <row r="14" spans="1:16" s="7" customFormat="1" ht="15">
      <c r="A14" s="30">
        <v>8</v>
      </c>
      <c r="B14" s="15" t="s">
        <v>28</v>
      </c>
      <c r="C14" s="15" t="s">
        <v>37</v>
      </c>
      <c r="D14" s="15"/>
      <c r="E14" s="20">
        <v>7</v>
      </c>
      <c r="F14" s="20" t="s">
        <v>119</v>
      </c>
      <c r="G14" s="22">
        <v>9</v>
      </c>
      <c r="H14" s="22">
        <v>5</v>
      </c>
      <c r="I14" s="22">
        <v>13</v>
      </c>
      <c r="J14" s="22">
        <v>0</v>
      </c>
      <c r="K14" s="28">
        <f t="shared" si="0"/>
        <v>27</v>
      </c>
      <c r="L14" s="20" t="s">
        <v>119</v>
      </c>
      <c r="M14" s="24">
        <v>1</v>
      </c>
      <c r="N14" s="40">
        <f t="shared" si="1"/>
        <v>28</v>
      </c>
      <c r="O14" s="46">
        <f t="shared" si="2"/>
        <v>25.454545454545453</v>
      </c>
      <c r="P14" s="43" t="s">
        <v>133</v>
      </c>
    </row>
    <row r="15" spans="1:16" ht="15">
      <c r="A15" s="30">
        <v>9</v>
      </c>
      <c r="B15" s="15" t="s">
        <v>29</v>
      </c>
      <c r="C15" s="15" t="s">
        <v>39</v>
      </c>
      <c r="D15" s="15"/>
      <c r="E15" s="20">
        <v>7</v>
      </c>
      <c r="F15" s="20" t="s">
        <v>114</v>
      </c>
      <c r="G15" s="25">
        <v>2</v>
      </c>
      <c r="H15" s="25">
        <v>12</v>
      </c>
      <c r="I15" s="25">
        <v>10</v>
      </c>
      <c r="J15" s="25">
        <v>0</v>
      </c>
      <c r="K15" s="28">
        <f t="shared" si="0"/>
        <v>24</v>
      </c>
      <c r="L15" s="20" t="s">
        <v>114</v>
      </c>
      <c r="M15" s="24">
        <v>4</v>
      </c>
      <c r="N15" s="40">
        <f t="shared" si="1"/>
        <v>28</v>
      </c>
      <c r="O15" s="46">
        <f t="shared" si="2"/>
        <v>25.454545454545453</v>
      </c>
      <c r="P15" s="43" t="s">
        <v>133</v>
      </c>
    </row>
    <row r="16" spans="1:16" ht="15">
      <c r="A16" s="30">
        <v>10</v>
      </c>
      <c r="B16" s="15" t="s">
        <v>30</v>
      </c>
      <c r="C16" s="15" t="s">
        <v>48</v>
      </c>
      <c r="D16" s="15"/>
      <c r="E16" s="20">
        <v>7</v>
      </c>
      <c r="F16" s="20" t="s">
        <v>120</v>
      </c>
      <c r="G16" s="22">
        <v>3</v>
      </c>
      <c r="H16" s="22">
        <v>9</v>
      </c>
      <c r="I16" s="22">
        <v>4</v>
      </c>
      <c r="J16" s="22">
        <v>0</v>
      </c>
      <c r="K16" s="28">
        <f t="shared" si="0"/>
        <v>16</v>
      </c>
      <c r="L16" s="20" t="s">
        <v>120</v>
      </c>
      <c r="M16" s="24">
        <v>0</v>
      </c>
      <c r="N16" s="40">
        <f t="shared" si="1"/>
        <v>16</v>
      </c>
      <c r="O16" s="46">
        <f t="shared" si="2"/>
        <v>14.545454545454545</v>
      </c>
      <c r="P16" s="43" t="s">
        <v>133</v>
      </c>
    </row>
    <row r="18" spans="2:4" ht="12.75">
      <c r="B18" s="4" t="s">
        <v>134</v>
      </c>
      <c r="D18" s="9" t="s">
        <v>135</v>
      </c>
    </row>
  </sheetData>
  <sheetProtection/>
  <autoFilter ref="A5:P16">
    <sortState ref="A6:P18">
      <sortCondition descending="1" sortBy="value" ref="O6:O18"/>
    </sortState>
  </autoFilter>
  <mergeCells count="5">
    <mergeCell ref="A1:L1"/>
    <mergeCell ref="I3:P3"/>
    <mergeCell ref="I4:P4"/>
    <mergeCell ref="D3:G3"/>
    <mergeCell ref="D4:G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80" zoomScaleNormal="80" zoomScalePageLayoutView="0" workbookViewId="0" topLeftCell="A4">
      <selection activeCell="D7" sqref="D7:D14"/>
    </sheetView>
  </sheetViews>
  <sheetFormatPr defaultColWidth="9.25390625" defaultRowHeight="12.75"/>
  <cols>
    <col min="1" max="1" width="4.25390625" style="4" customWidth="1"/>
    <col min="2" max="2" width="18.875" style="4" customWidth="1"/>
    <col min="3" max="3" width="23.00390625" style="4" customWidth="1"/>
    <col min="4" max="4" width="32.375" style="9" customWidth="1"/>
    <col min="5" max="5" width="8.75390625" style="9" customWidth="1"/>
    <col min="6" max="6" width="9.625" style="16" customWidth="1"/>
    <col min="7" max="7" width="7.75390625" style="9" customWidth="1"/>
    <col min="8" max="8" width="8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1"/>
      <c r="B2" s="1"/>
      <c r="C2" s="11"/>
      <c r="D2" s="8" t="s">
        <v>22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56" t="s">
        <v>0</v>
      </c>
      <c r="E3" s="56"/>
      <c r="F3" s="56"/>
      <c r="G3" s="56"/>
      <c r="H3" s="13"/>
      <c r="I3" s="56" t="s">
        <v>1</v>
      </c>
      <c r="J3" s="56"/>
      <c r="K3" s="56"/>
      <c r="L3" s="56"/>
      <c r="M3" s="56"/>
      <c r="N3" s="56"/>
      <c r="O3" s="56"/>
      <c r="P3" s="56"/>
    </row>
    <row r="4" spans="1:16" s="6" customFormat="1" ht="43.5" customHeight="1" thickBot="1">
      <c r="A4" s="5"/>
      <c r="B4" s="17" t="s">
        <v>26</v>
      </c>
      <c r="D4" s="58" t="s">
        <v>27</v>
      </c>
      <c r="E4" s="58"/>
      <c r="F4" s="58"/>
      <c r="G4" s="58"/>
      <c r="H4" s="12"/>
      <c r="I4" s="57" t="s">
        <v>14</v>
      </c>
      <c r="J4" s="57"/>
      <c r="K4" s="57"/>
      <c r="L4" s="57"/>
      <c r="M4" s="57"/>
      <c r="N4" s="57"/>
      <c r="O4" s="57"/>
      <c r="P4" s="57"/>
    </row>
    <row r="5" spans="1:16" s="7" customFormat="1" ht="63" customHeight="1" thickBot="1">
      <c r="A5" s="29" t="s">
        <v>2</v>
      </c>
      <c r="B5" s="10" t="s">
        <v>8</v>
      </c>
      <c r="C5" s="10" t="s">
        <v>25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130</v>
      </c>
      <c r="J5" s="10" t="s">
        <v>12</v>
      </c>
      <c r="K5" s="10" t="s">
        <v>15</v>
      </c>
      <c r="L5" s="10" t="s">
        <v>5</v>
      </c>
      <c r="M5" s="10" t="s">
        <v>18</v>
      </c>
      <c r="N5" s="38" t="s">
        <v>16</v>
      </c>
      <c r="O5" s="44" t="s">
        <v>17</v>
      </c>
      <c r="P5" s="41" t="s">
        <v>3</v>
      </c>
    </row>
    <row r="6" spans="1:16" s="7" customFormat="1" ht="15.75" thickBot="1">
      <c r="A6" s="49" t="s">
        <v>13</v>
      </c>
      <c r="B6" s="50"/>
      <c r="C6" s="50"/>
      <c r="D6" s="50"/>
      <c r="E6" s="50"/>
      <c r="F6" s="51"/>
      <c r="G6" s="32">
        <v>20</v>
      </c>
      <c r="H6" s="33">
        <v>20</v>
      </c>
      <c r="I6" s="33">
        <v>20</v>
      </c>
      <c r="J6" s="34">
        <v>25</v>
      </c>
      <c r="K6" s="35">
        <f aca="true" t="shared" si="0" ref="K6:K14">SUM(G6:J6)</f>
        <v>85</v>
      </c>
      <c r="L6" s="36"/>
      <c r="M6" s="37">
        <v>25</v>
      </c>
      <c r="N6" s="39">
        <f aca="true" t="shared" si="1" ref="N6:N14">K6+M6</f>
        <v>110</v>
      </c>
      <c r="O6" s="45">
        <f aca="true" t="shared" si="2" ref="O6:O14">100/$N$6*N6</f>
        <v>100</v>
      </c>
      <c r="P6" s="42"/>
    </row>
    <row r="7" spans="1:16" s="7" customFormat="1" ht="15">
      <c r="A7" s="19">
        <v>1</v>
      </c>
      <c r="B7" s="15" t="s">
        <v>28</v>
      </c>
      <c r="C7" s="15" t="s">
        <v>32</v>
      </c>
      <c r="D7" s="15"/>
      <c r="E7" s="20">
        <v>8</v>
      </c>
      <c r="F7" s="20" t="s">
        <v>125</v>
      </c>
      <c r="G7" s="22">
        <v>7</v>
      </c>
      <c r="H7" s="22">
        <v>13</v>
      </c>
      <c r="I7" s="22">
        <v>13</v>
      </c>
      <c r="J7" s="23">
        <v>9</v>
      </c>
      <c r="K7" s="28">
        <f t="shared" si="0"/>
        <v>42</v>
      </c>
      <c r="L7" s="20" t="s">
        <v>125</v>
      </c>
      <c r="M7" s="24">
        <v>18</v>
      </c>
      <c r="N7" s="40">
        <f t="shared" si="1"/>
        <v>60</v>
      </c>
      <c r="O7" s="46">
        <f t="shared" si="2"/>
        <v>54.54545454545455</v>
      </c>
      <c r="P7" s="43" t="s">
        <v>131</v>
      </c>
    </row>
    <row r="8" spans="1:16" s="7" customFormat="1" ht="15">
      <c r="A8" s="30">
        <v>2</v>
      </c>
      <c r="B8" s="15" t="s">
        <v>28</v>
      </c>
      <c r="C8" s="15" t="s">
        <v>33</v>
      </c>
      <c r="D8" s="15"/>
      <c r="E8" s="20">
        <v>8</v>
      </c>
      <c r="F8" s="20" t="s">
        <v>128</v>
      </c>
      <c r="G8" s="25">
        <v>7</v>
      </c>
      <c r="H8" s="25">
        <v>14</v>
      </c>
      <c r="I8" s="25">
        <v>14</v>
      </c>
      <c r="J8" s="26">
        <v>0</v>
      </c>
      <c r="K8" s="28">
        <f t="shared" si="0"/>
        <v>35</v>
      </c>
      <c r="L8" s="20" t="s">
        <v>128</v>
      </c>
      <c r="M8" s="24">
        <v>21</v>
      </c>
      <c r="N8" s="40">
        <f t="shared" si="1"/>
        <v>56</v>
      </c>
      <c r="O8" s="46">
        <f t="shared" si="2"/>
        <v>50.90909090909091</v>
      </c>
      <c r="P8" s="43" t="s">
        <v>132</v>
      </c>
    </row>
    <row r="9" spans="1:16" s="7" customFormat="1" ht="15">
      <c r="A9" s="19">
        <v>3</v>
      </c>
      <c r="B9" s="15" t="s">
        <v>28</v>
      </c>
      <c r="C9" s="15" t="s">
        <v>40</v>
      </c>
      <c r="D9" s="15"/>
      <c r="E9" s="20">
        <v>8</v>
      </c>
      <c r="F9" s="20" t="s">
        <v>129</v>
      </c>
      <c r="G9" s="25">
        <v>7</v>
      </c>
      <c r="H9" s="25">
        <v>9</v>
      </c>
      <c r="I9" s="25">
        <v>14</v>
      </c>
      <c r="J9" s="25">
        <v>0</v>
      </c>
      <c r="K9" s="28">
        <f t="shared" si="0"/>
        <v>30</v>
      </c>
      <c r="L9" s="20" t="s">
        <v>129</v>
      </c>
      <c r="M9" s="24">
        <v>21</v>
      </c>
      <c r="N9" s="40">
        <f t="shared" si="1"/>
        <v>51</v>
      </c>
      <c r="O9" s="46">
        <f t="shared" si="2"/>
        <v>46.36363636363636</v>
      </c>
      <c r="P9" s="43" t="s">
        <v>133</v>
      </c>
    </row>
    <row r="10" spans="1:16" s="7" customFormat="1" ht="15">
      <c r="A10" s="30">
        <v>4</v>
      </c>
      <c r="B10" s="15" t="s">
        <v>29</v>
      </c>
      <c r="C10" s="15" t="s">
        <v>46</v>
      </c>
      <c r="D10" s="15"/>
      <c r="E10" s="20">
        <v>8</v>
      </c>
      <c r="F10" s="20" t="s">
        <v>122</v>
      </c>
      <c r="G10" s="22">
        <v>11</v>
      </c>
      <c r="H10" s="22">
        <v>10</v>
      </c>
      <c r="I10" s="22">
        <v>11</v>
      </c>
      <c r="J10" s="23">
        <v>0</v>
      </c>
      <c r="K10" s="28">
        <f t="shared" si="0"/>
        <v>32</v>
      </c>
      <c r="L10" s="20" t="s">
        <v>122</v>
      </c>
      <c r="M10" s="24">
        <v>14</v>
      </c>
      <c r="N10" s="40">
        <f t="shared" si="1"/>
        <v>46</v>
      </c>
      <c r="O10" s="46">
        <f t="shared" si="2"/>
        <v>41.81818181818182</v>
      </c>
      <c r="P10" s="43" t="s">
        <v>133</v>
      </c>
    </row>
    <row r="11" spans="1:16" s="7" customFormat="1" ht="15">
      <c r="A11" s="19">
        <v>5</v>
      </c>
      <c r="B11" s="15" t="s">
        <v>30</v>
      </c>
      <c r="C11" s="15" t="s">
        <v>41</v>
      </c>
      <c r="D11" s="15"/>
      <c r="E11" s="20">
        <v>8</v>
      </c>
      <c r="F11" s="20" t="s">
        <v>124</v>
      </c>
      <c r="G11" s="25">
        <v>9</v>
      </c>
      <c r="H11" s="25">
        <v>14</v>
      </c>
      <c r="I11" s="25">
        <v>13</v>
      </c>
      <c r="J11" s="26">
        <v>0</v>
      </c>
      <c r="K11" s="28">
        <f t="shared" si="0"/>
        <v>36</v>
      </c>
      <c r="L11" s="20" t="s">
        <v>124</v>
      </c>
      <c r="M11" s="24">
        <v>8</v>
      </c>
      <c r="N11" s="40">
        <f t="shared" si="1"/>
        <v>44</v>
      </c>
      <c r="O11" s="46">
        <f t="shared" si="2"/>
        <v>40</v>
      </c>
      <c r="P11" s="43" t="s">
        <v>133</v>
      </c>
    </row>
    <row r="12" spans="1:16" s="7" customFormat="1" ht="15">
      <c r="A12" s="30">
        <v>6</v>
      </c>
      <c r="B12" s="15" t="s">
        <v>30</v>
      </c>
      <c r="C12" s="15" t="s">
        <v>43</v>
      </c>
      <c r="D12" s="15"/>
      <c r="E12" s="20">
        <v>8</v>
      </c>
      <c r="F12" s="20" t="s">
        <v>126</v>
      </c>
      <c r="G12" s="25">
        <v>4</v>
      </c>
      <c r="H12" s="25">
        <v>8</v>
      </c>
      <c r="I12" s="25">
        <v>8</v>
      </c>
      <c r="J12" s="25">
        <v>0</v>
      </c>
      <c r="K12" s="28">
        <f t="shared" si="0"/>
        <v>20</v>
      </c>
      <c r="L12" s="20" t="s">
        <v>126</v>
      </c>
      <c r="M12" s="24">
        <v>9</v>
      </c>
      <c r="N12" s="40">
        <f t="shared" si="1"/>
        <v>29</v>
      </c>
      <c r="O12" s="46">
        <f t="shared" si="2"/>
        <v>26.363636363636363</v>
      </c>
      <c r="P12" s="43" t="s">
        <v>133</v>
      </c>
    </row>
    <row r="13" spans="1:16" ht="15">
      <c r="A13" s="19">
        <v>7</v>
      </c>
      <c r="B13" s="15" t="s">
        <v>30</v>
      </c>
      <c r="C13" s="15" t="s">
        <v>42</v>
      </c>
      <c r="D13" s="15"/>
      <c r="E13" s="20">
        <v>8</v>
      </c>
      <c r="F13" s="20" t="s">
        <v>127</v>
      </c>
      <c r="G13" s="25">
        <v>3</v>
      </c>
      <c r="H13" s="25">
        <v>9</v>
      </c>
      <c r="I13" s="25">
        <v>7</v>
      </c>
      <c r="J13" s="25">
        <v>0</v>
      </c>
      <c r="K13" s="28">
        <f t="shared" si="0"/>
        <v>19</v>
      </c>
      <c r="L13" s="20" t="s">
        <v>127</v>
      </c>
      <c r="M13" s="24">
        <v>0</v>
      </c>
      <c r="N13" s="40">
        <f t="shared" si="1"/>
        <v>19</v>
      </c>
      <c r="O13" s="46">
        <f t="shared" si="2"/>
        <v>17.272727272727273</v>
      </c>
      <c r="P13" s="43" t="s">
        <v>133</v>
      </c>
    </row>
    <row r="14" spans="1:16" ht="15">
      <c r="A14" s="30">
        <v>8</v>
      </c>
      <c r="B14" s="15" t="s">
        <v>29</v>
      </c>
      <c r="C14" s="15" t="s">
        <v>44</v>
      </c>
      <c r="D14" s="15"/>
      <c r="E14" s="20">
        <v>8</v>
      </c>
      <c r="F14" s="20" t="s">
        <v>123</v>
      </c>
      <c r="G14" s="25">
        <v>4</v>
      </c>
      <c r="H14" s="25">
        <v>5</v>
      </c>
      <c r="I14" s="25">
        <v>6</v>
      </c>
      <c r="J14" s="25">
        <v>0</v>
      </c>
      <c r="K14" s="28">
        <f t="shared" si="0"/>
        <v>15</v>
      </c>
      <c r="L14" s="20" t="s">
        <v>123</v>
      </c>
      <c r="M14" s="24">
        <v>0</v>
      </c>
      <c r="N14" s="40">
        <f t="shared" si="1"/>
        <v>15</v>
      </c>
      <c r="O14" s="46">
        <f t="shared" si="2"/>
        <v>13.636363636363637</v>
      </c>
      <c r="P14" s="43" t="s">
        <v>133</v>
      </c>
    </row>
    <row r="16" spans="2:4" ht="12.75">
      <c r="B16" s="4" t="s">
        <v>134</v>
      </c>
      <c r="D16" s="9" t="s">
        <v>135</v>
      </c>
    </row>
  </sheetData>
  <sheetProtection/>
  <autoFilter ref="A5:P14">
    <sortState ref="A6:P16">
      <sortCondition descending="1" sortBy="value" ref="O6:O16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0" zoomScaleNormal="80" zoomScalePageLayoutView="0" workbookViewId="0" topLeftCell="A1">
      <selection activeCell="D7" sqref="D7:D18"/>
    </sheetView>
  </sheetViews>
  <sheetFormatPr defaultColWidth="9.25390625" defaultRowHeight="12.75"/>
  <cols>
    <col min="1" max="1" width="4.25390625" style="4" customWidth="1"/>
    <col min="2" max="2" width="23.625" style="4" customWidth="1"/>
    <col min="3" max="3" width="26.375" style="4" customWidth="1"/>
    <col min="4" max="4" width="32.375" style="9" customWidth="1"/>
    <col min="5" max="5" width="8.75390625" style="9" customWidth="1"/>
    <col min="6" max="6" width="9.625" style="16" customWidth="1"/>
    <col min="7" max="7" width="8.75390625" style="9" customWidth="1"/>
    <col min="8" max="8" width="9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1"/>
      <c r="B2" s="1"/>
      <c r="C2" s="11"/>
      <c r="D2" s="8" t="s">
        <v>21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56" t="s">
        <v>0</v>
      </c>
      <c r="E3" s="56"/>
      <c r="F3" s="56"/>
      <c r="G3" s="56"/>
      <c r="H3" s="13"/>
      <c r="I3" s="56" t="s">
        <v>1</v>
      </c>
      <c r="J3" s="56"/>
      <c r="K3" s="56"/>
      <c r="L3" s="56"/>
      <c r="M3" s="56"/>
      <c r="N3" s="56"/>
      <c r="O3" s="56"/>
      <c r="P3" s="56"/>
    </row>
    <row r="4" spans="1:16" s="6" customFormat="1" ht="43.5" customHeight="1" thickBot="1">
      <c r="A4" s="5"/>
      <c r="B4" s="17" t="s">
        <v>26</v>
      </c>
      <c r="D4" s="58" t="s">
        <v>27</v>
      </c>
      <c r="E4" s="58"/>
      <c r="F4" s="58"/>
      <c r="G4" s="58"/>
      <c r="H4" s="12"/>
      <c r="I4" s="57" t="s">
        <v>14</v>
      </c>
      <c r="J4" s="57"/>
      <c r="K4" s="57"/>
      <c r="L4" s="57"/>
      <c r="M4" s="57"/>
      <c r="N4" s="57"/>
      <c r="O4" s="57"/>
      <c r="P4" s="57"/>
    </row>
    <row r="5" spans="1:16" s="7" customFormat="1" ht="63" customHeight="1" thickBot="1">
      <c r="A5" s="29" t="s">
        <v>2</v>
      </c>
      <c r="B5" s="10" t="s">
        <v>8</v>
      </c>
      <c r="C5" s="10" t="s">
        <v>25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130</v>
      </c>
      <c r="J5" s="10" t="s">
        <v>12</v>
      </c>
      <c r="K5" s="10" t="s">
        <v>15</v>
      </c>
      <c r="L5" s="10" t="s">
        <v>5</v>
      </c>
      <c r="M5" s="10" t="s">
        <v>18</v>
      </c>
      <c r="N5" s="38" t="s">
        <v>16</v>
      </c>
      <c r="O5" s="44" t="s">
        <v>17</v>
      </c>
      <c r="P5" s="41" t="s">
        <v>3</v>
      </c>
    </row>
    <row r="6" spans="1:16" s="7" customFormat="1" ht="15.75" thickBot="1">
      <c r="A6" s="49" t="s">
        <v>13</v>
      </c>
      <c r="B6" s="50"/>
      <c r="C6" s="50"/>
      <c r="D6" s="50"/>
      <c r="E6" s="50"/>
      <c r="F6" s="51"/>
      <c r="G6" s="32">
        <v>20</v>
      </c>
      <c r="H6" s="33">
        <v>20</v>
      </c>
      <c r="I6" s="33">
        <v>20</v>
      </c>
      <c r="J6" s="34">
        <v>25</v>
      </c>
      <c r="K6" s="35">
        <f aca="true" t="shared" si="0" ref="K6:K18">SUM(G6:J6)</f>
        <v>85</v>
      </c>
      <c r="L6" s="36"/>
      <c r="M6" s="37">
        <v>25</v>
      </c>
      <c r="N6" s="39">
        <f aca="true" t="shared" si="1" ref="N6:N18">K6+M6</f>
        <v>110</v>
      </c>
      <c r="O6" s="45">
        <f aca="true" t="shared" si="2" ref="O6:O18">100/$N$6*N6</f>
        <v>100</v>
      </c>
      <c r="P6" s="42"/>
    </row>
    <row r="7" spans="1:16" s="7" customFormat="1" ht="15">
      <c r="A7" s="19">
        <v>1</v>
      </c>
      <c r="B7" s="15" t="s">
        <v>28</v>
      </c>
      <c r="C7" s="15" t="s">
        <v>63</v>
      </c>
      <c r="D7" s="15"/>
      <c r="E7" s="20">
        <v>9</v>
      </c>
      <c r="F7" s="21" t="s">
        <v>83</v>
      </c>
      <c r="G7" s="25">
        <v>9</v>
      </c>
      <c r="H7" s="25">
        <v>15</v>
      </c>
      <c r="I7" s="25">
        <v>11</v>
      </c>
      <c r="J7" s="26">
        <v>0</v>
      </c>
      <c r="K7" s="28">
        <f t="shared" si="0"/>
        <v>35</v>
      </c>
      <c r="L7" s="21" t="s">
        <v>83</v>
      </c>
      <c r="M7" s="24">
        <v>24</v>
      </c>
      <c r="N7" s="40">
        <f t="shared" si="1"/>
        <v>59</v>
      </c>
      <c r="O7" s="46">
        <f t="shared" si="2"/>
        <v>53.63636363636363</v>
      </c>
      <c r="P7" s="43" t="s">
        <v>131</v>
      </c>
    </row>
    <row r="8" spans="1:16" s="7" customFormat="1" ht="15">
      <c r="A8" s="30">
        <v>2</v>
      </c>
      <c r="B8" s="15" t="s">
        <v>30</v>
      </c>
      <c r="C8" s="15" t="s">
        <v>62</v>
      </c>
      <c r="D8" s="15"/>
      <c r="E8" s="20">
        <v>9</v>
      </c>
      <c r="F8" s="21" t="s">
        <v>87</v>
      </c>
      <c r="G8" s="25">
        <v>6</v>
      </c>
      <c r="H8" s="25">
        <v>13</v>
      </c>
      <c r="I8" s="25">
        <v>10</v>
      </c>
      <c r="J8" s="26">
        <v>0</v>
      </c>
      <c r="K8" s="28">
        <f t="shared" si="0"/>
        <v>29</v>
      </c>
      <c r="L8" s="21" t="s">
        <v>87</v>
      </c>
      <c r="M8" s="24">
        <v>4</v>
      </c>
      <c r="N8" s="40">
        <f t="shared" si="1"/>
        <v>33</v>
      </c>
      <c r="O8" s="46">
        <f t="shared" si="2"/>
        <v>30</v>
      </c>
      <c r="P8" s="43" t="s">
        <v>133</v>
      </c>
    </row>
    <row r="9" spans="1:16" s="7" customFormat="1" ht="15">
      <c r="A9" s="19">
        <v>3</v>
      </c>
      <c r="B9" s="15" t="s">
        <v>31</v>
      </c>
      <c r="C9" s="15" t="s">
        <v>61</v>
      </c>
      <c r="D9" s="15"/>
      <c r="E9" s="20">
        <v>9</v>
      </c>
      <c r="F9" s="21" t="s">
        <v>82</v>
      </c>
      <c r="G9" s="25">
        <v>6</v>
      </c>
      <c r="H9" s="25">
        <v>9</v>
      </c>
      <c r="I9" s="27">
        <v>13</v>
      </c>
      <c r="J9" s="26">
        <v>0</v>
      </c>
      <c r="K9" s="28">
        <f t="shared" si="0"/>
        <v>28</v>
      </c>
      <c r="L9" s="21" t="s">
        <v>82</v>
      </c>
      <c r="M9" s="24">
        <v>0</v>
      </c>
      <c r="N9" s="40">
        <f t="shared" si="1"/>
        <v>28</v>
      </c>
      <c r="O9" s="46">
        <f t="shared" si="2"/>
        <v>25.454545454545453</v>
      </c>
      <c r="P9" s="43" t="s">
        <v>133</v>
      </c>
    </row>
    <row r="10" spans="1:16" s="7" customFormat="1" ht="15">
      <c r="A10" s="30">
        <v>4</v>
      </c>
      <c r="B10" s="15" t="s">
        <v>30</v>
      </c>
      <c r="C10" s="15" t="s">
        <v>69</v>
      </c>
      <c r="D10" s="15"/>
      <c r="E10" s="20">
        <v>9</v>
      </c>
      <c r="F10" s="21" t="s">
        <v>94</v>
      </c>
      <c r="G10" s="25">
        <v>8</v>
      </c>
      <c r="H10" s="25">
        <v>13</v>
      </c>
      <c r="I10" s="25">
        <v>5</v>
      </c>
      <c r="J10" s="26">
        <v>0</v>
      </c>
      <c r="K10" s="28">
        <f t="shared" si="0"/>
        <v>26</v>
      </c>
      <c r="L10" s="21" t="s">
        <v>94</v>
      </c>
      <c r="M10" s="24">
        <v>0</v>
      </c>
      <c r="N10" s="40">
        <f t="shared" si="1"/>
        <v>26</v>
      </c>
      <c r="O10" s="46">
        <f t="shared" si="2"/>
        <v>23.636363636363637</v>
      </c>
      <c r="P10" s="43" t="s">
        <v>133</v>
      </c>
    </row>
    <row r="11" spans="1:16" s="7" customFormat="1" ht="15">
      <c r="A11" s="19">
        <v>5</v>
      </c>
      <c r="B11" s="15" t="s">
        <v>29</v>
      </c>
      <c r="C11" s="15" t="s">
        <v>67</v>
      </c>
      <c r="D11" s="15"/>
      <c r="E11" s="20">
        <v>9</v>
      </c>
      <c r="F11" s="21" t="s">
        <v>85</v>
      </c>
      <c r="G11" s="25"/>
      <c r="H11" s="25">
        <v>8</v>
      </c>
      <c r="I11" s="25">
        <v>13</v>
      </c>
      <c r="J11" s="26">
        <v>0</v>
      </c>
      <c r="K11" s="28">
        <f t="shared" si="0"/>
        <v>21</v>
      </c>
      <c r="L11" s="21" t="s">
        <v>85</v>
      </c>
      <c r="M11" s="24">
        <v>3</v>
      </c>
      <c r="N11" s="40">
        <f t="shared" si="1"/>
        <v>24</v>
      </c>
      <c r="O11" s="46">
        <f t="shared" si="2"/>
        <v>21.818181818181817</v>
      </c>
      <c r="P11" s="43" t="s">
        <v>133</v>
      </c>
    </row>
    <row r="12" spans="1:16" s="7" customFormat="1" ht="15">
      <c r="A12" s="30">
        <v>6</v>
      </c>
      <c r="B12" s="15" t="s">
        <v>30</v>
      </c>
      <c r="C12" s="15" t="s">
        <v>70</v>
      </c>
      <c r="D12" s="15"/>
      <c r="E12" s="20">
        <v>9</v>
      </c>
      <c r="F12" s="21" t="s">
        <v>95</v>
      </c>
      <c r="G12" s="22">
        <v>3</v>
      </c>
      <c r="H12" s="22">
        <v>9</v>
      </c>
      <c r="I12" s="22">
        <v>10</v>
      </c>
      <c r="J12" s="22">
        <v>0</v>
      </c>
      <c r="K12" s="28">
        <f t="shared" si="0"/>
        <v>22</v>
      </c>
      <c r="L12" s="21" t="s">
        <v>95</v>
      </c>
      <c r="M12" s="24">
        <v>0</v>
      </c>
      <c r="N12" s="40">
        <f t="shared" si="1"/>
        <v>22</v>
      </c>
      <c r="O12" s="46">
        <f t="shared" si="2"/>
        <v>20</v>
      </c>
      <c r="P12" s="43" t="s">
        <v>133</v>
      </c>
    </row>
    <row r="13" spans="1:16" ht="15">
      <c r="A13" s="19">
        <v>7</v>
      </c>
      <c r="B13" s="15" t="s">
        <v>30</v>
      </c>
      <c r="C13" s="15" t="s">
        <v>64</v>
      </c>
      <c r="D13" s="15"/>
      <c r="E13" s="20">
        <v>9</v>
      </c>
      <c r="F13" s="21" t="s">
        <v>88</v>
      </c>
      <c r="G13" s="22">
        <v>2</v>
      </c>
      <c r="H13" s="22">
        <v>9</v>
      </c>
      <c r="I13" s="22">
        <v>11</v>
      </c>
      <c r="J13" s="22">
        <v>0</v>
      </c>
      <c r="K13" s="28">
        <f t="shared" si="0"/>
        <v>22</v>
      </c>
      <c r="L13" s="21" t="s">
        <v>88</v>
      </c>
      <c r="M13" s="24">
        <v>0</v>
      </c>
      <c r="N13" s="40">
        <f t="shared" si="1"/>
        <v>22</v>
      </c>
      <c r="O13" s="46">
        <f t="shared" si="2"/>
        <v>20</v>
      </c>
      <c r="P13" s="43" t="s">
        <v>133</v>
      </c>
    </row>
    <row r="14" spans="1:16" ht="15">
      <c r="A14" s="30">
        <v>8</v>
      </c>
      <c r="B14" s="15" t="s">
        <v>30</v>
      </c>
      <c r="C14" s="15" t="s">
        <v>68</v>
      </c>
      <c r="D14" s="15"/>
      <c r="E14" s="20">
        <v>9</v>
      </c>
      <c r="F14" s="21" t="s">
        <v>84</v>
      </c>
      <c r="G14" s="25">
        <v>6</v>
      </c>
      <c r="H14" s="25">
        <v>8</v>
      </c>
      <c r="I14" s="25">
        <v>7</v>
      </c>
      <c r="J14" s="25">
        <v>0</v>
      </c>
      <c r="K14" s="28">
        <f t="shared" si="0"/>
        <v>21</v>
      </c>
      <c r="L14" s="21" t="s">
        <v>84</v>
      </c>
      <c r="M14" s="24">
        <v>0</v>
      </c>
      <c r="N14" s="40">
        <f t="shared" si="1"/>
        <v>21</v>
      </c>
      <c r="O14" s="46">
        <f t="shared" si="2"/>
        <v>19.09090909090909</v>
      </c>
      <c r="P14" s="43" t="s">
        <v>133</v>
      </c>
    </row>
    <row r="15" spans="1:16" ht="15.75" thickBot="1">
      <c r="A15" s="19">
        <v>9</v>
      </c>
      <c r="B15" s="15" t="s">
        <v>29</v>
      </c>
      <c r="C15" s="15" t="s">
        <v>72</v>
      </c>
      <c r="D15" s="15"/>
      <c r="E15" s="20">
        <v>9</v>
      </c>
      <c r="F15" s="21" t="s">
        <v>96</v>
      </c>
      <c r="G15" s="22">
        <v>5</v>
      </c>
      <c r="H15" s="22">
        <v>8</v>
      </c>
      <c r="I15" s="22">
        <v>7</v>
      </c>
      <c r="J15" s="22">
        <v>0</v>
      </c>
      <c r="K15" s="28">
        <f t="shared" si="0"/>
        <v>20</v>
      </c>
      <c r="L15" s="21" t="s">
        <v>96</v>
      </c>
      <c r="M15" s="24">
        <v>1</v>
      </c>
      <c r="N15" s="40">
        <f t="shared" si="1"/>
        <v>21</v>
      </c>
      <c r="O15" s="47">
        <f t="shared" si="2"/>
        <v>19.09090909090909</v>
      </c>
      <c r="P15" s="43" t="s">
        <v>133</v>
      </c>
    </row>
    <row r="16" spans="1:16" ht="15">
      <c r="A16" s="30">
        <v>10</v>
      </c>
      <c r="B16" s="15" t="s">
        <v>30</v>
      </c>
      <c r="C16" s="15" t="s">
        <v>71</v>
      </c>
      <c r="D16" s="15"/>
      <c r="E16" s="20">
        <v>9</v>
      </c>
      <c r="F16" s="21" t="s">
        <v>90</v>
      </c>
      <c r="G16" s="25">
        <v>3</v>
      </c>
      <c r="H16" s="25">
        <v>7</v>
      </c>
      <c r="I16" s="25">
        <v>7</v>
      </c>
      <c r="J16" s="25">
        <v>0</v>
      </c>
      <c r="K16" s="28">
        <f t="shared" si="0"/>
        <v>17</v>
      </c>
      <c r="L16" s="21" t="s">
        <v>90</v>
      </c>
      <c r="M16" s="24">
        <v>0</v>
      </c>
      <c r="N16" s="40">
        <f t="shared" si="1"/>
        <v>17</v>
      </c>
      <c r="O16" s="46">
        <f t="shared" si="2"/>
        <v>15.454545454545453</v>
      </c>
      <c r="P16" s="43" t="s">
        <v>133</v>
      </c>
    </row>
    <row r="17" spans="1:16" ht="15">
      <c r="A17" s="19">
        <v>11</v>
      </c>
      <c r="B17" s="15" t="s">
        <v>30</v>
      </c>
      <c r="C17" s="15" t="s">
        <v>65</v>
      </c>
      <c r="D17" s="15"/>
      <c r="E17" s="20">
        <v>9</v>
      </c>
      <c r="F17" s="21" t="s">
        <v>86</v>
      </c>
      <c r="G17" s="25">
        <v>3</v>
      </c>
      <c r="H17" s="25">
        <v>4</v>
      </c>
      <c r="I17" s="25">
        <v>10</v>
      </c>
      <c r="J17" s="25">
        <v>0</v>
      </c>
      <c r="K17" s="28">
        <f t="shared" si="0"/>
        <v>17</v>
      </c>
      <c r="L17" s="52"/>
      <c r="M17" s="24">
        <v>0</v>
      </c>
      <c r="N17" s="40">
        <f t="shared" si="1"/>
        <v>17</v>
      </c>
      <c r="O17" s="46">
        <f t="shared" si="2"/>
        <v>15.454545454545453</v>
      </c>
      <c r="P17" s="43" t="s">
        <v>133</v>
      </c>
    </row>
    <row r="18" spans="1:16" ht="15">
      <c r="A18" s="30">
        <v>12</v>
      </c>
      <c r="B18" s="15" t="s">
        <v>30</v>
      </c>
      <c r="C18" s="15" t="s">
        <v>66</v>
      </c>
      <c r="D18" s="15"/>
      <c r="E18" s="20">
        <v>9</v>
      </c>
      <c r="F18" s="21" t="s">
        <v>89</v>
      </c>
      <c r="G18" s="25">
        <v>0</v>
      </c>
      <c r="H18" s="25">
        <v>7</v>
      </c>
      <c r="I18" s="25">
        <v>5</v>
      </c>
      <c r="J18" s="25">
        <v>0</v>
      </c>
      <c r="K18" s="28">
        <f t="shared" si="0"/>
        <v>12</v>
      </c>
      <c r="L18" s="53" t="s">
        <v>89</v>
      </c>
      <c r="M18" s="24">
        <v>0</v>
      </c>
      <c r="N18" s="40">
        <f t="shared" si="1"/>
        <v>12</v>
      </c>
      <c r="O18" s="46">
        <f t="shared" si="2"/>
        <v>10.909090909090908</v>
      </c>
      <c r="P18" s="43" t="s">
        <v>133</v>
      </c>
    </row>
    <row r="20" spans="2:4" ht="12.75">
      <c r="B20" s="4" t="s">
        <v>134</v>
      </c>
      <c r="D20" s="9" t="s">
        <v>135</v>
      </c>
    </row>
  </sheetData>
  <sheetProtection/>
  <autoFilter ref="A5:P18">
    <sortState ref="A6:P20">
      <sortCondition descending="1" sortBy="value" ref="O6:O20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80" zoomScaleNormal="80" zoomScalePageLayoutView="0" workbookViewId="0" topLeftCell="A4">
      <selection activeCell="D7" sqref="D7:D14"/>
    </sheetView>
  </sheetViews>
  <sheetFormatPr defaultColWidth="9.25390625" defaultRowHeight="12.75"/>
  <cols>
    <col min="1" max="1" width="4.25390625" style="4" customWidth="1"/>
    <col min="2" max="2" width="31.75390625" style="4" customWidth="1"/>
    <col min="3" max="3" width="13.625" style="4" customWidth="1"/>
    <col min="4" max="4" width="32.375" style="9" customWidth="1"/>
    <col min="5" max="5" width="8.75390625" style="9" customWidth="1"/>
    <col min="6" max="6" width="9.625" style="16" customWidth="1"/>
    <col min="7" max="7" width="7.375" style="9" customWidth="1"/>
    <col min="8" max="8" width="6.87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1"/>
      <c r="B2" s="1"/>
      <c r="C2" s="11"/>
      <c r="D2" s="8" t="s">
        <v>20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56" t="s">
        <v>0</v>
      </c>
      <c r="E3" s="56"/>
      <c r="F3" s="56"/>
      <c r="G3" s="56"/>
      <c r="H3" s="13"/>
      <c r="I3" s="56" t="s">
        <v>1</v>
      </c>
      <c r="J3" s="56"/>
      <c r="K3" s="56"/>
      <c r="L3" s="56"/>
      <c r="M3" s="56"/>
      <c r="N3" s="56"/>
      <c r="O3" s="56"/>
      <c r="P3" s="56"/>
    </row>
    <row r="4" spans="1:16" s="6" customFormat="1" ht="43.5" customHeight="1" thickBot="1">
      <c r="A4" s="5"/>
      <c r="B4" s="17" t="s">
        <v>26</v>
      </c>
      <c r="D4" s="58" t="s">
        <v>27</v>
      </c>
      <c r="E4" s="58"/>
      <c r="F4" s="58"/>
      <c r="G4" s="58"/>
      <c r="H4" s="12"/>
      <c r="I4" s="57" t="s">
        <v>14</v>
      </c>
      <c r="J4" s="57"/>
      <c r="K4" s="57"/>
      <c r="L4" s="57"/>
      <c r="M4" s="57"/>
      <c r="N4" s="57"/>
      <c r="O4" s="57"/>
      <c r="P4" s="57"/>
    </row>
    <row r="5" spans="1:16" s="7" customFormat="1" ht="63" customHeight="1" thickBot="1">
      <c r="A5" s="29" t="s">
        <v>2</v>
      </c>
      <c r="B5" s="10" t="s">
        <v>8</v>
      </c>
      <c r="C5" s="10" t="s">
        <v>25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130</v>
      </c>
      <c r="J5" s="10" t="s">
        <v>12</v>
      </c>
      <c r="K5" s="10" t="s">
        <v>15</v>
      </c>
      <c r="L5" s="10" t="s">
        <v>5</v>
      </c>
      <c r="M5" s="10" t="s">
        <v>18</v>
      </c>
      <c r="N5" s="38" t="s">
        <v>16</v>
      </c>
      <c r="O5" s="44" t="s">
        <v>17</v>
      </c>
      <c r="P5" s="41" t="s">
        <v>3</v>
      </c>
    </row>
    <row r="6" spans="1:16" s="7" customFormat="1" ht="15.75" thickBot="1">
      <c r="A6" s="49" t="s">
        <v>13</v>
      </c>
      <c r="B6" s="50"/>
      <c r="C6" s="50"/>
      <c r="D6" s="50"/>
      <c r="E6" s="50"/>
      <c r="F6" s="51"/>
      <c r="G6" s="32">
        <v>20</v>
      </c>
      <c r="H6" s="33">
        <v>20</v>
      </c>
      <c r="I6" s="33">
        <v>20</v>
      </c>
      <c r="J6" s="34">
        <v>25</v>
      </c>
      <c r="K6" s="35">
        <f aca="true" t="shared" si="0" ref="K6:K14">SUM(G6:J6)</f>
        <v>85</v>
      </c>
      <c r="L6" s="36"/>
      <c r="M6" s="37">
        <v>25</v>
      </c>
      <c r="N6" s="39">
        <f aca="true" t="shared" si="1" ref="N6:N14">K6+M6</f>
        <v>110</v>
      </c>
      <c r="O6" s="45">
        <f aca="true" t="shared" si="2" ref="O6:O14">100/$N$6*N6</f>
        <v>100</v>
      </c>
      <c r="P6" s="42"/>
    </row>
    <row r="7" spans="1:16" s="7" customFormat="1" ht="15">
      <c r="A7" s="19">
        <v>1</v>
      </c>
      <c r="B7" s="15" t="s">
        <v>30</v>
      </c>
      <c r="C7" s="15" t="s">
        <v>52</v>
      </c>
      <c r="D7" s="15"/>
      <c r="E7" s="20">
        <v>10</v>
      </c>
      <c r="F7" s="21" t="s">
        <v>81</v>
      </c>
      <c r="G7" s="25">
        <v>10</v>
      </c>
      <c r="H7" s="25">
        <v>14</v>
      </c>
      <c r="I7" s="25">
        <v>17</v>
      </c>
      <c r="J7" s="26">
        <v>25</v>
      </c>
      <c r="K7" s="28">
        <f t="shared" si="0"/>
        <v>66</v>
      </c>
      <c r="L7" s="21" t="s">
        <v>81</v>
      </c>
      <c r="M7" s="24">
        <v>20</v>
      </c>
      <c r="N7" s="40">
        <f t="shared" si="1"/>
        <v>86</v>
      </c>
      <c r="O7" s="46">
        <f t="shared" si="2"/>
        <v>78.18181818181817</v>
      </c>
      <c r="P7" s="43" t="s">
        <v>131</v>
      </c>
    </row>
    <row r="8" spans="1:16" s="7" customFormat="1" ht="15">
      <c r="A8" s="19">
        <v>2</v>
      </c>
      <c r="B8" s="15" t="s">
        <v>28</v>
      </c>
      <c r="C8" s="15" t="s">
        <v>59</v>
      </c>
      <c r="D8" s="15"/>
      <c r="E8" s="20">
        <v>10</v>
      </c>
      <c r="F8" s="21" t="s">
        <v>100</v>
      </c>
      <c r="G8" s="25">
        <v>8</v>
      </c>
      <c r="H8" s="25">
        <v>14</v>
      </c>
      <c r="I8" s="25">
        <v>16</v>
      </c>
      <c r="J8" s="26">
        <v>21</v>
      </c>
      <c r="K8" s="28">
        <f t="shared" si="0"/>
        <v>59</v>
      </c>
      <c r="L8" s="21" t="s">
        <v>100</v>
      </c>
      <c r="M8" s="24">
        <v>25</v>
      </c>
      <c r="N8" s="40">
        <f t="shared" si="1"/>
        <v>84</v>
      </c>
      <c r="O8" s="46">
        <f t="shared" si="2"/>
        <v>76.36363636363636</v>
      </c>
      <c r="P8" s="43" t="s">
        <v>132</v>
      </c>
    </row>
    <row r="9" spans="1:16" s="7" customFormat="1" ht="15">
      <c r="A9" s="19">
        <v>3</v>
      </c>
      <c r="B9" s="15" t="s">
        <v>31</v>
      </c>
      <c r="C9" s="15" t="s">
        <v>58</v>
      </c>
      <c r="D9" s="15"/>
      <c r="E9" s="20">
        <v>10</v>
      </c>
      <c r="F9" s="21" t="s">
        <v>99</v>
      </c>
      <c r="G9" s="25">
        <v>5</v>
      </c>
      <c r="H9" s="25">
        <v>10</v>
      </c>
      <c r="I9" s="25">
        <v>14</v>
      </c>
      <c r="J9" s="26">
        <v>20</v>
      </c>
      <c r="K9" s="28">
        <f t="shared" si="0"/>
        <v>49</v>
      </c>
      <c r="L9" s="21" t="s">
        <v>99</v>
      </c>
      <c r="M9" s="24">
        <v>15</v>
      </c>
      <c r="N9" s="40">
        <f t="shared" si="1"/>
        <v>64</v>
      </c>
      <c r="O9" s="46">
        <f t="shared" si="2"/>
        <v>58.18181818181818</v>
      </c>
      <c r="P9" s="43" t="s">
        <v>132</v>
      </c>
    </row>
    <row r="10" spans="1:16" s="7" customFormat="1" ht="15">
      <c r="A10" s="19">
        <v>4</v>
      </c>
      <c r="B10" s="15" t="s">
        <v>30</v>
      </c>
      <c r="C10" s="15" t="s">
        <v>60</v>
      </c>
      <c r="D10" s="15"/>
      <c r="E10" s="20">
        <v>10</v>
      </c>
      <c r="F10" s="21" t="s">
        <v>98</v>
      </c>
      <c r="G10" s="25">
        <v>6</v>
      </c>
      <c r="H10" s="25">
        <v>12</v>
      </c>
      <c r="I10" s="25">
        <v>6</v>
      </c>
      <c r="J10" s="26">
        <v>0</v>
      </c>
      <c r="K10" s="28">
        <f t="shared" si="0"/>
        <v>24</v>
      </c>
      <c r="L10" s="21" t="s">
        <v>98</v>
      </c>
      <c r="M10" s="24">
        <v>20</v>
      </c>
      <c r="N10" s="40">
        <f t="shared" si="1"/>
        <v>44</v>
      </c>
      <c r="O10" s="46">
        <f t="shared" si="2"/>
        <v>40</v>
      </c>
      <c r="P10" s="43" t="s">
        <v>133</v>
      </c>
    </row>
    <row r="11" spans="1:16" s="7" customFormat="1" ht="15">
      <c r="A11" s="19">
        <v>5</v>
      </c>
      <c r="B11" s="15" t="s">
        <v>30</v>
      </c>
      <c r="C11" s="15" t="s">
        <v>57</v>
      </c>
      <c r="D11" s="15"/>
      <c r="E11" s="20">
        <v>10</v>
      </c>
      <c r="F11" s="21" t="s">
        <v>92</v>
      </c>
      <c r="G11" s="25">
        <v>6</v>
      </c>
      <c r="H11" s="25">
        <v>12</v>
      </c>
      <c r="I11" s="25">
        <v>12</v>
      </c>
      <c r="J11" s="26">
        <v>0</v>
      </c>
      <c r="K11" s="28">
        <f t="shared" si="0"/>
        <v>30</v>
      </c>
      <c r="L11" s="21" t="s">
        <v>92</v>
      </c>
      <c r="M11" s="24">
        <v>11</v>
      </c>
      <c r="N11" s="40">
        <f t="shared" si="1"/>
        <v>41</v>
      </c>
      <c r="O11" s="46">
        <f t="shared" si="2"/>
        <v>37.27272727272727</v>
      </c>
      <c r="P11" s="43" t="s">
        <v>133</v>
      </c>
    </row>
    <row r="12" spans="1:16" s="7" customFormat="1" ht="15">
      <c r="A12" s="19">
        <v>6</v>
      </c>
      <c r="B12" s="15" t="s">
        <v>24</v>
      </c>
      <c r="C12" s="15" t="s">
        <v>77</v>
      </c>
      <c r="D12" s="15"/>
      <c r="E12" s="20">
        <v>10</v>
      </c>
      <c r="F12" s="21" t="s">
        <v>91</v>
      </c>
      <c r="G12" s="25">
        <v>6</v>
      </c>
      <c r="H12" s="25">
        <v>10</v>
      </c>
      <c r="I12" s="25">
        <v>2</v>
      </c>
      <c r="J12" s="26">
        <v>0</v>
      </c>
      <c r="K12" s="28">
        <f t="shared" si="0"/>
        <v>18</v>
      </c>
      <c r="L12" s="21" t="s">
        <v>91</v>
      </c>
      <c r="M12" s="24">
        <v>7</v>
      </c>
      <c r="N12" s="40">
        <f t="shared" si="1"/>
        <v>25</v>
      </c>
      <c r="O12" s="46">
        <f t="shared" si="2"/>
        <v>22.727272727272727</v>
      </c>
      <c r="P12" s="43" t="s">
        <v>133</v>
      </c>
    </row>
    <row r="13" spans="1:16" s="7" customFormat="1" ht="15">
      <c r="A13" s="19">
        <v>7</v>
      </c>
      <c r="B13" s="15" t="s">
        <v>30</v>
      </c>
      <c r="C13" s="15" t="s">
        <v>78</v>
      </c>
      <c r="D13" s="15"/>
      <c r="E13" s="20">
        <v>10</v>
      </c>
      <c r="F13" s="21" t="s">
        <v>93</v>
      </c>
      <c r="G13" s="25">
        <v>0</v>
      </c>
      <c r="H13" s="25">
        <v>6</v>
      </c>
      <c r="I13" s="25">
        <v>10</v>
      </c>
      <c r="J13" s="26">
        <v>0</v>
      </c>
      <c r="K13" s="28">
        <f t="shared" si="0"/>
        <v>16</v>
      </c>
      <c r="L13" s="21" t="s">
        <v>93</v>
      </c>
      <c r="M13" s="24">
        <v>6</v>
      </c>
      <c r="N13" s="40">
        <f t="shared" si="1"/>
        <v>22</v>
      </c>
      <c r="O13" s="46">
        <f t="shared" si="2"/>
        <v>20</v>
      </c>
      <c r="P13" s="43" t="s">
        <v>133</v>
      </c>
    </row>
    <row r="14" spans="1:16" s="7" customFormat="1" ht="15">
      <c r="A14" s="19">
        <v>8</v>
      </c>
      <c r="B14" s="15" t="s">
        <v>30</v>
      </c>
      <c r="C14" s="15" t="s">
        <v>75</v>
      </c>
      <c r="D14" s="15"/>
      <c r="E14" s="20">
        <v>10</v>
      </c>
      <c r="F14" s="21" t="s">
        <v>97</v>
      </c>
      <c r="G14" s="25">
        <v>1</v>
      </c>
      <c r="H14" s="25">
        <v>10</v>
      </c>
      <c r="I14" s="25">
        <v>4</v>
      </c>
      <c r="J14" s="26">
        <v>0</v>
      </c>
      <c r="K14" s="28">
        <f t="shared" si="0"/>
        <v>15</v>
      </c>
      <c r="L14" s="21" t="s">
        <v>97</v>
      </c>
      <c r="M14" s="24">
        <v>1</v>
      </c>
      <c r="N14" s="40">
        <f t="shared" si="1"/>
        <v>16</v>
      </c>
      <c r="O14" s="46">
        <f t="shared" si="2"/>
        <v>14.545454545454545</v>
      </c>
      <c r="P14" s="43" t="s">
        <v>133</v>
      </c>
    </row>
    <row r="16" spans="2:4" ht="12.75">
      <c r="B16" s="4" t="s">
        <v>134</v>
      </c>
      <c r="D16" s="9" t="s">
        <v>135</v>
      </c>
    </row>
  </sheetData>
  <sheetProtection/>
  <autoFilter ref="A5:P14">
    <sortState ref="A6:P16">
      <sortCondition descending="1" sortBy="value" ref="O6:O16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0" zoomScaleNormal="80" zoomScalePageLayoutView="0" workbookViewId="0" topLeftCell="A4">
      <selection activeCell="M33" sqref="M33"/>
    </sheetView>
  </sheetViews>
  <sheetFormatPr defaultColWidth="9.25390625" defaultRowHeight="12.75"/>
  <cols>
    <col min="1" max="1" width="4.25390625" style="4" customWidth="1"/>
    <col min="2" max="2" width="15.375" style="4" customWidth="1"/>
    <col min="3" max="3" width="18.375" style="4" customWidth="1"/>
    <col min="4" max="4" width="32.375" style="9" customWidth="1"/>
    <col min="5" max="5" width="8.75390625" style="9" customWidth="1"/>
    <col min="6" max="6" width="9.625" style="16" customWidth="1"/>
    <col min="7" max="7" width="8.625" style="9" customWidth="1"/>
    <col min="8" max="8" width="8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1"/>
      <c r="B2" s="1"/>
      <c r="C2" s="11"/>
      <c r="D2" s="8" t="s">
        <v>19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56" t="s">
        <v>0</v>
      </c>
      <c r="E3" s="56"/>
      <c r="F3" s="56"/>
      <c r="G3" s="56"/>
      <c r="H3" s="13"/>
      <c r="I3" s="56" t="s">
        <v>1</v>
      </c>
      <c r="J3" s="56"/>
      <c r="K3" s="56"/>
      <c r="L3" s="56"/>
      <c r="M3" s="56"/>
      <c r="N3" s="56"/>
      <c r="O3" s="56"/>
      <c r="P3" s="56"/>
    </row>
    <row r="4" spans="1:16" s="6" customFormat="1" ht="43.5" customHeight="1" thickBot="1">
      <c r="A4" s="5"/>
      <c r="B4" s="48" t="s">
        <v>26</v>
      </c>
      <c r="D4" s="58" t="s">
        <v>27</v>
      </c>
      <c r="E4" s="58"/>
      <c r="F4" s="58"/>
      <c r="G4" s="58"/>
      <c r="H4" s="12"/>
      <c r="I4" s="57" t="s">
        <v>14</v>
      </c>
      <c r="J4" s="57"/>
      <c r="K4" s="57"/>
      <c r="L4" s="57"/>
      <c r="M4" s="57"/>
      <c r="N4" s="57"/>
      <c r="O4" s="57"/>
      <c r="P4" s="57"/>
    </row>
    <row r="5" spans="1:16" s="7" customFormat="1" ht="63" customHeight="1" thickBot="1">
      <c r="A5" s="29" t="s">
        <v>2</v>
      </c>
      <c r="B5" s="10" t="s">
        <v>8</v>
      </c>
      <c r="C5" s="10" t="s">
        <v>25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130</v>
      </c>
      <c r="J5" s="10" t="s">
        <v>12</v>
      </c>
      <c r="K5" s="10" t="s">
        <v>15</v>
      </c>
      <c r="L5" s="10" t="s">
        <v>5</v>
      </c>
      <c r="M5" s="10" t="s">
        <v>18</v>
      </c>
      <c r="N5" s="38" t="s">
        <v>16</v>
      </c>
      <c r="O5" s="44" t="s">
        <v>17</v>
      </c>
      <c r="P5" s="41" t="s">
        <v>3</v>
      </c>
    </row>
    <row r="6" spans="1:16" s="7" customFormat="1" ht="15.75" thickBot="1">
      <c r="A6" s="49" t="s">
        <v>13</v>
      </c>
      <c r="B6" s="50"/>
      <c r="C6" s="50"/>
      <c r="D6" s="50"/>
      <c r="E6" s="50"/>
      <c r="F6" s="51"/>
      <c r="G6" s="32">
        <v>20</v>
      </c>
      <c r="H6" s="33">
        <v>20</v>
      </c>
      <c r="I6" s="33">
        <v>20</v>
      </c>
      <c r="J6" s="34">
        <v>25</v>
      </c>
      <c r="K6" s="35">
        <f aca="true" t="shared" si="0" ref="K6:K17">SUM(G6:J6)</f>
        <v>85</v>
      </c>
      <c r="L6" s="36"/>
      <c r="M6" s="37">
        <v>25</v>
      </c>
      <c r="N6" s="39">
        <f aca="true" t="shared" si="1" ref="N6:N17">K6+M6</f>
        <v>110</v>
      </c>
      <c r="O6" s="45">
        <f aca="true" t="shared" si="2" ref="O6:O17">100/$N$6*N6</f>
        <v>100</v>
      </c>
      <c r="P6" s="42"/>
    </row>
    <row r="7" spans="1:16" s="7" customFormat="1" ht="15">
      <c r="A7" s="30">
        <v>1</v>
      </c>
      <c r="B7" s="15" t="s">
        <v>24</v>
      </c>
      <c r="C7" s="15" t="s">
        <v>47</v>
      </c>
      <c r="D7" s="15"/>
      <c r="E7" s="20">
        <v>11</v>
      </c>
      <c r="F7" s="20" t="s">
        <v>110</v>
      </c>
      <c r="G7" s="22">
        <v>9</v>
      </c>
      <c r="H7" s="22">
        <v>15</v>
      </c>
      <c r="I7" s="22">
        <v>12</v>
      </c>
      <c r="J7" s="23">
        <v>24</v>
      </c>
      <c r="K7" s="28">
        <f t="shared" si="0"/>
        <v>60</v>
      </c>
      <c r="L7" s="20" t="s">
        <v>110</v>
      </c>
      <c r="M7" s="31">
        <v>25</v>
      </c>
      <c r="N7" s="40">
        <f t="shared" si="1"/>
        <v>85</v>
      </c>
      <c r="O7" s="46">
        <f t="shared" si="2"/>
        <v>77.27272727272727</v>
      </c>
      <c r="P7" s="43" t="s">
        <v>131</v>
      </c>
    </row>
    <row r="8" spans="1:16" s="7" customFormat="1" ht="15">
      <c r="A8" s="19">
        <v>2</v>
      </c>
      <c r="B8" s="15" t="s">
        <v>30</v>
      </c>
      <c r="C8" s="15" t="s">
        <v>45</v>
      </c>
      <c r="D8" s="15"/>
      <c r="E8" s="20">
        <v>11</v>
      </c>
      <c r="F8" s="20" t="s">
        <v>109</v>
      </c>
      <c r="G8" s="25">
        <v>17</v>
      </c>
      <c r="H8" s="25">
        <v>17</v>
      </c>
      <c r="I8" s="25">
        <v>19</v>
      </c>
      <c r="J8" s="26">
        <v>0</v>
      </c>
      <c r="K8" s="28">
        <f t="shared" si="0"/>
        <v>53</v>
      </c>
      <c r="L8" s="20" t="s">
        <v>109</v>
      </c>
      <c r="M8" s="24">
        <v>20</v>
      </c>
      <c r="N8" s="40">
        <f t="shared" si="1"/>
        <v>73</v>
      </c>
      <c r="O8" s="46">
        <f t="shared" si="2"/>
        <v>66.36363636363636</v>
      </c>
      <c r="P8" s="43" t="s">
        <v>132</v>
      </c>
    </row>
    <row r="9" spans="1:16" s="7" customFormat="1" ht="15">
      <c r="A9" s="30">
        <v>3</v>
      </c>
      <c r="B9" s="15" t="s">
        <v>28</v>
      </c>
      <c r="C9" s="15" t="s">
        <v>54</v>
      </c>
      <c r="D9" s="15"/>
      <c r="E9" s="20">
        <v>11</v>
      </c>
      <c r="F9" s="20" t="s">
        <v>111</v>
      </c>
      <c r="G9" s="22">
        <v>5</v>
      </c>
      <c r="H9" s="22">
        <v>10</v>
      </c>
      <c r="I9" s="22">
        <v>10</v>
      </c>
      <c r="J9" s="23">
        <v>17</v>
      </c>
      <c r="K9" s="28">
        <f t="shared" si="0"/>
        <v>42</v>
      </c>
      <c r="L9" s="20" t="s">
        <v>111</v>
      </c>
      <c r="M9" s="24">
        <v>19</v>
      </c>
      <c r="N9" s="40">
        <f t="shared" si="1"/>
        <v>61</v>
      </c>
      <c r="O9" s="46">
        <f t="shared" si="2"/>
        <v>55.45454545454545</v>
      </c>
      <c r="P9" s="43" t="s">
        <v>132</v>
      </c>
    </row>
    <row r="10" spans="1:16" s="7" customFormat="1" ht="15">
      <c r="A10" s="19">
        <v>4</v>
      </c>
      <c r="B10" s="15" t="s">
        <v>30</v>
      </c>
      <c r="C10" s="15" t="s">
        <v>53</v>
      </c>
      <c r="D10" s="15"/>
      <c r="E10" s="20">
        <v>11</v>
      </c>
      <c r="F10" s="20" t="s">
        <v>106</v>
      </c>
      <c r="G10" s="25">
        <v>4</v>
      </c>
      <c r="H10" s="25">
        <v>9</v>
      </c>
      <c r="I10" s="25">
        <v>9</v>
      </c>
      <c r="J10" s="25">
        <v>0</v>
      </c>
      <c r="K10" s="28">
        <f t="shared" si="0"/>
        <v>22</v>
      </c>
      <c r="L10" s="20" t="s">
        <v>106</v>
      </c>
      <c r="M10" s="24">
        <v>9</v>
      </c>
      <c r="N10" s="40">
        <f t="shared" si="1"/>
        <v>31</v>
      </c>
      <c r="O10" s="46">
        <f t="shared" si="2"/>
        <v>28.18181818181818</v>
      </c>
      <c r="P10" s="43" t="s">
        <v>133</v>
      </c>
    </row>
    <row r="11" spans="1:16" s="7" customFormat="1" ht="15">
      <c r="A11" s="30">
        <v>5</v>
      </c>
      <c r="B11" s="15" t="s">
        <v>31</v>
      </c>
      <c r="C11" s="15" t="s">
        <v>56</v>
      </c>
      <c r="D11" s="15"/>
      <c r="E11" s="20">
        <v>11</v>
      </c>
      <c r="F11" s="20" t="s">
        <v>102</v>
      </c>
      <c r="G11" s="25">
        <v>4</v>
      </c>
      <c r="H11" s="25">
        <v>9</v>
      </c>
      <c r="I11" s="25">
        <v>6</v>
      </c>
      <c r="J11" s="26">
        <v>0</v>
      </c>
      <c r="K11" s="28">
        <f t="shared" si="0"/>
        <v>19</v>
      </c>
      <c r="L11" s="20" t="s">
        <v>102</v>
      </c>
      <c r="M11" s="24">
        <v>8</v>
      </c>
      <c r="N11" s="40">
        <f t="shared" si="1"/>
        <v>27</v>
      </c>
      <c r="O11" s="46">
        <f t="shared" si="2"/>
        <v>24.545454545454543</v>
      </c>
      <c r="P11" s="43" t="s">
        <v>133</v>
      </c>
    </row>
    <row r="12" spans="1:16" s="7" customFormat="1" ht="15">
      <c r="A12" s="19">
        <v>6</v>
      </c>
      <c r="B12" s="15" t="s">
        <v>28</v>
      </c>
      <c r="C12" s="15" t="s">
        <v>73</v>
      </c>
      <c r="D12" s="15"/>
      <c r="E12" s="20">
        <v>11</v>
      </c>
      <c r="F12" s="20" t="s">
        <v>105</v>
      </c>
      <c r="G12" s="22">
        <v>6</v>
      </c>
      <c r="H12" s="22">
        <v>13</v>
      </c>
      <c r="I12" s="22">
        <v>7</v>
      </c>
      <c r="J12" s="23">
        <v>0</v>
      </c>
      <c r="K12" s="28">
        <f t="shared" si="0"/>
        <v>26</v>
      </c>
      <c r="L12" s="20" t="s">
        <v>105</v>
      </c>
      <c r="M12" s="24">
        <v>0</v>
      </c>
      <c r="N12" s="40">
        <f t="shared" si="1"/>
        <v>26</v>
      </c>
      <c r="O12" s="46">
        <f t="shared" si="2"/>
        <v>23.636363636363637</v>
      </c>
      <c r="P12" s="43" t="s">
        <v>133</v>
      </c>
    </row>
    <row r="13" spans="1:16" s="7" customFormat="1" ht="15">
      <c r="A13" s="30">
        <v>7</v>
      </c>
      <c r="B13" s="15" t="s">
        <v>30</v>
      </c>
      <c r="C13" s="15" t="s">
        <v>74</v>
      </c>
      <c r="D13" s="15"/>
      <c r="E13" s="20">
        <v>11</v>
      </c>
      <c r="F13" s="20" t="s">
        <v>101</v>
      </c>
      <c r="G13" s="22">
        <v>3</v>
      </c>
      <c r="H13" s="22">
        <v>8</v>
      </c>
      <c r="I13" s="22">
        <v>12</v>
      </c>
      <c r="J13" s="23">
        <v>0</v>
      </c>
      <c r="K13" s="28">
        <f t="shared" si="0"/>
        <v>23</v>
      </c>
      <c r="L13" s="20" t="s">
        <v>101</v>
      </c>
      <c r="M13" s="24">
        <v>0</v>
      </c>
      <c r="N13" s="40">
        <f t="shared" si="1"/>
        <v>23</v>
      </c>
      <c r="O13" s="46">
        <f t="shared" si="2"/>
        <v>20.90909090909091</v>
      </c>
      <c r="P13" s="43" t="s">
        <v>133</v>
      </c>
    </row>
    <row r="14" spans="1:16" s="7" customFormat="1" ht="15">
      <c r="A14" s="19">
        <v>8</v>
      </c>
      <c r="B14" s="15" t="s">
        <v>31</v>
      </c>
      <c r="C14" s="15" t="s">
        <v>55</v>
      </c>
      <c r="D14" s="15"/>
      <c r="E14" s="20">
        <v>11</v>
      </c>
      <c r="F14" s="20" t="s">
        <v>107</v>
      </c>
      <c r="G14" s="22">
        <v>2</v>
      </c>
      <c r="H14" s="22">
        <v>11</v>
      </c>
      <c r="I14" s="22">
        <v>5</v>
      </c>
      <c r="J14" s="23">
        <v>0</v>
      </c>
      <c r="K14" s="28">
        <f t="shared" si="0"/>
        <v>18</v>
      </c>
      <c r="L14" s="20" t="s">
        <v>107</v>
      </c>
      <c r="M14" s="24">
        <v>0</v>
      </c>
      <c r="N14" s="40">
        <f t="shared" si="1"/>
        <v>18</v>
      </c>
      <c r="O14" s="46">
        <f t="shared" si="2"/>
        <v>16.363636363636363</v>
      </c>
      <c r="P14" s="43" t="s">
        <v>133</v>
      </c>
    </row>
    <row r="15" spans="1:16" s="7" customFormat="1" ht="15">
      <c r="A15" s="30">
        <v>9</v>
      </c>
      <c r="B15" s="15" t="s">
        <v>31</v>
      </c>
      <c r="C15" s="15" t="s">
        <v>76</v>
      </c>
      <c r="D15" s="15"/>
      <c r="E15" s="20">
        <v>11</v>
      </c>
      <c r="F15" s="20" t="s">
        <v>108</v>
      </c>
      <c r="G15" s="25">
        <v>3</v>
      </c>
      <c r="H15" s="25">
        <v>9</v>
      </c>
      <c r="I15" s="25">
        <v>5</v>
      </c>
      <c r="J15" s="26">
        <v>0</v>
      </c>
      <c r="K15" s="28">
        <f t="shared" si="0"/>
        <v>17</v>
      </c>
      <c r="L15" s="20" t="s">
        <v>108</v>
      </c>
      <c r="M15" s="24">
        <v>0</v>
      </c>
      <c r="N15" s="40">
        <f t="shared" si="1"/>
        <v>17</v>
      </c>
      <c r="O15" s="46">
        <f t="shared" si="2"/>
        <v>15.454545454545453</v>
      </c>
      <c r="P15" s="43" t="s">
        <v>133</v>
      </c>
    </row>
    <row r="16" spans="1:16" s="7" customFormat="1" ht="15">
      <c r="A16" s="19">
        <v>10</v>
      </c>
      <c r="B16" s="15" t="s">
        <v>31</v>
      </c>
      <c r="C16" s="15" t="s">
        <v>79</v>
      </c>
      <c r="D16" s="15"/>
      <c r="E16" s="20">
        <v>11</v>
      </c>
      <c r="F16" s="20" t="s">
        <v>104</v>
      </c>
      <c r="G16" s="25">
        <v>2</v>
      </c>
      <c r="H16" s="25">
        <v>7</v>
      </c>
      <c r="I16" s="25">
        <v>7</v>
      </c>
      <c r="J16" s="25">
        <v>0</v>
      </c>
      <c r="K16" s="28">
        <f t="shared" si="0"/>
        <v>16</v>
      </c>
      <c r="L16" s="20" t="s">
        <v>104</v>
      </c>
      <c r="M16" s="24">
        <v>0</v>
      </c>
      <c r="N16" s="40">
        <f t="shared" si="1"/>
        <v>16</v>
      </c>
      <c r="O16" s="46">
        <f t="shared" si="2"/>
        <v>14.545454545454545</v>
      </c>
      <c r="P16" s="43" t="s">
        <v>133</v>
      </c>
    </row>
    <row r="17" spans="1:16" ht="15">
      <c r="A17" s="30">
        <v>11</v>
      </c>
      <c r="B17" s="15" t="s">
        <v>31</v>
      </c>
      <c r="C17" s="15" t="s">
        <v>80</v>
      </c>
      <c r="D17" s="15"/>
      <c r="E17" s="20">
        <v>11</v>
      </c>
      <c r="F17" s="20" t="s">
        <v>103</v>
      </c>
      <c r="G17" s="25">
        <v>1</v>
      </c>
      <c r="H17" s="25">
        <v>11</v>
      </c>
      <c r="I17" s="25">
        <v>1</v>
      </c>
      <c r="J17" s="25">
        <v>0</v>
      </c>
      <c r="K17" s="28">
        <f t="shared" si="0"/>
        <v>13</v>
      </c>
      <c r="L17" s="20" t="s">
        <v>103</v>
      </c>
      <c r="M17" s="24">
        <v>0</v>
      </c>
      <c r="N17" s="40">
        <f t="shared" si="1"/>
        <v>13</v>
      </c>
      <c r="O17" s="46">
        <f t="shared" si="2"/>
        <v>11.818181818181818</v>
      </c>
      <c r="P17" s="43" t="s">
        <v>133</v>
      </c>
    </row>
    <row r="18" ht="12.75">
      <c r="M18" s="54"/>
    </row>
    <row r="19" spans="2:4" ht="12.75">
      <c r="B19" s="4" t="s">
        <v>134</v>
      </c>
      <c r="D19" s="9" t="s">
        <v>135</v>
      </c>
    </row>
  </sheetData>
  <sheetProtection/>
  <autoFilter ref="A5:P17">
    <sortState ref="A6:P19">
      <sortCondition descending="1" sortBy="value" ref="O6:O19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2019-11-19T03:35:59Z</cp:lastPrinted>
  <dcterms:created xsi:type="dcterms:W3CDTF">2016-11-08T02:45:58Z</dcterms:created>
  <dcterms:modified xsi:type="dcterms:W3CDTF">2023-11-16T09:50:23Z</dcterms:modified>
  <cp:category/>
  <cp:version/>
  <cp:contentType/>
  <cp:contentStatus/>
</cp:coreProperties>
</file>