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30" windowHeight="11280" tabRatio="713"/>
  </bookViews>
  <sheets>
    <sheet name="Свод 1" sheetId="1" r:id="rId1"/>
    <sheet name="ЗНАНИЕ ВСОКО" sheetId="28" r:id="rId2"/>
    <sheet name="ЗНАНИЕ инклюзия" sheetId="41" r:id="rId3"/>
    <sheet name="ЗДОРОВЬЕ" sheetId="42" r:id="rId4"/>
    <sheet name="ВОСПИТАНИЕ" sheetId="43" r:id="rId5"/>
    <sheet name="ПРОФОРИЕНТАЦИЯ" sheetId="44" r:id="rId6"/>
    <sheet name="СРЕДА ИТ" sheetId="45" r:id="rId7"/>
    <sheet name="СРЕДА СТРУКТУРА" sheetId="46" r:id="rId8"/>
    <sheet name="КЛИМАТ" sheetId="47" r:id="rId9"/>
  </sheets>
  <calcPr calcId="152511"/>
</workbook>
</file>

<file path=xl/calcChain.xml><?xml version="1.0" encoding="utf-8"?>
<calcChain xmlns="http://schemas.openxmlformats.org/spreadsheetml/2006/main">
  <c r="K39" i="47" l="1"/>
  <c r="L39" i="47"/>
  <c r="M39" i="47"/>
  <c r="N39" i="47"/>
  <c r="O39" i="47"/>
  <c r="J39" i="47"/>
  <c r="K47" i="46"/>
  <c r="L47" i="46"/>
  <c r="M47" i="46"/>
  <c r="N47" i="46"/>
  <c r="O47" i="46"/>
  <c r="J47" i="46"/>
  <c r="K23" i="45"/>
  <c r="L23" i="45"/>
  <c r="M23" i="45"/>
  <c r="N23" i="45"/>
  <c r="O23" i="45"/>
  <c r="J23" i="45"/>
  <c r="K51" i="44"/>
  <c r="L51" i="44"/>
  <c r="M51" i="44"/>
  <c r="N51" i="44"/>
  <c r="O51" i="44"/>
  <c r="J51" i="44"/>
  <c r="K39" i="43"/>
  <c r="L39" i="43"/>
  <c r="M39" i="43"/>
  <c r="N39" i="43"/>
  <c r="O39" i="43"/>
  <c r="J39" i="43"/>
  <c r="K56" i="42"/>
  <c r="L56" i="42"/>
  <c r="M56" i="42"/>
  <c r="N56" i="42"/>
  <c r="O56" i="42"/>
  <c r="J56" i="42"/>
  <c r="K41" i="41"/>
  <c r="L41" i="41"/>
  <c r="M41" i="41"/>
  <c r="N41" i="41"/>
  <c r="O41" i="41"/>
  <c r="J41" i="41"/>
  <c r="K44" i="28"/>
  <c r="L44" i="28"/>
  <c r="M44" i="28"/>
  <c r="N44" i="28"/>
  <c r="O44" i="28"/>
  <c r="J44" i="28"/>
  <c r="F44" i="42" l="1"/>
  <c r="F3" i="44"/>
  <c r="F21" i="28" l="1"/>
  <c r="F20" i="28" l="1"/>
  <c r="F17" i="43"/>
  <c r="F30" i="42"/>
  <c r="F34" i="42"/>
  <c r="F14" i="41"/>
  <c r="F23" i="46"/>
  <c r="F8" i="47"/>
  <c r="F42" i="42"/>
  <c r="F13" i="28" l="1"/>
  <c r="F39" i="28"/>
  <c r="F4" i="28"/>
  <c r="F17" i="28"/>
  <c r="F29" i="28"/>
  <c r="F23" i="28"/>
  <c r="F41" i="28"/>
  <c r="F32" i="28"/>
  <c r="F3" i="28"/>
  <c r="F30" i="28"/>
  <c r="F31" i="28"/>
  <c r="F27" i="28"/>
  <c r="F35" i="28"/>
  <c r="F18" i="28"/>
  <c r="F42" i="28"/>
  <c r="F14" i="28"/>
  <c r="F24" i="28"/>
  <c r="F28" i="28"/>
  <c r="F6" i="28"/>
  <c r="F7" i="28"/>
  <c r="F22" i="28"/>
  <c r="F38" i="28"/>
  <c r="F15" i="28"/>
  <c r="F40" i="28"/>
  <c r="F26" i="28"/>
  <c r="F37" i="28"/>
  <c r="F43" i="28"/>
  <c r="F34" i="28"/>
  <c r="F33" i="28"/>
  <c r="F5" i="41"/>
  <c r="F12" i="41"/>
  <c r="F36" i="41"/>
  <c r="F17" i="41"/>
  <c r="F37" i="41"/>
  <c r="F31" i="41"/>
  <c r="F38" i="41"/>
  <c r="F27" i="41"/>
  <c r="F26" i="41"/>
  <c r="F19" i="41"/>
  <c r="F32" i="41"/>
  <c r="F29" i="41"/>
  <c r="F16" i="41"/>
  <c r="F23" i="41"/>
  <c r="F30" i="41"/>
  <c r="F3" i="41"/>
  <c r="F8" i="41"/>
  <c r="F4" i="41"/>
  <c r="F18" i="41"/>
  <c r="F15" i="41"/>
  <c r="F25" i="41"/>
  <c r="F22" i="41"/>
  <c r="F21" i="41"/>
  <c r="F9" i="41"/>
  <c r="F34" i="41"/>
  <c r="F7" i="41"/>
  <c r="F40" i="41"/>
  <c r="D2" i="1"/>
  <c r="D9" i="1" l="1"/>
  <c r="N9" i="1"/>
  <c r="M9" i="1"/>
  <c r="L9" i="1"/>
  <c r="K9" i="1"/>
  <c r="J9" i="1"/>
  <c r="I9" i="1"/>
  <c r="H39" i="47"/>
  <c r="G9" i="1" s="1"/>
  <c r="G39" i="47"/>
  <c r="F9" i="1" s="1"/>
  <c r="D39" i="47"/>
  <c r="C9" i="1" s="1"/>
  <c r="F29" i="47"/>
  <c r="F22" i="47"/>
  <c r="F26" i="47"/>
  <c r="F27" i="47"/>
  <c r="F24" i="47"/>
  <c r="F12" i="47"/>
  <c r="F19" i="47"/>
  <c r="F3" i="47"/>
  <c r="F38" i="47"/>
  <c r="F5" i="47"/>
  <c r="F23" i="47"/>
  <c r="F4" i="47"/>
  <c r="F10" i="47"/>
  <c r="F14" i="47"/>
  <c r="F28" i="47"/>
  <c r="F18" i="47"/>
  <c r="F37" i="47"/>
  <c r="F25" i="47"/>
  <c r="F33" i="47"/>
  <c r="F9" i="47"/>
  <c r="F31" i="47"/>
  <c r="F21" i="47"/>
  <c r="F15" i="47"/>
  <c r="F16" i="47"/>
  <c r="F7" i="47"/>
  <c r="F32" i="47"/>
  <c r="F36" i="47"/>
  <c r="F35" i="47"/>
  <c r="D8" i="1"/>
  <c r="N8" i="1"/>
  <c r="M8" i="1"/>
  <c r="L8" i="1"/>
  <c r="K8" i="1"/>
  <c r="J8" i="1"/>
  <c r="I8" i="1"/>
  <c r="H47" i="46"/>
  <c r="G8" i="1" s="1"/>
  <c r="G47" i="46"/>
  <c r="F8" i="1" s="1"/>
  <c r="D47" i="46"/>
  <c r="C8" i="1" s="1"/>
  <c r="F31" i="46"/>
  <c r="F36" i="46"/>
  <c r="F34" i="46"/>
  <c r="F27" i="46"/>
  <c r="F15" i="46"/>
  <c r="F19" i="46"/>
  <c r="F28" i="46"/>
  <c r="F30" i="46"/>
  <c r="F33" i="46"/>
  <c r="F29" i="46"/>
  <c r="F17" i="46"/>
  <c r="F38" i="46"/>
  <c r="F25" i="46"/>
  <c r="F3" i="46"/>
  <c r="F12" i="46"/>
  <c r="F35" i="46"/>
  <c r="F44" i="46"/>
  <c r="F42" i="46"/>
  <c r="F37" i="46"/>
  <c r="F20" i="46"/>
  <c r="F10" i="46"/>
  <c r="F46" i="46"/>
  <c r="F40" i="46"/>
  <c r="F41" i="46"/>
  <c r="F18" i="46"/>
  <c r="F7" i="46"/>
  <c r="F8" i="46"/>
  <c r="F5" i="46"/>
  <c r="F14" i="46"/>
  <c r="F22" i="46"/>
  <c r="F26" i="46"/>
  <c r="F24" i="46"/>
  <c r="F13" i="46"/>
  <c r="F45" i="46"/>
  <c r="F16" i="46"/>
  <c r="F6" i="46"/>
  <c r="D7" i="1"/>
  <c r="N7" i="1"/>
  <c r="M7" i="1"/>
  <c r="L7" i="1"/>
  <c r="K7" i="1"/>
  <c r="J7" i="1"/>
  <c r="I7" i="1"/>
  <c r="H23" i="45"/>
  <c r="G7" i="1" s="1"/>
  <c r="G23" i="45"/>
  <c r="F7" i="1" s="1"/>
  <c r="D23" i="45"/>
  <c r="C7" i="1" s="1"/>
  <c r="F11" i="45"/>
  <c r="F18" i="45"/>
  <c r="F16" i="45"/>
  <c r="F10" i="45"/>
  <c r="F17" i="45"/>
  <c r="F15" i="45"/>
  <c r="F3" i="45"/>
  <c r="F4" i="45"/>
  <c r="F22" i="45"/>
  <c r="D6" i="1"/>
  <c r="N6" i="1"/>
  <c r="M6" i="1"/>
  <c r="L6" i="1"/>
  <c r="K6" i="1"/>
  <c r="J6" i="1"/>
  <c r="I6" i="1"/>
  <c r="H51" i="44"/>
  <c r="G6" i="1" s="1"/>
  <c r="G51" i="44"/>
  <c r="F6" i="1" s="1"/>
  <c r="D51" i="44"/>
  <c r="C6" i="1" s="1"/>
  <c r="F44" i="44"/>
  <c r="F7" i="44"/>
  <c r="F26" i="44"/>
  <c r="F15" i="44"/>
  <c r="F18" i="44"/>
  <c r="F35" i="44"/>
  <c r="F21" i="44"/>
  <c r="F34" i="44"/>
  <c r="F42" i="44"/>
  <c r="F40" i="44"/>
  <c r="F38" i="44"/>
  <c r="F36" i="44"/>
  <c r="F14" i="44"/>
  <c r="F32" i="44"/>
  <c r="F17" i="44"/>
  <c r="F50" i="44"/>
  <c r="F31" i="44"/>
  <c r="F29" i="44"/>
  <c r="F22" i="44"/>
  <c r="F19" i="44"/>
  <c r="F4" i="44"/>
  <c r="F30" i="44"/>
  <c r="F27" i="44"/>
  <c r="F46" i="44"/>
  <c r="F13" i="44"/>
  <c r="F41" i="44"/>
  <c r="F37" i="44"/>
  <c r="F49" i="44"/>
  <c r="F39" i="44"/>
  <c r="F8" i="44"/>
  <c r="F24" i="44"/>
  <c r="F6" i="44"/>
  <c r="F9" i="44"/>
  <c r="F28" i="44"/>
  <c r="F25" i="44"/>
  <c r="F20" i="44"/>
  <c r="F16" i="44"/>
  <c r="F45" i="44"/>
  <c r="F48" i="44"/>
  <c r="D5" i="1"/>
  <c r="N5" i="1"/>
  <c r="M5" i="1"/>
  <c r="L5" i="1"/>
  <c r="K5" i="1"/>
  <c r="J5" i="1"/>
  <c r="I5" i="1"/>
  <c r="H39" i="43"/>
  <c r="G5" i="1" s="1"/>
  <c r="G39" i="43"/>
  <c r="F5" i="1" s="1"/>
  <c r="D39" i="43"/>
  <c r="C5" i="1" s="1"/>
  <c r="F38" i="43"/>
  <c r="F26" i="43"/>
  <c r="F7" i="43"/>
  <c r="F22" i="43"/>
  <c r="F8" i="43"/>
  <c r="F16" i="43"/>
  <c r="F34" i="43"/>
  <c r="F33" i="43"/>
  <c r="F10" i="43"/>
  <c r="F18" i="43"/>
  <c r="F30" i="43"/>
  <c r="F23" i="43"/>
  <c r="F3" i="43"/>
  <c r="F28" i="43"/>
  <c r="F25" i="43"/>
  <c r="F20" i="43"/>
  <c r="F29" i="43"/>
  <c r="F13" i="43"/>
  <c r="F9" i="43"/>
  <c r="F4" i="43"/>
  <c r="F37" i="43"/>
  <c r="F5" i="43"/>
  <c r="F15" i="43"/>
  <c r="F27" i="43"/>
  <c r="F32" i="43"/>
  <c r="F35" i="43"/>
  <c r="F12" i="43"/>
  <c r="F24" i="43"/>
  <c r="D4" i="1"/>
  <c r="N4" i="1"/>
  <c r="M4" i="1"/>
  <c r="L4" i="1"/>
  <c r="K4" i="1"/>
  <c r="J4" i="1"/>
  <c r="I4" i="1"/>
  <c r="H56" i="42"/>
  <c r="G4" i="1" s="1"/>
  <c r="G56" i="42"/>
  <c r="F4" i="1" s="1"/>
  <c r="D56" i="42"/>
  <c r="C4" i="1" s="1"/>
  <c r="F37" i="42"/>
  <c r="F40" i="42"/>
  <c r="F23" i="42"/>
  <c r="F6" i="42"/>
  <c r="F14" i="42"/>
  <c r="F33" i="42"/>
  <c r="F7" i="42"/>
  <c r="F35" i="42"/>
  <c r="F20" i="42"/>
  <c r="F27" i="42"/>
  <c r="F46" i="42"/>
  <c r="F41" i="42"/>
  <c r="F51" i="42"/>
  <c r="F32" i="42"/>
  <c r="F22" i="42"/>
  <c r="F49" i="42"/>
  <c r="F29" i="42"/>
  <c r="F25" i="42"/>
  <c r="F9" i="42"/>
  <c r="F13" i="42"/>
  <c r="F31" i="42"/>
  <c r="F36" i="42"/>
  <c r="F55" i="42"/>
  <c r="F26" i="42"/>
  <c r="F11" i="42"/>
  <c r="F47" i="42"/>
  <c r="F12" i="42"/>
  <c r="F24" i="42"/>
  <c r="F3" i="42"/>
  <c r="F50" i="42"/>
  <c r="F48" i="42"/>
  <c r="F4" i="42"/>
  <c r="F39" i="42"/>
  <c r="F10" i="42"/>
  <c r="F19" i="42"/>
  <c r="F54" i="42"/>
  <c r="F5" i="42"/>
  <c r="F18" i="42"/>
  <c r="F43" i="42"/>
  <c r="F53" i="42"/>
  <c r="F21" i="42"/>
  <c r="D3" i="1"/>
  <c r="N3" i="1"/>
  <c r="M3" i="1"/>
  <c r="L3" i="1"/>
  <c r="K3" i="1"/>
  <c r="J3" i="1"/>
  <c r="I3" i="1"/>
  <c r="H41" i="41"/>
  <c r="G3" i="1" s="1"/>
  <c r="G41" i="41"/>
  <c r="F3" i="1" s="1"/>
  <c r="D41" i="41"/>
  <c r="C3" i="1" s="1"/>
  <c r="F10" i="41"/>
  <c r="F39" i="41"/>
  <c r="F24" i="41"/>
  <c r="J2" i="1"/>
  <c r="K2" i="1"/>
  <c r="L2" i="1"/>
  <c r="M2" i="1"/>
  <c r="N2" i="1"/>
  <c r="I2" i="1"/>
  <c r="F12" i="28"/>
  <c r="F25" i="28"/>
  <c r="G44" i="28"/>
  <c r="F2" i="1" s="1"/>
  <c r="H44" i="28"/>
  <c r="G2" i="1" s="1"/>
  <c r="D44" i="28"/>
  <c r="C2" i="1" s="1"/>
  <c r="F56" i="42" l="1"/>
  <c r="E4" i="1" s="1"/>
  <c r="F39" i="43"/>
  <c r="E5" i="1" s="1"/>
  <c r="F51" i="44"/>
  <c r="E6" i="1" s="1"/>
  <c r="F23" i="45"/>
  <c r="E7" i="1" s="1"/>
  <c r="F47" i="46"/>
  <c r="E8" i="1" s="1"/>
  <c r="F39" i="47"/>
  <c r="E9" i="1" s="1"/>
  <c r="F41" i="41"/>
  <c r="E3" i="1" s="1"/>
  <c r="F8" i="28"/>
  <c r="F44" i="28" s="1"/>
  <c r="E2" i="1" s="1"/>
  <c r="N10" i="1" l="1"/>
  <c r="M10" i="1"/>
  <c r="K10" i="1"/>
  <c r="J10" i="1"/>
  <c r="L10" i="1"/>
  <c r="I10" i="1"/>
</calcChain>
</file>

<file path=xl/sharedStrings.xml><?xml version="1.0" encoding="utf-8"?>
<sst xmlns="http://schemas.openxmlformats.org/spreadsheetml/2006/main" count="1043" uniqueCount="325">
  <si>
    <t>№</t>
  </si>
  <si>
    <t>Площадка</t>
  </si>
  <si>
    <t>Соответствие</t>
  </si>
  <si>
    <t>Полезность</t>
  </si>
  <si>
    <t>Качество</t>
  </si>
  <si>
    <t>Актуальность</t>
  </si>
  <si>
    <t>Характер</t>
  </si>
  <si>
    <t>латынь</t>
  </si>
  <si>
    <t>а)</t>
  </si>
  <si>
    <t>б)</t>
  </si>
  <si>
    <t>в)</t>
  </si>
  <si>
    <t>д)</t>
  </si>
  <si>
    <t>е)</t>
  </si>
  <si>
    <t xml:space="preserve">а) получить разрешение на заимствование идеи; </t>
  </si>
  <si>
    <t>б) проконсультироваться по вопросам организации;</t>
  </si>
  <si>
    <t>в) условиться об использовании содержания;</t>
  </si>
  <si>
    <t>г) направить на стажировку педагогов;</t>
  </si>
  <si>
    <t>д) договориться о мероприятии для обучающихся;</t>
  </si>
  <si>
    <t>е) нет интереса во взаимодействии</t>
  </si>
  <si>
    <t>Характер взаимодействия по содержанию площадки:</t>
  </si>
  <si>
    <t>ЗНАНИЕ: ВСОКО</t>
  </si>
  <si>
    <t>ЗНАНИЕ: инклюзия</t>
  </si>
  <si>
    <t>ЗДОРОВЬЕ</t>
  </si>
  <si>
    <t>ВОСПИТАНИЕ</t>
  </si>
  <si>
    <t>ПРОФОРИЕНТАЦИЯ</t>
  </si>
  <si>
    <t>ОБРАЗОВАТЕЛЬНАЯ СРЕДА: ИТ</t>
  </si>
  <si>
    <t>ОБРАЗОВАТЕЛЬНАЯ СРЕДА: инфраструктура</t>
  </si>
  <si>
    <t>ШКОЛЬНЫЙ КЛИМАТ</t>
  </si>
  <si>
    <t>Площадка ЗНАНИЕ ВСОКО</t>
  </si>
  <si>
    <t>Площадка ЗДОРОВЬЕ</t>
  </si>
  <si>
    <t>Площадка ЗНАНИЕ инклюзия</t>
  </si>
  <si>
    <t>Площадка ПРОФОРИЕНТАЦИЯ</t>
  </si>
  <si>
    <t>Площадка ВОСПИТАНИЕ</t>
  </si>
  <si>
    <t>Площадка ОБРАЗОВАТЕЛЬНАЯ СРЕДА ИТ</t>
  </si>
  <si>
    <t>Площадка ОБРАЗОВАТЕЛЬНАЯ СРЕДА ИНФРАСТРУКТУРА</t>
  </si>
  <si>
    <t>Площадка ШКОЛЬНЫЙ КЛИМАТ</t>
  </si>
  <si>
    <t>1.2</t>
  </si>
  <si>
    <t>1.6</t>
  </si>
  <si>
    <t>1.10</t>
  </si>
  <si>
    <t>B</t>
  </si>
  <si>
    <t>C</t>
  </si>
  <si>
    <t>A</t>
  </si>
  <si>
    <t>2.20</t>
  </si>
  <si>
    <t>2.16</t>
  </si>
  <si>
    <t>2.18</t>
  </si>
  <si>
    <t>3.30</t>
  </si>
  <si>
    <t>4.21</t>
  </si>
  <si>
    <t>г)</t>
  </si>
  <si>
    <t>МАОУ СШ № 8 + СП ДОУ</t>
  </si>
  <si>
    <t>Шушеначев Алексей Викторович</t>
  </si>
  <si>
    <t>МАОУ Лицей № 1</t>
  </si>
  <si>
    <t>Куксенко Елена Николаевна</t>
  </si>
  <si>
    <t>МБОУ СШ № 98</t>
  </si>
  <si>
    <t>Аверченко Денис Петрович /Павлова Н.О.</t>
  </si>
  <si>
    <t>МБОУ Лицей № 8</t>
  </si>
  <si>
    <t>Богуславская Елена Ивановна</t>
  </si>
  <si>
    <t>МБОУ СШ № 155</t>
  </si>
  <si>
    <t>Кузнецова Елена Петровна</t>
  </si>
  <si>
    <t>МАОУ СШ № 12</t>
  </si>
  <si>
    <t>Агафонова Виктория Евгеньевна</t>
  </si>
  <si>
    <t>МБОУ СШ № 78 + СП ДОУ</t>
  </si>
  <si>
    <t>Баштаков Владимир Васильевич / Потолицина Л.В.</t>
  </si>
  <si>
    <t>МАОУ СШ № 134</t>
  </si>
  <si>
    <t>Авдеев Александр Николаевич</t>
  </si>
  <si>
    <t>МАОУ СШ № 85</t>
  </si>
  <si>
    <t>Сафронова Людмила Михайловна/Олезова С.А</t>
  </si>
  <si>
    <t>МАОУ СШ № 152 + СП ДОУ</t>
  </si>
  <si>
    <t>Гуторина Светлана Александровна/Фролова Н.М.</t>
  </si>
  <si>
    <t>МАОУ Лицей № 28</t>
  </si>
  <si>
    <t>Масальская Наталья Александровна</t>
  </si>
  <si>
    <t>МАОУ СШ № 141</t>
  </si>
  <si>
    <t>Демьянова Лариса Викторовна</t>
  </si>
  <si>
    <t>МАОУ СШ № 144</t>
  </si>
  <si>
    <t>Алексеева Наталия Алексеевна</t>
  </si>
  <si>
    <t>МАОУ СШ № 115</t>
  </si>
  <si>
    <t>Лукьянова Татьяна Владимировна</t>
  </si>
  <si>
    <t>Ахметгалиев Дамир Энварович</t>
  </si>
  <si>
    <t>МБОУ СШ № 157</t>
  </si>
  <si>
    <t>Коваленко Марина Владимировна</t>
  </si>
  <si>
    <t>МАОУ СШ № 158</t>
  </si>
  <si>
    <t>Лазутин Александр Аркадьевич/Порошина М.И.</t>
  </si>
  <si>
    <t>МБОУ СШ № 36</t>
  </si>
  <si>
    <t>Ковалева Татьяна Юрьевна</t>
  </si>
  <si>
    <t>Ковалева Татьяна Юрьевна/и.о.Иванчина Т.В.</t>
  </si>
  <si>
    <t>МБОУ СШ № 91</t>
  </si>
  <si>
    <t>Астахов Александр Борисович</t>
  </si>
  <si>
    <t>МАОУ Гимназия № 10</t>
  </si>
  <si>
    <t>Королева Елена Викторовна</t>
  </si>
  <si>
    <t>МАОУ Лицей № 11</t>
  </si>
  <si>
    <t>Елин Олег Юрьевич</t>
  </si>
  <si>
    <t>МАОУ СШ № 7</t>
  </si>
  <si>
    <t>Прощенко Ольга Викторовна</t>
  </si>
  <si>
    <t>МАОУ СШ № 1</t>
  </si>
  <si>
    <t>Кириллова Ольга Юрьевна</t>
  </si>
  <si>
    <t>МБОУ СШ № 27</t>
  </si>
  <si>
    <t>Бердникова Зоя Валериевна</t>
  </si>
  <si>
    <t>Жихарева Татьяна Александровна</t>
  </si>
  <si>
    <t>Лукьянова Нелли Вениаминовна</t>
  </si>
  <si>
    <t>МАОУ СШ ОК "Покровский"</t>
  </si>
  <si>
    <t>МАОУ СШ № 108</t>
  </si>
  <si>
    <t>Серегин Роман Сергеевич</t>
  </si>
  <si>
    <t>МБОУ Гимназия № 16</t>
  </si>
  <si>
    <t>Савченко Светлана Викторовна</t>
  </si>
  <si>
    <t>МАОУ СШ № 156</t>
  </si>
  <si>
    <t>Комиссарова Елена Геннадьевна</t>
  </si>
  <si>
    <t>МАОУ СШ № 154</t>
  </si>
  <si>
    <t>Курыгина Ольга Валерьевна</t>
  </si>
  <si>
    <t>МБОУ СШ № 2</t>
  </si>
  <si>
    <t>Соболевская Жанна Владиславовна</t>
  </si>
  <si>
    <t>МАОУ СШ № 32</t>
  </si>
  <si>
    <t>Горнаева Оксана Михайловна</t>
  </si>
  <si>
    <t>МАОУ СШ № 89</t>
  </si>
  <si>
    <t>Белоусова Евгения Викторовна/Мосолова Е.В</t>
  </si>
  <si>
    <t>МАОУ СШ № 90 (+ СШ № 49)</t>
  </si>
  <si>
    <t>Богуш Елена Николаевна</t>
  </si>
  <si>
    <t xml:space="preserve">МАОУ СШ № 90 </t>
  </si>
  <si>
    <t>МАОУ СШ № 34</t>
  </si>
  <si>
    <t>Ядринкина Виктория Валерьевна</t>
  </si>
  <si>
    <t>ЦППМСП № 6</t>
  </si>
  <si>
    <t>Рудковская Кристина Сергеевна</t>
  </si>
  <si>
    <t>МАОУ СШ № 72</t>
  </si>
  <si>
    <t>Донцова Елена Динамовна</t>
  </si>
  <si>
    <t>КИМЦ</t>
  </si>
  <si>
    <t>Бирюкова Д.Л.</t>
  </si>
  <si>
    <t>МАОУ СШ № 121</t>
  </si>
  <si>
    <t>Серёгина Наталья Владимировна</t>
  </si>
  <si>
    <t>Школа Самоопределения</t>
  </si>
  <si>
    <t>и.о. Котова А.Д</t>
  </si>
  <si>
    <t>МАОУ СШ № 93</t>
  </si>
  <si>
    <t>Чубченко Екатерина Владимировна</t>
  </si>
  <si>
    <t>МБОУ СШ № 62</t>
  </si>
  <si>
    <t>Тимофеев Евгений Владимирович</t>
  </si>
  <si>
    <t>МБОУ СШ № 99 + СП ДОУ</t>
  </si>
  <si>
    <t>Гроо Владимир Иванович</t>
  </si>
  <si>
    <t xml:space="preserve">МБОУ Лицей № 10 + СП ДОУ </t>
  </si>
  <si>
    <t>Пономарева Елена Николаевна</t>
  </si>
  <si>
    <t>МАОУ СШ № 151</t>
  </si>
  <si>
    <t>Дебелова Татьяна Анатольевна</t>
  </si>
  <si>
    <t>МАОУ СШ № 24</t>
  </si>
  <si>
    <t>Попова Екатерина Юрьевна</t>
  </si>
  <si>
    <t>МБОУ СШ № 39</t>
  </si>
  <si>
    <t>Тришина Людмила Петровна</t>
  </si>
  <si>
    <t>МАОУ СШ № 23</t>
  </si>
  <si>
    <t>Николаев Антон Николаевич</t>
  </si>
  <si>
    <t>МБОУ СШ № 69</t>
  </si>
  <si>
    <t>Чеменев Дмитрий Витальевич</t>
  </si>
  <si>
    <t>МАОУ Гимназия № 8</t>
  </si>
  <si>
    <t>Устюгова Наталья Николаевна</t>
  </si>
  <si>
    <t>МАОУ Лицей № 6 "Перспектива" + СП ДОУ</t>
  </si>
  <si>
    <t>Лавриченко Кирилл Константинович</t>
  </si>
  <si>
    <t>МАОУ Гимназия № 9</t>
  </si>
  <si>
    <t>Гассан Галина Григорьевна/Корявко О.П. зам</t>
  </si>
  <si>
    <t>МАОУ СШ № 82</t>
  </si>
  <si>
    <t>Ахметзянова Гульнара Марсовна</t>
  </si>
  <si>
    <t>МБОУ СШ № 21</t>
  </si>
  <si>
    <t>Евграфова Ирина Рафкатовна/Рудин Г.Н. и.о.???</t>
  </si>
  <si>
    <t>МАОУ СШ № 42</t>
  </si>
  <si>
    <t>Зарипова Любовь Михайловна</t>
  </si>
  <si>
    <t>МАОУ СШ № 6</t>
  </si>
  <si>
    <t>Черемных Галина Николаевна</t>
  </si>
  <si>
    <t>МАОУ Гимназия № 14 + СП ДОУ</t>
  </si>
  <si>
    <t>Шуляк Наталья Валерьевна</t>
  </si>
  <si>
    <t>МАОУ СШ № 55 + СП ДОУ</t>
  </si>
  <si>
    <t>Мухатаева Марина Сергеевна</t>
  </si>
  <si>
    <t>МБОУ СШ № 51</t>
  </si>
  <si>
    <t>Колупаева Ирина Алексеевна/Засопоцкий Н.А зам.</t>
  </si>
  <si>
    <t>МАОУ Гимназия № 4</t>
  </si>
  <si>
    <t>Рогова Наталья Александровна</t>
  </si>
  <si>
    <t>МАОУ СШ № 147</t>
  </si>
  <si>
    <t>Кузьмин Роман Валерьевич</t>
  </si>
  <si>
    <t>МАОУ Гимназия № 13 "Академ"</t>
  </si>
  <si>
    <t>Юдина Людмила Петровна</t>
  </si>
  <si>
    <t>МАОУ Лицей № 7</t>
  </si>
  <si>
    <t>Перевалова Ирина Дмитриевна</t>
  </si>
  <si>
    <t>МАОУ СШ № 3</t>
  </si>
  <si>
    <t>Морозова Юлия Михайловна</t>
  </si>
  <si>
    <t>МБОУ СШ № 73</t>
  </si>
  <si>
    <t>Хлебникова Татьяна Васильевна</t>
  </si>
  <si>
    <t>МБОУ СОШ № 10</t>
  </si>
  <si>
    <t>Казанова Татьяна Ивановна</t>
  </si>
  <si>
    <t>Казанова Татьяна Ивановна/Крюкова И.А. зам</t>
  </si>
  <si>
    <t>МБОУ СШ № 95</t>
  </si>
  <si>
    <t>Бойдик Людмила Александровна</t>
  </si>
  <si>
    <t>Бойдик Людмила Александровна/ Шайхутдинова Р.В. Зам ВР</t>
  </si>
  <si>
    <t>МАОУ СШ № 17</t>
  </si>
  <si>
    <t>Челазнова Елена Владимировна/Шестакова Л.С</t>
  </si>
  <si>
    <t>Колупаева Ирина Алексеевна/Засолоцкий И.А. зам</t>
  </si>
  <si>
    <t>МБОУ СШ № 129</t>
  </si>
  <si>
    <t>Сафиянова Галина Васильевна</t>
  </si>
  <si>
    <t>МБОУ СШ № 133 + СП ДОУ</t>
  </si>
  <si>
    <t>Глассон Татьяна Вазиховна</t>
  </si>
  <si>
    <t>Евграфова Ирина Рафкатовна/Руд Р.Н. и.о.</t>
  </si>
  <si>
    <t>Баштаков Владимир Васильевич/Потолицина зам</t>
  </si>
  <si>
    <t>Горнаева Оксана Михайловна/Зайцева Е.В.</t>
  </si>
  <si>
    <t>Ядринкина Виктория Валерьевна/Кащеева А.В. Зам</t>
  </si>
  <si>
    <t>Богуш Елена Николаевна/Цайтлер Н.О. и.о.</t>
  </si>
  <si>
    <t>МБОУ СШ № 64</t>
  </si>
  <si>
    <t>Костюкевич Ольга Фёдоровна</t>
  </si>
  <si>
    <t>МАОУ СШ № 19</t>
  </si>
  <si>
    <t>Шкодина Инна Михайловна</t>
  </si>
  <si>
    <t>Ильичёва зам УВР</t>
  </si>
  <si>
    <t>Белоусова Евгения Викторовна/Мосолова Е.В. И.о.</t>
  </si>
  <si>
    <t>Лазутин Александр Аркадьевич/Порошина Н.И.</t>
  </si>
  <si>
    <t>Быкова Т.О.</t>
  </si>
  <si>
    <t>МБОУ СШ № 135</t>
  </si>
  <si>
    <t>Астахова Наталья Николаевна</t>
  </si>
  <si>
    <t>Майер М.В.</t>
  </si>
  <si>
    <t>Колупаева Ирина Алексеевна/Засолоцкий И.А. зам.</t>
  </si>
  <si>
    <t>МАОУ СШ № 81 + СП ДОУ</t>
  </si>
  <si>
    <t>Назаренко Тамара Константиновна</t>
  </si>
  <si>
    <t>МАОУ СШ № 143</t>
  </si>
  <si>
    <t>Савенко Светлана Анатольевна</t>
  </si>
  <si>
    <t>МАОУ СШ № 149</t>
  </si>
  <si>
    <t>Шмаланд Александр Августович/Зорина С.А. зам.</t>
  </si>
  <si>
    <t>Баштаков Владимир Васильевич/Потолицына Л.В.</t>
  </si>
  <si>
    <t>Горнаева Оксана Михайловна/Зайцева Е.В. и.о.</t>
  </si>
  <si>
    <t>Чубченко Екатерина Владимировна/Леве зам.дир</t>
  </si>
  <si>
    <t>Школа самоопределения</t>
  </si>
  <si>
    <t>Котова А.В. И.о.</t>
  </si>
  <si>
    <t>МБОУ СШ № 30</t>
  </si>
  <si>
    <t>Пачковский Иван Иванович</t>
  </si>
  <si>
    <t>МАОУ СШ № 139</t>
  </si>
  <si>
    <t>Сафронова Анна Геннадьевна</t>
  </si>
  <si>
    <t>МБОУ Гимназия № 3</t>
  </si>
  <si>
    <t>Пронина Александра Ивановна/Кутенких Е.А. и.о.</t>
  </si>
  <si>
    <t>Сацук О.И.</t>
  </si>
  <si>
    <t>Гассан Галина Григорьевна/Корявко О.П. зам.</t>
  </si>
  <si>
    <t>МАОУ СШ № 145</t>
  </si>
  <si>
    <t>Макаренко Елена Игоревна</t>
  </si>
  <si>
    <t>ТО ГУО Советского района</t>
  </si>
  <si>
    <t>Лукьянова Т.В. Гл.спец</t>
  </si>
  <si>
    <t>Евграфова Ирина Рафкатовна/Руд и.о.</t>
  </si>
  <si>
    <t>Колупаева Ирина Алексеевна/Запосоцкий Н.А. зам.</t>
  </si>
  <si>
    <t>МБОУ СШ № 4</t>
  </si>
  <si>
    <t>Сачков Валерий Михайлович</t>
  </si>
  <si>
    <t>МАОУ СШ № 148 + СП ДОУ</t>
  </si>
  <si>
    <t>Бушланова Юлия Сергеевна</t>
  </si>
  <si>
    <t>Шмаланд Александр Августович/Зорина  С.А. зам</t>
  </si>
  <si>
    <t>Рудковская Кристина</t>
  </si>
  <si>
    <t>Горнаева Оксана Михайловна/Зайцева Е.В. И.о.</t>
  </si>
  <si>
    <t>Ядринкина Виктория Валерьевна/Кащеева А.В.</t>
  </si>
  <si>
    <t>МАОУ СШ № 150</t>
  </si>
  <si>
    <t>Коматкова Лидия Викторовна</t>
  </si>
  <si>
    <t>Баштаков Владимир Васильевич/Потолицына А.В. Зам.</t>
  </si>
  <si>
    <t>МАОУ СШ № 45</t>
  </si>
  <si>
    <t>Каменская Юлия Сергеевна</t>
  </si>
  <si>
    <t>Чубченко Екатерина Владимировна/Левша зам.</t>
  </si>
  <si>
    <t>Вещекова А.В.</t>
  </si>
  <si>
    <t>Свиридова Т.В.</t>
  </si>
  <si>
    <t>Кириллова Оксана Юрьевна</t>
  </si>
  <si>
    <t>Казанова Татьяна Ивановна/Крюкова И.А. зам.</t>
  </si>
  <si>
    <t>Яценко Татьяна Ивановна</t>
  </si>
  <si>
    <t>ГУО</t>
  </si>
  <si>
    <t>Махова Оксана Васильевна</t>
  </si>
  <si>
    <t>Челазнова Елена Владимировна/Шестакова Л.С. Зам.</t>
  </si>
  <si>
    <t>Гуторина Светлана Александровна/Фролова А.И. зам.</t>
  </si>
  <si>
    <t>Богуш Елена Николаевна/ Цайтлер Н.О. и.о.</t>
  </si>
  <si>
    <t>МАОУ СШ № 5</t>
  </si>
  <si>
    <t>Липовецкая Галина Фанавиевна/ Ильичева зам.</t>
  </si>
  <si>
    <t>Шкодина Инна Михайловна/Новикова  Т.Ю. и.о.</t>
  </si>
  <si>
    <t xml:space="preserve">Лазутин Александр Аркадьевич/Порошина М.И. </t>
  </si>
  <si>
    <t>МБОУ СШ № 13 + СП ДОУ</t>
  </si>
  <si>
    <t>Голубева Анна Викторовна/Каденёв В.С. И.о.</t>
  </si>
  <si>
    <t>Лазутин Александр Аркадьевич/Порошенко М.И. зам.</t>
  </si>
  <si>
    <t xml:space="preserve"> </t>
  </si>
  <si>
    <t>Молодцы!!! Так держать</t>
  </si>
  <si>
    <t>Очень затратно по времени, время учителя используется нерационально</t>
  </si>
  <si>
    <t>Систематическая деятельность в данном направлении грамотно проанализирована, представлена интересно и лаконично</t>
  </si>
  <si>
    <t>Очень полезно</t>
  </si>
  <si>
    <t>Представили три+1 практики, чтоб ответить на влпросы 4-7  нужно понять, осознать. Каша в голове.</t>
  </si>
  <si>
    <t>Спасибо огромное!</t>
  </si>
  <si>
    <t>Нужно отметить работу школ района по обучению и воспитанию детей-мигрантов (инофоны и билингвы)</t>
  </si>
  <si>
    <t>Прекрасная аналитическая информация, однако не хватило практических примеров.</t>
  </si>
  <si>
    <t>Очень большая работа с выстроенной системой инклюзивного обучения</t>
  </si>
  <si>
    <t>Спасибо, было полезно и интересно</t>
  </si>
  <si>
    <t>Спасибо!</t>
  </si>
  <si>
    <t>Успехов!</t>
  </si>
  <si>
    <t>Представлены педагогические практики в общем виде</t>
  </si>
  <si>
    <t>Спасибо за площадку!</t>
  </si>
  <si>
    <t>Спасибо за представленный опыт</t>
  </si>
  <si>
    <t>Всё здорово!!!</t>
  </si>
  <si>
    <t>Очень интересно!!!</t>
  </si>
  <si>
    <t>Очень интересно</t>
  </si>
  <si>
    <t>Будьте здоровы!</t>
  </si>
  <si>
    <t>Презентационная форма на всех площадках не раскрывает в полной мере потенциал площадки!</t>
  </si>
  <si>
    <t>Спасибо. Поддержали наши силы</t>
  </si>
  <si>
    <t>Желаю дальнейших успехов</t>
  </si>
  <si>
    <t>Очень нужные детям и родителям объединения "Совет отцов", "Родительский фестиваль", пионерская организация Лицея № 12!!!</t>
  </si>
  <si>
    <t>Обобщён опыт работы в данном направлении школ района, обозначены единые управленческие задачи</t>
  </si>
  <si>
    <t>Представленная информация показала работу всех школ района! Понравилась идея работы пап лицея 7 с детьми девиантного поведения</t>
  </si>
  <si>
    <t>Желаю найти новые практики, в т.ч. через участие в федеральных проектах</t>
  </si>
  <si>
    <t>Были представлены новые интересные практики</t>
  </si>
  <si>
    <t>Интересный опыт инженерно-технологического кластера</t>
  </si>
  <si>
    <t>Интересно!</t>
  </si>
  <si>
    <t>Желаем дальнейших успехов и развития!</t>
  </si>
  <si>
    <t>Спасибо! Интересные проекты "Производственные роботы" и беспилотные летательные аппараты</t>
  </si>
  <si>
    <t>Очень интересно, что на одной площадке объединен опыт разных школ.</t>
  </si>
  <si>
    <t>Спасибо! Было полезно!</t>
  </si>
  <si>
    <t>Содержательно, интересно, осбеннопредставление практических наработок.</t>
  </si>
  <si>
    <t>Спасибо за представленный опыт!</t>
  </si>
  <si>
    <t>Большое спасибо!</t>
  </si>
  <si>
    <t>Спасибо большое, было полезно и интересно.</t>
  </si>
  <si>
    <t>Очень интересно!</t>
  </si>
  <si>
    <t>Проекты школ потрясающие! Молодцы!!!</t>
  </si>
  <si>
    <t>Успехов и дальнейшего развития!</t>
  </si>
  <si>
    <t>Очень интересно. Спасибо! Спасибо за грамотное представление своих проектов. Подводная робототехника!!!</t>
  </si>
  <si>
    <t>Спасибо!!!</t>
  </si>
  <si>
    <t>Очень  востребованные инфраструктурные решения</t>
  </si>
  <si>
    <t>Нового нет, не было акцентировано внимание на нормы, правила ценностей направленных на формирование благоприятного климата. Всё, что было сказано, все это знали и понимали.</t>
  </si>
  <si>
    <t>Не было представлено норм, правил, ценностей, которые являются базовыми для формирования благоприятного климата. Но представлено взаимодействие с ЦППМСП. Ушли в профилактику девиантного поведения.</t>
  </si>
  <si>
    <t>Не могу объективно ответить, т.к. 29 лет была частью системы образования Ленинского района. Первыми реализовывали "Школьные меридианы" и службу медиации. Выйти на новый уровень!</t>
  </si>
  <si>
    <t>Самый лучший продвинутый район. Молодцы, коллеги!</t>
  </si>
  <si>
    <t>Представлен опыт ОУ района полно и системно с пояснениями отдельных интерсных форм работы по созданию школьного климата.Направить на стажировку  по теме "алгоритм работы с неуспевающими" для молодых классных руководителей.</t>
  </si>
  <si>
    <t>Молодцы! Так держать!</t>
  </si>
  <si>
    <t>Что такое "школьный климат"?</t>
  </si>
  <si>
    <t>МБОУ СШ № 46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</si>
  <si>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</si>
  <si>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</si>
  <si>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</si>
  <si>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</si>
  <si>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</si>
  <si>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</si>
  <si>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</si>
  <si>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МАОУ СШ № 159</t>
  </si>
  <si>
    <t>МАОУ № СШ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</si>
</sst>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Arial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3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3" fillId="0" borderId="0" xfId="0" applyFont="1"/>
    <xf numFmtId="164" fontId="0" fillId="0" borderId="1" xfId="0" applyNumberFormat="1" applyBorder="1"/>
    <xf numFmtId="0" fontId="3" fillId="2" borderId="0" xfId="0" applyFont="1" applyFill="1"/>
    <xf numFmtId="0" fontId="3" fillId="4" borderId="1" xfId="0" applyFont="1" applyFill="1" applyBorder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0" fontId="3" fillId="5" borderId="0" xfId="0" applyFont="1" applyFill="1"/>
    <xf numFmtId="0" fontId="3" fillId="0" borderId="3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2" fontId="2" fillId="0" borderId="0" xfId="0" applyNumberFormat="1" applyFont="1"/>
    <xf numFmtId="0" fontId="2" fillId="3" borderId="0" xfId="0" applyFont="1" applyFill="1"/>
    <xf numFmtId="2" fontId="3" fillId="0" borderId="0" xfId="0" applyNumberFormat="1" applyFont="1" applyAlignment="1">
      <alignment horizontal="center" vertical="center"/>
    </xf>
    <xf numFmtId="0" fontId="2" fillId="5" borderId="0" xfId="0" applyFont="1" applyFill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wrapText="1"/>
    </xf>
    <xf numFmtId="2" fontId="2" fillId="0" borderId="0" xfId="0" applyNumberFormat="1" applyFont="1" applyFill="1"/>
    <xf numFmtId="2" fontId="3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0" xfId="1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3" fillId="0" borderId="3" xfId="0" applyFont="1" applyBorder="1"/>
    <xf numFmtId="0" fontId="2" fillId="0" borderId="3" xfId="0" applyFont="1" applyBorder="1"/>
    <xf numFmtId="0" fontId="3" fillId="0" borderId="3" xfId="0" applyFont="1" applyFill="1" applyBorder="1"/>
    <xf numFmtId="164" fontId="0" fillId="5" borderId="1" xfId="0" applyNumberFormat="1" applyFill="1" applyBorder="1"/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1" fillId="0" borderId="6" xfId="0" applyFont="1" applyFill="1" applyBorder="1"/>
    <xf numFmtId="0" fontId="2" fillId="6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/>
    </xf>
    <xf numFmtId="2" fontId="7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5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5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3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Качество содержания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'Свод 1'!$B$2:$B$9</c:f>
              <c:strCache>
                <c:ptCount val="8"/>
                <c:pt idx="0">
                  <c:v>ЗНАНИЕ: ВСОКО</c:v>
                </c:pt>
                <c:pt idx="1">
                  <c:v>ЗНАНИЕ: инклюзия</c:v>
                </c:pt>
                <c:pt idx="2">
                  <c:v>ЗДОРОВЬЕ</c:v>
                </c:pt>
                <c:pt idx="3">
                  <c:v>ВОСПИТАНИЕ</c:v>
                </c:pt>
                <c:pt idx="4">
                  <c:v>ПРОФОРИЕНТАЦИЯ</c:v>
                </c:pt>
                <c:pt idx="5">
                  <c:v>ОБРАЗОВАТЕЛЬНАЯ СРЕДА: ИТ</c:v>
                </c:pt>
                <c:pt idx="6">
                  <c:v>ОБРАЗОВАТЕЛЬНАЯ СРЕДА: инфраструктура</c:v>
                </c:pt>
                <c:pt idx="7">
                  <c:v>ШКОЛЬНЫЙ КЛИМАТ</c:v>
                </c:pt>
              </c:strCache>
            </c:strRef>
          </c:cat>
          <c:val>
            <c:numRef>
              <c:f>'Свод 1'!$F$2:$F$9</c:f>
              <c:numCache>
                <c:formatCode>0.0</c:formatCode>
                <c:ptCount val="8"/>
                <c:pt idx="0">
                  <c:v>4.6896551724137927</c:v>
                </c:pt>
                <c:pt idx="1">
                  <c:v>4.5384615384615383</c:v>
                </c:pt>
                <c:pt idx="2">
                  <c:v>4.064516129032258</c:v>
                </c:pt>
                <c:pt idx="3">
                  <c:v>4.1538461538461542</c:v>
                </c:pt>
                <c:pt idx="4">
                  <c:v>5</c:v>
                </c:pt>
                <c:pt idx="5">
                  <c:v>5</c:v>
                </c:pt>
                <c:pt idx="6">
                  <c:v>4.7714285714285714</c:v>
                </c:pt>
                <c:pt idx="7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4D-45C6-878D-AB6638B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34232"/>
        <c:axId val="207118472"/>
      </c:radarChart>
      <c:catAx>
        <c:axId val="20673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18472"/>
        <c:crosses val="autoZero"/>
        <c:auto val="1"/>
        <c:lblAlgn val="ctr"/>
        <c:lblOffset val="100"/>
        <c:noMultiLvlLbl val="0"/>
      </c:catAx>
      <c:valAx>
        <c:axId val="20711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73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Актуальность содержания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'Свод 1'!$B$2:$B$9</c:f>
              <c:strCache>
                <c:ptCount val="8"/>
                <c:pt idx="0">
                  <c:v>ЗНАНИЕ: ВСОКО</c:v>
                </c:pt>
                <c:pt idx="1">
                  <c:v>ЗНАНИЕ: инклюзия</c:v>
                </c:pt>
                <c:pt idx="2">
                  <c:v>ЗДОРОВЬЕ</c:v>
                </c:pt>
                <c:pt idx="3">
                  <c:v>ВОСПИТАНИЕ</c:v>
                </c:pt>
                <c:pt idx="4">
                  <c:v>ПРОФОРИЕНТАЦИЯ</c:v>
                </c:pt>
                <c:pt idx="5">
                  <c:v>ОБРАЗОВАТЕЛЬНАЯ СРЕДА: ИТ</c:v>
                </c:pt>
                <c:pt idx="6">
                  <c:v>ОБРАЗОВАТЕЛЬНАЯ СРЕДА: инфраструктура</c:v>
                </c:pt>
                <c:pt idx="7">
                  <c:v>ШКОЛЬНЫЙ КЛИМАТ</c:v>
                </c:pt>
              </c:strCache>
            </c:strRef>
          </c:cat>
          <c:val>
            <c:numRef>
              <c:f>'Свод 1'!$G$2:$G$9</c:f>
              <c:numCache>
                <c:formatCode>0.0</c:formatCode>
                <c:ptCount val="8"/>
                <c:pt idx="0">
                  <c:v>4.7777777777777777</c:v>
                </c:pt>
                <c:pt idx="1">
                  <c:v>4</c:v>
                </c:pt>
                <c:pt idx="2">
                  <c:v>3.8666666666666667</c:v>
                </c:pt>
                <c:pt idx="3">
                  <c:v>3.9230769230769229</c:v>
                </c:pt>
                <c:pt idx="4">
                  <c:v>3.3333333333333335</c:v>
                </c:pt>
                <c:pt idx="5">
                  <c:v>4</c:v>
                </c:pt>
                <c:pt idx="6">
                  <c:v>4.5714285714285712</c:v>
                </c:pt>
                <c:pt idx="7">
                  <c:v>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E8-4141-95E4-2F23AAEE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201072"/>
        <c:axId val="206769360"/>
      </c:radarChart>
      <c:catAx>
        <c:axId val="20720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769360"/>
        <c:crosses val="autoZero"/>
        <c:auto val="1"/>
        <c:lblAlgn val="ctr"/>
        <c:lblOffset val="100"/>
        <c:noMultiLvlLbl val="0"/>
      </c:catAx>
      <c:valAx>
        <c:axId val="20676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20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Полезность</a:t>
            </a:r>
            <a:r>
              <a:rPr lang="ru-RU" baseline="0"/>
              <a:t> содержания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'Свод 1'!$B$2:$B$9</c:f>
              <c:strCache>
                <c:ptCount val="8"/>
                <c:pt idx="0">
                  <c:v>ЗНАНИЕ: ВСОКО</c:v>
                </c:pt>
                <c:pt idx="1">
                  <c:v>ЗНАНИЕ: инклюзия</c:v>
                </c:pt>
                <c:pt idx="2">
                  <c:v>ЗДОРОВЬЕ</c:v>
                </c:pt>
                <c:pt idx="3">
                  <c:v>ВОСПИТАНИЕ</c:v>
                </c:pt>
                <c:pt idx="4">
                  <c:v>ПРОФОРИЕНТАЦИЯ</c:v>
                </c:pt>
                <c:pt idx="5">
                  <c:v>ОБРАЗОВАТЕЛЬНАЯ СРЕДА: ИТ</c:v>
                </c:pt>
                <c:pt idx="6">
                  <c:v>ОБРАЗОВАТЕЛЬНАЯ СРЕДА: инфраструктура</c:v>
                </c:pt>
                <c:pt idx="7">
                  <c:v>ШКОЛЬНЫЙ КЛИМАТ</c:v>
                </c:pt>
              </c:strCache>
            </c:strRef>
          </c:cat>
          <c:val>
            <c:numRef>
              <c:f>'Свод 1'!$E$2:$E$9</c:f>
              <c:numCache>
                <c:formatCode>0.0</c:formatCode>
                <c:ptCount val="8"/>
                <c:pt idx="0">
                  <c:v>1.2333333333333334</c:v>
                </c:pt>
                <c:pt idx="1">
                  <c:v>1.0714285714285714</c:v>
                </c:pt>
                <c:pt idx="2">
                  <c:v>0.77419354838709675</c:v>
                </c:pt>
                <c:pt idx="3">
                  <c:v>1</c:v>
                </c:pt>
                <c:pt idx="4">
                  <c:v>1.6666666666666667</c:v>
                </c:pt>
                <c:pt idx="5">
                  <c:v>1</c:v>
                </c:pt>
                <c:pt idx="6">
                  <c:v>1.2571428571428571</c:v>
                </c:pt>
                <c:pt idx="7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F3-4896-9DC6-81DC06A72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320864"/>
        <c:axId val="207321248"/>
      </c:radarChart>
      <c:catAx>
        <c:axId val="20732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21248"/>
        <c:crosses val="autoZero"/>
        <c:auto val="1"/>
        <c:lblAlgn val="ctr"/>
        <c:lblOffset val="100"/>
        <c:noMultiLvlLbl val="0"/>
      </c:catAx>
      <c:valAx>
        <c:axId val="20732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2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Соответствие содержания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'Свод 1'!$B$2:$B$9</c:f>
              <c:strCache>
                <c:ptCount val="8"/>
                <c:pt idx="0">
                  <c:v>ЗНАНИЕ: ВСОКО</c:v>
                </c:pt>
                <c:pt idx="1">
                  <c:v>ЗНАНИЕ: инклюзия</c:v>
                </c:pt>
                <c:pt idx="2">
                  <c:v>ЗДОРОВЬЕ</c:v>
                </c:pt>
                <c:pt idx="3">
                  <c:v>ВОСПИТАНИЕ</c:v>
                </c:pt>
                <c:pt idx="4">
                  <c:v>ПРОФОРИЕНТАЦИЯ</c:v>
                </c:pt>
                <c:pt idx="5">
                  <c:v>ОБРАЗОВАТЕЛЬНАЯ СРЕДА: ИТ</c:v>
                </c:pt>
                <c:pt idx="6">
                  <c:v>ОБРАЗОВАТЕЛЬНАЯ СРЕДА: инфраструктура</c:v>
                </c:pt>
                <c:pt idx="7">
                  <c:v>ШКОЛЬНЫЙ КЛИМАТ</c:v>
                </c:pt>
              </c:strCache>
            </c:strRef>
          </c:cat>
          <c:val>
            <c:numRef>
              <c:f>'Свод 1'!$C$2:$C$9</c:f>
              <c:numCache>
                <c:formatCode>0.0</c:formatCode>
                <c:ptCount val="8"/>
                <c:pt idx="0">
                  <c:v>9.2272727272727266</c:v>
                </c:pt>
                <c:pt idx="1">
                  <c:v>9.4166666666666661</c:v>
                </c:pt>
                <c:pt idx="2">
                  <c:v>8.4615384615384617</c:v>
                </c:pt>
                <c:pt idx="3">
                  <c:v>8.1818181818181817</c:v>
                </c:pt>
                <c:pt idx="4">
                  <c:v>10</c:v>
                </c:pt>
                <c:pt idx="5">
                  <c:v>8</c:v>
                </c:pt>
                <c:pt idx="6">
                  <c:v>9.7741935483870961</c:v>
                </c:pt>
                <c:pt idx="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07-4A59-BC30-A8E21AFE0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338904"/>
        <c:axId val="207355504"/>
        <c:extLst xmlns:c16r2="http://schemas.microsoft.com/office/drawing/2015/06/chart"/>
      </c:radarChart>
      <c:catAx>
        <c:axId val="20733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55504"/>
        <c:crosses val="autoZero"/>
        <c:auto val="1"/>
        <c:lblAlgn val="ctr"/>
        <c:lblOffset val="100"/>
        <c:noMultiLvlLbl val="0"/>
      </c:catAx>
      <c:valAx>
        <c:axId val="20735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338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2177142</xdr:colOff>
      <xdr:row>0</xdr:row>
      <xdr:rowOff>49479</xdr:rowOff>
    </xdr:from>
    <xdr:to>
      <xdr:col>23</xdr:col>
      <xdr:colOff>519545</xdr:colOff>
      <xdr:row>17</xdr:row>
      <xdr:rowOff>12370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990599</xdr:colOff>
      <xdr:row>17</xdr:row>
      <xdr:rowOff>21895</xdr:rowOff>
    </xdr:from>
    <xdr:to>
      <xdr:col>23</xdr:col>
      <xdr:colOff>222663</xdr:colOff>
      <xdr:row>36</xdr:row>
      <xdr:rowOff>136071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7547</xdr:colOff>
      <xdr:row>17</xdr:row>
      <xdr:rowOff>35252</xdr:rowOff>
    </xdr:from>
    <xdr:to>
      <xdr:col>14</xdr:col>
      <xdr:colOff>964871</xdr:colOff>
      <xdr:row>37</xdr:row>
      <xdr:rowOff>61851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54304</xdr:rowOff>
    </xdr:from>
    <xdr:to>
      <xdr:col>4</xdr:col>
      <xdr:colOff>0</xdr:colOff>
      <xdr:row>29</xdr:row>
      <xdr:rowOff>49481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Normal="100" workbookViewId="0">
      <selection activeCell="L2" sqref="L2"/>
    </sheetView>
  </sheetViews>
  <sheetFormatPr defaultRowHeight="15" x14ac:dyDescent="0.25"/>
  <cols>
    <col min="1" max="1" width="3.140625" customWidth="1"/>
    <col min="2" max="2" width="48.140625" customWidth="1"/>
    <col min="3" max="3" width="13.42578125" customWidth="1"/>
    <col min="4" max="4" width="8.140625" customWidth="1"/>
    <col min="5" max="5" width="4.28515625" customWidth="1"/>
    <col min="7" max="7" width="13.42578125" customWidth="1"/>
    <col min="8" max="8" width="9.42578125" customWidth="1"/>
    <col min="9" max="14" width="3.7109375" customWidth="1"/>
    <col min="15" max="15" width="36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56" t="s">
        <v>3</v>
      </c>
      <c r="E1" s="57"/>
      <c r="F1" s="1" t="s">
        <v>4</v>
      </c>
      <c r="G1" s="1" t="s">
        <v>5</v>
      </c>
      <c r="H1" s="1" t="s">
        <v>6</v>
      </c>
      <c r="I1" s="1" t="s">
        <v>8</v>
      </c>
      <c r="J1" s="1" t="s">
        <v>9</v>
      </c>
      <c r="K1" s="1" t="s">
        <v>10</v>
      </c>
      <c r="L1" s="1" t="s">
        <v>47</v>
      </c>
      <c r="M1" s="1" t="s">
        <v>11</v>
      </c>
      <c r="N1" s="1" t="s">
        <v>12</v>
      </c>
    </row>
    <row r="2" spans="1:15" x14ac:dyDescent="0.25">
      <c r="A2" s="2">
        <v>1</v>
      </c>
      <c r="B2" s="2" t="s">
        <v>20</v>
      </c>
      <c r="C2" s="5">
        <f>'ЗНАНИЕ ВСОКО'!D44</f>
        <v>9.2272727272727266</v>
      </c>
      <c r="D2" s="8" t="str">
        <f>'ЗНАНИЕ ВСОКО'!E44</f>
        <v>латынь</v>
      </c>
      <c r="E2" s="5">
        <f>'ЗНАНИЕ ВСОКО'!F44</f>
        <v>1.2333333333333334</v>
      </c>
      <c r="F2" s="5">
        <f>'ЗНАНИЕ ВСОКО'!G44</f>
        <v>4.6896551724137927</v>
      </c>
      <c r="G2" s="5">
        <f>'ЗНАНИЕ ВСОКО'!H44</f>
        <v>4.7777777777777777</v>
      </c>
      <c r="H2" s="3"/>
      <c r="I2" s="2">
        <f>'ЗНАНИЕ ВСОКО'!J44</f>
        <v>8</v>
      </c>
      <c r="J2" s="2">
        <f>'ЗНАНИЕ ВСОКО'!K44</f>
        <v>16</v>
      </c>
      <c r="K2" s="2">
        <f>'ЗНАНИЕ ВСОКО'!L44</f>
        <v>5</v>
      </c>
      <c r="L2" s="2">
        <f>'ЗНАНИЕ ВСОКО'!M44</f>
        <v>4</v>
      </c>
      <c r="M2" s="2">
        <f>'ЗНАНИЕ ВСОКО'!N44</f>
        <v>2</v>
      </c>
      <c r="N2" s="2">
        <f>'ЗНАНИЕ ВСОКО'!O44</f>
        <v>0</v>
      </c>
    </row>
    <row r="3" spans="1:15" x14ac:dyDescent="0.25">
      <c r="A3" s="2">
        <v>2</v>
      </c>
      <c r="B3" s="2" t="s">
        <v>21</v>
      </c>
      <c r="C3" s="5">
        <f>'ЗНАНИЕ инклюзия'!D41</f>
        <v>9.4166666666666661</v>
      </c>
      <c r="D3" s="8" t="str">
        <f>'ЗНАНИЕ инклюзия'!E41</f>
        <v>латынь</v>
      </c>
      <c r="E3" s="5">
        <f>'ЗНАНИЕ инклюзия'!F41</f>
        <v>1.0714285714285714</v>
      </c>
      <c r="F3" s="5">
        <f>'ЗНАНИЕ инклюзия'!G41</f>
        <v>4.5384615384615383</v>
      </c>
      <c r="G3" s="5">
        <f>'ЗНАНИЕ инклюзия'!H41</f>
        <v>4</v>
      </c>
      <c r="H3" s="3"/>
      <c r="I3" s="2">
        <f>'ЗНАНИЕ инклюзия'!J41</f>
        <v>3</v>
      </c>
      <c r="J3" s="2">
        <f>'ЗНАНИЕ инклюзия'!K41</f>
        <v>20</v>
      </c>
      <c r="K3" s="2">
        <f>'ЗНАНИЕ инклюзия'!L41</f>
        <v>5</v>
      </c>
      <c r="L3" s="2">
        <f>'ЗНАНИЕ инклюзия'!M41</f>
        <v>8</v>
      </c>
      <c r="M3" s="2">
        <f>'ЗНАНИЕ инклюзия'!N41</f>
        <v>3</v>
      </c>
      <c r="N3" s="2">
        <f>'ЗНАНИЕ инклюзия'!O41</f>
        <v>0</v>
      </c>
    </row>
    <row r="4" spans="1:15" x14ac:dyDescent="0.25">
      <c r="A4" s="2">
        <v>3</v>
      </c>
      <c r="B4" s="2" t="s">
        <v>22</v>
      </c>
      <c r="C4" s="5">
        <f>ЗДОРОВЬЕ!D56</f>
        <v>8.4615384615384617</v>
      </c>
      <c r="D4" s="8" t="str">
        <f>ЗДОРОВЬЕ!E56</f>
        <v>латынь</v>
      </c>
      <c r="E4" s="5">
        <f>ЗДОРОВЬЕ!F56</f>
        <v>0.77419354838709675</v>
      </c>
      <c r="F4" s="5">
        <f>ЗДОРОВЬЕ!G56</f>
        <v>4.064516129032258</v>
      </c>
      <c r="G4" s="5">
        <f>ЗДОРОВЬЕ!H56</f>
        <v>3.8666666666666667</v>
      </c>
      <c r="H4" s="3"/>
      <c r="I4" s="2">
        <f>ЗДОРОВЬЕ!J56</f>
        <v>3</v>
      </c>
      <c r="J4" s="2">
        <f>ЗДОРОВЬЕ!K56</f>
        <v>18</v>
      </c>
      <c r="K4" s="2">
        <f>ЗДОРОВЬЕ!L56</f>
        <v>7</v>
      </c>
      <c r="L4" s="2">
        <f>ЗДОРОВЬЕ!M56</f>
        <v>1</v>
      </c>
      <c r="M4" s="2">
        <f>ЗДОРОВЬЕ!N56</f>
        <v>2</v>
      </c>
      <c r="N4" s="2">
        <f>ЗДОРОВЬЕ!O56</f>
        <v>7</v>
      </c>
    </row>
    <row r="5" spans="1:15" x14ac:dyDescent="0.25">
      <c r="A5" s="2">
        <v>4</v>
      </c>
      <c r="B5" s="2" t="s">
        <v>23</v>
      </c>
      <c r="C5" s="41">
        <f>ВОСПИТАНИЕ!D39</f>
        <v>8.1818181818181817</v>
      </c>
      <c r="D5" s="8" t="str">
        <f>ВОСПИТАНИЕ!E39</f>
        <v>латынь</v>
      </c>
      <c r="E5" s="5">
        <f>ВОСПИТАНИЕ!F39</f>
        <v>1</v>
      </c>
      <c r="F5" s="5">
        <f>ВОСПИТАНИЕ!G39</f>
        <v>4.1538461538461542</v>
      </c>
      <c r="G5" s="5">
        <f>ВОСПИТАНИЕ!H39</f>
        <v>3.9230769230769229</v>
      </c>
      <c r="H5" s="3"/>
      <c r="I5" s="2">
        <f>ВОСПИТАНИЕ!J39</f>
        <v>4</v>
      </c>
      <c r="J5" s="2">
        <f>ВОСПИТАНИЕ!K39</f>
        <v>12</v>
      </c>
      <c r="K5" s="2">
        <f>ВОСПИТАНИЕ!L39</f>
        <v>2</v>
      </c>
      <c r="L5" s="2">
        <f>ВОСПИТАНИЕ!M39</f>
        <v>2</v>
      </c>
      <c r="M5" s="2">
        <f>ВОСПИТАНИЕ!N39</f>
        <v>2</v>
      </c>
      <c r="N5" s="2">
        <f>ВОСПИТАНИЕ!O39</f>
        <v>2</v>
      </c>
    </row>
    <row r="6" spans="1:15" x14ac:dyDescent="0.25">
      <c r="A6" s="2">
        <v>5</v>
      </c>
      <c r="B6" s="2" t="s">
        <v>24</v>
      </c>
      <c r="C6" s="5">
        <f>ПРОФОРИЕНТАЦИЯ!D51</f>
        <v>10</v>
      </c>
      <c r="D6" s="8" t="str">
        <f>ПРОФОРИЕНТАЦИЯ!E51</f>
        <v>латынь</v>
      </c>
      <c r="E6" s="5">
        <f>ПРОФОРИЕНТАЦИЯ!F51</f>
        <v>1.6666666666666667</v>
      </c>
      <c r="F6" s="5">
        <f>ПРОФОРИЕНТАЦИЯ!G51</f>
        <v>5</v>
      </c>
      <c r="G6" s="5">
        <f>ПРОФОРИЕНТАЦИЯ!H51</f>
        <v>3.3333333333333335</v>
      </c>
      <c r="H6" s="3"/>
      <c r="I6" s="2">
        <f>ПРОФОРИЕНТАЦИЯ!J51</f>
        <v>3</v>
      </c>
      <c r="J6" s="2">
        <f>ПРОФОРИЕНТАЦИЯ!K51</f>
        <v>27</v>
      </c>
      <c r="K6" s="2">
        <f>ПРОФОРИЕНТАЦИЯ!L51</f>
        <v>4</v>
      </c>
      <c r="L6" s="2">
        <f>ПРОФОРИЕНТАЦИЯ!M51</f>
        <v>5</v>
      </c>
      <c r="M6" s="2">
        <f>ПРОФОРИЕНТАЦИЯ!N51</f>
        <v>10</v>
      </c>
      <c r="N6" s="2">
        <f>ПРОФОРИЕНТАЦИЯ!O51</f>
        <v>1</v>
      </c>
    </row>
    <row r="7" spans="1:15" x14ac:dyDescent="0.25">
      <c r="A7" s="2">
        <v>6</v>
      </c>
      <c r="B7" s="2" t="s">
        <v>25</v>
      </c>
      <c r="C7" s="5">
        <f>'СРЕДА ИТ'!D23</f>
        <v>8</v>
      </c>
      <c r="D7" s="8" t="str">
        <f>'СРЕДА ИТ'!E23</f>
        <v>латынь</v>
      </c>
      <c r="E7" s="5">
        <f>'СРЕДА ИТ'!F23</f>
        <v>1</v>
      </c>
      <c r="F7" s="5">
        <f>'СРЕДА ИТ'!G23</f>
        <v>5</v>
      </c>
      <c r="G7" s="5">
        <f>'СРЕДА ИТ'!H23</f>
        <v>4</v>
      </c>
      <c r="H7" s="3"/>
      <c r="I7" s="2">
        <f>'СРЕДА ИТ'!J23</f>
        <v>3</v>
      </c>
      <c r="J7" s="2">
        <f>'СРЕДА ИТ'!K23</f>
        <v>5</v>
      </c>
      <c r="K7" s="2">
        <f>'СРЕДА ИТ'!L23</f>
        <v>0</v>
      </c>
      <c r="L7" s="2">
        <f>'СРЕДА ИТ'!M23</f>
        <v>3</v>
      </c>
      <c r="M7" s="2">
        <f>'СРЕДА ИТ'!N23</f>
        <v>0</v>
      </c>
      <c r="N7" s="2">
        <f>'СРЕДА ИТ'!O23</f>
        <v>0</v>
      </c>
    </row>
    <row r="8" spans="1:15" x14ac:dyDescent="0.25">
      <c r="A8" s="2">
        <v>7</v>
      </c>
      <c r="B8" s="2" t="s">
        <v>26</v>
      </c>
      <c r="C8" s="5">
        <f>'СРЕДА СТРУКТУРА'!D47</f>
        <v>9.7741935483870961</v>
      </c>
      <c r="D8" s="8" t="str">
        <f>'СРЕДА СТРУКТУРА'!E47</f>
        <v>латынь</v>
      </c>
      <c r="E8" s="5">
        <f>'СРЕДА СТРУКТУРА'!F47</f>
        <v>1.2571428571428571</v>
      </c>
      <c r="F8" s="5">
        <f>'СРЕДА СТРУКТУРА'!G47</f>
        <v>4.7714285714285714</v>
      </c>
      <c r="G8" s="5">
        <f>'СРЕДА СТРУКТУРА'!H47</f>
        <v>4.5714285714285712</v>
      </c>
      <c r="H8" s="3"/>
      <c r="I8" s="2">
        <f>'СРЕДА СТРУКТУРА'!J47</f>
        <v>11</v>
      </c>
      <c r="J8" s="2">
        <f>'СРЕДА СТРУКТУРА'!K47</f>
        <v>22</v>
      </c>
      <c r="K8" s="2">
        <f>'СРЕДА СТРУКТУРА'!L47</f>
        <v>1</v>
      </c>
      <c r="L8" s="2">
        <f>'СРЕДА СТРУКТУРА'!M47</f>
        <v>3</v>
      </c>
      <c r="M8" s="2">
        <f>'СРЕДА СТРУКТУРА'!N47</f>
        <v>3</v>
      </c>
      <c r="N8" s="2">
        <f>'СРЕДА СТРУКТУРА'!O47</f>
        <v>1</v>
      </c>
    </row>
    <row r="9" spans="1:15" x14ac:dyDescent="0.25">
      <c r="A9" s="2">
        <v>8</v>
      </c>
      <c r="B9" s="2" t="s">
        <v>27</v>
      </c>
      <c r="C9" s="5">
        <f>КЛИМАТ!D39</f>
        <v>6</v>
      </c>
      <c r="D9" s="8" t="str">
        <f>КЛИМАТ!E39</f>
        <v>латынь</v>
      </c>
      <c r="E9" s="5">
        <f>КЛИМАТ!F39</f>
        <v>0.75</v>
      </c>
      <c r="F9" s="5">
        <f>КЛИМАТ!G39</f>
        <v>3.5</v>
      </c>
      <c r="G9" s="5">
        <f>КЛИМАТ!H39</f>
        <v>3.75</v>
      </c>
      <c r="H9" s="3"/>
      <c r="I9" s="2">
        <f>КЛИМАТ!J39</f>
        <v>4</v>
      </c>
      <c r="J9" s="2">
        <f>КЛИМАТ!K39</f>
        <v>9</v>
      </c>
      <c r="K9" s="2">
        <f>КЛИМАТ!L39</f>
        <v>3</v>
      </c>
      <c r="L9" s="2">
        <f>КЛИМАТ!M39</f>
        <v>2</v>
      </c>
      <c r="M9" s="2">
        <f>КЛИМАТ!N39</f>
        <v>2</v>
      </c>
      <c r="N9" s="2">
        <f>КЛИМАТ!O39</f>
        <v>5</v>
      </c>
    </row>
    <row r="10" spans="1:15" x14ac:dyDescent="0.25">
      <c r="I10" s="10">
        <f t="shared" ref="I10:N10" si="0">SUM(I2:I9)</f>
        <v>39</v>
      </c>
      <c r="J10" s="9">
        <f t="shared" si="0"/>
        <v>129</v>
      </c>
      <c r="K10" s="4">
        <f t="shared" si="0"/>
        <v>27</v>
      </c>
      <c r="L10" s="4">
        <f t="shared" si="0"/>
        <v>28</v>
      </c>
      <c r="M10" s="6">
        <f t="shared" si="0"/>
        <v>24</v>
      </c>
      <c r="N10" s="4">
        <f t="shared" si="0"/>
        <v>16</v>
      </c>
    </row>
    <row r="12" spans="1:15" x14ac:dyDescent="0.25">
      <c r="C12" s="58" t="s">
        <v>19</v>
      </c>
      <c r="D12" s="58"/>
      <c r="E12" s="58"/>
      <c r="F12" s="58"/>
      <c r="G12" s="58"/>
      <c r="H12" s="58"/>
      <c r="I12" s="59" t="s">
        <v>13</v>
      </c>
      <c r="J12" s="59"/>
      <c r="K12" s="59"/>
      <c r="L12" s="59"/>
      <c r="M12" s="59"/>
      <c r="N12" s="59"/>
      <c r="O12" s="59"/>
    </row>
    <row r="13" spans="1:15" x14ac:dyDescent="0.25">
      <c r="J13" s="60" t="s">
        <v>14</v>
      </c>
      <c r="K13" s="60"/>
      <c r="L13" s="60"/>
      <c r="M13" s="60"/>
      <c r="N13" s="60"/>
      <c r="O13" s="60"/>
    </row>
    <row r="14" spans="1:15" x14ac:dyDescent="0.25">
      <c r="K14" s="54" t="s">
        <v>15</v>
      </c>
      <c r="L14" s="54"/>
      <c r="M14" s="54"/>
      <c r="N14" s="54"/>
      <c r="O14" s="54"/>
    </row>
    <row r="15" spans="1:15" x14ac:dyDescent="0.25">
      <c r="L15" s="54" t="s">
        <v>16</v>
      </c>
      <c r="M15" s="54"/>
      <c r="N15" s="54"/>
      <c r="O15" s="54"/>
    </row>
    <row r="16" spans="1:15" x14ac:dyDescent="0.25">
      <c r="M16" s="54" t="s">
        <v>17</v>
      </c>
      <c r="N16" s="54"/>
      <c r="O16" s="54"/>
    </row>
    <row r="17" spans="14:15" x14ac:dyDescent="0.25">
      <c r="N17" s="55" t="s">
        <v>18</v>
      </c>
      <c r="O17" s="55"/>
    </row>
  </sheetData>
  <mergeCells count="8">
    <mergeCell ref="L15:O15"/>
    <mergeCell ref="M16:O16"/>
    <mergeCell ref="N17:O17"/>
    <mergeCell ref="D1:E1"/>
    <mergeCell ref="C12:H12"/>
    <mergeCell ref="I12:O12"/>
    <mergeCell ref="J13:O13"/>
    <mergeCell ref="K14:O14"/>
  </mergeCells>
  <conditionalFormatting sqref="C2:G9">
    <cfRule type="cellIs" dxfId="2" priority="9" operator="equal">
      <formula>10</formula>
    </cfRule>
    <cfRule type="cellIs" dxfId="1" priority="10" operator="between">
      <formula>9.5</formula>
      <formula>10</formula>
    </cfRule>
    <cfRule type="cellIs" dxfId="0" priority="11" operator="between">
      <formula>9</formula>
      <formula>9.5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3.7109375" style="23" customWidth="1"/>
    <col min="2" max="2" width="29.7109375" style="23" customWidth="1"/>
    <col min="3" max="3" width="48.140625" style="23" customWidth="1"/>
    <col min="4" max="4" width="13.42578125" style="23" customWidth="1"/>
    <col min="5" max="6" width="5.7109375" style="23" customWidth="1"/>
    <col min="7" max="7" width="9.140625" style="23"/>
    <col min="8" max="8" width="13.42578125" style="23" customWidth="1"/>
    <col min="9" max="9" width="9.42578125" style="23" customWidth="1"/>
    <col min="10" max="10" width="2.7109375" style="23" customWidth="1"/>
    <col min="11" max="11" width="2.85546875" style="23" customWidth="1"/>
    <col min="12" max="12" width="2.7109375" style="23" customWidth="1"/>
    <col min="13" max="13" width="2.5703125" style="23" customWidth="1"/>
    <col min="14" max="14" width="3" style="23" customWidth="1"/>
    <col min="15" max="15" width="2.85546875" style="23" customWidth="1"/>
    <col min="16" max="16" width="37.5703125" style="23" customWidth="1"/>
    <col min="17" max="16384" width="9.140625" style="23"/>
  </cols>
  <sheetData>
    <row r="1" spans="1:16" x14ac:dyDescent="0.25">
      <c r="A1" s="20" t="s">
        <v>0</v>
      </c>
      <c r="B1" s="20" t="s">
        <v>28</v>
      </c>
      <c r="D1" s="20" t="s">
        <v>2</v>
      </c>
      <c r="E1" s="63" t="s">
        <v>3</v>
      </c>
      <c r="F1" s="64"/>
      <c r="G1" s="20" t="s">
        <v>4</v>
      </c>
      <c r="H1" s="20" t="s">
        <v>5</v>
      </c>
      <c r="I1" s="20" t="s">
        <v>6</v>
      </c>
      <c r="J1" s="20" t="s">
        <v>8</v>
      </c>
      <c r="K1" s="20" t="s">
        <v>9</v>
      </c>
      <c r="L1" s="20" t="s">
        <v>10</v>
      </c>
      <c r="M1" s="20" t="s">
        <v>47</v>
      </c>
      <c r="N1" s="20" t="s">
        <v>11</v>
      </c>
      <c r="O1" s="20" t="s">
        <v>12</v>
      </c>
    </row>
    <row r="2" spans="1:16" x14ac:dyDescent="0.25">
      <c r="A2" s="20"/>
      <c r="B2" s="20" t="s">
        <v>316</v>
      </c>
      <c r="C2" s="20"/>
      <c r="D2" s="20"/>
      <c r="E2" s="21"/>
      <c r="F2" s="22"/>
      <c r="G2" s="20"/>
      <c r="H2" s="20"/>
      <c r="I2" s="20"/>
      <c r="J2" s="20"/>
      <c r="K2" s="20"/>
      <c r="L2" s="20"/>
      <c r="M2" s="20"/>
      <c r="N2" s="20"/>
      <c r="O2" s="20"/>
    </row>
    <row r="3" spans="1:16" x14ac:dyDescent="0.25">
      <c r="A3" s="24">
        <v>12</v>
      </c>
      <c r="B3" s="24" t="s">
        <v>68</v>
      </c>
      <c r="C3" s="24" t="s">
        <v>69</v>
      </c>
      <c r="D3" s="24"/>
      <c r="E3" s="25" t="s">
        <v>39</v>
      </c>
      <c r="F3" s="24">
        <f>IF(E3="A",2,IF(E3="B",1,IF(E3="C",0,0)))</f>
        <v>1</v>
      </c>
      <c r="G3" s="24">
        <v>5</v>
      </c>
      <c r="H3" s="24">
        <v>5</v>
      </c>
      <c r="I3" s="24"/>
      <c r="J3" s="24"/>
      <c r="K3" s="24">
        <v>1</v>
      </c>
      <c r="L3" s="24"/>
      <c r="M3" s="24"/>
      <c r="N3" s="24"/>
      <c r="O3" s="24"/>
    </row>
    <row r="4" spans="1:16" x14ac:dyDescent="0.25">
      <c r="A4" s="24">
        <v>6</v>
      </c>
      <c r="B4" s="24" t="s">
        <v>58</v>
      </c>
      <c r="C4" s="24" t="s">
        <v>59</v>
      </c>
      <c r="D4" s="24">
        <v>10</v>
      </c>
      <c r="E4" s="25" t="s">
        <v>41</v>
      </c>
      <c r="F4" s="24">
        <f>IF(E4="A",2,IF(E4="B",1,IF(E4="C",0,0)))</f>
        <v>2</v>
      </c>
      <c r="G4" s="24">
        <v>5</v>
      </c>
      <c r="H4" s="24">
        <v>5</v>
      </c>
      <c r="I4" s="24"/>
      <c r="J4" s="24"/>
      <c r="K4" s="24">
        <v>1</v>
      </c>
      <c r="L4" s="24"/>
      <c r="M4" s="24"/>
      <c r="N4" s="24"/>
      <c r="O4" s="24"/>
    </row>
    <row r="5" spans="1:16" x14ac:dyDescent="0.25">
      <c r="A5" s="20"/>
      <c r="B5" s="20" t="s">
        <v>317</v>
      </c>
      <c r="C5" s="20"/>
      <c r="D5" s="20"/>
      <c r="E5" s="21"/>
      <c r="F5" s="22"/>
      <c r="G5" s="20"/>
      <c r="H5" s="20"/>
      <c r="I5" s="20"/>
      <c r="J5" s="20"/>
      <c r="K5" s="20"/>
      <c r="L5" s="20"/>
      <c r="M5" s="20"/>
      <c r="N5" s="20"/>
      <c r="O5" s="20"/>
    </row>
    <row r="6" spans="1:16" x14ac:dyDescent="0.25">
      <c r="A6" s="24">
        <v>22</v>
      </c>
      <c r="B6" s="27" t="s">
        <v>86</v>
      </c>
      <c r="C6" s="34" t="s">
        <v>87</v>
      </c>
      <c r="D6" s="32">
        <v>10</v>
      </c>
      <c r="E6" s="25" t="s">
        <v>41</v>
      </c>
      <c r="F6" s="24">
        <f>IF(E6="A",2,IF(E6="B",1,IF(E6="C",0,0)))</f>
        <v>2</v>
      </c>
      <c r="G6" s="24">
        <v>5</v>
      </c>
      <c r="H6" s="24">
        <v>5</v>
      </c>
      <c r="I6" s="24"/>
      <c r="J6" s="24"/>
      <c r="K6" s="24">
        <v>1</v>
      </c>
      <c r="L6" s="24"/>
      <c r="M6" s="24"/>
      <c r="N6" s="24"/>
      <c r="O6" s="24"/>
    </row>
    <row r="7" spans="1:16" x14ac:dyDescent="0.25">
      <c r="A7" s="24">
        <v>23</v>
      </c>
      <c r="B7" s="27" t="s">
        <v>88</v>
      </c>
      <c r="C7" s="34" t="s">
        <v>89</v>
      </c>
      <c r="D7" s="32">
        <v>10</v>
      </c>
      <c r="E7" s="25" t="s">
        <v>39</v>
      </c>
      <c r="F7" s="24">
        <f>IF(E7="A",2,IF(E7="B",1,IF(E7="C",0,0)))</f>
        <v>1</v>
      </c>
      <c r="G7" s="24">
        <v>5</v>
      </c>
      <c r="H7" s="24">
        <v>5</v>
      </c>
      <c r="I7" s="24"/>
      <c r="J7" s="24">
        <v>1</v>
      </c>
      <c r="K7" s="24">
        <v>1</v>
      </c>
      <c r="L7" s="24">
        <v>1</v>
      </c>
      <c r="M7" s="24">
        <v>1</v>
      </c>
      <c r="N7" s="24"/>
      <c r="O7" s="24"/>
    </row>
    <row r="8" spans="1:16" x14ac:dyDescent="0.25">
      <c r="A8" s="24">
        <v>1</v>
      </c>
      <c r="B8" s="24" t="s">
        <v>48</v>
      </c>
      <c r="C8" s="24" t="s">
        <v>49</v>
      </c>
      <c r="D8" s="24">
        <v>8</v>
      </c>
      <c r="E8" s="25" t="s">
        <v>41</v>
      </c>
      <c r="F8" s="24">
        <f>IF(E8="A",2,IF(E8="B",1,IF(E8="C",0,0)))</f>
        <v>2</v>
      </c>
      <c r="G8" s="24">
        <v>4</v>
      </c>
      <c r="H8" s="24">
        <v>4</v>
      </c>
      <c r="I8" s="24"/>
      <c r="J8" s="24">
        <v>1</v>
      </c>
      <c r="K8" s="24">
        <v>1</v>
      </c>
      <c r="L8" s="24"/>
      <c r="M8" s="24">
        <v>1</v>
      </c>
      <c r="N8" s="24"/>
      <c r="O8" s="24"/>
      <c r="P8" s="23" t="s">
        <v>265</v>
      </c>
    </row>
    <row r="9" spans="1:16" s="44" customFormat="1" x14ac:dyDescent="0.25">
      <c r="A9" s="20"/>
      <c r="B9" s="20" t="s">
        <v>318</v>
      </c>
      <c r="C9" s="20"/>
      <c r="D9" s="20"/>
      <c r="E9" s="43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4" customFormat="1" x14ac:dyDescent="0.25">
      <c r="A10" s="20"/>
      <c r="B10" s="20"/>
      <c r="C10" s="20"/>
      <c r="D10" s="20"/>
      <c r="E10" s="43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6" s="44" customFormat="1" x14ac:dyDescent="0.25">
      <c r="A11" s="20"/>
      <c r="B11" s="20" t="s">
        <v>319</v>
      </c>
      <c r="C11" s="20"/>
      <c r="D11" s="20"/>
      <c r="E11" s="43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6" x14ac:dyDescent="0.25">
      <c r="A12" s="24">
        <v>2</v>
      </c>
      <c r="B12" s="24" t="s">
        <v>50</v>
      </c>
      <c r="C12" s="24" t="s">
        <v>51</v>
      </c>
      <c r="D12" s="24">
        <v>10</v>
      </c>
      <c r="E12" s="25" t="s">
        <v>41</v>
      </c>
      <c r="F12" s="24">
        <f>IF(E12="A",2,IF(E12="B",1,IF(E12="C",0,0)))</f>
        <v>2</v>
      </c>
      <c r="G12" s="24">
        <v>5</v>
      </c>
      <c r="H12" s="24">
        <v>5</v>
      </c>
      <c r="I12" s="24"/>
      <c r="J12" s="24">
        <v>1</v>
      </c>
      <c r="K12" s="24"/>
      <c r="L12" s="24"/>
      <c r="M12" s="24"/>
      <c r="N12" s="24"/>
      <c r="O12" s="24"/>
    </row>
    <row r="13" spans="1:16" x14ac:dyDescent="0.25">
      <c r="A13" s="24">
        <v>4</v>
      </c>
      <c r="B13" s="24" t="s">
        <v>54</v>
      </c>
      <c r="C13" s="24" t="s">
        <v>55</v>
      </c>
      <c r="D13" s="24">
        <v>10</v>
      </c>
      <c r="E13" s="25"/>
      <c r="F13" s="24">
        <f>IF(E13="A",2,IF(E13="B",1,IF(E13="C",0,0)))</f>
        <v>0</v>
      </c>
      <c r="G13" s="24">
        <v>5</v>
      </c>
      <c r="H13" s="24">
        <v>5</v>
      </c>
      <c r="I13" s="24"/>
      <c r="J13" s="24"/>
      <c r="K13" s="24">
        <v>1</v>
      </c>
      <c r="L13" s="24"/>
      <c r="M13" s="24"/>
      <c r="N13" s="24"/>
      <c r="O13" s="24"/>
    </row>
    <row r="14" spans="1:16" x14ac:dyDescent="0.25">
      <c r="A14" s="24">
        <v>19</v>
      </c>
      <c r="B14" s="27" t="s">
        <v>81</v>
      </c>
      <c r="C14" s="33" t="s">
        <v>83</v>
      </c>
      <c r="D14" s="32">
        <v>10</v>
      </c>
      <c r="E14" s="25" t="s">
        <v>39</v>
      </c>
      <c r="F14" s="24">
        <f>IF(E14="A",2,IF(E14="B",1,IF(E14="C",0,0)))</f>
        <v>1</v>
      </c>
      <c r="G14" s="24">
        <v>5</v>
      </c>
      <c r="H14" s="24">
        <v>5</v>
      </c>
      <c r="I14" s="24"/>
      <c r="J14" s="24"/>
      <c r="K14" s="24"/>
      <c r="L14" s="24"/>
      <c r="M14" s="24"/>
      <c r="N14" s="24"/>
      <c r="O14" s="24"/>
    </row>
    <row r="15" spans="1:16" x14ac:dyDescent="0.25">
      <c r="A15" s="24">
        <v>27</v>
      </c>
      <c r="B15" s="45" t="s">
        <v>323</v>
      </c>
      <c r="C15" s="35" t="s">
        <v>96</v>
      </c>
      <c r="D15" s="32">
        <v>10</v>
      </c>
      <c r="E15" s="25"/>
      <c r="F15" s="24">
        <f>IF(E15="A",2,IF(E15="B",1,IF(E15="C",0,0)))</f>
        <v>0</v>
      </c>
      <c r="G15" s="24"/>
      <c r="H15" s="24"/>
      <c r="I15" s="24"/>
      <c r="J15" s="24"/>
      <c r="K15" s="24"/>
      <c r="L15" s="24"/>
      <c r="M15" s="24"/>
      <c r="N15" s="24"/>
      <c r="O15" s="24"/>
      <c r="P15" s="23" t="s">
        <v>269</v>
      </c>
    </row>
    <row r="16" spans="1:16" s="44" customFormat="1" x14ac:dyDescent="0.25">
      <c r="A16" s="20"/>
      <c r="B16" s="20" t="s">
        <v>320</v>
      </c>
      <c r="C16" s="20"/>
      <c r="D16" s="20"/>
      <c r="E16" s="43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6" x14ac:dyDescent="0.25">
      <c r="A17" s="24">
        <v>7</v>
      </c>
      <c r="B17" s="24" t="s">
        <v>60</v>
      </c>
      <c r="C17" s="24" t="s">
        <v>61</v>
      </c>
      <c r="D17" s="24"/>
      <c r="E17" s="25" t="s">
        <v>39</v>
      </c>
      <c r="F17" s="24">
        <f>IF(E17="A",2,IF(E17="B",1,IF(E17="C",0,0)))</f>
        <v>1</v>
      </c>
      <c r="G17" s="24">
        <v>4</v>
      </c>
      <c r="H17" s="24">
        <v>5</v>
      </c>
      <c r="I17" s="24"/>
      <c r="J17" s="24"/>
      <c r="K17" s="24"/>
      <c r="L17" s="24">
        <v>1</v>
      </c>
      <c r="M17" s="24"/>
      <c r="N17" s="24"/>
      <c r="O17" s="24"/>
    </row>
    <row r="18" spans="1:16" x14ac:dyDescent="0.25">
      <c r="A18" s="24">
        <v>17</v>
      </c>
      <c r="B18" s="24" t="s">
        <v>79</v>
      </c>
      <c r="C18" s="24" t="s">
        <v>80</v>
      </c>
      <c r="D18" s="24">
        <v>7</v>
      </c>
      <c r="E18" s="25" t="s">
        <v>39</v>
      </c>
      <c r="F18" s="24">
        <f>IF(E18="A",2,IF(E18="B",1,IF(E18="C",0,0)))</f>
        <v>1</v>
      </c>
      <c r="G18" s="24">
        <v>5</v>
      </c>
      <c r="H18" s="24"/>
      <c r="I18" s="24"/>
      <c r="J18" s="24"/>
      <c r="K18" s="24"/>
      <c r="L18" s="24"/>
      <c r="M18" s="24"/>
      <c r="N18" s="24">
        <v>1</v>
      </c>
      <c r="O18" s="24"/>
      <c r="P18" s="23" t="s">
        <v>267</v>
      </c>
    </row>
    <row r="19" spans="1:16" s="44" customFormat="1" x14ac:dyDescent="0.25">
      <c r="A19" s="20"/>
      <c r="B19" s="20" t="s">
        <v>321</v>
      </c>
      <c r="C19" s="20"/>
      <c r="D19" s="20"/>
      <c r="E19" s="43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6" x14ac:dyDescent="0.25">
      <c r="A20" s="24">
        <v>25</v>
      </c>
      <c r="B20" s="28" t="s">
        <v>92</v>
      </c>
      <c r="C20" s="34" t="s">
        <v>93</v>
      </c>
      <c r="D20" s="32"/>
      <c r="E20" s="25" t="s">
        <v>39</v>
      </c>
      <c r="F20" s="24">
        <f t="shared" ref="F20:F35" si="0">IF(E20="A",2,IF(E20="B",1,IF(E20="C",0,0)))</f>
        <v>1</v>
      </c>
      <c r="G20" s="24">
        <v>5</v>
      </c>
      <c r="H20" s="24">
        <v>5</v>
      </c>
      <c r="I20" s="24"/>
      <c r="J20" s="24"/>
      <c r="K20" s="24">
        <v>1</v>
      </c>
      <c r="L20" s="24"/>
      <c r="M20" s="24"/>
      <c r="N20" s="24"/>
      <c r="O20" s="24"/>
    </row>
    <row r="21" spans="1:16" x14ac:dyDescent="0.25">
      <c r="A21" s="24">
        <v>33</v>
      </c>
      <c r="B21" s="27" t="s">
        <v>107</v>
      </c>
      <c r="C21" s="34" t="s">
        <v>108</v>
      </c>
      <c r="D21" s="32">
        <v>10</v>
      </c>
      <c r="E21" s="25" t="s">
        <v>41</v>
      </c>
      <c r="F21" s="24">
        <f t="shared" si="0"/>
        <v>2</v>
      </c>
      <c r="G21" s="24">
        <v>5</v>
      </c>
      <c r="H21" s="24">
        <v>5</v>
      </c>
      <c r="I21" s="24"/>
      <c r="J21" s="24"/>
      <c r="K21" s="24"/>
      <c r="L21" s="24"/>
      <c r="M21" s="24"/>
      <c r="N21" s="24"/>
      <c r="O21" s="24"/>
    </row>
    <row r="22" spans="1:16" x14ac:dyDescent="0.25">
      <c r="A22" s="24">
        <v>24</v>
      </c>
      <c r="B22" s="27" t="s">
        <v>90</v>
      </c>
      <c r="C22" s="34" t="s">
        <v>91</v>
      </c>
      <c r="D22" s="32">
        <v>9</v>
      </c>
      <c r="E22" s="25" t="s">
        <v>39</v>
      </c>
      <c r="F22" s="24">
        <f t="shared" si="0"/>
        <v>1</v>
      </c>
      <c r="G22" s="24">
        <v>4</v>
      </c>
      <c r="H22" s="24">
        <v>5</v>
      </c>
      <c r="I22" s="24"/>
      <c r="J22" s="24"/>
      <c r="K22" s="24"/>
      <c r="L22" s="24">
        <v>1</v>
      </c>
      <c r="M22" s="24"/>
      <c r="N22" s="24"/>
      <c r="O22" s="24"/>
    </row>
    <row r="23" spans="1:16" x14ac:dyDescent="0.25">
      <c r="A23" s="24">
        <v>9</v>
      </c>
      <c r="B23" s="24" t="s">
        <v>64</v>
      </c>
      <c r="C23" s="24" t="s">
        <v>65</v>
      </c>
      <c r="D23" s="24"/>
      <c r="E23" s="25" t="s">
        <v>39</v>
      </c>
      <c r="F23" s="24">
        <f t="shared" si="0"/>
        <v>1</v>
      </c>
      <c r="G23" s="24">
        <v>5</v>
      </c>
      <c r="H23" s="24">
        <v>5</v>
      </c>
      <c r="I23" s="24"/>
      <c r="J23" s="24"/>
      <c r="K23" s="24"/>
      <c r="L23" s="24"/>
      <c r="M23" s="24"/>
      <c r="N23" s="24"/>
      <c r="O23" s="24"/>
      <c r="P23" s="23" t="s">
        <v>266</v>
      </c>
    </row>
    <row r="24" spans="1:16" x14ac:dyDescent="0.25">
      <c r="A24" s="24">
        <v>20</v>
      </c>
      <c r="B24" s="27" t="s">
        <v>84</v>
      </c>
      <c r="C24" s="34" t="s">
        <v>85</v>
      </c>
      <c r="D24" s="32">
        <v>9</v>
      </c>
      <c r="E24" s="25" t="s">
        <v>39</v>
      </c>
      <c r="F24" s="24">
        <f t="shared" si="0"/>
        <v>1</v>
      </c>
      <c r="G24" s="24">
        <v>4</v>
      </c>
      <c r="H24" s="24">
        <v>4</v>
      </c>
      <c r="I24" s="24"/>
      <c r="J24" s="24">
        <v>1</v>
      </c>
      <c r="K24" s="24"/>
      <c r="L24" s="24"/>
      <c r="M24" s="24"/>
      <c r="N24" s="24"/>
      <c r="O24" s="24"/>
    </row>
    <row r="25" spans="1:16" x14ac:dyDescent="0.25">
      <c r="A25" s="24">
        <v>3</v>
      </c>
      <c r="B25" s="24" t="s">
        <v>52</v>
      </c>
      <c r="C25" s="24" t="s">
        <v>53</v>
      </c>
      <c r="D25" s="24">
        <v>10</v>
      </c>
      <c r="E25" s="25" t="s">
        <v>39</v>
      </c>
      <c r="F25" s="24">
        <f t="shared" si="0"/>
        <v>1</v>
      </c>
      <c r="G25" s="24">
        <v>5</v>
      </c>
      <c r="H25" s="24">
        <v>3</v>
      </c>
      <c r="I25" s="24"/>
      <c r="J25" s="24"/>
      <c r="K25" s="24">
        <v>1</v>
      </c>
      <c r="L25" s="24"/>
      <c r="M25" s="24"/>
      <c r="N25" s="24"/>
      <c r="O25" s="24"/>
    </row>
    <row r="26" spans="1:16" x14ac:dyDescent="0.25">
      <c r="A26" s="24">
        <v>29</v>
      </c>
      <c r="B26" s="29" t="s">
        <v>99</v>
      </c>
      <c r="C26" s="37" t="s">
        <v>100</v>
      </c>
      <c r="D26" s="32">
        <v>10</v>
      </c>
      <c r="E26" s="25" t="s">
        <v>41</v>
      </c>
      <c r="F26" s="24">
        <f t="shared" si="0"/>
        <v>2</v>
      </c>
      <c r="G26" s="24">
        <v>5</v>
      </c>
      <c r="H26" s="24">
        <v>5</v>
      </c>
      <c r="I26" s="24"/>
      <c r="J26" s="24"/>
      <c r="K26" s="24"/>
      <c r="L26" s="24"/>
      <c r="M26" s="24"/>
      <c r="N26" s="24"/>
      <c r="O26" s="24"/>
    </row>
    <row r="27" spans="1:16" x14ac:dyDescent="0.25">
      <c r="A27" s="24">
        <v>15</v>
      </c>
      <c r="B27" s="24" t="s">
        <v>74</v>
      </c>
      <c r="C27" s="24" t="s">
        <v>76</v>
      </c>
      <c r="D27" s="24"/>
      <c r="E27" s="25" t="s">
        <v>39</v>
      </c>
      <c r="F27" s="24">
        <f t="shared" si="0"/>
        <v>1</v>
      </c>
      <c r="G27" s="24">
        <v>5</v>
      </c>
      <c r="H27" s="24">
        <v>5</v>
      </c>
      <c r="I27" s="24"/>
      <c r="J27" s="24">
        <v>1</v>
      </c>
      <c r="K27" s="24"/>
      <c r="L27" s="24"/>
      <c r="M27" s="24"/>
      <c r="N27" s="24"/>
      <c r="O27" s="24"/>
    </row>
    <row r="28" spans="1:16" x14ac:dyDescent="0.25">
      <c r="A28" s="24">
        <v>21</v>
      </c>
      <c r="B28" s="27" t="s">
        <v>74</v>
      </c>
      <c r="C28" s="34" t="s">
        <v>75</v>
      </c>
      <c r="D28" s="32">
        <v>10</v>
      </c>
      <c r="E28" s="25" t="s">
        <v>39</v>
      </c>
      <c r="F28" s="24">
        <f t="shared" si="0"/>
        <v>1</v>
      </c>
      <c r="G28" s="24">
        <v>4</v>
      </c>
      <c r="H28" s="24">
        <v>4</v>
      </c>
      <c r="I28" s="24"/>
      <c r="J28" s="24"/>
      <c r="K28" s="24"/>
      <c r="L28" s="24"/>
      <c r="M28" s="24"/>
      <c r="N28" s="24"/>
      <c r="O28" s="24"/>
    </row>
    <row r="29" spans="1:16" x14ac:dyDescent="0.25">
      <c r="A29" s="24">
        <v>8</v>
      </c>
      <c r="B29" s="24" t="s">
        <v>62</v>
      </c>
      <c r="C29" s="24" t="s">
        <v>63</v>
      </c>
      <c r="D29" s="24">
        <v>10</v>
      </c>
      <c r="E29" s="25" t="s">
        <v>41</v>
      </c>
      <c r="F29" s="24">
        <f t="shared" si="0"/>
        <v>2</v>
      </c>
      <c r="G29" s="24">
        <v>5</v>
      </c>
      <c r="H29" s="24">
        <v>5</v>
      </c>
      <c r="I29" s="24"/>
      <c r="J29" s="24"/>
      <c r="K29" s="24">
        <v>1</v>
      </c>
      <c r="L29" s="24"/>
      <c r="M29" s="24">
        <v>1</v>
      </c>
      <c r="N29" s="24"/>
      <c r="O29" s="24"/>
    </row>
    <row r="30" spans="1:16" x14ac:dyDescent="0.25">
      <c r="A30" s="24">
        <v>13</v>
      </c>
      <c r="B30" s="24" t="s">
        <v>70</v>
      </c>
      <c r="C30" s="24" t="s">
        <v>71</v>
      </c>
      <c r="D30" s="24">
        <v>4</v>
      </c>
      <c r="E30" s="25" t="s">
        <v>39</v>
      </c>
      <c r="F30" s="24">
        <f t="shared" si="0"/>
        <v>1</v>
      </c>
      <c r="G30" s="24">
        <v>4</v>
      </c>
      <c r="H30" s="24">
        <v>5</v>
      </c>
      <c r="I30" s="24"/>
      <c r="J30" s="24"/>
      <c r="K30" s="24">
        <v>1</v>
      </c>
      <c r="L30" s="24"/>
      <c r="M30" s="24"/>
      <c r="N30" s="24"/>
      <c r="O30" s="24"/>
    </row>
    <row r="31" spans="1:16" x14ac:dyDescent="0.25">
      <c r="A31" s="24">
        <v>14</v>
      </c>
      <c r="B31" s="24" t="s">
        <v>72</v>
      </c>
      <c r="C31" s="24" t="s">
        <v>73</v>
      </c>
      <c r="D31" s="24"/>
      <c r="E31" s="25" t="s">
        <v>41</v>
      </c>
      <c r="F31" s="24">
        <f t="shared" si="0"/>
        <v>2</v>
      </c>
      <c r="G31" s="24">
        <v>4</v>
      </c>
      <c r="H31" s="24">
        <v>5</v>
      </c>
      <c r="I31" s="24"/>
      <c r="J31" s="24">
        <v>1</v>
      </c>
      <c r="K31" s="24"/>
      <c r="L31" s="24"/>
      <c r="M31" s="24"/>
      <c r="N31" s="24"/>
      <c r="O31" s="24"/>
    </row>
    <row r="32" spans="1:16" x14ac:dyDescent="0.25">
      <c r="A32" s="24">
        <v>11</v>
      </c>
      <c r="B32" s="24" t="s">
        <v>66</v>
      </c>
      <c r="C32" s="24" t="s">
        <v>67</v>
      </c>
      <c r="D32" s="24">
        <v>10</v>
      </c>
      <c r="E32" s="25" t="s">
        <v>39</v>
      </c>
      <c r="F32" s="24">
        <f t="shared" si="0"/>
        <v>1</v>
      </c>
      <c r="G32" s="24">
        <v>5</v>
      </c>
      <c r="H32" s="24">
        <v>5</v>
      </c>
      <c r="I32" s="24"/>
      <c r="J32" s="24"/>
      <c r="K32" s="24">
        <v>1</v>
      </c>
      <c r="L32" s="24"/>
      <c r="M32" s="24"/>
      <c r="N32" s="24"/>
      <c r="O32" s="24"/>
    </row>
    <row r="33" spans="1:16" x14ac:dyDescent="0.25">
      <c r="A33" s="24">
        <v>34</v>
      </c>
      <c r="B33" s="27" t="s">
        <v>105</v>
      </c>
      <c r="C33" s="34" t="s">
        <v>106</v>
      </c>
      <c r="D33" s="32"/>
      <c r="E33" s="25" t="s">
        <v>39</v>
      </c>
      <c r="F33" s="24">
        <f t="shared" si="0"/>
        <v>1</v>
      </c>
      <c r="G33" s="24">
        <v>5</v>
      </c>
      <c r="H33" s="24">
        <v>5</v>
      </c>
      <c r="I33" s="24"/>
      <c r="J33" s="24">
        <v>1</v>
      </c>
      <c r="K33" s="24"/>
      <c r="L33" s="24"/>
      <c r="M33" s="24"/>
      <c r="N33" s="24"/>
      <c r="O33" s="24"/>
      <c r="P33" s="23" t="s">
        <v>270</v>
      </c>
    </row>
    <row r="34" spans="1:16" x14ac:dyDescent="0.25">
      <c r="A34" s="24">
        <v>32</v>
      </c>
      <c r="B34" s="27" t="s">
        <v>103</v>
      </c>
      <c r="C34" s="34" t="s">
        <v>104</v>
      </c>
      <c r="D34" s="32">
        <v>10</v>
      </c>
      <c r="E34" s="25" t="s">
        <v>41</v>
      </c>
      <c r="F34" s="24">
        <f t="shared" si="0"/>
        <v>2</v>
      </c>
      <c r="G34" s="24">
        <v>5</v>
      </c>
      <c r="H34" s="24">
        <v>5</v>
      </c>
      <c r="I34" s="24"/>
      <c r="J34" s="24"/>
      <c r="K34" s="24">
        <v>1</v>
      </c>
      <c r="L34" s="24"/>
      <c r="M34" s="24"/>
      <c r="N34" s="24"/>
      <c r="O34" s="24"/>
    </row>
    <row r="35" spans="1:16" x14ac:dyDescent="0.25">
      <c r="A35" s="24">
        <v>16</v>
      </c>
      <c r="B35" s="24" t="s">
        <v>77</v>
      </c>
      <c r="C35" s="24" t="s">
        <v>78</v>
      </c>
      <c r="D35" s="24"/>
      <c r="E35" s="25" t="s">
        <v>39</v>
      </c>
      <c r="F35" s="24">
        <f t="shared" si="0"/>
        <v>1</v>
      </c>
      <c r="G35" s="24">
        <v>5</v>
      </c>
      <c r="H35" s="24">
        <v>5</v>
      </c>
      <c r="I35" s="24"/>
      <c r="J35" s="24">
        <v>1</v>
      </c>
      <c r="K35" s="24"/>
      <c r="L35" s="24"/>
      <c r="M35" s="24"/>
      <c r="N35" s="24"/>
      <c r="O35" s="24"/>
    </row>
    <row r="36" spans="1:16" s="44" customFormat="1" x14ac:dyDescent="0.25">
      <c r="A36" s="20"/>
      <c r="B36" s="20" t="s">
        <v>322</v>
      </c>
      <c r="C36" s="20"/>
      <c r="D36" s="20"/>
      <c r="E36" s="43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6" x14ac:dyDescent="0.25">
      <c r="A37" s="24">
        <v>30</v>
      </c>
      <c r="B37" s="27" t="s">
        <v>101</v>
      </c>
      <c r="C37" s="34" t="s">
        <v>102</v>
      </c>
      <c r="D37" s="32">
        <v>10</v>
      </c>
      <c r="E37" s="25" t="s">
        <v>41</v>
      </c>
      <c r="F37" s="24">
        <f>IF(E37="A",2,IF(E37="B",1,IF(E37="C",0,0)))</f>
        <v>2</v>
      </c>
      <c r="G37" s="24">
        <v>5</v>
      </c>
      <c r="H37" s="24">
        <v>5</v>
      </c>
      <c r="I37" s="24"/>
      <c r="J37" s="24"/>
      <c r="K37" s="24">
        <v>1</v>
      </c>
      <c r="L37" s="24"/>
      <c r="M37" s="24"/>
      <c r="N37" s="24"/>
      <c r="O37" s="24"/>
    </row>
    <row r="38" spans="1:16" x14ac:dyDescent="0.25">
      <c r="A38" s="24">
        <v>26</v>
      </c>
      <c r="B38" s="27" t="s">
        <v>94</v>
      </c>
      <c r="C38" s="34" t="s">
        <v>95</v>
      </c>
      <c r="D38" s="32">
        <v>10</v>
      </c>
      <c r="E38" s="25" t="s">
        <v>41</v>
      </c>
      <c r="F38" s="24">
        <f>IF(E38="A",2,IF(E38="B",1,IF(E38="C",0,0)))</f>
        <v>2</v>
      </c>
      <c r="G38" s="24">
        <v>5</v>
      </c>
      <c r="H38" s="24">
        <v>5</v>
      </c>
      <c r="I38" s="24"/>
      <c r="J38" s="24"/>
      <c r="K38" s="24"/>
      <c r="L38" s="24">
        <v>1</v>
      </c>
      <c r="M38" s="24"/>
      <c r="N38" s="24"/>
      <c r="O38" s="24"/>
      <c r="P38" s="23" t="s">
        <v>268</v>
      </c>
    </row>
    <row r="39" spans="1:16" x14ac:dyDescent="0.25">
      <c r="A39" s="24">
        <v>5</v>
      </c>
      <c r="B39" s="24" t="s">
        <v>56</v>
      </c>
      <c r="C39" s="24" t="s">
        <v>57</v>
      </c>
      <c r="D39" s="24">
        <v>10</v>
      </c>
      <c r="E39" s="25" t="s">
        <v>41</v>
      </c>
      <c r="F39" s="24">
        <f>IF(E39="A",2,IF(E39="B",1,IF(E39="C",0,0)))</f>
        <v>2</v>
      </c>
      <c r="G39" s="24">
        <v>5</v>
      </c>
      <c r="H39" s="24">
        <v>5</v>
      </c>
      <c r="I39" s="24"/>
      <c r="J39" s="24"/>
      <c r="K39" s="24">
        <v>1</v>
      </c>
      <c r="L39" s="24"/>
      <c r="M39" s="24">
        <v>1</v>
      </c>
      <c r="N39" s="24">
        <v>1</v>
      </c>
      <c r="O39" s="24"/>
    </row>
    <row r="40" spans="1:16" x14ac:dyDescent="0.25">
      <c r="A40" s="24">
        <v>28</v>
      </c>
      <c r="B40" s="29" t="s">
        <v>98</v>
      </c>
      <c r="C40" s="36" t="s">
        <v>97</v>
      </c>
      <c r="D40" s="32">
        <v>9</v>
      </c>
      <c r="E40" s="25" t="s">
        <v>39</v>
      </c>
      <c r="F40" s="24">
        <f>IF(E40="A",2,IF(E40="B",1,IF(E40="C",0,0)))</f>
        <v>1</v>
      </c>
      <c r="G40" s="24">
        <v>5</v>
      </c>
      <c r="H40" s="24">
        <v>5</v>
      </c>
      <c r="I40" s="24"/>
      <c r="J40" s="24"/>
      <c r="K40" s="24">
        <v>1</v>
      </c>
      <c r="L40" s="24"/>
      <c r="M40" s="24"/>
      <c r="N40" s="24"/>
      <c r="O40" s="24"/>
    </row>
    <row r="41" spans="1:16" x14ac:dyDescent="0.25">
      <c r="A41" s="24">
        <v>10</v>
      </c>
      <c r="B41" s="24"/>
      <c r="C41" s="24" t="s">
        <v>38</v>
      </c>
      <c r="D41" s="24">
        <v>10</v>
      </c>
      <c r="E41" s="25" t="s">
        <v>39</v>
      </c>
      <c r="F41" s="24">
        <f t="shared" ref="F41:F43" si="1">IF(E41="A",2,IF(E41="B",1,IF(E41="C",0,0)))</f>
        <v>1</v>
      </c>
      <c r="G41" s="24">
        <v>5</v>
      </c>
      <c r="H41" s="24">
        <v>4</v>
      </c>
      <c r="I41" s="24"/>
      <c r="J41" s="24"/>
      <c r="K41" s="24">
        <v>1</v>
      </c>
      <c r="L41" s="24"/>
      <c r="M41" s="24"/>
      <c r="N41" s="24"/>
      <c r="O41" s="24"/>
    </row>
    <row r="42" spans="1:16" x14ac:dyDescent="0.25">
      <c r="A42" s="24">
        <v>18</v>
      </c>
      <c r="B42" s="24"/>
      <c r="C42" s="26" t="s">
        <v>44</v>
      </c>
      <c r="D42" s="24">
        <v>7</v>
      </c>
      <c r="E42" s="25" t="s">
        <v>39</v>
      </c>
      <c r="F42" s="24">
        <f t="shared" si="1"/>
        <v>1</v>
      </c>
      <c r="G42" s="24">
        <v>4</v>
      </c>
      <c r="H42" s="24"/>
      <c r="I42" s="24"/>
      <c r="J42" s="24"/>
      <c r="K42" s="24"/>
      <c r="L42" s="24">
        <v>1</v>
      </c>
      <c r="M42" s="24"/>
      <c r="N42" s="24"/>
      <c r="O42" s="24"/>
    </row>
    <row r="43" spans="1:16" x14ac:dyDescent="0.25">
      <c r="A43" s="24">
        <v>31</v>
      </c>
      <c r="B43" s="27"/>
      <c r="C43" s="34"/>
      <c r="D43" s="32"/>
      <c r="E43" s="25"/>
      <c r="F43" s="24">
        <f t="shared" si="1"/>
        <v>0</v>
      </c>
      <c r="G43" s="24">
        <v>4</v>
      </c>
      <c r="H43" s="24">
        <v>5</v>
      </c>
      <c r="I43" s="24"/>
      <c r="J43" s="24"/>
      <c r="K43" s="24"/>
      <c r="L43" s="24"/>
      <c r="M43" s="24"/>
      <c r="N43" s="24"/>
      <c r="O43" s="24"/>
    </row>
    <row r="44" spans="1:16" x14ac:dyDescent="0.25">
      <c r="D44" s="30">
        <f>AVERAGE(D8:D43)</f>
        <v>9.2272727272727266</v>
      </c>
      <c r="E44" s="31" t="s">
        <v>7</v>
      </c>
      <c r="F44" s="30">
        <f>AVERAGE(F8:F43)</f>
        <v>1.2333333333333334</v>
      </c>
      <c r="G44" s="30">
        <f>AVERAGE(G8:G43)</f>
        <v>4.6896551724137927</v>
      </c>
      <c r="H44" s="30">
        <f>AVERAGE(H8:H43)</f>
        <v>4.7777777777777777</v>
      </c>
      <c r="J44" s="19">
        <f>SUM(J2:J43)</f>
        <v>8</v>
      </c>
      <c r="K44" s="17">
        <f t="shared" ref="K44:O44" si="2">SUM(K2:K43)</f>
        <v>16</v>
      </c>
      <c r="L44" s="23">
        <f t="shared" si="2"/>
        <v>5</v>
      </c>
      <c r="M44" s="23">
        <f t="shared" si="2"/>
        <v>4</v>
      </c>
      <c r="N44" s="23">
        <f t="shared" si="2"/>
        <v>2</v>
      </c>
      <c r="O44" s="23">
        <f t="shared" si="2"/>
        <v>0</v>
      </c>
    </row>
    <row r="46" spans="1:16" x14ac:dyDescent="0.25">
      <c r="J46" s="65" t="s">
        <v>13</v>
      </c>
      <c r="K46" s="65"/>
      <c r="L46" s="65"/>
      <c r="M46" s="65"/>
      <c r="N46" s="65"/>
      <c r="O46" s="65"/>
      <c r="P46" s="65"/>
    </row>
    <row r="47" spans="1:16" x14ac:dyDescent="0.25">
      <c r="K47" s="66" t="s">
        <v>14</v>
      </c>
      <c r="L47" s="66"/>
      <c r="M47" s="66"/>
      <c r="N47" s="66"/>
      <c r="O47" s="66"/>
      <c r="P47" s="66"/>
    </row>
    <row r="48" spans="1:16" x14ac:dyDescent="0.25">
      <c r="L48" s="61" t="s">
        <v>15</v>
      </c>
      <c r="M48" s="61"/>
      <c r="N48" s="61"/>
      <c r="O48" s="61"/>
      <c r="P48" s="61"/>
    </row>
    <row r="49" spans="13:16" x14ac:dyDescent="0.25">
      <c r="M49" s="61" t="s">
        <v>16</v>
      </c>
      <c r="N49" s="61"/>
      <c r="O49" s="61"/>
      <c r="P49" s="61"/>
    </row>
    <row r="50" spans="13:16" x14ac:dyDescent="0.25">
      <c r="N50" s="61" t="s">
        <v>17</v>
      </c>
      <c r="O50" s="61"/>
      <c r="P50" s="61"/>
    </row>
    <row r="51" spans="13:16" x14ac:dyDescent="0.25">
      <c r="O51" s="62" t="s">
        <v>18</v>
      </c>
      <c r="P51" s="62"/>
    </row>
  </sheetData>
  <mergeCells count="7">
    <mergeCell ref="N50:P50"/>
    <mergeCell ref="O51:P51"/>
    <mergeCell ref="E1:F1"/>
    <mergeCell ref="J46:P46"/>
    <mergeCell ref="K47:P47"/>
    <mergeCell ref="L48:P48"/>
    <mergeCell ref="M49:P4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3.7109375" style="12" customWidth="1"/>
    <col min="2" max="2" width="22.28515625" style="12" customWidth="1"/>
    <col min="3" max="3" width="48.140625" style="12" customWidth="1"/>
    <col min="4" max="4" width="13.42578125" style="12" customWidth="1"/>
    <col min="5" max="6" width="5.7109375" style="12" customWidth="1"/>
    <col min="7" max="7" width="9.140625" style="12"/>
    <col min="8" max="8" width="13.42578125" style="12" customWidth="1"/>
    <col min="9" max="9" width="9.42578125" style="12" customWidth="1"/>
    <col min="10" max="10" width="2.7109375" style="12" customWidth="1"/>
    <col min="11" max="11" width="2.85546875" style="12" customWidth="1"/>
    <col min="12" max="12" width="2.7109375" style="12" customWidth="1"/>
    <col min="13" max="13" width="2.5703125" style="12" customWidth="1"/>
    <col min="14" max="14" width="3" style="12" customWidth="1"/>
    <col min="15" max="15" width="2.85546875" style="12" customWidth="1"/>
    <col min="16" max="16" width="35.85546875" style="12" customWidth="1"/>
    <col min="17" max="16384" width="9.140625" style="12"/>
  </cols>
  <sheetData>
    <row r="1" spans="1:16" x14ac:dyDescent="0.25">
      <c r="A1" s="1" t="s">
        <v>0</v>
      </c>
      <c r="B1" s="1" t="s">
        <v>30</v>
      </c>
      <c r="D1" s="38" t="s">
        <v>2</v>
      </c>
      <c r="E1" s="56" t="s">
        <v>3</v>
      </c>
      <c r="F1" s="57"/>
      <c r="G1" s="1" t="s">
        <v>4</v>
      </c>
      <c r="H1" s="1" t="s">
        <v>5</v>
      </c>
      <c r="I1" s="7" t="s">
        <v>6</v>
      </c>
      <c r="J1" s="1" t="s">
        <v>8</v>
      </c>
      <c r="K1" s="1" t="s">
        <v>9</v>
      </c>
      <c r="L1" s="1" t="s">
        <v>10</v>
      </c>
      <c r="M1" s="1" t="s">
        <v>47</v>
      </c>
      <c r="N1" s="1" t="s">
        <v>11</v>
      </c>
      <c r="O1" s="1" t="s">
        <v>12</v>
      </c>
    </row>
    <row r="2" spans="1:16" x14ac:dyDescent="0.25">
      <c r="A2" s="1"/>
      <c r="B2" s="1" t="s">
        <v>316</v>
      </c>
      <c r="C2" s="1"/>
      <c r="D2" s="1"/>
      <c r="E2" s="48"/>
      <c r="F2" s="11"/>
      <c r="G2" s="1"/>
      <c r="H2" s="1"/>
      <c r="I2" s="7"/>
      <c r="J2" s="1"/>
      <c r="K2" s="1"/>
      <c r="L2" s="1"/>
      <c r="M2" s="1"/>
      <c r="N2" s="1"/>
      <c r="O2" s="1"/>
    </row>
    <row r="3" spans="1:16" x14ac:dyDescent="0.25">
      <c r="A3" s="13">
        <v>20</v>
      </c>
      <c r="B3" s="13" t="s">
        <v>146</v>
      </c>
      <c r="C3" s="46" t="s">
        <v>147</v>
      </c>
      <c r="D3" s="13">
        <v>10</v>
      </c>
      <c r="E3" s="14" t="s">
        <v>39</v>
      </c>
      <c r="F3" s="39">
        <f>IF(E3="A",2,IF(E3="B",1,IF(E3="C",0,0)))</f>
        <v>1</v>
      </c>
      <c r="G3" s="13">
        <v>5</v>
      </c>
      <c r="H3" s="13">
        <v>4</v>
      </c>
      <c r="I3" s="15"/>
      <c r="J3" s="13"/>
      <c r="K3" s="13">
        <v>1</v>
      </c>
      <c r="L3" s="13"/>
      <c r="M3" s="13"/>
      <c r="N3" s="13"/>
      <c r="O3" s="13"/>
      <c r="P3" s="12" t="s">
        <v>274</v>
      </c>
    </row>
    <row r="4" spans="1:16" x14ac:dyDescent="0.25">
      <c r="A4" s="13">
        <v>22</v>
      </c>
      <c r="B4" s="13" t="s">
        <v>150</v>
      </c>
      <c r="C4" s="47" t="s">
        <v>151</v>
      </c>
      <c r="D4" s="13">
        <v>10</v>
      </c>
      <c r="E4" s="14" t="s">
        <v>39</v>
      </c>
      <c r="F4" s="39">
        <f>IF(E4="A",2,IF(E4="B",1,IF(E4="C",0,0)))</f>
        <v>1</v>
      </c>
      <c r="G4" s="13">
        <v>5</v>
      </c>
      <c r="H4" s="13">
        <v>5</v>
      </c>
      <c r="I4" s="15"/>
      <c r="J4" s="13"/>
      <c r="K4" s="13">
        <v>1</v>
      </c>
      <c r="L4" s="13">
        <v>1</v>
      </c>
      <c r="M4" s="13">
        <v>1</v>
      </c>
      <c r="N4" s="13"/>
      <c r="O4" s="13"/>
      <c r="P4" s="12" t="s">
        <v>275</v>
      </c>
    </row>
    <row r="5" spans="1:16" x14ac:dyDescent="0.25">
      <c r="A5" s="13">
        <v>4</v>
      </c>
      <c r="B5" s="13" t="s">
        <v>109</v>
      </c>
      <c r="C5" s="47" t="s">
        <v>110</v>
      </c>
      <c r="D5" s="13">
        <v>10</v>
      </c>
      <c r="E5" s="14" t="s">
        <v>39</v>
      </c>
      <c r="F5" s="39">
        <f>IF(E5="A",2,IF(E5="B",1,IF(E5="C",0,0)))</f>
        <v>1</v>
      </c>
      <c r="G5" s="13">
        <v>5</v>
      </c>
      <c r="H5" s="13">
        <v>5</v>
      </c>
      <c r="I5" s="15"/>
      <c r="J5" s="13"/>
      <c r="K5" s="13"/>
      <c r="L5" s="13"/>
      <c r="M5" s="13"/>
      <c r="N5" s="13"/>
      <c r="O5" s="13"/>
    </row>
    <row r="6" spans="1:16" x14ac:dyDescent="0.25">
      <c r="A6" s="1"/>
      <c r="B6" s="1" t="s">
        <v>317</v>
      </c>
      <c r="C6" s="1"/>
      <c r="D6" s="1"/>
      <c r="E6" s="48"/>
      <c r="F6" s="11"/>
      <c r="G6" s="1"/>
      <c r="H6" s="1"/>
      <c r="I6" s="7"/>
      <c r="J6" s="1"/>
      <c r="K6" s="1"/>
      <c r="L6" s="1"/>
      <c r="M6" s="1"/>
      <c r="N6" s="1"/>
      <c r="O6" s="1"/>
    </row>
    <row r="7" spans="1:16" x14ac:dyDescent="0.25">
      <c r="A7" s="13">
        <v>30</v>
      </c>
      <c r="B7" s="13" t="s">
        <v>166</v>
      </c>
      <c r="C7" s="47" t="s">
        <v>167</v>
      </c>
      <c r="D7" s="13">
        <v>10</v>
      </c>
      <c r="E7" s="14" t="s">
        <v>41</v>
      </c>
      <c r="F7" s="39">
        <f>IF(E7="A",2,IF(E7="B",1,IF(E7="C",0,0)))</f>
        <v>2</v>
      </c>
      <c r="G7" s="13">
        <v>5</v>
      </c>
      <c r="H7" s="13">
        <v>5</v>
      </c>
      <c r="I7" s="15"/>
      <c r="J7" s="13"/>
      <c r="K7" s="13">
        <v>1</v>
      </c>
      <c r="L7" s="13"/>
      <c r="M7" s="13"/>
      <c r="N7" s="13"/>
      <c r="O7" s="13"/>
    </row>
    <row r="8" spans="1:16" x14ac:dyDescent="0.25">
      <c r="A8" s="13">
        <v>21</v>
      </c>
      <c r="B8" s="13" t="s">
        <v>148</v>
      </c>
      <c r="C8" s="47" t="s">
        <v>149</v>
      </c>
      <c r="D8" s="13">
        <v>10</v>
      </c>
      <c r="E8" s="14" t="s">
        <v>39</v>
      </c>
      <c r="F8" s="39">
        <f>IF(E8="A",2,IF(E8="B",1,IF(E8="C",0,0)))</f>
        <v>1</v>
      </c>
      <c r="G8" s="13">
        <v>5</v>
      </c>
      <c r="H8" s="13">
        <v>5</v>
      </c>
      <c r="I8" s="15"/>
      <c r="J8" s="13"/>
      <c r="K8" s="13"/>
      <c r="L8" s="13">
        <v>1</v>
      </c>
      <c r="M8" s="13"/>
      <c r="N8" s="13"/>
      <c r="O8" s="13"/>
    </row>
    <row r="9" spans="1:16" x14ac:dyDescent="0.25">
      <c r="A9" s="13">
        <v>28</v>
      </c>
      <c r="B9" s="13" t="s">
        <v>162</v>
      </c>
      <c r="C9" s="47" t="s">
        <v>163</v>
      </c>
      <c r="D9" s="13">
        <v>10</v>
      </c>
      <c r="E9" s="14" t="s">
        <v>39</v>
      </c>
      <c r="F9" s="39">
        <f>IF(E9="A",2,IF(E9="B",1,IF(E9="C",0,0)))</f>
        <v>1</v>
      </c>
      <c r="G9" s="13">
        <v>5</v>
      </c>
      <c r="H9" s="13">
        <v>5</v>
      </c>
      <c r="I9" s="15"/>
      <c r="J9" s="13"/>
      <c r="K9" s="13">
        <v>1</v>
      </c>
      <c r="L9" s="13"/>
      <c r="M9" s="13"/>
      <c r="N9" s="13"/>
      <c r="O9" s="13"/>
    </row>
    <row r="10" spans="1:16" x14ac:dyDescent="0.25">
      <c r="A10" s="13">
        <v>3</v>
      </c>
      <c r="B10" s="13" t="s">
        <v>115</v>
      </c>
      <c r="C10" s="47" t="s">
        <v>114</v>
      </c>
      <c r="D10" s="13"/>
      <c r="E10" s="14" t="s">
        <v>39</v>
      </c>
      <c r="F10" s="39">
        <f>IF(E10="A",2,IF(E10="B",1,IF(E10="C",0,0)))</f>
        <v>1</v>
      </c>
      <c r="G10" s="13">
        <v>5</v>
      </c>
      <c r="H10" s="13">
        <v>5</v>
      </c>
      <c r="I10" s="15"/>
      <c r="J10" s="13">
        <v>1</v>
      </c>
      <c r="K10" s="13"/>
      <c r="L10" s="13"/>
      <c r="M10" s="13"/>
      <c r="N10" s="13"/>
      <c r="O10" s="13"/>
    </row>
    <row r="11" spans="1:16" x14ac:dyDescent="0.25">
      <c r="A11" s="1"/>
      <c r="B11" s="1" t="s">
        <v>318</v>
      </c>
      <c r="C11" s="1"/>
      <c r="D11" s="1"/>
      <c r="E11" s="48"/>
      <c r="F11" s="11"/>
      <c r="G11" s="1"/>
      <c r="H11" s="1"/>
      <c r="I11" s="7"/>
      <c r="J11" s="1"/>
      <c r="K11" s="1"/>
      <c r="L11" s="1"/>
      <c r="M11" s="1"/>
      <c r="N11" s="1"/>
      <c r="O11" s="1"/>
    </row>
    <row r="12" spans="1:16" x14ac:dyDescent="0.25">
      <c r="A12" s="13">
        <v>5</v>
      </c>
      <c r="B12" s="13" t="s">
        <v>111</v>
      </c>
      <c r="C12" s="47" t="s">
        <v>112</v>
      </c>
      <c r="D12" s="13">
        <v>10</v>
      </c>
      <c r="E12" s="14" t="s">
        <v>41</v>
      </c>
      <c r="F12" s="39">
        <f>IF(E12="A",2,IF(E12="B",1,IF(E12="C",0,0)))</f>
        <v>2</v>
      </c>
      <c r="G12" s="13">
        <v>5</v>
      </c>
      <c r="H12" s="13">
        <v>5</v>
      </c>
      <c r="I12" s="15"/>
      <c r="J12" s="13"/>
      <c r="K12" s="13"/>
      <c r="L12" s="13">
        <v>1</v>
      </c>
      <c r="M12" s="13"/>
      <c r="N12" s="13"/>
      <c r="O12" s="13"/>
      <c r="P12" s="12" t="s">
        <v>271</v>
      </c>
    </row>
    <row r="13" spans="1:16" x14ac:dyDescent="0.25">
      <c r="A13" s="1"/>
      <c r="B13" s="1" t="s">
        <v>319</v>
      </c>
      <c r="C13" s="1"/>
      <c r="D13" s="1"/>
      <c r="E13" s="48"/>
      <c r="F13" s="11"/>
      <c r="G13" s="1"/>
      <c r="H13" s="1"/>
      <c r="I13" s="7"/>
      <c r="J13" s="1"/>
      <c r="K13" s="1"/>
      <c r="L13" s="1"/>
      <c r="M13" s="1"/>
      <c r="N13" s="1"/>
      <c r="O13" s="1"/>
    </row>
    <row r="14" spans="1:16" x14ac:dyDescent="0.25">
      <c r="A14" s="13">
        <v>14</v>
      </c>
      <c r="B14" s="13" t="s">
        <v>134</v>
      </c>
      <c r="C14" s="47" t="s">
        <v>135</v>
      </c>
      <c r="D14" s="13">
        <v>6</v>
      </c>
      <c r="E14" s="14" t="s">
        <v>39</v>
      </c>
      <c r="F14" s="39">
        <f t="shared" ref="F14:F19" si="0">IF(E14="A",2,IF(E14="B",1,IF(E14="C",0,0)))</f>
        <v>1</v>
      </c>
      <c r="G14" s="13">
        <v>4</v>
      </c>
      <c r="H14" s="13">
        <v>3</v>
      </c>
      <c r="I14" s="15"/>
      <c r="J14" s="13"/>
      <c r="K14" s="13">
        <v>1</v>
      </c>
      <c r="L14" s="13"/>
      <c r="M14" s="13"/>
      <c r="N14" s="13"/>
      <c r="O14" s="13"/>
    </row>
    <row r="15" spans="1:16" x14ac:dyDescent="0.25">
      <c r="A15" s="13">
        <v>24</v>
      </c>
      <c r="B15" s="13" t="s">
        <v>154</v>
      </c>
      <c r="C15" s="47" t="s">
        <v>155</v>
      </c>
      <c r="D15" s="13">
        <v>9</v>
      </c>
      <c r="E15" s="14" t="s">
        <v>41</v>
      </c>
      <c r="F15" s="39">
        <f t="shared" si="0"/>
        <v>2</v>
      </c>
      <c r="G15" s="13">
        <v>4</v>
      </c>
      <c r="H15" s="13">
        <v>4</v>
      </c>
      <c r="I15" s="15"/>
      <c r="J15" s="13"/>
      <c r="K15" s="13">
        <v>1</v>
      </c>
      <c r="L15" s="13"/>
      <c r="M15" s="13">
        <v>1</v>
      </c>
      <c r="N15" s="13"/>
      <c r="O15" s="13"/>
    </row>
    <row r="16" spans="1:16" x14ac:dyDescent="0.25">
      <c r="A16" s="13">
        <v>17</v>
      </c>
      <c r="B16" s="13" t="s">
        <v>140</v>
      </c>
      <c r="C16" s="47" t="s">
        <v>141</v>
      </c>
      <c r="D16" s="13">
        <v>10</v>
      </c>
      <c r="E16" s="14" t="s">
        <v>41</v>
      </c>
      <c r="F16" s="39">
        <f t="shared" si="0"/>
        <v>2</v>
      </c>
      <c r="G16" s="13">
        <v>4</v>
      </c>
      <c r="H16" s="13">
        <v>4</v>
      </c>
      <c r="I16" s="15"/>
      <c r="J16" s="13"/>
      <c r="K16" s="13">
        <v>1</v>
      </c>
      <c r="L16" s="13"/>
      <c r="M16" s="13"/>
      <c r="N16" s="13"/>
      <c r="O16" s="13"/>
      <c r="P16" s="12" t="s">
        <v>273</v>
      </c>
    </row>
    <row r="17" spans="1:16" x14ac:dyDescent="0.25">
      <c r="A17" s="13">
        <v>7</v>
      </c>
      <c r="B17" s="13" t="s">
        <v>120</v>
      </c>
      <c r="C17" s="47" t="s">
        <v>121</v>
      </c>
      <c r="D17" s="13">
        <v>9</v>
      </c>
      <c r="E17" s="14" t="s">
        <v>39</v>
      </c>
      <c r="F17" s="39">
        <f t="shared" si="0"/>
        <v>1</v>
      </c>
      <c r="G17" s="13">
        <v>4</v>
      </c>
      <c r="H17" s="13">
        <v>3</v>
      </c>
      <c r="I17" s="15"/>
      <c r="J17" s="13"/>
      <c r="K17" s="13">
        <v>1</v>
      </c>
      <c r="L17" s="13">
        <v>1</v>
      </c>
      <c r="M17" s="13"/>
      <c r="N17" s="13"/>
      <c r="O17" s="13"/>
    </row>
    <row r="18" spans="1:16" x14ac:dyDescent="0.25">
      <c r="A18" s="13">
        <v>23</v>
      </c>
      <c r="B18" s="13" t="s">
        <v>152</v>
      </c>
      <c r="C18" s="47" t="s">
        <v>153</v>
      </c>
      <c r="D18" s="13">
        <v>7</v>
      </c>
      <c r="E18" s="14" t="s">
        <v>39</v>
      </c>
      <c r="F18" s="39">
        <f t="shared" si="0"/>
        <v>1</v>
      </c>
      <c r="G18" s="13">
        <v>4</v>
      </c>
      <c r="H18" s="13">
        <v>4</v>
      </c>
      <c r="I18" s="15"/>
      <c r="J18" s="13"/>
      <c r="K18" s="13">
        <v>1</v>
      </c>
      <c r="L18" s="13"/>
      <c r="M18" s="13"/>
      <c r="N18" s="13"/>
      <c r="O18" s="13"/>
    </row>
    <row r="19" spans="1:16" x14ac:dyDescent="0.25">
      <c r="A19" s="13">
        <v>13</v>
      </c>
      <c r="B19" s="13" t="s">
        <v>132</v>
      </c>
      <c r="C19" s="47" t="s">
        <v>133</v>
      </c>
      <c r="D19" s="13">
        <v>8</v>
      </c>
      <c r="E19" s="14" t="s">
        <v>39</v>
      </c>
      <c r="F19" s="39">
        <f t="shared" si="0"/>
        <v>1</v>
      </c>
      <c r="G19" s="13">
        <v>5</v>
      </c>
      <c r="H19" s="13">
        <v>5</v>
      </c>
      <c r="I19" s="15"/>
      <c r="J19" s="13"/>
      <c r="K19" s="13"/>
      <c r="L19" s="13"/>
      <c r="M19" s="13">
        <v>1</v>
      </c>
      <c r="N19" s="13">
        <v>1</v>
      </c>
      <c r="O19" s="13"/>
    </row>
    <row r="20" spans="1:16" x14ac:dyDescent="0.25">
      <c r="A20" s="1"/>
      <c r="B20" s="1" t="s">
        <v>320</v>
      </c>
      <c r="C20" s="1"/>
      <c r="D20" s="1"/>
      <c r="E20" s="48"/>
      <c r="F20" s="11"/>
      <c r="G20" s="1"/>
      <c r="H20" s="1"/>
      <c r="I20" s="7"/>
      <c r="J20" s="1"/>
      <c r="K20" s="1"/>
      <c r="L20" s="1"/>
      <c r="M20" s="1"/>
      <c r="N20" s="1"/>
      <c r="O20" s="1"/>
    </row>
    <row r="21" spans="1:16" x14ac:dyDescent="0.25">
      <c r="A21" s="13">
        <v>27</v>
      </c>
      <c r="B21" s="13" t="s">
        <v>160</v>
      </c>
      <c r="C21" s="47" t="s">
        <v>161</v>
      </c>
      <c r="D21" s="13">
        <v>10</v>
      </c>
      <c r="E21" s="14" t="s">
        <v>39</v>
      </c>
      <c r="F21" s="39">
        <f t="shared" ref="F21:F27" si="1">IF(E21="A",2,IF(E21="B",1,IF(E21="C",0,0)))</f>
        <v>1</v>
      </c>
      <c r="G21" s="13">
        <v>5</v>
      </c>
      <c r="H21" s="13">
        <v>5</v>
      </c>
      <c r="I21" s="15"/>
      <c r="J21" s="13"/>
      <c r="K21" s="13">
        <v>1</v>
      </c>
      <c r="L21" s="13"/>
      <c r="M21" s="13"/>
      <c r="N21" s="13"/>
      <c r="O21" s="13"/>
      <c r="P21" s="12" t="s">
        <v>276</v>
      </c>
    </row>
    <row r="22" spans="1:16" x14ac:dyDescent="0.25">
      <c r="A22" s="13">
        <v>26</v>
      </c>
      <c r="B22" s="13" t="s">
        <v>158</v>
      </c>
      <c r="C22" s="47" t="s">
        <v>159</v>
      </c>
      <c r="D22" s="13">
        <v>10</v>
      </c>
      <c r="E22" s="14" t="s">
        <v>39</v>
      </c>
      <c r="F22" s="39">
        <f t="shared" si="1"/>
        <v>1</v>
      </c>
      <c r="G22" s="13">
        <v>5</v>
      </c>
      <c r="H22" s="13">
        <v>5</v>
      </c>
      <c r="I22" s="15"/>
      <c r="J22" s="13"/>
      <c r="K22" s="13">
        <v>1</v>
      </c>
      <c r="L22" s="13"/>
      <c r="M22" s="13"/>
      <c r="N22" s="13"/>
      <c r="O22" s="13"/>
    </row>
    <row r="23" spans="1:16" x14ac:dyDescent="0.25">
      <c r="A23" s="13">
        <v>18</v>
      </c>
      <c r="B23" s="13" t="s">
        <v>142</v>
      </c>
      <c r="C23" s="47" t="s">
        <v>143</v>
      </c>
      <c r="D23" s="13">
        <v>10</v>
      </c>
      <c r="E23" s="14" t="s">
        <v>39</v>
      </c>
      <c r="F23" s="39">
        <f t="shared" si="1"/>
        <v>1</v>
      </c>
      <c r="G23" s="13">
        <v>5</v>
      </c>
      <c r="H23" s="13">
        <v>5</v>
      </c>
      <c r="I23" s="15"/>
      <c r="J23" s="13"/>
      <c r="K23" s="13">
        <v>1</v>
      </c>
      <c r="L23" s="13"/>
      <c r="M23" s="13"/>
      <c r="N23" s="13"/>
      <c r="O23" s="13"/>
    </row>
    <row r="24" spans="1:16" x14ac:dyDescent="0.25">
      <c r="A24" s="24">
        <v>1</v>
      </c>
      <c r="B24" s="24" t="s">
        <v>116</v>
      </c>
      <c r="C24" s="47" t="s">
        <v>117</v>
      </c>
      <c r="D24" s="13">
        <v>9</v>
      </c>
      <c r="E24" s="14" t="s">
        <v>41</v>
      </c>
      <c r="F24" s="39">
        <f t="shared" si="1"/>
        <v>2</v>
      </c>
      <c r="G24" s="13">
        <v>4</v>
      </c>
      <c r="H24" s="13">
        <v>4</v>
      </c>
      <c r="I24" s="15"/>
      <c r="J24" s="13"/>
      <c r="K24" s="13">
        <v>1</v>
      </c>
      <c r="L24" s="13"/>
      <c r="M24" s="13"/>
      <c r="N24" s="13"/>
      <c r="O24" s="13"/>
    </row>
    <row r="25" spans="1:16" x14ac:dyDescent="0.25">
      <c r="A25" s="24">
        <v>25</v>
      </c>
      <c r="B25" s="24" t="s">
        <v>156</v>
      </c>
      <c r="C25" s="47" t="s">
        <v>157</v>
      </c>
      <c r="D25" s="13"/>
      <c r="E25" s="14" t="s">
        <v>39</v>
      </c>
      <c r="F25" s="39">
        <f t="shared" si="1"/>
        <v>1</v>
      </c>
      <c r="G25" s="13">
        <v>5</v>
      </c>
      <c r="H25" s="13">
        <v>2</v>
      </c>
      <c r="I25" s="15"/>
      <c r="J25" s="13"/>
      <c r="K25" s="13"/>
      <c r="L25" s="13"/>
      <c r="M25" s="13"/>
      <c r="N25" s="13"/>
      <c r="O25" s="13"/>
    </row>
    <row r="26" spans="1:16" x14ac:dyDescent="0.25">
      <c r="A26" s="24">
        <v>12</v>
      </c>
      <c r="B26" s="24" t="s">
        <v>130</v>
      </c>
      <c r="C26" s="47" t="s">
        <v>131</v>
      </c>
      <c r="D26" s="13">
        <v>10</v>
      </c>
      <c r="E26" s="14" t="s">
        <v>39</v>
      </c>
      <c r="F26" s="39">
        <f t="shared" si="1"/>
        <v>1</v>
      </c>
      <c r="G26" s="13">
        <v>5</v>
      </c>
      <c r="H26" s="13">
        <v>5</v>
      </c>
      <c r="I26" s="15"/>
      <c r="J26" s="13"/>
      <c r="K26" s="13">
        <v>1</v>
      </c>
      <c r="L26" s="13"/>
      <c r="M26" s="13"/>
      <c r="N26" s="13"/>
      <c r="O26" s="13"/>
    </row>
    <row r="27" spans="1:16" x14ac:dyDescent="0.25">
      <c r="A27" s="24">
        <v>11</v>
      </c>
      <c r="B27" s="24" t="s">
        <v>128</v>
      </c>
      <c r="C27" s="47" t="s">
        <v>129</v>
      </c>
      <c r="D27" s="13">
        <v>10</v>
      </c>
      <c r="E27" s="14" t="s">
        <v>39</v>
      </c>
      <c r="F27" s="39">
        <f t="shared" si="1"/>
        <v>1</v>
      </c>
      <c r="G27" s="13"/>
      <c r="H27" s="13">
        <v>4</v>
      </c>
      <c r="I27" s="15"/>
      <c r="J27" s="13"/>
      <c r="K27" s="13"/>
      <c r="L27" s="13"/>
      <c r="M27" s="13">
        <v>1</v>
      </c>
      <c r="N27" s="13"/>
      <c r="O27" s="13"/>
      <c r="P27" s="12" t="s">
        <v>272</v>
      </c>
    </row>
    <row r="28" spans="1:16" x14ac:dyDescent="0.25">
      <c r="A28" s="20"/>
      <c r="B28" s="20" t="s">
        <v>321</v>
      </c>
      <c r="C28" s="20"/>
      <c r="D28" s="1"/>
      <c r="E28" s="48"/>
      <c r="F28" s="11"/>
      <c r="G28" s="1"/>
      <c r="H28" s="1"/>
      <c r="I28" s="7"/>
      <c r="J28" s="1"/>
      <c r="K28" s="1"/>
      <c r="L28" s="1"/>
      <c r="M28" s="1"/>
      <c r="N28" s="1"/>
      <c r="O28" s="1"/>
    </row>
    <row r="29" spans="1:16" x14ac:dyDescent="0.25">
      <c r="A29" s="24">
        <v>16</v>
      </c>
      <c r="B29" s="24" t="s">
        <v>138</v>
      </c>
      <c r="C29" s="47" t="s">
        <v>139</v>
      </c>
      <c r="D29" s="13">
        <v>10</v>
      </c>
      <c r="E29" s="14" t="s">
        <v>39</v>
      </c>
      <c r="F29" s="39">
        <f>IF(E29="A",2,IF(E29="B",1,IF(E29="C",0,0)))</f>
        <v>1</v>
      </c>
      <c r="G29" s="13">
        <v>4</v>
      </c>
      <c r="H29" s="13">
        <v>4</v>
      </c>
      <c r="I29" s="15"/>
      <c r="J29" s="13">
        <v>1</v>
      </c>
      <c r="K29" s="13">
        <v>1</v>
      </c>
      <c r="L29" s="13">
        <v>1</v>
      </c>
      <c r="M29" s="13">
        <v>1</v>
      </c>
      <c r="N29" s="13"/>
      <c r="O29" s="13"/>
    </row>
    <row r="30" spans="1:16" x14ac:dyDescent="0.25">
      <c r="A30" s="24">
        <v>19</v>
      </c>
      <c r="B30" s="24" t="s">
        <v>144</v>
      </c>
      <c r="C30" s="47" t="s">
        <v>145</v>
      </c>
      <c r="D30" s="13">
        <v>10</v>
      </c>
      <c r="E30" s="14" t="s">
        <v>39</v>
      </c>
      <c r="F30" s="39">
        <f>IF(E30="A",2,IF(E30="B",1,IF(E30="C",0,0)))</f>
        <v>1</v>
      </c>
      <c r="G30" s="13">
        <v>5</v>
      </c>
      <c r="H30" s="13">
        <v>2</v>
      </c>
      <c r="I30" s="15"/>
      <c r="J30" s="13"/>
      <c r="K30" s="13">
        <v>1</v>
      </c>
      <c r="L30" s="13"/>
      <c r="M30" s="13">
        <v>1</v>
      </c>
      <c r="N30" s="13"/>
      <c r="O30" s="13"/>
    </row>
    <row r="31" spans="1:16" x14ac:dyDescent="0.25">
      <c r="A31" s="24">
        <v>9</v>
      </c>
      <c r="B31" s="24" t="s">
        <v>124</v>
      </c>
      <c r="C31" s="47" t="s">
        <v>125</v>
      </c>
      <c r="D31" s="13">
        <v>7</v>
      </c>
      <c r="E31" s="14" t="s">
        <v>39</v>
      </c>
      <c r="F31" s="39">
        <f>IF(E31="A",2,IF(E31="B",1,IF(E31="C",0,0)))</f>
        <v>1</v>
      </c>
      <c r="G31" s="13">
        <v>4</v>
      </c>
      <c r="H31" s="13">
        <v>4</v>
      </c>
      <c r="I31" s="15"/>
      <c r="J31" s="13"/>
      <c r="K31" s="13">
        <v>1</v>
      </c>
      <c r="L31" s="13"/>
      <c r="M31" s="13"/>
      <c r="N31" s="13"/>
      <c r="O31" s="13"/>
    </row>
    <row r="32" spans="1:16" x14ac:dyDescent="0.25">
      <c r="A32" s="24">
        <v>15</v>
      </c>
      <c r="B32" s="24" t="s">
        <v>136</v>
      </c>
      <c r="C32" s="47" t="s">
        <v>137</v>
      </c>
      <c r="D32" s="13">
        <v>9</v>
      </c>
      <c r="E32" s="14"/>
      <c r="F32" s="39">
        <f>IF(E32="A",2,IF(E32="B",1,IF(E32="C",0,0)))</f>
        <v>0</v>
      </c>
      <c r="G32" s="13">
        <v>5</v>
      </c>
      <c r="H32" s="13">
        <v>5</v>
      </c>
      <c r="I32" s="15"/>
      <c r="J32" s="13"/>
      <c r="K32" s="13"/>
      <c r="L32" s="13"/>
      <c r="M32" s="13"/>
      <c r="N32" s="13">
        <v>1</v>
      </c>
      <c r="O32" s="13"/>
    </row>
    <row r="33" spans="1:16" x14ac:dyDescent="0.25">
      <c r="A33" s="20"/>
      <c r="B33" s="20" t="s">
        <v>322</v>
      </c>
      <c r="C33" s="20"/>
      <c r="D33" s="1"/>
      <c r="E33" s="48"/>
      <c r="F33" s="11"/>
      <c r="G33" s="1"/>
      <c r="H33" s="1"/>
      <c r="I33" s="7"/>
      <c r="J33" s="1"/>
      <c r="K33" s="1"/>
      <c r="L33" s="1"/>
      <c r="M33" s="1"/>
      <c r="N33" s="1"/>
      <c r="O33" s="1"/>
    </row>
    <row r="34" spans="1:16" x14ac:dyDescent="0.25">
      <c r="A34" s="24">
        <v>29</v>
      </c>
      <c r="B34" s="24" t="s">
        <v>164</v>
      </c>
      <c r="C34" s="47" t="s">
        <v>165</v>
      </c>
      <c r="D34" s="13">
        <v>10</v>
      </c>
      <c r="E34" s="14" t="s">
        <v>39</v>
      </c>
      <c r="F34" s="39">
        <f>IF(E34="A",2,IF(E34="B",1,IF(E34="C",0,0)))</f>
        <v>1</v>
      </c>
      <c r="G34" s="13">
        <v>4</v>
      </c>
      <c r="H34" s="13">
        <v>4</v>
      </c>
      <c r="I34" s="15"/>
      <c r="J34" s="13"/>
      <c r="K34" s="13">
        <v>1</v>
      </c>
      <c r="L34" s="13"/>
      <c r="M34" s="13"/>
      <c r="N34" s="13"/>
      <c r="O34" s="13"/>
    </row>
    <row r="35" spans="1:16" x14ac:dyDescent="0.25">
      <c r="A35" s="20"/>
      <c r="B35" s="20"/>
      <c r="C35" s="20"/>
      <c r="D35" s="1"/>
      <c r="E35" s="48"/>
      <c r="F35" s="11"/>
      <c r="G35" s="1"/>
      <c r="H35" s="1"/>
      <c r="I35" s="7"/>
      <c r="J35" s="1"/>
      <c r="K35" s="1"/>
      <c r="L35" s="1"/>
      <c r="M35" s="1"/>
      <c r="N35" s="1"/>
      <c r="O35" s="1"/>
    </row>
    <row r="36" spans="1:16" x14ac:dyDescent="0.25">
      <c r="A36" s="24">
        <v>6</v>
      </c>
      <c r="B36" s="24" t="s">
        <v>118</v>
      </c>
      <c r="C36" s="26" t="s">
        <v>119</v>
      </c>
      <c r="D36" s="13"/>
      <c r="E36" s="14" t="s">
        <v>39</v>
      </c>
      <c r="F36" s="39">
        <f>IF(E36="A",2,IF(E36="B",1,IF(E36="C",0,0)))</f>
        <v>1</v>
      </c>
      <c r="G36" s="13">
        <v>4</v>
      </c>
      <c r="H36" s="13">
        <v>5</v>
      </c>
      <c r="I36" s="15"/>
      <c r="J36" s="13">
        <v>1</v>
      </c>
      <c r="K36" s="13"/>
      <c r="L36" s="13"/>
      <c r="M36" s="13"/>
      <c r="N36" s="13"/>
      <c r="O36" s="13"/>
    </row>
    <row r="37" spans="1:16" x14ac:dyDescent="0.25">
      <c r="A37" s="24">
        <v>8</v>
      </c>
      <c r="B37" s="24" t="s">
        <v>122</v>
      </c>
      <c r="C37" s="26" t="s">
        <v>123</v>
      </c>
      <c r="D37" s="13">
        <v>8</v>
      </c>
      <c r="E37" s="14" t="s">
        <v>41</v>
      </c>
      <c r="F37" s="39">
        <f>IF(E37="A",2,IF(E37="B",1,IF(E37="C",0,0)))</f>
        <v>2</v>
      </c>
      <c r="G37" s="13">
        <v>4</v>
      </c>
      <c r="H37" s="13">
        <v>5</v>
      </c>
      <c r="I37" s="15"/>
      <c r="J37" s="13"/>
      <c r="K37" s="13"/>
      <c r="L37" s="13"/>
      <c r="M37" s="13"/>
      <c r="N37" s="13">
        <v>1</v>
      </c>
      <c r="O37" s="13"/>
    </row>
    <row r="38" spans="1:16" x14ac:dyDescent="0.25">
      <c r="A38" s="24">
        <v>10</v>
      </c>
      <c r="B38" s="24" t="s">
        <v>126</v>
      </c>
      <c r="C38" s="26" t="s">
        <v>127</v>
      </c>
      <c r="D38" s="13">
        <v>10</v>
      </c>
      <c r="E38" s="14" t="s">
        <v>39</v>
      </c>
      <c r="F38" s="39">
        <f>IF(E38="A",2,IF(E38="B",1,IF(E38="C",0,0)))</f>
        <v>1</v>
      </c>
      <c r="G38" s="13">
        <v>5</v>
      </c>
      <c r="H38" s="13">
        <v>2</v>
      </c>
      <c r="I38" s="15"/>
      <c r="J38" s="13"/>
      <c r="K38" s="13"/>
      <c r="L38" s="13"/>
      <c r="M38" s="13">
        <v>1</v>
      </c>
      <c r="N38" s="13"/>
      <c r="O38" s="13"/>
    </row>
    <row r="39" spans="1:16" x14ac:dyDescent="0.25">
      <c r="A39" s="24">
        <v>2</v>
      </c>
      <c r="B39" s="24"/>
      <c r="C39" s="26" t="s">
        <v>36</v>
      </c>
      <c r="D39" s="13">
        <v>10</v>
      </c>
      <c r="E39" s="14"/>
      <c r="F39" s="39">
        <f t="shared" ref="F39:F40" si="2">IF(E39="A",2,IF(E39="B",1,IF(E39="C",0,0)))</f>
        <v>0</v>
      </c>
      <c r="G39" s="13">
        <v>5</v>
      </c>
      <c r="H39" s="13">
        <v>5</v>
      </c>
      <c r="I39" s="15"/>
      <c r="J39" s="13"/>
      <c r="K39" s="13">
        <v>1</v>
      </c>
      <c r="L39" s="13"/>
      <c r="M39" s="13">
        <v>1</v>
      </c>
      <c r="N39" s="13"/>
      <c r="O39" s="13"/>
    </row>
    <row r="40" spans="1:16" x14ac:dyDescent="0.25">
      <c r="A40" s="24">
        <v>31</v>
      </c>
      <c r="B40" s="24"/>
      <c r="C40" s="26" t="s">
        <v>45</v>
      </c>
      <c r="D40" s="13">
        <v>10</v>
      </c>
      <c r="E40" s="14" t="s">
        <v>41</v>
      </c>
      <c r="F40" s="39">
        <f t="shared" si="2"/>
        <v>2</v>
      </c>
      <c r="G40" s="13">
        <v>5</v>
      </c>
      <c r="H40" s="13">
        <v>5</v>
      </c>
      <c r="I40" s="15"/>
      <c r="J40" s="13"/>
      <c r="K40" s="13">
        <v>1</v>
      </c>
      <c r="L40" s="13"/>
      <c r="M40" s="13"/>
      <c r="N40" s="13"/>
      <c r="O40" s="13"/>
    </row>
    <row r="41" spans="1:16" x14ac:dyDescent="0.25">
      <c r="D41" s="16">
        <f>AVERAGE(D24:D40)</f>
        <v>9.4166666666666661</v>
      </c>
      <c r="E41" s="18" t="s">
        <v>7</v>
      </c>
      <c r="F41" s="16">
        <f>AVERAGE(F24:F40)</f>
        <v>1.0714285714285714</v>
      </c>
      <c r="G41" s="16">
        <f>AVERAGE(G24:G40)</f>
        <v>4.5384615384615383</v>
      </c>
      <c r="H41" s="16">
        <f>AVERAGE(H24:H40)</f>
        <v>4</v>
      </c>
      <c r="J41" s="12">
        <f>SUM(J2:J40)</f>
        <v>3</v>
      </c>
      <c r="K41" s="17">
        <f t="shared" ref="K41:O41" si="3">SUM(K2:K40)</f>
        <v>20</v>
      </c>
      <c r="L41" s="12">
        <f t="shared" si="3"/>
        <v>5</v>
      </c>
      <c r="M41" s="19">
        <f t="shared" si="3"/>
        <v>8</v>
      </c>
      <c r="N41" s="12">
        <f t="shared" si="3"/>
        <v>3</v>
      </c>
      <c r="O41" s="12">
        <f t="shared" si="3"/>
        <v>0</v>
      </c>
    </row>
    <row r="43" spans="1:16" x14ac:dyDescent="0.25">
      <c r="J43" s="61" t="s">
        <v>13</v>
      </c>
      <c r="K43" s="61"/>
      <c r="L43" s="61"/>
      <c r="M43" s="61"/>
      <c r="N43" s="61"/>
      <c r="O43" s="61"/>
      <c r="P43" s="61"/>
    </row>
    <row r="44" spans="1:16" x14ac:dyDescent="0.25">
      <c r="K44" s="66" t="s">
        <v>14</v>
      </c>
      <c r="L44" s="66"/>
      <c r="M44" s="66"/>
      <c r="N44" s="66"/>
      <c r="O44" s="66"/>
      <c r="P44" s="66"/>
    </row>
    <row r="45" spans="1:16" x14ac:dyDescent="0.25">
      <c r="L45" s="67" t="s">
        <v>15</v>
      </c>
      <c r="M45" s="67"/>
      <c r="N45" s="67"/>
      <c r="O45" s="67"/>
      <c r="P45" s="67"/>
    </row>
    <row r="46" spans="1:16" x14ac:dyDescent="0.25">
      <c r="M46" s="69" t="s">
        <v>16</v>
      </c>
      <c r="N46" s="65"/>
      <c r="O46" s="65"/>
      <c r="P46" s="65"/>
    </row>
    <row r="47" spans="1:16" x14ac:dyDescent="0.25">
      <c r="N47" s="67" t="s">
        <v>17</v>
      </c>
      <c r="O47" s="67"/>
      <c r="P47" s="67"/>
    </row>
    <row r="48" spans="1:16" x14ac:dyDescent="0.25">
      <c r="O48" s="68" t="s">
        <v>18</v>
      </c>
      <c r="P48" s="68"/>
    </row>
  </sheetData>
  <mergeCells count="7">
    <mergeCell ref="N47:P47"/>
    <mergeCell ref="O48:P48"/>
    <mergeCell ref="E1:F1"/>
    <mergeCell ref="J43:P43"/>
    <mergeCell ref="K44:P44"/>
    <mergeCell ref="L45:P45"/>
    <mergeCell ref="M46:P4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pane ySplit="1" topLeftCell="A2" activePane="bottomLeft" state="frozen"/>
      <selection pane="bottomLeft" activeCell="M1" sqref="M1"/>
    </sheetView>
  </sheetViews>
  <sheetFormatPr defaultRowHeight="15" x14ac:dyDescent="0.25"/>
  <cols>
    <col min="1" max="1" width="3.7109375" style="23" customWidth="1"/>
    <col min="2" max="2" width="32" style="23" customWidth="1"/>
    <col min="3" max="3" width="50" style="23" customWidth="1"/>
    <col min="4" max="4" width="13.42578125" style="23" customWidth="1"/>
    <col min="5" max="6" width="5.7109375" style="23" customWidth="1"/>
    <col min="7" max="7" width="9.140625" style="23"/>
    <col min="8" max="8" width="13.42578125" style="23" customWidth="1"/>
    <col min="9" max="9" width="9.42578125" style="23" customWidth="1"/>
    <col min="10" max="10" width="2.7109375" style="23" customWidth="1"/>
    <col min="11" max="11" width="2.85546875" style="23" customWidth="1"/>
    <col min="12" max="12" width="2.7109375" style="23" customWidth="1"/>
    <col min="13" max="13" width="2.5703125" style="23" customWidth="1"/>
    <col min="14" max="14" width="3" style="23" customWidth="1"/>
    <col min="15" max="15" width="2.85546875" style="23" customWidth="1"/>
    <col min="16" max="16" width="36.85546875" style="23" customWidth="1"/>
    <col min="17" max="16384" width="9.140625" style="23"/>
  </cols>
  <sheetData>
    <row r="1" spans="1:16" x14ac:dyDescent="0.25">
      <c r="A1" s="20" t="s">
        <v>0</v>
      </c>
      <c r="B1" s="20" t="s">
        <v>29</v>
      </c>
      <c r="C1" s="24"/>
      <c r="D1" s="20" t="s">
        <v>2</v>
      </c>
      <c r="E1" s="71" t="s">
        <v>3</v>
      </c>
      <c r="F1" s="71"/>
      <c r="G1" s="20" t="s">
        <v>4</v>
      </c>
      <c r="H1" s="20" t="s">
        <v>5</v>
      </c>
      <c r="I1" s="20" t="s">
        <v>6</v>
      </c>
      <c r="J1" s="20" t="s">
        <v>8</v>
      </c>
      <c r="K1" s="20" t="s">
        <v>9</v>
      </c>
      <c r="L1" s="20" t="s">
        <v>10</v>
      </c>
      <c r="M1" s="20" t="s">
        <v>47</v>
      </c>
      <c r="N1" s="20" t="s">
        <v>11</v>
      </c>
      <c r="O1" s="20" t="s">
        <v>12</v>
      </c>
    </row>
    <row r="2" spans="1:16" x14ac:dyDescent="0.25">
      <c r="A2" s="20"/>
      <c r="B2" s="20" t="s">
        <v>316</v>
      </c>
      <c r="C2" s="24"/>
      <c r="D2" s="20"/>
      <c r="E2" s="43"/>
      <c r="F2" s="43"/>
      <c r="G2" s="20"/>
      <c r="H2" s="20"/>
      <c r="I2" s="20"/>
      <c r="J2" s="20"/>
      <c r="K2" s="20"/>
      <c r="L2" s="20"/>
      <c r="M2" s="20"/>
      <c r="N2" s="20"/>
      <c r="O2" s="20"/>
    </row>
    <row r="3" spans="1:16" x14ac:dyDescent="0.25">
      <c r="A3" s="24">
        <v>14</v>
      </c>
      <c r="B3" s="24" t="s">
        <v>146</v>
      </c>
      <c r="C3" s="49" t="s">
        <v>147</v>
      </c>
      <c r="D3" s="24">
        <v>10</v>
      </c>
      <c r="E3" s="25" t="s">
        <v>39</v>
      </c>
      <c r="F3" s="24">
        <f>IF(E3="A",2,IF(E3="B",1,IF(E3="C",0,0)))</f>
        <v>1</v>
      </c>
      <c r="G3" s="24">
        <v>5</v>
      </c>
      <c r="H3" s="24">
        <v>5</v>
      </c>
      <c r="I3" s="24"/>
      <c r="J3" s="24"/>
      <c r="K3" s="24">
        <v>1</v>
      </c>
      <c r="L3" s="24"/>
      <c r="M3" s="24"/>
      <c r="N3" s="24"/>
      <c r="O3" s="24"/>
      <c r="P3" s="23" t="s">
        <v>279</v>
      </c>
    </row>
    <row r="4" spans="1:16" x14ac:dyDescent="0.25">
      <c r="A4" s="24">
        <v>11</v>
      </c>
      <c r="B4" s="24" t="s">
        <v>150</v>
      </c>
      <c r="C4" s="47" t="s">
        <v>151</v>
      </c>
      <c r="D4" s="24">
        <v>10</v>
      </c>
      <c r="E4" s="25" t="s">
        <v>39</v>
      </c>
      <c r="F4" s="24">
        <f>IF(E4="A",2,IF(E4="B",1,IF(E4="C",0,0)))</f>
        <v>1</v>
      </c>
      <c r="G4" s="24">
        <v>5</v>
      </c>
      <c r="H4" s="24">
        <v>5</v>
      </c>
      <c r="I4" s="24"/>
      <c r="J4" s="24"/>
      <c r="K4" s="24">
        <v>1</v>
      </c>
      <c r="L4" s="24"/>
      <c r="M4" s="24"/>
      <c r="N4" s="24"/>
      <c r="O4" s="24"/>
      <c r="P4" s="23" t="s">
        <v>275</v>
      </c>
    </row>
    <row r="5" spans="1:16" x14ac:dyDescent="0.25">
      <c r="A5" s="24">
        <v>5</v>
      </c>
      <c r="B5" s="24" t="s">
        <v>172</v>
      </c>
      <c r="C5" s="47" t="s">
        <v>173</v>
      </c>
      <c r="D5" s="24">
        <v>8</v>
      </c>
      <c r="E5" s="25" t="s">
        <v>39</v>
      </c>
      <c r="F5" s="24">
        <f>IF(E5="A",2,IF(E5="B",1,IF(E5="C",0,0)))</f>
        <v>1</v>
      </c>
      <c r="G5" s="24"/>
      <c r="H5" s="24"/>
      <c r="I5" s="24"/>
      <c r="J5" s="24"/>
      <c r="K5" s="24"/>
      <c r="L5" s="24"/>
      <c r="M5" s="24"/>
      <c r="N5" s="24"/>
      <c r="O5" s="24"/>
    </row>
    <row r="6" spans="1:16" x14ac:dyDescent="0.25">
      <c r="A6" s="24">
        <v>41</v>
      </c>
      <c r="B6" s="24" t="s">
        <v>58</v>
      </c>
      <c r="C6" s="47" t="s">
        <v>59</v>
      </c>
      <c r="D6" s="24">
        <v>10</v>
      </c>
      <c r="E6" s="25" t="s">
        <v>39</v>
      </c>
      <c r="F6" s="24">
        <f>IF(E6="A",2,IF(E6="B",1,IF(E6="C",0,0)))</f>
        <v>1</v>
      </c>
      <c r="G6" s="24">
        <v>5</v>
      </c>
      <c r="H6" s="24">
        <v>5</v>
      </c>
      <c r="I6" s="24"/>
      <c r="J6" s="24">
        <v>1</v>
      </c>
      <c r="K6" s="24"/>
      <c r="L6" s="24"/>
      <c r="M6" s="24"/>
      <c r="N6" s="24"/>
      <c r="O6" s="24"/>
    </row>
    <row r="7" spans="1:16" x14ac:dyDescent="0.25">
      <c r="A7" s="24">
        <v>38</v>
      </c>
      <c r="B7" s="24" t="s">
        <v>109</v>
      </c>
      <c r="C7" s="47" t="s">
        <v>193</v>
      </c>
      <c r="D7" s="24">
        <v>9</v>
      </c>
      <c r="E7" s="25"/>
      <c r="F7" s="24">
        <f>IF(E7="A",2,IF(E7="B",1,IF(E7="C",0,0)))</f>
        <v>0</v>
      </c>
      <c r="G7" s="24">
        <v>5</v>
      </c>
      <c r="H7" s="24">
        <v>5</v>
      </c>
      <c r="I7" s="24"/>
      <c r="J7" s="24"/>
      <c r="K7" s="24"/>
      <c r="L7" s="24"/>
      <c r="M7" s="24"/>
      <c r="N7" s="24"/>
      <c r="O7" s="24"/>
    </row>
    <row r="8" spans="1:16" x14ac:dyDescent="0.25">
      <c r="A8" s="20"/>
      <c r="B8" s="20" t="s">
        <v>317</v>
      </c>
      <c r="C8" s="24"/>
      <c r="D8" s="20"/>
      <c r="E8" s="43"/>
      <c r="F8" s="43"/>
      <c r="G8" s="20"/>
      <c r="H8" s="20"/>
      <c r="I8" s="20"/>
      <c r="J8" s="20"/>
      <c r="K8" s="20"/>
      <c r="L8" s="20"/>
      <c r="M8" s="20"/>
      <c r="N8" s="20"/>
      <c r="O8" s="20"/>
    </row>
    <row r="9" spans="1:16" x14ac:dyDescent="0.25">
      <c r="A9" s="24">
        <v>24</v>
      </c>
      <c r="B9" s="24" t="s">
        <v>166</v>
      </c>
      <c r="C9" s="47" t="s">
        <v>167</v>
      </c>
      <c r="D9" s="24">
        <v>10</v>
      </c>
      <c r="E9" s="25" t="s">
        <v>39</v>
      </c>
      <c r="F9" s="24">
        <f t="shared" ref="F9:F14" si="0">IF(E9="A",2,IF(E9="B",1,IF(E9="C",0,0)))</f>
        <v>1</v>
      </c>
      <c r="G9" s="24">
        <v>5</v>
      </c>
      <c r="H9" s="24">
        <v>5</v>
      </c>
      <c r="I9" s="24"/>
      <c r="J9" s="24"/>
      <c r="K9" s="24"/>
      <c r="L9" s="24"/>
      <c r="M9" s="24"/>
      <c r="N9" s="24"/>
      <c r="O9" s="24"/>
    </row>
    <row r="10" spans="1:16" x14ac:dyDescent="0.25">
      <c r="A10" s="24">
        <v>9</v>
      </c>
      <c r="B10" s="24" t="s">
        <v>86</v>
      </c>
      <c r="C10" s="47" t="s">
        <v>87</v>
      </c>
      <c r="D10" s="24">
        <v>10</v>
      </c>
      <c r="E10" s="25" t="s">
        <v>39</v>
      </c>
      <c r="F10" s="24">
        <f t="shared" si="0"/>
        <v>1</v>
      </c>
      <c r="G10" s="24">
        <v>5</v>
      </c>
      <c r="H10" s="24">
        <v>5</v>
      </c>
      <c r="I10" s="24"/>
      <c r="J10" s="24"/>
      <c r="K10" s="24">
        <v>1</v>
      </c>
      <c r="L10" s="24"/>
      <c r="M10" s="24"/>
      <c r="N10" s="24"/>
      <c r="O10" s="24"/>
    </row>
    <row r="11" spans="1:16" x14ac:dyDescent="0.25">
      <c r="A11" s="24">
        <v>18</v>
      </c>
      <c r="B11" s="24" t="s">
        <v>148</v>
      </c>
      <c r="C11" s="47" t="s">
        <v>149</v>
      </c>
      <c r="D11" s="24">
        <v>10</v>
      </c>
      <c r="E11" s="25" t="s">
        <v>39</v>
      </c>
      <c r="F11" s="24">
        <f t="shared" si="0"/>
        <v>1</v>
      </c>
      <c r="G11" s="24">
        <v>5</v>
      </c>
      <c r="H11" s="24">
        <v>5</v>
      </c>
      <c r="I11" s="24"/>
      <c r="J11" s="24"/>
      <c r="K11" s="24"/>
      <c r="L11" s="24">
        <v>1</v>
      </c>
      <c r="M11" s="24"/>
      <c r="N11" s="24"/>
      <c r="O11" s="24"/>
    </row>
    <row r="12" spans="1:16" x14ac:dyDescent="0.25">
      <c r="A12" s="24">
        <v>16</v>
      </c>
      <c r="B12" s="24" t="s">
        <v>88</v>
      </c>
      <c r="C12" s="47" t="s">
        <v>89</v>
      </c>
      <c r="D12" s="24"/>
      <c r="E12" s="25" t="s">
        <v>41</v>
      </c>
      <c r="F12" s="24">
        <f t="shared" si="0"/>
        <v>2</v>
      </c>
      <c r="G12" s="24">
        <v>4</v>
      </c>
      <c r="H12" s="24">
        <v>4</v>
      </c>
      <c r="I12" s="24"/>
      <c r="J12" s="24"/>
      <c r="K12" s="24">
        <v>1</v>
      </c>
      <c r="L12" s="24">
        <v>1</v>
      </c>
      <c r="M12" s="24"/>
      <c r="N12" s="24"/>
      <c r="O12" s="24"/>
    </row>
    <row r="13" spans="1:16" x14ac:dyDescent="0.25">
      <c r="A13" s="24">
        <v>23</v>
      </c>
      <c r="B13" s="24" t="s">
        <v>162</v>
      </c>
      <c r="C13" s="47" t="s">
        <v>163</v>
      </c>
      <c r="D13" s="24">
        <v>10</v>
      </c>
      <c r="E13" s="25" t="s">
        <v>39</v>
      </c>
      <c r="F13" s="24">
        <f t="shared" si="0"/>
        <v>1</v>
      </c>
      <c r="G13" s="24">
        <v>5</v>
      </c>
      <c r="H13" s="24">
        <v>5</v>
      </c>
      <c r="I13" s="24"/>
      <c r="J13" s="24"/>
      <c r="K13" s="24">
        <v>1</v>
      </c>
      <c r="L13" s="24"/>
      <c r="M13" s="24"/>
      <c r="N13" s="24"/>
      <c r="O13" s="24"/>
    </row>
    <row r="14" spans="1:16" x14ac:dyDescent="0.25">
      <c r="A14" s="24">
        <v>40</v>
      </c>
      <c r="B14" s="24" t="s">
        <v>113</v>
      </c>
      <c r="C14" s="47" t="s">
        <v>195</v>
      </c>
      <c r="D14" s="24">
        <v>10</v>
      </c>
      <c r="E14" s="25" t="s">
        <v>41</v>
      </c>
      <c r="F14" s="24">
        <f t="shared" si="0"/>
        <v>2</v>
      </c>
      <c r="G14" s="24">
        <v>5</v>
      </c>
      <c r="H14" s="24">
        <v>5</v>
      </c>
      <c r="I14" s="24"/>
      <c r="J14" s="24">
        <v>1</v>
      </c>
      <c r="K14" s="24"/>
      <c r="L14" s="24"/>
      <c r="M14" s="24"/>
      <c r="N14" s="24"/>
      <c r="O14" s="24"/>
    </row>
    <row r="15" spans="1:16" x14ac:dyDescent="0.25">
      <c r="A15" s="20"/>
      <c r="B15" s="20" t="s">
        <v>318</v>
      </c>
      <c r="C15" s="24"/>
      <c r="D15" s="20"/>
      <c r="E15" s="43"/>
      <c r="F15" s="43"/>
      <c r="G15" s="20"/>
      <c r="H15" s="20"/>
      <c r="I15" s="20"/>
      <c r="J15" s="20"/>
      <c r="K15" s="20"/>
      <c r="L15" s="20"/>
      <c r="M15" s="20"/>
      <c r="N15" s="20"/>
      <c r="O15" s="20"/>
    </row>
    <row r="16" spans="1:16" x14ac:dyDescent="0.25">
      <c r="A16" s="20"/>
      <c r="B16" s="20"/>
      <c r="C16" s="24"/>
      <c r="D16" s="20"/>
      <c r="E16" s="43"/>
      <c r="F16" s="43"/>
      <c r="G16" s="20"/>
      <c r="H16" s="20"/>
      <c r="I16" s="20"/>
      <c r="J16" s="20"/>
      <c r="K16" s="20"/>
      <c r="L16" s="20"/>
      <c r="M16" s="20"/>
      <c r="N16" s="20"/>
      <c r="O16" s="20"/>
    </row>
    <row r="17" spans="1:16" x14ac:dyDescent="0.25">
      <c r="A17" s="20"/>
      <c r="B17" s="20" t="s">
        <v>319</v>
      </c>
      <c r="C17" s="24"/>
      <c r="D17" s="20"/>
      <c r="E17" s="43"/>
      <c r="F17" s="43"/>
      <c r="G17" s="20"/>
      <c r="H17" s="20"/>
      <c r="I17" s="20"/>
      <c r="J17" s="20"/>
      <c r="K17" s="20"/>
      <c r="L17" s="20"/>
      <c r="M17" s="20"/>
      <c r="N17" s="20"/>
      <c r="O17" s="20"/>
    </row>
    <row r="18" spans="1:16" x14ac:dyDescent="0.25">
      <c r="A18" s="24">
        <v>4</v>
      </c>
      <c r="B18" s="24" t="s">
        <v>170</v>
      </c>
      <c r="C18" s="47" t="s">
        <v>171</v>
      </c>
      <c r="D18" s="24">
        <v>8</v>
      </c>
      <c r="E18" s="25" t="s">
        <v>39</v>
      </c>
      <c r="F18" s="24">
        <f t="shared" ref="F18:F27" si="1">IF(E18="A",2,IF(E18="B",1,IF(E18="C",0,0)))</f>
        <v>1</v>
      </c>
      <c r="G18" s="24">
        <v>3</v>
      </c>
      <c r="H18" s="24">
        <v>3</v>
      </c>
      <c r="I18" s="24"/>
      <c r="J18" s="24"/>
      <c r="K18" s="24"/>
      <c r="L18" s="24"/>
      <c r="M18" s="24"/>
      <c r="N18" s="24"/>
      <c r="O18" s="24">
        <v>1</v>
      </c>
    </row>
    <row r="19" spans="1:16" x14ac:dyDescent="0.25">
      <c r="A19" s="24">
        <v>8</v>
      </c>
      <c r="B19" s="24" t="s">
        <v>174</v>
      </c>
      <c r="C19" s="47" t="s">
        <v>175</v>
      </c>
      <c r="D19" s="24">
        <v>7</v>
      </c>
      <c r="E19" s="25" t="s">
        <v>40</v>
      </c>
      <c r="F19" s="24">
        <f t="shared" si="1"/>
        <v>0</v>
      </c>
      <c r="G19" s="24">
        <v>3</v>
      </c>
      <c r="H19" s="24">
        <v>5</v>
      </c>
      <c r="I19" s="24"/>
      <c r="J19" s="24"/>
      <c r="K19" s="24"/>
      <c r="L19" s="24"/>
      <c r="M19" s="24"/>
      <c r="N19" s="24"/>
      <c r="O19" s="24"/>
      <c r="P19" s="23" t="s">
        <v>275</v>
      </c>
    </row>
    <row r="20" spans="1:16" x14ac:dyDescent="0.25">
      <c r="A20" s="24">
        <v>36</v>
      </c>
      <c r="B20" s="24" t="s">
        <v>154</v>
      </c>
      <c r="C20" s="47" t="s">
        <v>191</v>
      </c>
      <c r="D20" s="24">
        <v>8</v>
      </c>
      <c r="E20" s="25" t="s">
        <v>39</v>
      </c>
      <c r="F20" s="24">
        <f t="shared" si="1"/>
        <v>1</v>
      </c>
      <c r="G20" s="24">
        <v>4</v>
      </c>
      <c r="H20" s="24">
        <v>4</v>
      </c>
      <c r="I20" s="24"/>
      <c r="J20" s="24"/>
      <c r="K20" s="24">
        <v>1</v>
      </c>
      <c r="L20" s="24"/>
      <c r="M20" s="24"/>
      <c r="N20" s="24">
        <v>1</v>
      </c>
      <c r="O20" s="24"/>
    </row>
    <row r="21" spans="1:16" x14ac:dyDescent="0.25">
      <c r="A21" s="24">
        <v>1</v>
      </c>
      <c r="B21" s="24" t="s">
        <v>81</v>
      </c>
      <c r="C21" s="47" t="s">
        <v>82</v>
      </c>
      <c r="D21" s="24">
        <v>10</v>
      </c>
      <c r="E21" s="25" t="s">
        <v>39</v>
      </c>
      <c r="F21" s="24">
        <f t="shared" si="1"/>
        <v>1</v>
      </c>
      <c r="G21" s="24">
        <v>5</v>
      </c>
      <c r="H21" s="24">
        <v>5</v>
      </c>
      <c r="I21" s="24"/>
      <c r="J21" s="24"/>
      <c r="K21" s="24"/>
      <c r="L21" s="24"/>
      <c r="M21" s="24"/>
      <c r="N21" s="24"/>
      <c r="O21" s="24"/>
    </row>
    <row r="22" spans="1:16" x14ac:dyDescent="0.25">
      <c r="A22" s="24">
        <v>30</v>
      </c>
      <c r="B22" s="24" t="s">
        <v>140</v>
      </c>
      <c r="C22" s="47" t="s">
        <v>141</v>
      </c>
      <c r="D22" s="24">
        <v>10</v>
      </c>
      <c r="E22" s="25" t="s">
        <v>39</v>
      </c>
      <c r="F22" s="24">
        <f t="shared" si="1"/>
        <v>1</v>
      </c>
      <c r="G22" s="24">
        <v>5</v>
      </c>
      <c r="H22" s="24">
        <v>5</v>
      </c>
      <c r="I22" s="24"/>
      <c r="J22" s="24"/>
      <c r="K22" s="24"/>
      <c r="L22" s="24"/>
      <c r="M22" s="24"/>
      <c r="N22" s="24"/>
      <c r="O22" s="24"/>
      <c r="P22" s="23" t="s">
        <v>282</v>
      </c>
    </row>
    <row r="23" spans="1:16" x14ac:dyDescent="0.25">
      <c r="A23" s="24">
        <v>42</v>
      </c>
      <c r="B23" s="24" t="s">
        <v>120</v>
      </c>
      <c r="C23" s="47" t="s">
        <v>121</v>
      </c>
      <c r="D23" s="24">
        <v>9</v>
      </c>
      <c r="E23" s="25"/>
      <c r="F23" s="24">
        <f t="shared" si="1"/>
        <v>0</v>
      </c>
      <c r="G23" s="24">
        <v>5</v>
      </c>
      <c r="H23" s="24">
        <v>5</v>
      </c>
      <c r="I23" s="24"/>
      <c r="J23" s="24"/>
      <c r="K23" s="24">
        <v>1</v>
      </c>
      <c r="L23" s="24">
        <v>1</v>
      </c>
      <c r="M23" s="24"/>
      <c r="N23" s="24"/>
      <c r="O23" s="24"/>
    </row>
    <row r="24" spans="1:16" x14ac:dyDescent="0.25">
      <c r="A24" s="24">
        <v>15</v>
      </c>
      <c r="B24" s="24" t="s">
        <v>176</v>
      </c>
      <c r="C24" s="47" t="s">
        <v>177</v>
      </c>
      <c r="D24" s="24">
        <v>10</v>
      </c>
      <c r="E24" s="25" t="s">
        <v>40</v>
      </c>
      <c r="F24" s="24">
        <f t="shared" si="1"/>
        <v>0</v>
      </c>
      <c r="G24" s="24">
        <v>3</v>
      </c>
      <c r="H24" s="24">
        <v>3</v>
      </c>
      <c r="I24" s="24"/>
      <c r="J24" s="24"/>
      <c r="K24" s="24"/>
      <c r="L24" s="24"/>
      <c r="M24" s="24"/>
      <c r="N24" s="24"/>
      <c r="O24" s="24">
        <v>1</v>
      </c>
    </row>
    <row r="25" spans="1:16" x14ac:dyDescent="0.25">
      <c r="A25" s="24">
        <v>25</v>
      </c>
      <c r="B25" s="24" t="s">
        <v>152</v>
      </c>
      <c r="C25" s="47" t="s">
        <v>153</v>
      </c>
      <c r="D25" s="24">
        <v>7</v>
      </c>
      <c r="E25" s="25" t="s">
        <v>39</v>
      </c>
      <c r="F25" s="24">
        <f t="shared" si="1"/>
        <v>1</v>
      </c>
      <c r="G25" s="24">
        <v>4</v>
      </c>
      <c r="H25" s="24">
        <v>4</v>
      </c>
      <c r="I25" s="24"/>
      <c r="J25" s="24"/>
      <c r="K25" s="24">
        <v>1</v>
      </c>
      <c r="L25" s="24"/>
      <c r="M25" s="24"/>
      <c r="N25" s="24"/>
      <c r="O25" s="24"/>
    </row>
    <row r="26" spans="1:16" x14ac:dyDescent="0.25">
      <c r="A26" s="24">
        <v>19</v>
      </c>
      <c r="B26" s="24" t="s">
        <v>181</v>
      </c>
      <c r="C26" s="47" t="s">
        <v>183</v>
      </c>
      <c r="D26" s="24">
        <v>8</v>
      </c>
      <c r="E26" s="25" t="s">
        <v>41</v>
      </c>
      <c r="F26" s="24">
        <f t="shared" si="1"/>
        <v>2</v>
      </c>
      <c r="G26" s="24">
        <v>5</v>
      </c>
      <c r="H26" s="24">
        <v>5</v>
      </c>
      <c r="I26" s="24"/>
      <c r="J26" s="24"/>
      <c r="K26" s="24">
        <v>1</v>
      </c>
      <c r="L26" s="24"/>
      <c r="M26" s="24"/>
      <c r="N26" s="24"/>
      <c r="O26" s="24"/>
    </row>
    <row r="27" spans="1:16" x14ac:dyDescent="0.25">
      <c r="A27" s="24">
        <v>35</v>
      </c>
      <c r="B27" s="24" t="s">
        <v>189</v>
      </c>
      <c r="C27" s="47" t="s">
        <v>190</v>
      </c>
      <c r="D27" s="24">
        <v>8</v>
      </c>
      <c r="E27" s="25" t="s">
        <v>39</v>
      </c>
      <c r="F27" s="24">
        <f t="shared" si="1"/>
        <v>1</v>
      </c>
      <c r="G27" s="24">
        <v>4</v>
      </c>
      <c r="H27" s="24">
        <v>4</v>
      </c>
      <c r="I27" s="24"/>
      <c r="J27" s="24"/>
      <c r="K27" s="24">
        <v>1</v>
      </c>
      <c r="L27" s="24">
        <v>1</v>
      </c>
      <c r="M27" s="24">
        <v>1</v>
      </c>
      <c r="N27" s="24"/>
      <c r="O27" s="24"/>
    </row>
    <row r="28" spans="1:16" x14ac:dyDescent="0.25">
      <c r="A28" s="20"/>
      <c r="B28" s="20" t="s">
        <v>320</v>
      </c>
      <c r="C28" s="24"/>
      <c r="D28" s="20"/>
      <c r="E28" s="43"/>
      <c r="F28" s="43"/>
      <c r="G28" s="20"/>
      <c r="H28" s="20"/>
      <c r="I28" s="20"/>
      <c r="J28" s="20"/>
      <c r="K28" s="20"/>
      <c r="L28" s="20"/>
      <c r="M28" s="20"/>
      <c r="N28" s="20"/>
      <c r="O28" s="20"/>
    </row>
    <row r="29" spans="1:16" x14ac:dyDescent="0.25">
      <c r="A29" s="24">
        <v>28</v>
      </c>
      <c r="B29" s="24" t="s">
        <v>160</v>
      </c>
      <c r="C29" s="47" t="s">
        <v>161</v>
      </c>
      <c r="D29" s="24">
        <v>10</v>
      </c>
      <c r="E29" s="25" t="s">
        <v>39</v>
      </c>
      <c r="F29" s="24">
        <f t="shared" ref="F29:F37" si="2">IF(E29="A",2,IF(E29="B",1,IF(E29="C",0,0)))</f>
        <v>1</v>
      </c>
      <c r="G29" s="24">
        <v>5</v>
      </c>
      <c r="H29" s="24">
        <v>5</v>
      </c>
      <c r="I29" s="24"/>
      <c r="J29" s="24"/>
      <c r="K29" s="24">
        <v>1</v>
      </c>
      <c r="L29" s="24"/>
      <c r="M29" s="24"/>
      <c r="N29" s="24"/>
      <c r="O29" s="24"/>
      <c r="P29" s="23" t="s">
        <v>276</v>
      </c>
    </row>
    <row r="30" spans="1:16" x14ac:dyDescent="0.25">
      <c r="A30" s="24">
        <v>27</v>
      </c>
      <c r="B30" s="24" t="s">
        <v>158</v>
      </c>
      <c r="C30" s="47" t="s">
        <v>159</v>
      </c>
      <c r="D30" s="24">
        <v>10</v>
      </c>
      <c r="E30" s="25" t="s">
        <v>39</v>
      </c>
      <c r="F30" s="24">
        <f t="shared" si="2"/>
        <v>1</v>
      </c>
      <c r="G30" s="24">
        <v>5</v>
      </c>
      <c r="H30" s="24">
        <v>5</v>
      </c>
      <c r="I30" s="24"/>
      <c r="J30" s="24"/>
      <c r="K30" s="24"/>
      <c r="L30" s="24"/>
      <c r="M30" s="24"/>
      <c r="N30" s="24"/>
      <c r="O30" s="24"/>
      <c r="P30" s="23" t="s">
        <v>281</v>
      </c>
    </row>
    <row r="31" spans="1:16" x14ac:dyDescent="0.25">
      <c r="A31" s="24">
        <v>22</v>
      </c>
      <c r="B31" s="24" t="s">
        <v>184</v>
      </c>
      <c r="C31" s="47" t="s">
        <v>185</v>
      </c>
      <c r="D31" s="24">
        <v>8</v>
      </c>
      <c r="E31" s="25" t="s">
        <v>39</v>
      </c>
      <c r="F31" s="24">
        <f t="shared" si="2"/>
        <v>1</v>
      </c>
      <c r="G31" s="24">
        <v>4</v>
      </c>
      <c r="H31" s="24">
        <v>4</v>
      </c>
      <c r="I31" s="24"/>
      <c r="J31" s="24"/>
      <c r="K31" s="24"/>
      <c r="L31" s="24">
        <v>1</v>
      </c>
      <c r="M31" s="24"/>
      <c r="N31" s="24"/>
      <c r="O31" s="24"/>
    </row>
    <row r="32" spans="1:16" x14ac:dyDescent="0.25">
      <c r="A32" s="24">
        <v>31</v>
      </c>
      <c r="B32" s="24" t="s">
        <v>142</v>
      </c>
      <c r="C32" s="47" t="s">
        <v>143</v>
      </c>
      <c r="D32" s="24">
        <v>10</v>
      </c>
      <c r="E32" s="25" t="s">
        <v>39</v>
      </c>
      <c r="F32" s="24">
        <f t="shared" si="2"/>
        <v>1</v>
      </c>
      <c r="G32" s="24">
        <v>5</v>
      </c>
      <c r="H32" s="24">
        <v>5</v>
      </c>
      <c r="I32" s="24"/>
      <c r="J32" s="24"/>
      <c r="K32" s="24"/>
      <c r="L32" s="24"/>
      <c r="M32" s="24"/>
      <c r="N32" s="24"/>
      <c r="O32" s="24"/>
    </row>
    <row r="33" spans="1:16" x14ac:dyDescent="0.25">
      <c r="A33" s="24">
        <v>39</v>
      </c>
      <c r="B33" s="24" t="s">
        <v>116</v>
      </c>
      <c r="C33" s="47" t="s">
        <v>194</v>
      </c>
      <c r="D33" s="24">
        <v>9</v>
      </c>
      <c r="E33" s="25" t="s">
        <v>41</v>
      </c>
      <c r="F33" s="24">
        <f t="shared" si="2"/>
        <v>2</v>
      </c>
      <c r="G33" s="24">
        <v>5</v>
      </c>
      <c r="H33" s="24">
        <v>4</v>
      </c>
      <c r="I33" s="24"/>
      <c r="J33" s="24"/>
      <c r="K33" s="24"/>
      <c r="L33" s="24">
        <v>1</v>
      </c>
      <c r="M33" s="24"/>
      <c r="N33" s="24"/>
      <c r="O33" s="24"/>
    </row>
    <row r="34" spans="1:16" x14ac:dyDescent="0.25">
      <c r="A34" s="24">
        <v>26</v>
      </c>
      <c r="B34" s="24" t="s">
        <v>156</v>
      </c>
      <c r="C34" s="47" t="s">
        <v>157</v>
      </c>
      <c r="D34" s="24">
        <v>10</v>
      </c>
      <c r="E34" s="25" t="s">
        <v>39</v>
      </c>
      <c r="F34" s="24">
        <f t="shared" si="2"/>
        <v>1</v>
      </c>
      <c r="G34" s="24">
        <v>5</v>
      </c>
      <c r="H34" s="24">
        <v>5</v>
      </c>
      <c r="I34" s="24"/>
      <c r="J34" s="24"/>
      <c r="K34" s="24"/>
      <c r="L34" s="24"/>
      <c r="M34" s="24"/>
      <c r="N34" s="24"/>
      <c r="O34" s="24"/>
      <c r="P34" s="23" t="s">
        <v>280</v>
      </c>
    </row>
    <row r="35" spans="1:16" x14ac:dyDescent="0.25">
      <c r="A35" s="24">
        <v>37</v>
      </c>
      <c r="B35" s="24" t="s">
        <v>60</v>
      </c>
      <c r="C35" s="47" t="s">
        <v>192</v>
      </c>
      <c r="D35" s="24">
        <v>9</v>
      </c>
      <c r="E35" s="25" t="s">
        <v>39</v>
      </c>
      <c r="F35" s="24">
        <f t="shared" si="2"/>
        <v>1</v>
      </c>
      <c r="G35" s="24">
        <v>5</v>
      </c>
      <c r="H35" s="24">
        <v>5</v>
      </c>
      <c r="I35" s="24"/>
      <c r="J35" s="24"/>
      <c r="K35" s="24"/>
      <c r="L35" s="24"/>
      <c r="M35" s="24"/>
      <c r="N35" s="24">
        <v>1</v>
      </c>
      <c r="O35" s="24"/>
    </row>
    <row r="36" spans="1:16" x14ac:dyDescent="0.25">
      <c r="A36" s="24">
        <v>21</v>
      </c>
      <c r="B36" s="24" t="s">
        <v>128</v>
      </c>
      <c r="C36" s="47" t="s">
        <v>129</v>
      </c>
      <c r="D36" s="24"/>
      <c r="E36" s="25" t="s">
        <v>39</v>
      </c>
      <c r="F36" s="24">
        <f t="shared" si="2"/>
        <v>1</v>
      </c>
      <c r="G36" s="24">
        <v>5</v>
      </c>
      <c r="H36" s="24">
        <v>3</v>
      </c>
      <c r="I36" s="24"/>
      <c r="J36" s="24"/>
      <c r="K36" s="24"/>
      <c r="L36" s="24"/>
      <c r="M36" s="24"/>
      <c r="N36" s="24"/>
      <c r="O36" s="24">
        <v>1</v>
      </c>
    </row>
    <row r="37" spans="1:16" x14ac:dyDescent="0.25">
      <c r="A37" s="24">
        <v>44</v>
      </c>
      <c r="B37" s="50" t="s">
        <v>79</v>
      </c>
      <c r="C37" s="47" t="s">
        <v>263</v>
      </c>
      <c r="D37" s="24">
        <v>7</v>
      </c>
      <c r="E37" s="25" t="s">
        <v>39</v>
      </c>
      <c r="F37" s="24">
        <f t="shared" si="2"/>
        <v>1</v>
      </c>
      <c r="G37" s="24">
        <v>4</v>
      </c>
      <c r="H37" s="24" t="s">
        <v>264</v>
      </c>
      <c r="I37" s="24"/>
      <c r="J37" s="24"/>
      <c r="K37" s="24"/>
      <c r="L37" s="24">
        <v>1</v>
      </c>
      <c r="M37" s="24"/>
      <c r="N37" s="24"/>
      <c r="O37" s="24"/>
    </row>
    <row r="38" spans="1:16" x14ac:dyDescent="0.25">
      <c r="A38" s="20"/>
      <c r="B38" s="20" t="s">
        <v>321</v>
      </c>
      <c r="C38" s="24"/>
      <c r="D38" s="20"/>
      <c r="E38" s="43"/>
      <c r="F38" s="43"/>
      <c r="G38" s="20"/>
      <c r="H38" s="20"/>
      <c r="I38" s="20"/>
      <c r="J38" s="20"/>
      <c r="K38" s="20"/>
      <c r="L38" s="20"/>
      <c r="M38" s="20"/>
      <c r="N38" s="20"/>
      <c r="O38" s="20"/>
    </row>
    <row r="39" spans="1:16" x14ac:dyDescent="0.25">
      <c r="A39" s="24">
        <v>10</v>
      </c>
      <c r="B39" s="24" t="s">
        <v>92</v>
      </c>
      <c r="C39" s="47" t="s">
        <v>93</v>
      </c>
      <c r="D39" s="24"/>
      <c r="E39" s="25" t="s">
        <v>39</v>
      </c>
      <c r="F39" s="24">
        <f>IF(E39="A",2,IF(E39="B",1,IF(E39="C",0,0)))</f>
        <v>1</v>
      </c>
      <c r="G39" s="24">
        <v>5</v>
      </c>
      <c r="H39" s="24">
        <v>5</v>
      </c>
      <c r="I39" s="24"/>
      <c r="J39" s="24"/>
      <c r="K39" s="24">
        <v>1</v>
      </c>
      <c r="L39" s="24"/>
      <c r="M39" s="24"/>
      <c r="N39" s="24"/>
      <c r="O39" s="24"/>
    </row>
    <row r="40" spans="1:16" x14ac:dyDescent="0.25">
      <c r="A40" s="24">
        <v>43</v>
      </c>
      <c r="B40" s="24" t="s">
        <v>107</v>
      </c>
      <c r="C40" s="47" t="s">
        <v>108</v>
      </c>
      <c r="D40" s="24">
        <v>8</v>
      </c>
      <c r="E40" s="25" t="s">
        <v>40</v>
      </c>
      <c r="F40" s="24">
        <f>IF(E40="A",2,IF(E40="B",1,IF(E40="C",0,0)))</f>
        <v>0</v>
      </c>
      <c r="G40" s="24">
        <v>3</v>
      </c>
      <c r="H40" s="24">
        <v>4</v>
      </c>
      <c r="I40" s="24"/>
      <c r="J40" s="24"/>
      <c r="K40" s="24"/>
      <c r="L40" s="24"/>
      <c r="M40" s="24"/>
      <c r="N40" s="24"/>
      <c r="O40" s="24"/>
      <c r="P40" s="23" t="s">
        <v>285</v>
      </c>
    </row>
    <row r="41" spans="1:16" x14ac:dyDescent="0.25">
      <c r="A41" s="24">
        <v>33</v>
      </c>
      <c r="B41" s="24" t="s">
        <v>187</v>
      </c>
      <c r="C41" s="47" t="s">
        <v>188</v>
      </c>
      <c r="D41" s="24"/>
      <c r="E41" s="25" t="s">
        <v>39</v>
      </c>
      <c r="F41" s="24">
        <f>IF(E41="A",2,IF(E41="B",1,IF(E41="C",0,0)))</f>
        <v>1</v>
      </c>
      <c r="G41" s="24">
        <v>4</v>
      </c>
      <c r="H41" s="24">
        <v>4</v>
      </c>
      <c r="I41" s="24"/>
      <c r="J41" s="24"/>
      <c r="K41" s="24">
        <v>1</v>
      </c>
      <c r="L41" s="24"/>
      <c r="M41" s="24"/>
      <c r="N41" s="24"/>
      <c r="O41" s="24"/>
      <c r="P41" s="23" t="s">
        <v>283</v>
      </c>
    </row>
    <row r="42" spans="1:16" x14ac:dyDescent="0.25">
      <c r="A42" s="24">
        <v>7</v>
      </c>
      <c r="B42" s="24" t="s">
        <v>70</v>
      </c>
      <c r="C42" s="24" t="s">
        <v>71</v>
      </c>
      <c r="D42" s="24">
        <v>4</v>
      </c>
      <c r="E42" s="25" t="s">
        <v>40</v>
      </c>
      <c r="F42" s="24">
        <f>IF(E42="A",2,IF(E42="B",1,IF(E42="C",0,0)))</f>
        <v>0</v>
      </c>
      <c r="G42" s="24">
        <v>2</v>
      </c>
      <c r="H42" s="24">
        <v>1</v>
      </c>
      <c r="I42" s="24"/>
      <c r="J42" s="24"/>
      <c r="K42" s="24"/>
      <c r="L42" s="24"/>
      <c r="M42" s="24"/>
      <c r="N42" s="24"/>
      <c r="O42" s="24">
        <v>1</v>
      </c>
    </row>
    <row r="43" spans="1:16" x14ac:dyDescent="0.25">
      <c r="A43" s="24">
        <v>3</v>
      </c>
      <c r="B43" s="24" t="s">
        <v>168</v>
      </c>
      <c r="C43" s="47" t="s">
        <v>169</v>
      </c>
      <c r="D43" s="24">
        <v>10</v>
      </c>
      <c r="E43" s="25" t="s">
        <v>39</v>
      </c>
      <c r="F43" s="24">
        <f>IF(E43="A",2,IF(E43="B",1,IF(E43="C",0,0)))</f>
        <v>1</v>
      </c>
      <c r="G43" s="24">
        <v>5</v>
      </c>
      <c r="H43" s="24">
        <v>5</v>
      </c>
      <c r="I43" s="24"/>
      <c r="J43" s="24"/>
      <c r="K43" s="24">
        <v>1</v>
      </c>
      <c r="L43" s="24"/>
      <c r="M43" s="24"/>
      <c r="N43" s="24"/>
      <c r="O43" s="24"/>
      <c r="P43" s="23" t="s">
        <v>278</v>
      </c>
    </row>
    <row r="44" spans="1:16" x14ac:dyDescent="0.25">
      <c r="A44" s="24">
        <v>44</v>
      </c>
      <c r="B44" s="24" t="s">
        <v>105</v>
      </c>
      <c r="C44" s="47" t="s">
        <v>106</v>
      </c>
      <c r="D44" s="24"/>
      <c r="E44" s="25" t="s">
        <v>40</v>
      </c>
      <c r="F44" s="24">
        <f t="shared" ref="F44" si="3">IF(E44="A",2,IF(E44="B",1,IF(E44="C",0,0)))</f>
        <v>0</v>
      </c>
      <c r="G44" s="24">
        <v>3</v>
      </c>
      <c r="H44" s="24">
        <v>3</v>
      </c>
      <c r="I44" s="24"/>
      <c r="J44" s="24"/>
      <c r="K44" s="24"/>
      <c r="L44" s="24"/>
      <c r="M44" s="24"/>
      <c r="N44" s="24"/>
      <c r="O44" s="24"/>
    </row>
    <row r="45" spans="1:16" x14ac:dyDescent="0.25">
      <c r="A45" s="20"/>
      <c r="B45" s="20" t="s">
        <v>322</v>
      </c>
      <c r="C45" s="24"/>
      <c r="D45" s="20"/>
      <c r="E45" s="43"/>
      <c r="F45" s="43"/>
      <c r="G45" s="20"/>
      <c r="H45" s="20"/>
      <c r="I45" s="20"/>
      <c r="J45" s="20"/>
      <c r="K45" s="20"/>
      <c r="L45" s="20"/>
      <c r="M45" s="20"/>
      <c r="N45" s="20"/>
      <c r="O45" s="20"/>
    </row>
    <row r="46" spans="1:16" x14ac:dyDescent="0.25">
      <c r="A46" s="24">
        <v>34</v>
      </c>
      <c r="B46" s="24" t="s">
        <v>101</v>
      </c>
      <c r="C46" s="47" t="s">
        <v>102</v>
      </c>
      <c r="D46" s="24">
        <v>6</v>
      </c>
      <c r="E46" s="25" t="s">
        <v>40</v>
      </c>
      <c r="F46" s="24">
        <f t="shared" ref="F46:F51" si="4">IF(E46="A",2,IF(E46="B",1,IF(E46="C",0,0)))</f>
        <v>0</v>
      </c>
      <c r="G46" s="24">
        <v>4</v>
      </c>
      <c r="H46" s="24">
        <v>3</v>
      </c>
      <c r="I46" s="24"/>
      <c r="J46" s="24"/>
      <c r="K46" s="24"/>
      <c r="L46" s="24"/>
      <c r="M46" s="24"/>
      <c r="N46" s="24"/>
      <c r="O46" s="24">
        <v>1</v>
      </c>
      <c r="P46" s="23" t="s">
        <v>284</v>
      </c>
    </row>
    <row r="47" spans="1:16" x14ac:dyDescent="0.25">
      <c r="A47" s="24">
        <v>17</v>
      </c>
      <c r="B47" s="24" t="s">
        <v>178</v>
      </c>
      <c r="C47" s="47" t="s">
        <v>180</v>
      </c>
      <c r="D47" s="24">
        <v>10</v>
      </c>
      <c r="E47" s="25" t="s">
        <v>40</v>
      </c>
      <c r="F47" s="24">
        <f t="shared" si="4"/>
        <v>0</v>
      </c>
      <c r="G47" s="24">
        <v>4</v>
      </c>
      <c r="H47" s="24">
        <v>3</v>
      </c>
      <c r="I47" s="24"/>
      <c r="J47" s="24"/>
      <c r="K47" s="24"/>
      <c r="L47" s="24"/>
      <c r="M47" s="24"/>
      <c r="N47" s="24"/>
      <c r="O47" s="24">
        <v>1</v>
      </c>
    </row>
    <row r="48" spans="1:16" x14ac:dyDescent="0.25">
      <c r="A48" s="24">
        <v>12</v>
      </c>
      <c r="B48" s="24" t="s">
        <v>94</v>
      </c>
      <c r="C48" s="47" t="s">
        <v>95</v>
      </c>
      <c r="D48" s="24">
        <v>10</v>
      </c>
      <c r="E48" s="25" t="s">
        <v>39</v>
      </c>
      <c r="F48" s="24">
        <f t="shared" si="4"/>
        <v>1</v>
      </c>
      <c r="G48" s="24">
        <v>4</v>
      </c>
      <c r="H48" s="24">
        <v>4</v>
      </c>
      <c r="I48" s="24"/>
      <c r="J48" s="24">
        <v>1</v>
      </c>
      <c r="K48" s="24">
        <v>1</v>
      </c>
      <c r="L48" s="24"/>
      <c r="M48" s="24"/>
      <c r="N48" s="24"/>
      <c r="O48" s="24"/>
    </row>
    <row r="49" spans="1:16" x14ac:dyDescent="0.25">
      <c r="A49" s="24">
        <v>29</v>
      </c>
      <c r="B49" s="24" t="s">
        <v>164</v>
      </c>
      <c r="C49" s="47" t="s">
        <v>186</v>
      </c>
      <c r="D49" s="24">
        <v>9</v>
      </c>
      <c r="E49" s="25" t="s">
        <v>39</v>
      </c>
      <c r="F49" s="24">
        <f t="shared" si="4"/>
        <v>1</v>
      </c>
      <c r="G49" s="24">
        <v>4</v>
      </c>
      <c r="H49" s="24">
        <v>4</v>
      </c>
      <c r="I49" s="24"/>
      <c r="J49" s="24"/>
      <c r="K49" s="24">
        <v>1</v>
      </c>
      <c r="L49" s="24"/>
      <c r="M49" s="24"/>
      <c r="N49" s="24"/>
      <c r="O49" s="24"/>
    </row>
    <row r="50" spans="1:16" ht="16.5" customHeight="1" x14ac:dyDescent="0.25">
      <c r="A50" s="24">
        <v>13</v>
      </c>
      <c r="B50" s="51" t="s">
        <v>98</v>
      </c>
      <c r="C50" s="52" t="s">
        <v>97</v>
      </c>
      <c r="D50" s="24">
        <v>10</v>
      </c>
      <c r="E50" s="25" t="s">
        <v>39</v>
      </c>
      <c r="F50" s="24">
        <f t="shared" si="4"/>
        <v>1</v>
      </c>
      <c r="G50" s="24">
        <v>3</v>
      </c>
      <c r="H50" s="24">
        <v>3</v>
      </c>
      <c r="I50" s="24"/>
      <c r="J50" s="24"/>
      <c r="K50" s="24"/>
      <c r="L50" s="24"/>
      <c r="M50" s="24"/>
      <c r="N50" s="24"/>
      <c r="O50" s="24"/>
    </row>
    <row r="51" spans="1:16" x14ac:dyDescent="0.25">
      <c r="A51" s="24">
        <v>32</v>
      </c>
      <c r="B51" s="51" t="s">
        <v>98</v>
      </c>
      <c r="C51" s="52" t="s">
        <v>97</v>
      </c>
      <c r="D51" s="24">
        <v>7</v>
      </c>
      <c r="E51" s="25" t="s">
        <v>39</v>
      </c>
      <c r="F51" s="24">
        <f t="shared" si="4"/>
        <v>1</v>
      </c>
      <c r="G51" s="24">
        <v>4</v>
      </c>
      <c r="H51" s="24">
        <v>4</v>
      </c>
      <c r="I51" s="24"/>
      <c r="J51" s="24"/>
      <c r="K51" s="24">
        <v>1</v>
      </c>
      <c r="L51" s="24"/>
      <c r="M51" s="24"/>
      <c r="N51" s="24"/>
      <c r="O51" s="24"/>
    </row>
    <row r="52" spans="1:16" x14ac:dyDescent="0.25">
      <c r="A52" s="20"/>
      <c r="B52" s="20"/>
      <c r="C52" s="24"/>
      <c r="D52" s="20"/>
      <c r="E52" s="43"/>
      <c r="F52" s="43"/>
      <c r="G52" s="20"/>
      <c r="H52" s="20"/>
      <c r="I52" s="20"/>
      <c r="J52" s="20"/>
      <c r="K52" s="20"/>
      <c r="L52" s="20"/>
      <c r="M52" s="20"/>
      <c r="N52" s="20"/>
      <c r="O52" s="20"/>
    </row>
    <row r="53" spans="1:16" x14ac:dyDescent="0.25">
      <c r="A53" s="24">
        <v>2</v>
      </c>
      <c r="B53" s="24"/>
      <c r="C53" s="26" t="s">
        <v>36</v>
      </c>
      <c r="D53" s="24">
        <v>2</v>
      </c>
      <c r="E53" s="25" t="s">
        <v>40</v>
      </c>
      <c r="F53" s="24">
        <f t="shared" ref="F53:F55" si="5">IF(E53="A",2,IF(E53="B",1,IF(E53="C",0,0)))</f>
        <v>0</v>
      </c>
      <c r="G53" s="24">
        <v>1</v>
      </c>
      <c r="H53" s="24">
        <v>1</v>
      </c>
      <c r="I53" s="24"/>
      <c r="J53" s="24"/>
      <c r="K53" s="24"/>
      <c r="L53" s="24"/>
      <c r="M53" s="24"/>
      <c r="N53" s="24"/>
      <c r="O53" s="24">
        <v>1</v>
      </c>
      <c r="P53" s="23" t="s">
        <v>277</v>
      </c>
    </row>
    <row r="54" spans="1:16" x14ac:dyDescent="0.25">
      <c r="A54" s="24">
        <v>6</v>
      </c>
      <c r="B54" s="24"/>
      <c r="C54" s="26" t="s">
        <v>37</v>
      </c>
      <c r="D54" s="24"/>
      <c r="E54" s="25" t="s">
        <v>40</v>
      </c>
      <c r="F54" s="24">
        <f t="shared" si="5"/>
        <v>0</v>
      </c>
      <c r="G54" s="24">
        <v>2</v>
      </c>
      <c r="H54" s="24">
        <v>0</v>
      </c>
      <c r="I54" s="24"/>
      <c r="J54" s="24"/>
      <c r="K54" s="24"/>
      <c r="L54" s="24"/>
      <c r="M54" s="24"/>
      <c r="N54" s="24"/>
      <c r="O54" s="24"/>
    </row>
    <row r="55" spans="1:16" x14ac:dyDescent="0.25">
      <c r="A55" s="24">
        <v>20</v>
      </c>
      <c r="B55" s="24"/>
      <c r="C55" s="26" t="s">
        <v>42</v>
      </c>
      <c r="D55" s="24">
        <v>9</v>
      </c>
      <c r="E55" s="25" t="s">
        <v>39</v>
      </c>
      <c r="F55" s="24">
        <f t="shared" si="5"/>
        <v>1</v>
      </c>
      <c r="G55" s="24">
        <v>4</v>
      </c>
      <c r="H55" s="24">
        <v>5</v>
      </c>
      <c r="I55" s="24"/>
      <c r="J55" s="24"/>
      <c r="K55" s="24">
        <v>1</v>
      </c>
      <c r="L55" s="24"/>
      <c r="M55" s="24"/>
      <c r="N55" s="24"/>
      <c r="O55" s="24"/>
    </row>
    <row r="56" spans="1:16" x14ac:dyDescent="0.25">
      <c r="D56" s="30">
        <f>AVERAGE(D21:D55)</f>
        <v>8.4615384615384617</v>
      </c>
      <c r="E56" s="31" t="s">
        <v>7</v>
      </c>
      <c r="F56" s="30">
        <f>AVERAGE(F21:F55)</f>
        <v>0.77419354838709675</v>
      </c>
      <c r="G56" s="30">
        <f>AVERAGE(G21:G55)</f>
        <v>4.064516129032258</v>
      </c>
      <c r="H56" s="30">
        <f>AVERAGE(H21:H55)</f>
        <v>3.8666666666666667</v>
      </c>
      <c r="J56" s="23">
        <f>SUM(J2:J55)</f>
        <v>3</v>
      </c>
      <c r="K56" s="17">
        <f t="shared" ref="K56:O56" si="6">SUM(K2:K55)</f>
        <v>18</v>
      </c>
      <c r="L56" s="19">
        <f t="shared" si="6"/>
        <v>7</v>
      </c>
      <c r="M56" s="23">
        <f t="shared" si="6"/>
        <v>1</v>
      </c>
      <c r="N56" s="23">
        <f t="shared" si="6"/>
        <v>2</v>
      </c>
      <c r="O56" s="19">
        <f t="shared" si="6"/>
        <v>7</v>
      </c>
    </row>
    <row r="58" spans="1:16" x14ac:dyDescent="0.25">
      <c r="J58" s="61" t="s">
        <v>13</v>
      </c>
      <c r="K58" s="61"/>
      <c r="L58" s="61"/>
      <c r="M58" s="61"/>
      <c r="N58" s="61"/>
      <c r="O58" s="61"/>
      <c r="P58" s="61"/>
    </row>
    <row r="59" spans="1:16" x14ac:dyDescent="0.25">
      <c r="K59" s="66" t="s">
        <v>14</v>
      </c>
      <c r="L59" s="66"/>
      <c r="M59" s="66"/>
      <c r="N59" s="66"/>
      <c r="O59" s="66"/>
      <c r="P59" s="66"/>
    </row>
    <row r="60" spans="1:16" x14ac:dyDescent="0.25">
      <c r="L60" s="69" t="s">
        <v>15</v>
      </c>
      <c r="M60" s="65"/>
      <c r="N60" s="65"/>
      <c r="O60" s="65"/>
      <c r="P60" s="65"/>
    </row>
    <row r="61" spans="1:16" x14ac:dyDescent="0.25">
      <c r="M61" s="61" t="s">
        <v>16</v>
      </c>
      <c r="N61" s="61"/>
      <c r="O61" s="61"/>
      <c r="P61" s="61"/>
    </row>
    <row r="62" spans="1:16" x14ac:dyDescent="0.25">
      <c r="N62" s="61" t="s">
        <v>17</v>
      </c>
      <c r="O62" s="61"/>
      <c r="P62" s="61"/>
    </row>
    <row r="63" spans="1:16" x14ac:dyDescent="0.25">
      <c r="O63" s="70" t="s">
        <v>18</v>
      </c>
      <c r="P63" s="70"/>
    </row>
  </sheetData>
  <mergeCells count="7">
    <mergeCell ref="N62:P62"/>
    <mergeCell ref="O63:P63"/>
    <mergeCell ref="E1:F1"/>
    <mergeCell ref="J58:P58"/>
    <mergeCell ref="K59:P59"/>
    <mergeCell ref="L60:P60"/>
    <mergeCell ref="M61:P6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pane ySplit="1" topLeftCell="A2" activePane="bottomLeft" state="frozen"/>
      <selection pane="bottomLeft" activeCell="M1" sqref="M1"/>
    </sheetView>
  </sheetViews>
  <sheetFormatPr defaultRowHeight="15" x14ac:dyDescent="0.25"/>
  <cols>
    <col min="1" max="1" width="3.7109375" style="23" customWidth="1"/>
    <col min="2" max="2" width="35.42578125" style="23" customWidth="1"/>
    <col min="3" max="3" width="48.140625" style="23" customWidth="1"/>
    <col min="4" max="4" width="13.42578125" style="23" customWidth="1"/>
    <col min="5" max="6" width="5.7109375" style="23" customWidth="1"/>
    <col min="7" max="7" width="9.140625" style="23"/>
    <col min="8" max="8" width="13.42578125" style="23" customWidth="1"/>
    <col min="9" max="9" width="9.42578125" style="23" customWidth="1"/>
    <col min="10" max="10" width="2.7109375" style="23" customWidth="1"/>
    <col min="11" max="11" width="2.85546875" style="23" customWidth="1"/>
    <col min="12" max="12" width="2.7109375" style="23" customWidth="1"/>
    <col min="13" max="13" width="2.5703125" style="23" customWidth="1"/>
    <col min="14" max="14" width="3" style="23" customWidth="1"/>
    <col min="15" max="15" width="2.85546875" style="23" customWidth="1"/>
    <col min="16" max="16" width="36.42578125" style="23" customWidth="1"/>
    <col min="17" max="16384" width="9.140625" style="23"/>
  </cols>
  <sheetData>
    <row r="1" spans="1:16" x14ac:dyDescent="0.25">
      <c r="A1" s="20" t="s">
        <v>0</v>
      </c>
      <c r="B1" s="20" t="s">
        <v>32</v>
      </c>
      <c r="D1" s="20" t="s">
        <v>2</v>
      </c>
      <c r="E1" s="63" t="s">
        <v>3</v>
      </c>
      <c r="F1" s="64"/>
      <c r="G1" s="20" t="s">
        <v>4</v>
      </c>
      <c r="H1" s="20" t="s">
        <v>5</v>
      </c>
      <c r="I1" s="20" t="s">
        <v>6</v>
      </c>
      <c r="J1" s="20" t="s">
        <v>8</v>
      </c>
      <c r="K1" s="20" t="s">
        <v>9</v>
      </c>
      <c r="L1" s="20" t="s">
        <v>10</v>
      </c>
      <c r="M1" s="20" t="s">
        <v>47</v>
      </c>
      <c r="N1" s="20" t="s">
        <v>11</v>
      </c>
      <c r="O1" s="20" t="s">
        <v>12</v>
      </c>
    </row>
    <row r="2" spans="1:16" x14ac:dyDescent="0.25">
      <c r="A2" s="20"/>
      <c r="B2" s="20" t="s">
        <v>316</v>
      </c>
      <c r="C2" s="24"/>
      <c r="D2" s="20"/>
      <c r="E2" s="21"/>
      <c r="F2" s="22"/>
      <c r="G2" s="20"/>
      <c r="H2" s="20"/>
      <c r="I2" s="20"/>
      <c r="J2" s="20"/>
      <c r="K2" s="20"/>
      <c r="L2" s="20"/>
      <c r="M2" s="20"/>
      <c r="N2" s="20"/>
      <c r="O2" s="20"/>
    </row>
    <row r="3" spans="1:16" x14ac:dyDescent="0.25">
      <c r="A3" s="24">
        <v>17</v>
      </c>
      <c r="B3" s="24" t="s">
        <v>68</v>
      </c>
      <c r="C3" s="47" t="s">
        <v>69</v>
      </c>
      <c r="D3" s="24">
        <v>10</v>
      </c>
      <c r="E3" s="25" t="s">
        <v>39</v>
      </c>
      <c r="F3" s="24">
        <f>IF(E3="A",2,IF(E3="B",1,IF(E3="C",0,0)))</f>
        <v>1</v>
      </c>
      <c r="G3" s="24">
        <v>5</v>
      </c>
      <c r="H3" s="24">
        <v>5</v>
      </c>
      <c r="I3" s="24"/>
      <c r="J3" s="24"/>
      <c r="K3" s="24"/>
      <c r="L3" s="24"/>
      <c r="M3" s="24"/>
      <c r="N3" s="24"/>
      <c r="O3" s="24"/>
    </row>
    <row r="4" spans="1:16" x14ac:dyDescent="0.25">
      <c r="A4" s="24">
        <v>9</v>
      </c>
      <c r="B4" s="24" t="s">
        <v>58</v>
      </c>
      <c r="C4" s="47" t="s">
        <v>59</v>
      </c>
      <c r="D4" s="24"/>
      <c r="E4" s="25" t="s">
        <v>39</v>
      </c>
      <c r="F4" s="24">
        <f>IF(E4="A",2,IF(E4="B",1,IF(E4="C",0,0)))</f>
        <v>1</v>
      </c>
      <c r="G4" s="24">
        <v>5</v>
      </c>
      <c r="H4" s="24">
        <v>5</v>
      </c>
      <c r="I4" s="24"/>
      <c r="J4" s="24"/>
      <c r="K4" s="24">
        <v>1</v>
      </c>
      <c r="L4" s="24"/>
      <c r="M4" s="24"/>
      <c r="N4" s="24"/>
      <c r="O4" s="24"/>
    </row>
    <row r="5" spans="1:16" x14ac:dyDescent="0.25">
      <c r="A5" s="24">
        <v>7</v>
      </c>
      <c r="B5" s="24" t="s">
        <v>198</v>
      </c>
      <c r="C5" s="47" t="s">
        <v>199</v>
      </c>
      <c r="D5" s="24">
        <v>10</v>
      </c>
      <c r="E5" s="25" t="s">
        <v>41</v>
      </c>
      <c r="F5" s="24">
        <f>IF(E5="A",2,IF(E5="B",1,IF(E5="C",0,0)))</f>
        <v>2</v>
      </c>
      <c r="G5" s="24">
        <v>5</v>
      </c>
      <c r="H5" s="24">
        <v>5</v>
      </c>
      <c r="I5" s="24"/>
      <c r="J5" s="24"/>
      <c r="K5" s="24"/>
      <c r="L5" s="24"/>
      <c r="M5" s="24"/>
      <c r="N5" s="24"/>
      <c r="O5" s="24"/>
    </row>
    <row r="6" spans="1:16" x14ac:dyDescent="0.25">
      <c r="A6" s="20"/>
      <c r="B6" s="20" t="s">
        <v>317</v>
      </c>
      <c r="C6" s="24"/>
      <c r="D6" s="20"/>
      <c r="E6" s="21"/>
      <c r="F6" s="22"/>
      <c r="G6" s="20"/>
      <c r="H6" s="20"/>
      <c r="I6" s="20"/>
      <c r="J6" s="20"/>
      <c r="K6" s="20"/>
      <c r="L6" s="20"/>
      <c r="M6" s="20"/>
      <c r="N6" s="20"/>
      <c r="O6" s="20"/>
    </row>
    <row r="7" spans="1:16" x14ac:dyDescent="0.25">
      <c r="A7" s="24">
        <v>27</v>
      </c>
      <c r="B7" s="24" t="s">
        <v>86</v>
      </c>
      <c r="C7" s="47" t="s">
        <v>87</v>
      </c>
      <c r="D7" s="24">
        <v>10</v>
      </c>
      <c r="E7" s="25" t="s">
        <v>41</v>
      </c>
      <c r="F7" s="24">
        <f>IF(E7="A",2,IF(E7="B",1,IF(E7="C",0,0)))</f>
        <v>2</v>
      </c>
      <c r="G7" s="24">
        <v>5</v>
      </c>
      <c r="H7" s="24">
        <v>5</v>
      </c>
      <c r="I7" s="24"/>
      <c r="J7" s="24"/>
      <c r="K7" s="24">
        <v>1</v>
      </c>
      <c r="L7" s="24"/>
      <c r="M7" s="24"/>
      <c r="N7" s="24"/>
      <c r="O7" s="24"/>
    </row>
    <row r="8" spans="1:16" x14ac:dyDescent="0.25">
      <c r="A8" s="24">
        <v>25</v>
      </c>
      <c r="B8" s="24" t="s">
        <v>88</v>
      </c>
      <c r="C8" s="47" t="s">
        <v>89</v>
      </c>
      <c r="D8" s="24">
        <v>10</v>
      </c>
      <c r="E8" s="25"/>
      <c r="F8" s="24">
        <f>IF(E8="A",2,IF(E8="B",1,IF(E8="C",0,0)))</f>
        <v>0</v>
      </c>
      <c r="G8" s="24">
        <v>4</v>
      </c>
      <c r="H8" s="24"/>
      <c r="I8" s="24"/>
      <c r="J8" s="24"/>
      <c r="K8" s="24"/>
      <c r="L8" s="24"/>
      <c r="M8" s="24"/>
      <c r="N8" s="24"/>
      <c r="O8" s="24"/>
    </row>
    <row r="9" spans="1:16" x14ac:dyDescent="0.25">
      <c r="A9" s="24">
        <v>10</v>
      </c>
      <c r="B9" s="24" t="s">
        <v>113</v>
      </c>
      <c r="C9" s="47" t="s">
        <v>195</v>
      </c>
      <c r="D9" s="24">
        <v>10</v>
      </c>
      <c r="E9" s="25" t="s">
        <v>39</v>
      </c>
      <c r="F9" s="24">
        <f>IF(E9="A",2,IF(E9="B",1,IF(E9="C",0,0)))</f>
        <v>1</v>
      </c>
      <c r="G9" s="24">
        <v>5</v>
      </c>
      <c r="H9" s="24">
        <v>5</v>
      </c>
      <c r="I9" s="24"/>
      <c r="J9" s="24">
        <v>1</v>
      </c>
      <c r="K9" s="24"/>
      <c r="L9" s="24"/>
      <c r="M9" s="24"/>
      <c r="N9" s="24"/>
      <c r="O9" s="24"/>
    </row>
    <row r="10" spans="1:16" x14ac:dyDescent="0.25">
      <c r="A10" s="24">
        <v>21</v>
      </c>
      <c r="B10" s="24" t="s">
        <v>204</v>
      </c>
      <c r="C10" s="47" t="s">
        <v>205</v>
      </c>
      <c r="D10" s="24">
        <v>10</v>
      </c>
      <c r="E10" s="25" t="s">
        <v>39</v>
      </c>
      <c r="F10" s="24">
        <f>IF(E10="A",2,IF(E10="B",1,IF(E10="C",0,0)))</f>
        <v>1</v>
      </c>
      <c r="G10" s="24">
        <v>5</v>
      </c>
      <c r="H10" s="24">
        <v>5</v>
      </c>
      <c r="I10" s="24"/>
      <c r="J10" s="24"/>
      <c r="K10" s="24"/>
      <c r="L10" s="24">
        <v>1</v>
      </c>
      <c r="M10" s="24"/>
      <c r="N10" s="24"/>
      <c r="O10" s="24"/>
      <c r="P10" s="23" t="s">
        <v>291</v>
      </c>
    </row>
    <row r="11" spans="1:16" x14ac:dyDescent="0.25">
      <c r="A11" s="20"/>
      <c r="B11" s="20" t="s">
        <v>318</v>
      </c>
      <c r="C11" s="24"/>
      <c r="D11" s="20"/>
      <c r="E11" s="21"/>
      <c r="F11" s="22"/>
      <c r="G11" s="20"/>
      <c r="H11" s="20"/>
      <c r="I11" s="20"/>
      <c r="J11" s="20"/>
      <c r="K11" s="20"/>
      <c r="L11" s="20"/>
      <c r="M11" s="20"/>
      <c r="N11" s="20"/>
      <c r="O11" s="20"/>
    </row>
    <row r="12" spans="1:16" x14ac:dyDescent="0.25">
      <c r="A12" s="24">
        <v>2</v>
      </c>
      <c r="B12" s="24" t="s">
        <v>196</v>
      </c>
      <c r="C12" s="47" t="s">
        <v>197</v>
      </c>
      <c r="D12" s="24">
        <v>10</v>
      </c>
      <c r="E12" s="25" t="s">
        <v>41</v>
      </c>
      <c r="F12" s="24">
        <f>IF(E12="A",2,IF(E12="B",1,IF(E12="C",0,0)))</f>
        <v>2</v>
      </c>
      <c r="G12" s="24">
        <v>5</v>
      </c>
      <c r="H12" s="24">
        <v>5</v>
      </c>
      <c r="I12" s="24"/>
      <c r="J12" s="24"/>
      <c r="K12" s="24"/>
      <c r="L12" s="24"/>
      <c r="M12" s="24">
        <v>1</v>
      </c>
      <c r="N12" s="24"/>
      <c r="O12" s="24"/>
    </row>
    <row r="13" spans="1:16" x14ac:dyDescent="0.25">
      <c r="A13" s="24">
        <v>11</v>
      </c>
      <c r="B13" s="24" t="s">
        <v>111</v>
      </c>
      <c r="C13" s="47" t="s">
        <v>201</v>
      </c>
      <c r="D13" s="24">
        <v>10</v>
      </c>
      <c r="E13" s="25" t="s">
        <v>39</v>
      </c>
      <c r="F13" s="24">
        <f>IF(E13="A",2,IF(E13="B",1,IF(E13="C",0,0)))</f>
        <v>1</v>
      </c>
      <c r="G13" s="24">
        <v>5</v>
      </c>
      <c r="H13" s="24">
        <v>5</v>
      </c>
      <c r="I13" s="24"/>
      <c r="J13" s="24"/>
      <c r="K13" s="24">
        <v>1</v>
      </c>
      <c r="L13" s="24"/>
      <c r="M13" s="24"/>
      <c r="N13" s="24"/>
      <c r="O13" s="24"/>
      <c r="P13" s="23" t="s">
        <v>287</v>
      </c>
    </row>
    <row r="14" spans="1:16" x14ac:dyDescent="0.25">
      <c r="A14" s="20"/>
      <c r="B14" s="20" t="s">
        <v>319</v>
      </c>
      <c r="C14" s="24"/>
      <c r="D14" s="20"/>
      <c r="E14" s="21"/>
      <c r="F14" s="22"/>
      <c r="G14" s="20"/>
      <c r="H14" s="20"/>
      <c r="I14" s="20"/>
      <c r="J14" s="20"/>
      <c r="K14" s="20"/>
      <c r="L14" s="20"/>
      <c r="M14" s="20"/>
      <c r="N14" s="20"/>
      <c r="O14" s="20"/>
    </row>
    <row r="15" spans="1:16" x14ac:dyDescent="0.25">
      <c r="A15" s="24">
        <v>6</v>
      </c>
      <c r="B15" s="24" t="s">
        <v>50</v>
      </c>
      <c r="C15" s="47" t="s">
        <v>51</v>
      </c>
      <c r="D15" s="24"/>
      <c r="E15" s="25" t="s">
        <v>41</v>
      </c>
      <c r="F15" s="24">
        <f>IF(E15="A",2,IF(E15="B",1,IF(E15="C",0,0)))</f>
        <v>2</v>
      </c>
      <c r="G15" s="24">
        <v>5</v>
      </c>
      <c r="H15" s="24">
        <v>5</v>
      </c>
      <c r="I15" s="24"/>
      <c r="J15" s="24"/>
      <c r="K15" s="24"/>
      <c r="L15" s="24"/>
      <c r="M15" s="24">
        <v>1</v>
      </c>
      <c r="N15" s="24"/>
      <c r="O15" s="24"/>
    </row>
    <row r="16" spans="1:16" x14ac:dyDescent="0.25">
      <c r="A16" s="24">
        <v>24</v>
      </c>
      <c r="B16" s="24" t="s">
        <v>176</v>
      </c>
      <c r="C16" s="47" t="s">
        <v>177</v>
      </c>
      <c r="D16" s="24"/>
      <c r="E16" s="25" t="s">
        <v>39</v>
      </c>
      <c r="F16" s="24">
        <f>IF(E16="A",2,IF(E16="B",1,IF(E16="C",0,0)))</f>
        <v>1</v>
      </c>
      <c r="G16" s="24">
        <v>5</v>
      </c>
      <c r="H16" s="24">
        <v>4</v>
      </c>
      <c r="I16" s="24"/>
      <c r="J16" s="24"/>
      <c r="K16" s="24">
        <v>1</v>
      </c>
      <c r="L16" s="24"/>
      <c r="M16" s="24"/>
      <c r="N16" s="24"/>
      <c r="O16" s="24"/>
    </row>
    <row r="17" spans="1:16" x14ac:dyDescent="0.25">
      <c r="A17" s="24">
        <v>15</v>
      </c>
      <c r="B17" s="24" t="s">
        <v>181</v>
      </c>
      <c r="C17" s="47" t="s">
        <v>182</v>
      </c>
      <c r="D17" s="24">
        <v>9</v>
      </c>
      <c r="E17" s="25" t="s">
        <v>39</v>
      </c>
      <c r="F17" s="24">
        <f>IF(E17="A",2,IF(E17="B",1,IF(E17="C",0,0)))</f>
        <v>1</v>
      </c>
      <c r="G17" s="24">
        <v>5</v>
      </c>
      <c r="H17" s="24">
        <v>5</v>
      </c>
      <c r="I17" s="24"/>
      <c r="J17" s="24"/>
      <c r="K17" s="24">
        <v>1</v>
      </c>
      <c r="L17" s="24"/>
      <c r="M17" s="24"/>
      <c r="N17" s="24"/>
      <c r="O17" s="24"/>
    </row>
    <row r="18" spans="1:16" x14ac:dyDescent="0.25">
      <c r="A18" s="24">
        <v>20</v>
      </c>
      <c r="B18" s="42" t="s">
        <v>324</v>
      </c>
      <c r="C18" s="47" t="s">
        <v>96</v>
      </c>
      <c r="D18" s="24">
        <v>10</v>
      </c>
      <c r="E18" s="25" t="s">
        <v>39</v>
      </c>
      <c r="F18" s="24">
        <f>IF(E18="A",2,IF(E18="B",1,IF(E18="C",0,0)))</f>
        <v>1</v>
      </c>
      <c r="G18" s="24"/>
      <c r="H18" s="24"/>
      <c r="I18" s="24"/>
      <c r="J18" s="24"/>
      <c r="K18" s="24"/>
      <c r="L18" s="24"/>
      <c r="M18" s="24"/>
      <c r="N18" s="24"/>
      <c r="O18" s="24"/>
      <c r="P18" s="23" t="s">
        <v>290</v>
      </c>
    </row>
    <row r="19" spans="1:16" x14ac:dyDescent="0.25">
      <c r="A19" s="20"/>
      <c r="B19" s="20" t="s">
        <v>320</v>
      </c>
      <c r="C19" s="24"/>
      <c r="D19" s="20"/>
      <c r="E19" s="21"/>
      <c r="F19" s="22"/>
      <c r="G19" s="20"/>
      <c r="H19" s="20"/>
      <c r="I19" s="20"/>
      <c r="J19" s="20"/>
      <c r="K19" s="20"/>
      <c r="L19" s="20"/>
      <c r="M19" s="20"/>
      <c r="N19" s="20"/>
      <c r="O19" s="20"/>
    </row>
    <row r="20" spans="1:16" x14ac:dyDescent="0.25">
      <c r="A20" s="24">
        <v>13</v>
      </c>
      <c r="B20" s="50" t="s">
        <v>79</v>
      </c>
      <c r="C20" s="47" t="s">
        <v>202</v>
      </c>
      <c r="D20" s="24">
        <v>7</v>
      </c>
      <c r="E20" s="25" t="s">
        <v>39</v>
      </c>
      <c r="F20" s="24">
        <f>IF(E20="A",2,IF(E20="B",1,IF(E20="C",0,0)))</f>
        <v>1</v>
      </c>
      <c r="G20" s="24">
        <v>3</v>
      </c>
      <c r="H20" s="24">
        <v>5</v>
      </c>
      <c r="I20" s="24"/>
      <c r="J20" s="24"/>
      <c r="K20" s="24"/>
      <c r="L20" s="24"/>
      <c r="M20" s="24"/>
      <c r="N20" s="24"/>
      <c r="O20" s="24"/>
      <c r="P20" s="23" t="s">
        <v>288</v>
      </c>
    </row>
    <row r="21" spans="1:16" x14ac:dyDescent="0.25">
      <c r="A21" s="20"/>
      <c r="B21" s="20" t="s">
        <v>321</v>
      </c>
      <c r="C21" s="24"/>
      <c r="D21" s="20"/>
      <c r="E21" s="21"/>
      <c r="F21" s="22"/>
      <c r="G21" s="20"/>
      <c r="H21" s="20"/>
      <c r="I21" s="20"/>
      <c r="J21" s="20"/>
      <c r="K21" s="20"/>
      <c r="L21" s="20"/>
      <c r="M21" s="20"/>
      <c r="N21" s="20"/>
      <c r="O21" s="20"/>
    </row>
    <row r="22" spans="1:16" x14ac:dyDescent="0.25">
      <c r="A22" s="24">
        <v>26</v>
      </c>
      <c r="B22" s="24" t="s">
        <v>92</v>
      </c>
      <c r="C22" s="47" t="s">
        <v>93</v>
      </c>
      <c r="D22" s="24"/>
      <c r="E22" s="25" t="s">
        <v>39</v>
      </c>
      <c r="F22" s="24">
        <f t="shared" ref="F22:F30" si="0">IF(E22="A",2,IF(E22="B",1,IF(E22="C",0,0)))</f>
        <v>1</v>
      </c>
      <c r="G22" s="24">
        <v>5</v>
      </c>
      <c r="H22" s="24">
        <v>5</v>
      </c>
      <c r="I22" s="24"/>
      <c r="J22" s="24"/>
      <c r="K22" s="24">
        <v>1</v>
      </c>
      <c r="L22" s="24"/>
      <c r="M22" s="24"/>
      <c r="N22" s="24"/>
      <c r="O22" s="24"/>
    </row>
    <row r="23" spans="1:16" x14ac:dyDescent="0.25">
      <c r="A23" s="24">
        <v>18</v>
      </c>
      <c r="B23" s="24" t="s">
        <v>107</v>
      </c>
      <c r="C23" s="47" t="s">
        <v>108</v>
      </c>
      <c r="D23" s="24">
        <v>10</v>
      </c>
      <c r="E23" s="25" t="s">
        <v>39</v>
      </c>
      <c r="F23" s="24">
        <f t="shared" si="0"/>
        <v>1</v>
      </c>
      <c r="G23" s="24">
        <v>5</v>
      </c>
      <c r="H23" s="24">
        <v>4</v>
      </c>
      <c r="I23" s="24"/>
      <c r="J23" s="24">
        <v>1</v>
      </c>
      <c r="K23" s="24">
        <v>1</v>
      </c>
      <c r="L23" s="24">
        <v>1</v>
      </c>
      <c r="M23" s="24"/>
      <c r="N23" s="24"/>
      <c r="O23" s="24"/>
      <c r="P23" s="23" t="s">
        <v>275</v>
      </c>
    </row>
    <row r="24" spans="1:16" x14ac:dyDescent="0.25">
      <c r="A24" s="24">
        <v>1</v>
      </c>
      <c r="B24" s="51" t="s">
        <v>99</v>
      </c>
      <c r="C24" s="47" t="s">
        <v>100</v>
      </c>
      <c r="D24" s="24">
        <v>9</v>
      </c>
      <c r="E24" s="25" t="s">
        <v>39</v>
      </c>
      <c r="F24" s="24">
        <f t="shared" si="0"/>
        <v>1</v>
      </c>
      <c r="G24" s="24">
        <v>4</v>
      </c>
      <c r="H24" s="24">
        <v>5</v>
      </c>
      <c r="I24" s="24"/>
      <c r="J24" s="24"/>
      <c r="K24" s="24"/>
      <c r="L24" s="24"/>
      <c r="M24" s="24"/>
      <c r="N24" s="24"/>
      <c r="O24" s="24"/>
    </row>
    <row r="25" spans="1:16" x14ac:dyDescent="0.25">
      <c r="A25" s="24">
        <v>14</v>
      </c>
      <c r="B25" s="24" t="s">
        <v>74</v>
      </c>
      <c r="C25" s="24" t="s">
        <v>76</v>
      </c>
      <c r="D25" s="24"/>
      <c r="E25" s="25" t="s">
        <v>39</v>
      </c>
      <c r="F25" s="24">
        <f t="shared" si="0"/>
        <v>1</v>
      </c>
      <c r="G25" s="24">
        <v>5</v>
      </c>
      <c r="H25" s="24">
        <v>4</v>
      </c>
      <c r="I25" s="24"/>
      <c r="J25" s="24"/>
      <c r="K25" s="24"/>
      <c r="L25" s="24"/>
      <c r="M25" s="24"/>
      <c r="N25" s="24"/>
      <c r="O25" s="24"/>
    </row>
    <row r="26" spans="1:16" x14ac:dyDescent="0.25">
      <c r="A26" s="24">
        <v>28</v>
      </c>
      <c r="B26" s="24" t="s">
        <v>74</v>
      </c>
      <c r="C26" s="47" t="s">
        <v>75</v>
      </c>
      <c r="D26" s="24">
        <v>7</v>
      </c>
      <c r="E26" s="25" t="s">
        <v>39</v>
      </c>
      <c r="F26" s="24">
        <f t="shared" si="0"/>
        <v>1</v>
      </c>
      <c r="G26" s="24">
        <v>4</v>
      </c>
      <c r="H26" s="24">
        <v>4</v>
      </c>
      <c r="I26" s="24"/>
      <c r="J26" s="24"/>
      <c r="K26" s="24"/>
      <c r="L26" s="24"/>
      <c r="M26" s="24"/>
      <c r="N26" s="24"/>
      <c r="O26" s="24"/>
    </row>
    <row r="27" spans="1:16" x14ac:dyDescent="0.25">
      <c r="A27" s="24">
        <v>5</v>
      </c>
      <c r="B27" s="24" t="s">
        <v>187</v>
      </c>
      <c r="C27" s="47" t="s">
        <v>188</v>
      </c>
      <c r="D27" s="24">
        <v>8</v>
      </c>
      <c r="E27" s="25" t="s">
        <v>39</v>
      </c>
      <c r="F27" s="24">
        <f t="shared" si="0"/>
        <v>1</v>
      </c>
      <c r="G27" s="24">
        <v>4</v>
      </c>
      <c r="H27" s="24">
        <v>4</v>
      </c>
      <c r="I27" s="24"/>
      <c r="J27" s="24"/>
      <c r="K27" s="24">
        <v>1</v>
      </c>
      <c r="L27" s="24"/>
      <c r="M27" s="24"/>
      <c r="N27" s="24"/>
      <c r="O27" s="24"/>
      <c r="P27" s="23" t="s">
        <v>286</v>
      </c>
    </row>
    <row r="28" spans="1:16" x14ac:dyDescent="0.25">
      <c r="A28" s="24">
        <v>16</v>
      </c>
      <c r="B28" s="24" t="s">
        <v>70</v>
      </c>
      <c r="C28" s="24" t="s">
        <v>71</v>
      </c>
      <c r="D28" s="24">
        <v>4</v>
      </c>
      <c r="E28" s="25" t="s">
        <v>39</v>
      </c>
      <c r="F28" s="24">
        <f t="shared" si="0"/>
        <v>1</v>
      </c>
      <c r="G28" s="24">
        <v>4</v>
      </c>
      <c r="H28" s="24">
        <v>1</v>
      </c>
      <c r="I28" s="24"/>
      <c r="J28" s="24"/>
      <c r="K28" s="24"/>
      <c r="L28" s="24"/>
      <c r="M28" s="24"/>
      <c r="N28" s="24"/>
      <c r="O28" s="24">
        <v>1</v>
      </c>
    </row>
    <row r="29" spans="1:16" x14ac:dyDescent="0.25">
      <c r="A29" s="24">
        <v>12</v>
      </c>
      <c r="B29" s="24" t="s">
        <v>72</v>
      </c>
      <c r="C29" s="47" t="s">
        <v>73</v>
      </c>
      <c r="D29" s="24"/>
      <c r="E29" s="25" t="s">
        <v>41</v>
      </c>
      <c r="F29" s="24">
        <f t="shared" si="0"/>
        <v>2</v>
      </c>
      <c r="G29" s="24">
        <v>4</v>
      </c>
      <c r="H29" s="24">
        <v>5</v>
      </c>
      <c r="I29" s="24"/>
      <c r="J29" s="24">
        <v>1</v>
      </c>
      <c r="K29" s="24"/>
      <c r="L29" s="24"/>
      <c r="M29" s="24"/>
      <c r="N29" s="24"/>
      <c r="O29" s="24"/>
    </row>
    <row r="30" spans="1:16" x14ac:dyDescent="0.25">
      <c r="A30" s="24">
        <v>19</v>
      </c>
      <c r="B30" s="24" t="s">
        <v>105</v>
      </c>
      <c r="C30" s="47" t="s">
        <v>106</v>
      </c>
      <c r="D30" s="24">
        <v>10</v>
      </c>
      <c r="E30" s="25" t="s">
        <v>39</v>
      </c>
      <c r="F30" s="24">
        <f t="shared" si="0"/>
        <v>1</v>
      </c>
      <c r="G30" s="24">
        <v>5</v>
      </c>
      <c r="H30" s="24">
        <v>5</v>
      </c>
      <c r="I30" s="24"/>
      <c r="J30" s="24"/>
      <c r="K30" s="24"/>
      <c r="L30" s="24"/>
      <c r="M30" s="24"/>
      <c r="N30" s="24">
        <v>1</v>
      </c>
      <c r="O30" s="24"/>
      <c r="P30" s="23" t="s">
        <v>289</v>
      </c>
    </row>
    <row r="31" spans="1:16" x14ac:dyDescent="0.25">
      <c r="A31" s="20"/>
      <c r="B31" s="20" t="s">
        <v>322</v>
      </c>
      <c r="C31" s="24"/>
      <c r="D31" s="20"/>
      <c r="E31" s="21"/>
      <c r="F31" s="22"/>
      <c r="G31" s="20"/>
      <c r="H31" s="20"/>
      <c r="I31" s="20"/>
      <c r="J31" s="20"/>
      <c r="K31" s="20"/>
      <c r="L31" s="20"/>
      <c r="M31" s="20"/>
      <c r="N31" s="20"/>
      <c r="O31" s="20"/>
    </row>
    <row r="32" spans="1:16" x14ac:dyDescent="0.25">
      <c r="A32" s="24">
        <v>4</v>
      </c>
      <c r="B32" s="24" t="s">
        <v>101</v>
      </c>
      <c r="C32" s="47" t="s">
        <v>102</v>
      </c>
      <c r="D32" s="24">
        <v>8</v>
      </c>
      <c r="E32" s="25" t="s">
        <v>39</v>
      </c>
      <c r="F32" s="24">
        <f>IF(E32="A",2,IF(E32="B",1,IF(E32="C",0,0)))</f>
        <v>1</v>
      </c>
      <c r="G32" s="24">
        <v>5</v>
      </c>
      <c r="H32" s="24">
        <v>5</v>
      </c>
      <c r="I32" s="24"/>
      <c r="J32" s="24"/>
      <c r="K32" s="24">
        <v>1</v>
      </c>
      <c r="L32" s="24"/>
      <c r="M32" s="24"/>
      <c r="N32" s="24"/>
      <c r="O32" s="24"/>
    </row>
    <row r="33" spans="1:16" x14ac:dyDescent="0.25">
      <c r="A33" s="24">
        <v>22</v>
      </c>
      <c r="B33" s="24" t="s">
        <v>178</v>
      </c>
      <c r="C33" s="47" t="s">
        <v>179</v>
      </c>
      <c r="D33" s="24">
        <v>10</v>
      </c>
      <c r="E33" s="25" t="s">
        <v>40</v>
      </c>
      <c r="F33" s="24">
        <f>IF(E33="A",2,IF(E33="B",1,IF(E33="C",0,0)))</f>
        <v>0</v>
      </c>
      <c r="G33" s="24">
        <v>4</v>
      </c>
      <c r="H33" s="24">
        <v>3</v>
      </c>
      <c r="I33" s="24"/>
      <c r="J33" s="24"/>
      <c r="K33" s="24"/>
      <c r="L33" s="24"/>
      <c r="M33" s="24"/>
      <c r="N33" s="24"/>
      <c r="O33" s="24">
        <v>1</v>
      </c>
    </row>
    <row r="34" spans="1:16" x14ac:dyDescent="0.25">
      <c r="A34" s="24">
        <v>23</v>
      </c>
      <c r="B34" s="24" t="s">
        <v>94</v>
      </c>
      <c r="C34" s="47" t="s">
        <v>95</v>
      </c>
      <c r="D34" s="24">
        <v>10</v>
      </c>
      <c r="E34" s="25" t="s">
        <v>39</v>
      </c>
      <c r="F34" s="24">
        <f>IF(E34="A",2,IF(E34="B",1,IF(E34="C",0,0)))</f>
        <v>1</v>
      </c>
      <c r="G34" s="24">
        <v>4</v>
      </c>
      <c r="H34" s="24">
        <v>4</v>
      </c>
      <c r="I34" s="24"/>
      <c r="J34" s="24"/>
      <c r="K34" s="24">
        <v>1</v>
      </c>
      <c r="L34" s="24"/>
      <c r="M34" s="24"/>
      <c r="N34" s="24"/>
      <c r="O34" s="24"/>
    </row>
    <row r="35" spans="1:16" ht="15.75" customHeight="1" x14ac:dyDescent="0.25">
      <c r="A35" s="24">
        <v>3</v>
      </c>
      <c r="B35" s="51" t="s">
        <v>98</v>
      </c>
      <c r="C35" s="52" t="s">
        <v>97</v>
      </c>
      <c r="D35" s="24">
        <v>7</v>
      </c>
      <c r="E35" s="25" t="s">
        <v>39</v>
      </c>
      <c r="F35" s="24">
        <f t="shared" ref="F35:F38" si="1">IF(E35="A",2,IF(E35="B",1,IF(E35="C",0,0)))</f>
        <v>1</v>
      </c>
      <c r="G35" s="24">
        <v>3</v>
      </c>
      <c r="H35" s="24">
        <v>3</v>
      </c>
      <c r="I35" s="24"/>
      <c r="J35" s="24"/>
      <c r="K35" s="24">
        <v>1</v>
      </c>
      <c r="L35" s="24"/>
      <c r="M35" s="24"/>
      <c r="N35" s="24"/>
      <c r="O35" s="24"/>
    </row>
    <row r="36" spans="1:16" ht="15.75" customHeight="1" x14ac:dyDescent="0.25">
      <c r="A36" s="24"/>
      <c r="B36" s="51"/>
      <c r="C36" s="52"/>
      <c r="D36" s="24"/>
      <c r="E36" s="25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6" x14ac:dyDescent="0.25">
      <c r="A37" s="24">
        <v>8</v>
      </c>
      <c r="B37" s="24"/>
      <c r="C37" s="26" t="s">
        <v>200</v>
      </c>
      <c r="D37" s="24">
        <v>10</v>
      </c>
      <c r="E37" s="25" t="s">
        <v>39</v>
      </c>
      <c r="F37" s="24">
        <f t="shared" si="1"/>
        <v>1</v>
      </c>
      <c r="G37" s="24">
        <v>5</v>
      </c>
      <c r="H37" s="24">
        <v>5</v>
      </c>
      <c r="I37" s="24"/>
      <c r="J37" s="24">
        <v>1</v>
      </c>
      <c r="K37" s="24">
        <v>1</v>
      </c>
      <c r="L37" s="24"/>
      <c r="M37" s="24"/>
      <c r="N37" s="24"/>
      <c r="O37" s="24"/>
    </row>
    <row r="38" spans="1:16" x14ac:dyDescent="0.25">
      <c r="A38" s="24">
        <v>29</v>
      </c>
      <c r="B38" s="24" t="s">
        <v>122</v>
      </c>
      <c r="C38" s="26" t="s">
        <v>203</v>
      </c>
      <c r="D38" s="24">
        <v>7</v>
      </c>
      <c r="E38" s="25" t="s">
        <v>39</v>
      </c>
      <c r="F38" s="24">
        <f t="shared" si="1"/>
        <v>1</v>
      </c>
      <c r="G38" s="24">
        <v>3</v>
      </c>
      <c r="H38" s="24">
        <v>3</v>
      </c>
      <c r="I38" s="24"/>
      <c r="J38" s="24"/>
      <c r="K38" s="24"/>
      <c r="L38" s="24"/>
      <c r="M38" s="24"/>
      <c r="N38" s="24">
        <v>1</v>
      </c>
      <c r="O38" s="24"/>
    </row>
    <row r="39" spans="1:16" x14ac:dyDescent="0.25">
      <c r="D39" s="30">
        <f>AVERAGE(D24:D38)</f>
        <v>8.1818181818181817</v>
      </c>
      <c r="E39" s="31" t="s">
        <v>7</v>
      </c>
      <c r="F39" s="30">
        <f>AVERAGE(F24:F38)</f>
        <v>1</v>
      </c>
      <c r="G39" s="30">
        <f>AVERAGE(G24:G38)</f>
        <v>4.1538461538461542</v>
      </c>
      <c r="H39" s="30">
        <f>AVERAGE(H24:H38)</f>
        <v>3.9230769230769229</v>
      </c>
      <c r="J39" s="23">
        <f>SUM(J2:J38)</f>
        <v>4</v>
      </c>
      <c r="K39" s="17">
        <f t="shared" ref="K39:O39" si="2">SUM(K2:K38)</f>
        <v>12</v>
      </c>
      <c r="L39" s="23">
        <f t="shared" si="2"/>
        <v>2</v>
      </c>
      <c r="M39" s="23">
        <f t="shared" si="2"/>
        <v>2</v>
      </c>
      <c r="N39" s="23">
        <f t="shared" si="2"/>
        <v>2</v>
      </c>
      <c r="O39" s="23">
        <f t="shared" si="2"/>
        <v>2</v>
      </c>
    </row>
    <row r="41" spans="1:16" x14ac:dyDescent="0.25">
      <c r="J41" s="61" t="s">
        <v>13</v>
      </c>
      <c r="K41" s="61"/>
      <c r="L41" s="61"/>
      <c r="M41" s="61"/>
      <c r="N41" s="61"/>
      <c r="O41" s="61"/>
      <c r="P41" s="61"/>
    </row>
    <row r="42" spans="1:16" x14ac:dyDescent="0.25">
      <c r="K42" s="66" t="s">
        <v>14</v>
      </c>
      <c r="L42" s="66"/>
      <c r="M42" s="66"/>
      <c r="N42" s="66"/>
      <c r="O42" s="66"/>
      <c r="P42" s="66"/>
    </row>
    <row r="43" spans="1:16" x14ac:dyDescent="0.25">
      <c r="L43" s="61" t="s">
        <v>15</v>
      </c>
      <c r="M43" s="61"/>
      <c r="N43" s="61"/>
      <c r="O43" s="61"/>
      <c r="P43" s="61"/>
    </row>
    <row r="44" spans="1:16" x14ac:dyDescent="0.25">
      <c r="M44" s="61" t="s">
        <v>16</v>
      </c>
      <c r="N44" s="61"/>
      <c r="O44" s="61"/>
      <c r="P44" s="61"/>
    </row>
    <row r="45" spans="1:16" x14ac:dyDescent="0.25">
      <c r="N45" s="61" t="s">
        <v>17</v>
      </c>
      <c r="O45" s="61"/>
      <c r="P45" s="61"/>
    </row>
    <row r="46" spans="1:16" x14ac:dyDescent="0.25">
      <c r="O46" s="62" t="s">
        <v>18</v>
      </c>
      <c r="P46" s="62"/>
    </row>
  </sheetData>
  <mergeCells count="7">
    <mergeCell ref="N45:P45"/>
    <mergeCell ref="O46:P46"/>
    <mergeCell ref="E1:F1"/>
    <mergeCell ref="J41:P41"/>
    <mergeCell ref="K42:P42"/>
    <mergeCell ref="L43:P43"/>
    <mergeCell ref="M44:P4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pane ySplit="1" topLeftCell="A2" activePane="bottomLeft" state="frozen"/>
      <selection pane="bottomLeft" activeCell="M1" sqref="M1"/>
    </sheetView>
  </sheetViews>
  <sheetFormatPr defaultRowHeight="15" x14ac:dyDescent="0.25"/>
  <cols>
    <col min="1" max="1" width="3.7109375" style="23" customWidth="1"/>
    <col min="2" max="2" width="27.5703125" style="23" customWidth="1"/>
    <col min="3" max="3" width="48.140625" style="23" customWidth="1"/>
    <col min="4" max="4" width="13.42578125" style="23" customWidth="1"/>
    <col min="5" max="6" width="5.7109375" style="23" customWidth="1"/>
    <col min="7" max="7" width="9.140625" style="23"/>
    <col min="8" max="8" width="13.42578125" style="23" customWidth="1"/>
    <col min="9" max="9" width="9.42578125" style="23" customWidth="1"/>
    <col min="10" max="10" width="2.7109375" style="23" customWidth="1"/>
    <col min="11" max="11" width="2.85546875" style="23" customWidth="1"/>
    <col min="12" max="12" width="2.7109375" style="23" customWidth="1"/>
    <col min="13" max="13" width="2.5703125" style="23" customWidth="1"/>
    <col min="14" max="14" width="3" style="23" customWidth="1"/>
    <col min="15" max="15" width="2.85546875" style="23" customWidth="1"/>
    <col min="16" max="16" width="35.7109375" style="23" customWidth="1"/>
    <col min="17" max="16384" width="9.140625" style="23"/>
  </cols>
  <sheetData>
    <row r="1" spans="1:16" x14ac:dyDescent="0.25">
      <c r="A1" s="20" t="s">
        <v>0</v>
      </c>
      <c r="B1" s="20" t="s">
        <v>31</v>
      </c>
      <c r="D1" s="20" t="s">
        <v>2</v>
      </c>
      <c r="E1" s="71" t="s">
        <v>3</v>
      </c>
      <c r="F1" s="71"/>
      <c r="G1" s="20" t="s">
        <v>4</v>
      </c>
      <c r="H1" s="20" t="s">
        <v>5</v>
      </c>
      <c r="I1" s="20" t="s">
        <v>6</v>
      </c>
      <c r="J1" s="20" t="s">
        <v>8</v>
      </c>
      <c r="K1" s="20" t="s">
        <v>9</v>
      </c>
      <c r="L1" s="20" t="s">
        <v>10</v>
      </c>
      <c r="M1" s="20" t="s">
        <v>47</v>
      </c>
      <c r="N1" s="20" t="s">
        <v>11</v>
      </c>
      <c r="O1" s="20" t="s">
        <v>12</v>
      </c>
    </row>
    <row r="2" spans="1:16" x14ac:dyDescent="0.25">
      <c r="A2" s="20"/>
      <c r="B2" s="20" t="s">
        <v>316</v>
      </c>
      <c r="C2" s="24"/>
      <c r="D2" s="20"/>
      <c r="E2" s="43"/>
      <c r="F2" s="43"/>
      <c r="G2" s="20"/>
      <c r="H2" s="20"/>
      <c r="I2" s="20"/>
      <c r="J2" s="20"/>
      <c r="K2" s="20"/>
      <c r="L2" s="20"/>
      <c r="M2" s="20"/>
      <c r="N2" s="20"/>
      <c r="O2" s="20"/>
    </row>
    <row r="3" spans="1:16" x14ac:dyDescent="0.25">
      <c r="A3" s="24">
        <v>39</v>
      </c>
      <c r="B3" s="24" t="s">
        <v>146</v>
      </c>
      <c r="C3" s="49" t="s">
        <v>147</v>
      </c>
      <c r="D3" s="24">
        <v>10</v>
      </c>
      <c r="E3" s="25" t="s">
        <v>41</v>
      </c>
      <c r="F3" s="24">
        <f t="shared" ref="F3" si="0">IF(E3="A",2,IF(E3="B",1,IF(E3="C",0,0)))</f>
        <v>2</v>
      </c>
      <c r="G3" s="24">
        <v>5</v>
      </c>
      <c r="H3" s="24">
        <v>5</v>
      </c>
      <c r="I3" s="24"/>
      <c r="J3" s="24"/>
      <c r="K3" s="24">
        <v>1</v>
      </c>
      <c r="L3" s="24"/>
      <c r="M3" s="24"/>
      <c r="N3" s="24"/>
      <c r="O3" s="24"/>
      <c r="P3" s="23" t="s">
        <v>300</v>
      </c>
    </row>
    <row r="4" spans="1:16" x14ac:dyDescent="0.25">
      <c r="A4" s="24">
        <v>19</v>
      </c>
      <c r="B4" s="24" t="s">
        <v>109</v>
      </c>
      <c r="C4" s="47" t="s">
        <v>215</v>
      </c>
      <c r="D4" s="24">
        <v>10</v>
      </c>
      <c r="E4" s="25" t="s">
        <v>39</v>
      </c>
      <c r="F4" s="24">
        <f>IF(E4="A",2,IF(E4="B",1,IF(E4="C",0,0)))</f>
        <v>1</v>
      </c>
      <c r="G4" s="24">
        <v>5</v>
      </c>
      <c r="H4" s="24">
        <v>5</v>
      </c>
      <c r="I4" s="24"/>
      <c r="J4" s="24"/>
      <c r="K4" s="24"/>
      <c r="L4" s="24"/>
      <c r="M4" s="24"/>
      <c r="N4" s="24"/>
      <c r="O4" s="24"/>
    </row>
    <row r="5" spans="1:16" x14ac:dyDescent="0.25">
      <c r="A5" s="20"/>
      <c r="B5" s="20" t="s">
        <v>317</v>
      </c>
      <c r="C5" s="24"/>
      <c r="D5" s="20"/>
      <c r="E5" s="43"/>
      <c r="F5" s="43"/>
      <c r="G5" s="20"/>
      <c r="H5" s="20"/>
      <c r="I5" s="20"/>
      <c r="J5" s="20"/>
      <c r="K5" s="20"/>
      <c r="L5" s="20"/>
      <c r="M5" s="20"/>
      <c r="N5" s="20"/>
      <c r="O5" s="20"/>
    </row>
    <row r="6" spans="1:16" x14ac:dyDescent="0.25">
      <c r="A6" s="24">
        <v>8</v>
      </c>
      <c r="B6" s="24" t="s">
        <v>166</v>
      </c>
      <c r="C6" s="47" t="s">
        <v>167</v>
      </c>
      <c r="D6" s="24">
        <v>10</v>
      </c>
      <c r="E6" s="25" t="s">
        <v>39</v>
      </c>
      <c r="F6" s="24">
        <f>IF(E6="A",2,IF(E6="B",1,IF(E6="C",0,0)))</f>
        <v>1</v>
      </c>
      <c r="G6" s="24">
        <v>5</v>
      </c>
      <c r="H6" s="24">
        <v>5</v>
      </c>
      <c r="I6" s="24"/>
      <c r="J6" s="24"/>
      <c r="K6" s="24">
        <v>1</v>
      </c>
      <c r="L6" s="24"/>
      <c r="M6" s="24"/>
      <c r="N6" s="24"/>
      <c r="O6" s="24"/>
    </row>
    <row r="7" spans="1:16" x14ac:dyDescent="0.25">
      <c r="A7" s="24">
        <v>38</v>
      </c>
      <c r="B7" s="24" t="s">
        <v>148</v>
      </c>
      <c r="C7" s="47" t="s">
        <v>149</v>
      </c>
      <c r="D7" s="24">
        <v>10</v>
      </c>
      <c r="E7" s="25" t="s">
        <v>41</v>
      </c>
      <c r="F7" s="24">
        <f>IF(E7="A",2,IF(E7="B",1,IF(E7="C",0,0)))</f>
        <v>2</v>
      </c>
      <c r="G7" s="24">
        <v>5</v>
      </c>
      <c r="H7" s="24">
        <v>5</v>
      </c>
      <c r="I7" s="24"/>
      <c r="J7" s="24"/>
      <c r="K7" s="24">
        <v>1</v>
      </c>
      <c r="L7" s="24"/>
      <c r="M7" s="24"/>
      <c r="N7" s="24"/>
      <c r="O7" s="24"/>
    </row>
    <row r="8" spans="1:16" x14ac:dyDescent="0.25">
      <c r="A8" s="24">
        <v>10</v>
      </c>
      <c r="B8" s="24" t="s">
        <v>162</v>
      </c>
      <c r="C8" s="47" t="s">
        <v>163</v>
      </c>
      <c r="D8" s="24">
        <v>0</v>
      </c>
      <c r="E8" s="25" t="s">
        <v>41</v>
      </c>
      <c r="F8" s="24">
        <f>IF(E8="A",2,IF(E8="B",1,IF(E8="C",0,0)))</f>
        <v>2</v>
      </c>
      <c r="G8" s="24">
        <v>5</v>
      </c>
      <c r="H8" s="24">
        <v>5</v>
      </c>
      <c r="I8" s="24"/>
      <c r="J8" s="24">
        <v>1</v>
      </c>
      <c r="K8" s="24">
        <v>1</v>
      </c>
      <c r="L8" s="24"/>
      <c r="M8" s="24">
        <v>1</v>
      </c>
      <c r="N8" s="24"/>
      <c r="O8" s="24"/>
    </row>
    <row r="9" spans="1:16" x14ac:dyDescent="0.25">
      <c r="A9" s="24">
        <v>7</v>
      </c>
      <c r="B9" s="24" t="s">
        <v>208</v>
      </c>
      <c r="C9" s="47" t="s">
        <v>209</v>
      </c>
      <c r="D9" s="24">
        <v>10</v>
      </c>
      <c r="E9" s="25" t="s">
        <v>39</v>
      </c>
      <c r="F9" s="24">
        <f>IF(E9="A",2,IF(E9="B",1,IF(E9="C",0,0)))</f>
        <v>1</v>
      </c>
      <c r="G9" s="24">
        <v>4</v>
      </c>
      <c r="H9" s="24">
        <v>5</v>
      </c>
      <c r="I9" s="24"/>
      <c r="J9" s="24"/>
      <c r="K9" s="24">
        <v>1</v>
      </c>
      <c r="L9" s="24"/>
      <c r="M9" s="24"/>
      <c r="N9" s="24"/>
      <c r="O9" s="24"/>
    </row>
    <row r="10" spans="1:16" x14ac:dyDescent="0.25">
      <c r="A10" s="20"/>
      <c r="B10" s="20" t="s">
        <v>318</v>
      </c>
      <c r="C10" s="24"/>
      <c r="D10" s="20"/>
      <c r="E10" s="43"/>
      <c r="F10" s="43"/>
      <c r="G10" s="20"/>
      <c r="H10" s="20"/>
      <c r="I10" s="20"/>
      <c r="J10" s="20"/>
      <c r="K10" s="20"/>
      <c r="L10" s="20"/>
      <c r="M10" s="20"/>
      <c r="N10" s="20"/>
      <c r="O10" s="20"/>
    </row>
    <row r="11" spans="1:16" x14ac:dyDescent="0.25">
      <c r="A11" s="20"/>
      <c r="B11" s="20"/>
      <c r="C11" s="24"/>
      <c r="D11" s="20"/>
      <c r="E11" s="43"/>
      <c r="F11" s="43"/>
      <c r="G11" s="20"/>
      <c r="H11" s="20"/>
      <c r="I11" s="20"/>
      <c r="J11" s="20"/>
      <c r="K11" s="20"/>
      <c r="L11" s="20"/>
      <c r="M11" s="20"/>
      <c r="N11" s="20"/>
      <c r="O11" s="20"/>
    </row>
    <row r="12" spans="1:16" x14ac:dyDescent="0.25">
      <c r="A12" s="20"/>
      <c r="B12" s="20" t="s">
        <v>319</v>
      </c>
      <c r="C12" s="24"/>
      <c r="D12" s="20"/>
      <c r="E12" s="43"/>
      <c r="F12" s="43"/>
      <c r="G12" s="20"/>
      <c r="H12" s="20"/>
      <c r="I12" s="20"/>
      <c r="J12" s="20"/>
      <c r="K12" s="20"/>
      <c r="L12" s="20"/>
      <c r="M12" s="20"/>
      <c r="N12" s="20"/>
      <c r="O12" s="20"/>
    </row>
    <row r="13" spans="1:16" x14ac:dyDescent="0.25">
      <c r="A13" s="24">
        <v>15</v>
      </c>
      <c r="B13" s="24" t="s">
        <v>54</v>
      </c>
      <c r="C13" s="47" t="s">
        <v>55</v>
      </c>
      <c r="D13" s="24">
        <v>9</v>
      </c>
      <c r="E13" s="25" t="s">
        <v>41</v>
      </c>
      <c r="F13" s="24">
        <f t="shared" ref="F13:F22" si="1">IF(E13="A",2,IF(E13="B",1,IF(E13="C",0,0)))</f>
        <v>2</v>
      </c>
      <c r="G13" s="24">
        <v>4</v>
      </c>
      <c r="H13" s="24">
        <v>5</v>
      </c>
      <c r="I13" s="24"/>
      <c r="J13" s="24"/>
      <c r="K13" s="24">
        <v>1</v>
      </c>
      <c r="L13" s="24"/>
      <c r="M13" s="24"/>
      <c r="N13" s="24"/>
      <c r="O13" s="24"/>
    </row>
    <row r="14" spans="1:16" x14ac:dyDescent="0.25">
      <c r="A14" s="24">
        <v>27</v>
      </c>
      <c r="B14" s="24" t="s">
        <v>134</v>
      </c>
      <c r="C14" s="47" t="s">
        <v>135</v>
      </c>
      <c r="D14" s="24">
        <v>7</v>
      </c>
      <c r="E14" s="25" t="s">
        <v>39</v>
      </c>
      <c r="F14" s="24">
        <f t="shared" si="1"/>
        <v>1</v>
      </c>
      <c r="G14" s="24">
        <v>4</v>
      </c>
      <c r="H14" s="24">
        <v>4</v>
      </c>
      <c r="I14" s="24"/>
      <c r="J14" s="24"/>
      <c r="K14" s="24">
        <v>1</v>
      </c>
      <c r="L14" s="24"/>
      <c r="M14" s="24"/>
      <c r="N14" s="24"/>
      <c r="O14" s="24"/>
    </row>
    <row r="15" spans="1:16" x14ac:dyDescent="0.25">
      <c r="A15" s="24">
        <v>36</v>
      </c>
      <c r="B15" s="24" t="s">
        <v>174</v>
      </c>
      <c r="C15" s="47" t="s">
        <v>175</v>
      </c>
      <c r="D15" s="24">
        <v>10</v>
      </c>
      <c r="E15" s="25" t="s">
        <v>41</v>
      </c>
      <c r="F15" s="24">
        <f t="shared" si="1"/>
        <v>2</v>
      </c>
      <c r="G15" s="24">
        <v>5</v>
      </c>
      <c r="H15" s="24">
        <v>5</v>
      </c>
      <c r="I15" s="24"/>
      <c r="J15" s="24"/>
      <c r="K15" s="24">
        <v>1</v>
      </c>
      <c r="L15" s="24"/>
      <c r="M15" s="24"/>
      <c r="N15" s="24"/>
      <c r="O15" s="24"/>
      <c r="P15" s="23" t="s">
        <v>299</v>
      </c>
    </row>
    <row r="16" spans="1:16" x14ac:dyDescent="0.25">
      <c r="A16" s="24">
        <v>3</v>
      </c>
      <c r="B16" s="24" t="s">
        <v>154</v>
      </c>
      <c r="C16" s="47" t="s">
        <v>191</v>
      </c>
      <c r="D16" s="24">
        <v>7</v>
      </c>
      <c r="E16" s="25" t="s">
        <v>39</v>
      </c>
      <c r="F16" s="24">
        <f t="shared" si="1"/>
        <v>1</v>
      </c>
      <c r="G16" s="24">
        <v>3</v>
      </c>
      <c r="H16" s="24">
        <v>3</v>
      </c>
      <c r="I16" s="24"/>
      <c r="J16" s="24"/>
      <c r="K16" s="24"/>
      <c r="L16" s="24"/>
      <c r="M16" s="24"/>
      <c r="N16" s="24">
        <v>1</v>
      </c>
      <c r="O16" s="24"/>
    </row>
    <row r="17" spans="1:16" x14ac:dyDescent="0.25">
      <c r="A17" s="24">
        <v>25</v>
      </c>
      <c r="B17" s="24" t="s">
        <v>219</v>
      </c>
      <c r="C17" s="47" t="s">
        <v>220</v>
      </c>
      <c r="D17" s="24">
        <v>9</v>
      </c>
      <c r="E17" s="25" t="s">
        <v>39</v>
      </c>
      <c r="F17" s="24">
        <f t="shared" si="1"/>
        <v>1</v>
      </c>
      <c r="G17" s="24">
        <v>5</v>
      </c>
      <c r="H17" s="24">
        <v>3</v>
      </c>
      <c r="I17" s="24"/>
      <c r="J17" s="24"/>
      <c r="K17" s="24">
        <v>1</v>
      </c>
      <c r="L17" s="24"/>
      <c r="M17" s="24"/>
      <c r="N17" s="24"/>
      <c r="O17" s="24"/>
    </row>
    <row r="18" spans="1:16" x14ac:dyDescent="0.25">
      <c r="A18" s="24">
        <v>35</v>
      </c>
      <c r="B18" s="24" t="s">
        <v>140</v>
      </c>
      <c r="C18" s="47" t="s">
        <v>141</v>
      </c>
      <c r="D18" s="24">
        <v>10</v>
      </c>
      <c r="E18" s="25" t="s">
        <v>39</v>
      </c>
      <c r="F18" s="24">
        <f t="shared" si="1"/>
        <v>1</v>
      </c>
      <c r="G18" s="24">
        <v>5</v>
      </c>
      <c r="H18" s="24">
        <v>4</v>
      </c>
      <c r="I18" s="24"/>
      <c r="J18" s="24"/>
      <c r="K18" s="24">
        <v>1</v>
      </c>
      <c r="L18" s="24"/>
      <c r="M18" s="24"/>
      <c r="N18" s="24"/>
      <c r="O18" s="24"/>
      <c r="P18" s="23" t="s">
        <v>298</v>
      </c>
    </row>
    <row r="19" spans="1:16" x14ac:dyDescent="0.25">
      <c r="A19" s="24">
        <v>20</v>
      </c>
      <c r="B19" s="24" t="s">
        <v>120</v>
      </c>
      <c r="C19" s="47" t="s">
        <v>121</v>
      </c>
      <c r="D19" s="24">
        <v>10</v>
      </c>
      <c r="E19" s="25" t="s">
        <v>39</v>
      </c>
      <c r="F19" s="24">
        <f t="shared" si="1"/>
        <v>1</v>
      </c>
      <c r="G19" s="24">
        <v>4</v>
      </c>
      <c r="H19" s="24">
        <v>4</v>
      </c>
      <c r="I19" s="24"/>
      <c r="J19" s="24"/>
      <c r="K19" s="24">
        <v>1</v>
      </c>
      <c r="L19" s="24">
        <v>1</v>
      </c>
      <c r="M19" s="24"/>
      <c r="N19" s="24">
        <v>1</v>
      </c>
      <c r="O19" s="24"/>
    </row>
    <row r="20" spans="1:16" x14ac:dyDescent="0.25">
      <c r="A20" s="24">
        <v>4</v>
      </c>
      <c r="B20" s="24" t="s">
        <v>152</v>
      </c>
      <c r="C20" s="47" t="s">
        <v>153</v>
      </c>
      <c r="D20" s="24">
        <v>7</v>
      </c>
      <c r="E20" s="25" t="s">
        <v>39</v>
      </c>
      <c r="F20" s="24">
        <f t="shared" si="1"/>
        <v>1</v>
      </c>
      <c r="G20" s="24">
        <v>3</v>
      </c>
      <c r="H20" s="24">
        <v>3</v>
      </c>
      <c r="I20" s="24"/>
      <c r="J20" s="24"/>
      <c r="K20" s="24">
        <v>1</v>
      </c>
      <c r="L20" s="24"/>
      <c r="M20" s="24"/>
      <c r="N20" s="24"/>
      <c r="O20" s="24"/>
    </row>
    <row r="21" spans="1:16" x14ac:dyDescent="0.25">
      <c r="A21" s="24">
        <v>33</v>
      </c>
      <c r="B21" s="24" t="s">
        <v>132</v>
      </c>
      <c r="C21" s="47" t="s">
        <v>133</v>
      </c>
      <c r="D21" s="24">
        <v>10</v>
      </c>
      <c r="E21" s="25" t="s">
        <v>41</v>
      </c>
      <c r="F21" s="24">
        <f t="shared" si="1"/>
        <v>2</v>
      </c>
      <c r="G21" s="24">
        <v>5</v>
      </c>
      <c r="H21" s="24">
        <v>5</v>
      </c>
      <c r="I21" s="24"/>
      <c r="J21" s="24"/>
      <c r="K21" s="24"/>
      <c r="L21" s="24"/>
      <c r="M21" s="24"/>
      <c r="N21" s="24"/>
      <c r="O21" s="24"/>
    </row>
    <row r="22" spans="1:16" x14ac:dyDescent="0.25">
      <c r="A22" s="24">
        <v>21</v>
      </c>
      <c r="B22" s="24" t="s">
        <v>189</v>
      </c>
      <c r="C22" s="47" t="s">
        <v>190</v>
      </c>
      <c r="D22" s="24"/>
      <c r="E22" s="25" t="s">
        <v>39</v>
      </c>
      <c r="F22" s="24">
        <f t="shared" si="1"/>
        <v>1</v>
      </c>
      <c r="G22" s="24">
        <v>5</v>
      </c>
      <c r="H22" s="24">
        <v>5</v>
      </c>
      <c r="I22" s="24"/>
      <c r="J22" s="24"/>
      <c r="K22" s="24">
        <v>1</v>
      </c>
      <c r="L22" s="24"/>
      <c r="M22" s="24">
        <v>1</v>
      </c>
      <c r="N22" s="24">
        <v>1</v>
      </c>
      <c r="O22" s="24"/>
    </row>
    <row r="23" spans="1:16" x14ac:dyDescent="0.25">
      <c r="A23" s="20"/>
      <c r="B23" s="20" t="s">
        <v>320</v>
      </c>
      <c r="C23" s="24"/>
      <c r="D23" s="20"/>
      <c r="E23" s="43"/>
      <c r="F23" s="43"/>
      <c r="G23" s="20"/>
      <c r="H23" s="20"/>
      <c r="I23" s="20"/>
      <c r="J23" s="20"/>
      <c r="K23" s="20"/>
      <c r="L23" s="20"/>
      <c r="M23" s="20"/>
      <c r="N23" s="20"/>
      <c r="O23" s="20"/>
    </row>
    <row r="24" spans="1:16" x14ac:dyDescent="0.25">
      <c r="A24" s="24">
        <v>9</v>
      </c>
      <c r="B24" s="24" t="s">
        <v>160</v>
      </c>
      <c r="C24" s="47" t="s">
        <v>161</v>
      </c>
      <c r="D24" s="24">
        <v>10</v>
      </c>
      <c r="E24" s="25" t="s">
        <v>39</v>
      </c>
      <c r="F24" s="24">
        <f t="shared" ref="F24:F32" si="2">IF(E24="A",2,IF(E24="B",1,IF(E24="C",0,0)))</f>
        <v>1</v>
      </c>
      <c r="G24" s="24">
        <v>5</v>
      </c>
      <c r="H24" s="24">
        <v>5</v>
      </c>
      <c r="I24" s="24"/>
      <c r="J24" s="24"/>
      <c r="K24" s="24">
        <v>1</v>
      </c>
      <c r="L24" s="24"/>
      <c r="M24" s="24"/>
      <c r="N24" s="24"/>
      <c r="O24" s="24"/>
      <c r="P24" s="23" t="s">
        <v>294</v>
      </c>
    </row>
    <row r="25" spans="1:16" x14ac:dyDescent="0.25">
      <c r="A25" s="24">
        <v>5</v>
      </c>
      <c r="B25" s="24" t="s">
        <v>158</v>
      </c>
      <c r="C25" s="47" t="s">
        <v>159</v>
      </c>
      <c r="D25" s="24">
        <v>10</v>
      </c>
      <c r="E25" s="25" t="s">
        <v>39</v>
      </c>
      <c r="F25" s="24">
        <f t="shared" si="2"/>
        <v>1</v>
      </c>
      <c r="G25" s="24">
        <v>5</v>
      </c>
      <c r="H25" s="24">
        <v>4</v>
      </c>
      <c r="I25" s="24"/>
      <c r="J25" s="24"/>
      <c r="K25" s="24">
        <v>1</v>
      </c>
      <c r="L25" s="24"/>
      <c r="M25" s="24"/>
      <c r="N25" s="24"/>
      <c r="O25" s="24"/>
      <c r="P25" s="23" t="s">
        <v>292</v>
      </c>
    </row>
    <row r="26" spans="1:16" x14ac:dyDescent="0.25">
      <c r="A26" s="24">
        <v>37</v>
      </c>
      <c r="B26" s="24" t="s">
        <v>142</v>
      </c>
      <c r="C26" s="47" t="s">
        <v>143</v>
      </c>
      <c r="D26" s="24">
        <v>10</v>
      </c>
      <c r="E26" s="25"/>
      <c r="F26" s="24">
        <f t="shared" si="2"/>
        <v>0</v>
      </c>
      <c r="G26" s="24">
        <v>5</v>
      </c>
      <c r="H26" s="24">
        <v>5</v>
      </c>
      <c r="I26" s="24"/>
      <c r="J26" s="24"/>
      <c r="K26" s="24"/>
      <c r="L26" s="24"/>
      <c r="M26" s="24"/>
      <c r="N26" s="24">
        <v>1</v>
      </c>
      <c r="O26" s="24"/>
    </row>
    <row r="27" spans="1:16" x14ac:dyDescent="0.25">
      <c r="A27" s="24">
        <v>17</v>
      </c>
      <c r="B27" s="24" t="s">
        <v>116</v>
      </c>
      <c r="C27" s="47" t="s">
        <v>194</v>
      </c>
      <c r="D27" s="24">
        <v>10</v>
      </c>
      <c r="E27" s="25" t="s">
        <v>41</v>
      </c>
      <c r="F27" s="24">
        <f t="shared" si="2"/>
        <v>2</v>
      </c>
      <c r="G27" s="24">
        <v>5</v>
      </c>
      <c r="H27" s="24">
        <v>5</v>
      </c>
      <c r="I27" s="24"/>
      <c r="J27" s="24"/>
      <c r="K27" s="24"/>
      <c r="L27" s="24"/>
      <c r="M27" s="24">
        <v>1</v>
      </c>
      <c r="N27" s="24"/>
      <c r="O27" s="24"/>
    </row>
    <row r="28" spans="1:16" x14ac:dyDescent="0.25">
      <c r="A28" s="24">
        <v>6</v>
      </c>
      <c r="B28" s="24" t="s">
        <v>156</v>
      </c>
      <c r="C28" s="47" t="s">
        <v>157</v>
      </c>
      <c r="D28" s="24">
        <v>10</v>
      </c>
      <c r="E28" s="25" t="s">
        <v>39</v>
      </c>
      <c r="F28" s="24">
        <f t="shared" si="2"/>
        <v>1</v>
      </c>
      <c r="G28" s="24">
        <v>5</v>
      </c>
      <c r="H28" s="24">
        <v>4</v>
      </c>
      <c r="I28" s="24"/>
      <c r="J28" s="24"/>
      <c r="K28" s="24">
        <v>1</v>
      </c>
      <c r="L28" s="24"/>
      <c r="M28" s="24"/>
      <c r="N28" s="24"/>
      <c r="O28" s="24"/>
      <c r="P28" s="23" t="s">
        <v>293</v>
      </c>
    </row>
    <row r="29" spans="1:16" x14ac:dyDescent="0.25">
      <c r="A29" s="24">
        <v>22</v>
      </c>
      <c r="B29" s="24" t="s">
        <v>130</v>
      </c>
      <c r="C29" s="47" t="s">
        <v>131</v>
      </c>
      <c r="D29" s="24">
        <v>10</v>
      </c>
      <c r="E29" s="25" t="s">
        <v>41</v>
      </c>
      <c r="F29" s="24">
        <f t="shared" si="2"/>
        <v>2</v>
      </c>
      <c r="G29" s="24">
        <v>5</v>
      </c>
      <c r="H29" s="24">
        <v>5</v>
      </c>
      <c r="I29" s="24"/>
      <c r="J29" s="24"/>
      <c r="K29" s="24">
        <v>1</v>
      </c>
      <c r="L29" s="24"/>
      <c r="M29" s="24"/>
      <c r="N29" s="24"/>
      <c r="O29" s="24"/>
    </row>
    <row r="30" spans="1:16" x14ac:dyDescent="0.25">
      <c r="A30" s="24">
        <v>18</v>
      </c>
      <c r="B30" s="24" t="s">
        <v>60</v>
      </c>
      <c r="C30" s="47" t="s">
        <v>214</v>
      </c>
      <c r="D30" s="24"/>
      <c r="E30" s="25" t="s">
        <v>41</v>
      </c>
      <c r="F30" s="24">
        <f t="shared" si="2"/>
        <v>2</v>
      </c>
      <c r="G30" s="24">
        <v>4</v>
      </c>
      <c r="H30" s="24">
        <v>5</v>
      </c>
      <c r="I30" s="24"/>
      <c r="J30" s="24"/>
      <c r="K30" s="24"/>
      <c r="L30" s="24"/>
      <c r="M30" s="24"/>
      <c r="N30" s="24">
        <v>1</v>
      </c>
      <c r="O30" s="24"/>
    </row>
    <row r="31" spans="1:16" x14ac:dyDescent="0.25">
      <c r="A31" s="24">
        <v>23</v>
      </c>
      <c r="B31" s="24" t="s">
        <v>128</v>
      </c>
      <c r="C31" s="47" t="s">
        <v>216</v>
      </c>
      <c r="D31" s="24">
        <v>10</v>
      </c>
      <c r="E31" s="25" t="s">
        <v>39</v>
      </c>
      <c r="F31" s="24">
        <f t="shared" si="2"/>
        <v>1</v>
      </c>
      <c r="G31" s="24">
        <v>5</v>
      </c>
      <c r="H31" s="24">
        <v>4</v>
      </c>
      <c r="I31" s="24"/>
      <c r="J31" s="24"/>
      <c r="K31" s="24"/>
      <c r="L31" s="24"/>
      <c r="M31" s="24"/>
      <c r="N31" s="24"/>
      <c r="O31" s="24"/>
    </row>
    <row r="32" spans="1:16" x14ac:dyDescent="0.25">
      <c r="A32" s="24">
        <v>26</v>
      </c>
      <c r="B32" s="24" t="s">
        <v>128</v>
      </c>
      <c r="C32" s="47" t="s">
        <v>129</v>
      </c>
      <c r="D32" s="24">
        <v>10</v>
      </c>
      <c r="E32" s="25" t="s">
        <v>39</v>
      </c>
      <c r="F32" s="24">
        <f t="shared" si="2"/>
        <v>1</v>
      </c>
      <c r="G32" s="24">
        <v>5</v>
      </c>
      <c r="H32" s="24">
        <v>4</v>
      </c>
      <c r="I32" s="24"/>
      <c r="J32" s="24"/>
      <c r="K32" s="24"/>
      <c r="L32" s="24"/>
      <c r="M32" s="24">
        <v>1</v>
      </c>
      <c r="N32" s="24">
        <v>1</v>
      </c>
      <c r="O32" s="24"/>
      <c r="P32" s="23" t="s">
        <v>296</v>
      </c>
    </row>
    <row r="33" spans="1:16" x14ac:dyDescent="0.25">
      <c r="A33" s="20"/>
      <c r="B33" s="20" t="s">
        <v>321</v>
      </c>
      <c r="C33" s="24"/>
      <c r="D33" s="20"/>
      <c r="E33" s="43"/>
      <c r="F33" s="43"/>
      <c r="G33" s="20"/>
      <c r="H33" s="20"/>
      <c r="I33" s="20"/>
      <c r="J33" s="20"/>
      <c r="K33" s="20"/>
      <c r="L33" s="20"/>
      <c r="M33" s="20"/>
      <c r="N33" s="20"/>
      <c r="O33" s="20"/>
    </row>
    <row r="34" spans="1:16" x14ac:dyDescent="0.25">
      <c r="A34" s="24">
        <v>32</v>
      </c>
      <c r="B34" s="24" t="s">
        <v>138</v>
      </c>
      <c r="C34" s="47" t="s">
        <v>139</v>
      </c>
      <c r="D34" s="24">
        <v>10</v>
      </c>
      <c r="E34" s="25" t="s">
        <v>41</v>
      </c>
      <c r="F34" s="24">
        <f t="shared" ref="F34:F42" si="3">IF(E34="A",2,IF(E34="B",1,IF(E34="C",0,0)))</f>
        <v>2</v>
      </c>
      <c r="G34" s="24">
        <v>5</v>
      </c>
      <c r="H34" s="24">
        <v>5</v>
      </c>
      <c r="I34" s="24"/>
      <c r="J34" s="24">
        <v>1</v>
      </c>
      <c r="K34" s="24">
        <v>1</v>
      </c>
      <c r="L34" s="24">
        <v>1</v>
      </c>
      <c r="M34" s="24">
        <v>1</v>
      </c>
      <c r="N34" s="24">
        <v>1</v>
      </c>
      <c r="O34" s="24"/>
    </row>
    <row r="35" spans="1:16" x14ac:dyDescent="0.25">
      <c r="A35" s="24">
        <v>34</v>
      </c>
      <c r="B35" s="24" t="s">
        <v>144</v>
      </c>
      <c r="C35" s="47" t="s">
        <v>145</v>
      </c>
      <c r="D35" s="24"/>
      <c r="E35" s="25" t="s">
        <v>39</v>
      </c>
      <c r="F35" s="24">
        <f t="shared" si="3"/>
        <v>1</v>
      </c>
      <c r="G35" s="24">
        <v>5</v>
      </c>
      <c r="H35" s="24">
        <v>4</v>
      </c>
      <c r="I35" s="24"/>
      <c r="J35" s="24"/>
      <c r="K35" s="24">
        <v>1</v>
      </c>
      <c r="L35" s="24"/>
      <c r="M35" s="24"/>
      <c r="N35" s="24"/>
      <c r="O35" s="24"/>
    </row>
    <row r="36" spans="1:16" x14ac:dyDescent="0.25">
      <c r="A36" s="24">
        <v>28</v>
      </c>
      <c r="B36" s="24" t="s">
        <v>124</v>
      </c>
      <c r="C36" s="47" t="s">
        <v>125</v>
      </c>
      <c r="D36" s="24">
        <v>10</v>
      </c>
      <c r="E36" s="25" t="s">
        <v>39</v>
      </c>
      <c r="F36" s="24">
        <f t="shared" si="3"/>
        <v>1</v>
      </c>
      <c r="G36" s="24">
        <v>5</v>
      </c>
      <c r="H36" s="24">
        <v>5</v>
      </c>
      <c r="I36" s="24"/>
      <c r="J36" s="24"/>
      <c r="K36" s="24">
        <v>1</v>
      </c>
      <c r="L36" s="24"/>
      <c r="M36" s="24"/>
      <c r="N36" s="24"/>
      <c r="O36" s="24"/>
      <c r="P36" s="23" t="s">
        <v>278</v>
      </c>
    </row>
    <row r="37" spans="1:16" x14ac:dyDescent="0.25">
      <c r="A37" s="24">
        <v>13</v>
      </c>
      <c r="B37" s="24" t="s">
        <v>62</v>
      </c>
      <c r="C37" s="47" t="s">
        <v>63</v>
      </c>
      <c r="D37" s="24">
        <v>10</v>
      </c>
      <c r="E37" s="25" t="s">
        <v>41</v>
      </c>
      <c r="F37" s="24">
        <f t="shared" si="3"/>
        <v>2</v>
      </c>
      <c r="G37" s="24">
        <v>5</v>
      </c>
      <c r="H37" s="24">
        <v>5</v>
      </c>
      <c r="I37" s="24"/>
      <c r="J37" s="24"/>
      <c r="K37" s="24">
        <v>1</v>
      </c>
      <c r="L37" s="24">
        <v>1</v>
      </c>
      <c r="M37" s="24"/>
      <c r="N37" s="24"/>
      <c r="O37" s="24"/>
    </row>
    <row r="38" spans="1:16" x14ac:dyDescent="0.25">
      <c r="A38" s="24">
        <v>29</v>
      </c>
      <c r="B38" s="24" t="s">
        <v>221</v>
      </c>
      <c r="C38" s="47" t="s">
        <v>222</v>
      </c>
      <c r="D38" s="24">
        <v>10</v>
      </c>
      <c r="E38" s="25" t="s">
        <v>39</v>
      </c>
      <c r="F38" s="24">
        <f t="shared" si="3"/>
        <v>1</v>
      </c>
      <c r="G38" s="24">
        <v>4</v>
      </c>
      <c r="H38" s="24">
        <v>5</v>
      </c>
      <c r="I38" s="24"/>
      <c r="J38" s="24"/>
      <c r="K38" s="24">
        <v>1</v>
      </c>
      <c r="L38" s="24"/>
      <c r="M38" s="24"/>
      <c r="N38" s="24">
        <v>1</v>
      </c>
      <c r="O38" s="24"/>
      <c r="P38" s="23" t="s">
        <v>297</v>
      </c>
    </row>
    <row r="39" spans="1:16" x14ac:dyDescent="0.25">
      <c r="A39" s="24">
        <v>11</v>
      </c>
      <c r="B39" s="24" t="s">
        <v>210</v>
      </c>
      <c r="C39" s="47" t="s">
        <v>211</v>
      </c>
      <c r="D39" s="24">
        <v>8</v>
      </c>
      <c r="E39" s="25" t="s">
        <v>39</v>
      </c>
      <c r="F39" s="24">
        <f t="shared" si="3"/>
        <v>1</v>
      </c>
      <c r="G39" s="24">
        <v>5</v>
      </c>
      <c r="H39" s="24">
        <v>3</v>
      </c>
      <c r="I39" s="24"/>
      <c r="J39" s="24"/>
      <c r="K39" s="24"/>
      <c r="L39" s="24"/>
      <c r="M39" s="24"/>
      <c r="N39" s="24">
        <v>1</v>
      </c>
      <c r="O39" s="24"/>
    </row>
    <row r="40" spans="1:16" x14ac:dyDescent="0.25">
      <c r="A40" s="24">
        <v>30</v>
      </c>
      <c r="B40" s="24" t="s">
        <v>168</v>
      </c>
      <c r="C40" s="47" t="s">
        <v>169</v>
      </c>
      <c r="D40" s="24">
        <v>10</v>
      </c>
      <c r="E40" s="25" t="s">
        <v>39</v>
      </c>
      <c r="F40" s="24">
        <f t="shared" si="3"/>
        <v>1</v>
      </c>
      <c r="G40" s="24">
        <v>5</v>
      </c>
      <c r="H40" s="24">
        <v>5</v>
      </c>
      <c r="I40" s="24"/>
      <c r="J40" s="24"/>
      <c r="K40" s="24">
        <v>1</v>
      </c>
      <c r="L40" s="24"/>
      <c r="M40" s="24"/>
      <c r="N40" s="24"/>
      <c r="O40" s="24"/>
      <c r="P40" s="23" t="s">
        <v>278</v>
      </c>
    </row>
    <row r="41" spans="1:16" x14ac:dyDescent="0.25">
      <c r="A41" s="24">
        <v>14</v>
      </c>
      <c r="B41" s="24" t="s">
        <v>212</v>
      </c>
      <c r="C41" s="47" t="s">
        <v>213</v>
      </c>
      <c r="D41" s="24">
        <v>10</v>
      </c>
      <c r="E41" s="25" t="s">
        <v>39</v>
      </c>
      <c r="F41" s="24">
        <f t="shared" si="3"/>
        <v>1</v>
      </c>
      <c r="G41" s="24">
        <v>5</v>
      </c>
      <c r="H41" s="24"/>
      <c r="I41" s="24"/>
      <c r="J41" s="24"/>
      <c r="K41" s="24"/>
      <c r="L41" s="24"/>
      <c r="M41" s="24"/>
      <c r="N41" s="24"/>
      <c r="O41" s="24"/>
      <c r="P41" s="23" t="s">
        <v>295</v>
      </c>
    </row>
    <row r="42" spans="1:16" x14ac:dyDescent="0.25">
      <c r="A42" s="24">
        <v>31</v>
      </c>
      <c r="B42" s="24" t="s">
        <v>136</v>
      </c>
      <c r="C42" s="47" t="s">
        <v>137</v>
      </c>
      <c r="D42" s="24">
        <v>10</v>
      </c>
      <c r="E42" s="25" t="s">
        <v>41</v>
      </c>
      <c r="F42" s="24">
        <f t="shared" si="3"/>
        <v>2</v>
      </c>
      <c r="G42" s="24">
        <v>5</v>
      </c>
      <c r="H42" s="24">
        <v>5</v>
      </c>
      <c r="I42" s="24"/>
      <c r="J42" s="24"/>
      <c r="K42" s="24">
        <v>1</v>
      </c>
      <c r="L42" s="24"/>
      <c r="M42" s="24"/>
      <c r="N42" s="24"/>
      <c r="O42" s="24"/>
    </row>
    <row r="43" spans="1:16" x14ac:dyDescent="0.25">
      <c r="A43" s="20"/>
      <c r="B43" s="20" t="s">
        <v>322</v>
      </c>
      <c r="C43" s="24"/>
      <c r="D43" s="20"/>
      <c r="E43" s="43"/>
      <c r="F43" s="43"/>
      <c r="G43" s="20"/>
      <c r="H43" s="20"/>
      <c r="I43" s="20"/>
      <c r="J43" s="20"/>
      <c r="K43" s="20"/>
      <c r="L43" s="20"/>
      <c r="M43" s="20"/>
      <c r="N43" s="20"/>
      <c r="O43" s="20"/>
    </row>
    <row r="44" spans="1:16" x14ac:dyDescent="0.25">
      <c r="A44" s="24">
        <v>39</v>
      </c>
      <c r="B44" s="24" t="s">
        <v>233</v>
      </c>
      <c r="C44" s="47" t="s">
        <v>234</v>
      </c>
      <c r="D44" s="24">
        <v>10</v>
      </c>
      <c r="E44" s="25" t="s">
        <v>41</v>
      </c>
      <c r="F44" s="24">
        <f>IF(E44="A",2,IF(E44="B",1,IF(E44="C",0,0)))</f>
        <v>2</v>
      </c>
      <c r="G44" s="24">
        <v>5</v>
      </c>
      <c r="H44" s="24">
        <v>5</v>
      </c>
      <c r="I44" s="24"/>
      <c r="J44" s="24"/>
      <c r="K44" s="24">
        <v>1</v>
      </c>
      <c r="L44" s="24"/>
      <c r="M44" s="24"/>
      <c r="N44" s="24"/>
      <c r="O44" s="24"/>
    </row>
    <row r="45" spans="1:16" x14ac:dyDescent="0.25">
      <c r="A45" s="24">
        <v>2</v>
      </c>
      <c r="B45" s="24" t="s">
        <v>164</v>
      </c>
      <c r="C45" s="47" t="s">
        <v>207</v>
      </c>
      <c r="D45" s="24">
        <v>8</v>
      </c>
      <c r="E45" s="25" t="s">
        <v>41</v>
      </c>
      <c r="F45" s="24">
        <f>IF(E45="A",2,IF(E45="B",1,IF(E45="C",0,0)))</f>
        <v>2</v>
      </c>
      <c r="G45" s="24">
        <v>4</v>
      </c>
      <c r="H45" s="24">
        <v>4</v>
      </c>
      <c r="I45" s="24"/>
      <c r="J45" s="24"/>
      <c r="K45" s="24">
        <v>1</v>
      </c>
      <c r="L45" s="24"/>
      <c r="M45" s="24"/>
      <c r="N45" s="24"/>
      <c r="O45" s="24"/>
    </row>
    <row r="46" spans="1:16" x14ac:dyDescent="0.25">
      <c r="A46" s="24">
        <v>16</v>
      </c>
      <c r="B46" s="24" t="s">
        <v>56</v>
      </c>
      <c r="C46" s="47" t="s">
        <v>57</v>
      </c>
      <c r="D46" s="24"/>
      <c r="E46" s="25" t="s">
        <v>41</v>
      </c>
      <c r="F46" s="24">
        <f>IF(E46="A",2,IF(E46="B",1,IF(E46="C",0,0)))</f>
        <v>2</v>
      </c>
      <c r="G46" s="24">
        <v>5</v>
      </c>
      <c r="H46" s="24">
        <v>5</v>
      </c>
      <c r="I46" s="24"/>
      <c r="J46" s="24"/>
      <c r="K46" s="24"/>
      <c r="L46" s="24">
        <v>1</v>
      </c>
      <c r="M46" s="24"/>
      <c r="N46" s="24">
        <v>1</v>
      </c>
      <c r="O46" s="24"/>
    </row>
    <row r="47" spans="1:16" x14ac:dyDescent="0.25">
      <c r="A47" s="20"/>
      <c r="B47" s="20"/>
      <c r="C47" s="24"/>
      <c r="D47" s="20"/>
      <c r="E47" s="43"/>
      <c r="F47" s="43"/>
      <c r="G47" s="20"/>
      <c r="H47" s="20"/>
      <c r="I47" s="20"/>
      <c r="J47" s="20"/>
      <c r="K47" s="20"/>
      <c r="L47" s="20"/>
      <c r="M47" s="20"/>
      <c r="N47" s="20"/>
      <c r="O47" s="20"/>
    </row>
    <row r="48" spans="1:16" x14ac:dyDescent="0.25">
      <c r="A48" s="24">
        <v>1</v>
      </c>
      <c r="B48" s="24" t="s">
        <v>122</v>
      </c>
      <c r="C48" s="26" t="s">
        <v>206</v>
      </c>
      <c r="D48" s="24">
        <v>10</v>
      </c>
      <c r="E48" s="25" t="s">
        <v>41</v>
      </c>
      <c r="F48" s="24">
        <f>IF(E48="A",2,IF(E48="B",1,IF(E48="C",0,0)))</f>
        <v>2</v>
      </c>
      <c r="G48" s="24">
        <v>5</v>
      </c>
      <c r="H48" s="24">
        <v>5</v>
      </c>
      <c r="I48" s="24"/>
      <c r="J48" s="24"/>
      <c r="K48" s="24">
        <v>1</v>
      </c>
      <c r="L48" s="24"/>
      <c r="M48" s="24"/>
      <c r="N48" s="24"/>
      <c r="O48" s="24"/>
    </row>
    <row r="49" spans="1:16" x14ac:dyDescent="0.25">
      <c r="A49" s="24">
        <v>12</v>
      </c>
      <c r="B49" s="24" t="s">
        <v>118</v>
      </c>
      <c r="C49" s="26" t="s">
        <v>119</v>
      </c>
      <c r="D49" s="24">
        <v>10</v>
      </c>
      <c r="E49" s="25" t="s">
        <v>39</v>
      </c>
      <c r="F49" s="24">
        <f t="shared" ref="F49:F50" si="4">IF(E49="A",2,IF(E49="B",1,IF(E49="C",0,0)))</f>
        <v>1</v>
      </c>
      <c r="G49" s="24">
        <v>5</v>
      </c>
      <c r="H49" s="24">
        <v>0</v>
      </c>
      <c r="I49" s="24"/>
      <c r="J49" s="24"/>
      <c r="K49" s="24"/>
      <c r="L49" s="24"/>
      <c r="M49" s="24"/>
      <c r="N49" s="24"/>
      <c r="O49" s="24">
        <v>1</v>
      </c>
    </row>
    <row r="50" spans="1:16" x14ac:dyDescent="0.25">
      <c r="A50" s="24">
        <v>24</v>
      </c>
      <c r="B50" s="24" t="s">
        <v>217</v>
      </c>
      <c r="C50" s="26" t="s">
        <v>218</v>
      </c>
      <c r="D50" s="24">
        <v>10</v>
      </c>
      <c r="E50" s="25" t="s">
        <v>41</v>
      </c>
      <c r="F50" s="24">
        <f t="shared" si="4"/>
        <v>2</v>
      </c>
      <c r="G50" s="24">
        <v>5</v>
      </c>
      <c r="H50" s="24">
        <v>5</v>
      </c>
      <c r="I50" s="24"/>
      <c r="J50" s="24">
        <v>1</v>
      </c>
      <c r="K50" s="24"/>
      <c r="L50" s="24"/>
      <c r="M50" s="24"/>
      <c r="N50" s="24"/>
      <c r="O50" s="24"/>
    </row>
    <row r="51" spans="1:16" x14ac:dyDescent="0.25">
      <c r="D51" s="30">
        <f>AVERAGE(D48:D50)</f>
        <v>10</v>
      </c>
      <c r="E51" s="31" t="s">
        <v>7</v>
      </c>
      <c r="F51" s="30">
        <f>AVERAGE(F48:F50)</f>
        <v>1.6666666666666667</v>
      </c>
      <c r="G51" s="30">
        <f>AVERAGE(G48:G50)</f>
        <v>5</v>
      </c>
      <c r="H51" s="30">
        <f>AVERAGE(H48:H50)</f>
        <v>3.3333333333333335</v>
      </c>
      <c r="J51" s="23">
        <f>SUM(J2:J50)</f>
        <v>3</v>
      </c>
      <c r="K51" s="17">
        <f t="shared" ref="K51:O51" si="5">SUM(K2:K50)</f>
        <v>27</v>
      </c>
      <c r="L51" s="23">
        <f t="shared" si="5"/>
        <v>4</v>
      </c>
      <c r="M51" s="23">
        <f t="shared" si="5"/>
        <v>5</v>
      </c>
      <c r="N51" s="19">
        <f t="shared" si="5"/>
        <v>10</v>
      </c>
      <c r="O51" s="23">
        <f t="shared" si="5"/>
        <v>1</v>
      </c>
    </row>
    <row r="53" spans="1:16" x14ac:dyDescent="0.25">
      <c r="J53" s="61" t="s">
        <v>13</v>
      </c>
      <c r="K53" s="61"/>
      <c r="L53" s="61"/>
      <c r="M53" s="61"/>
      <c r="N53" s="61"/>
      <c r="O53" s="61"/>
      <c r="P53" s="61"/>
    </row>
    <row r="54" spans="1:16" x14ac:dyDescent="0.25">
      <c r="K54" s="66" t="s">
        <v>14</v>
      </c>
      <c r="L54" s="66"/>
      <c r="M54" s="66"/>
      <c r="N54" s="66"/>
      <c r="O54" s="66"/>
      <c r="P54" s="66"/>
    </row>
    <row r="55" spans="1:16" x14ac:dyDescent="0.25">
      <c r="L55" s="61" t="s">
        <v>15</v>
      </c>
      <c r="M55" s="61"/>
      <c r="N55" s="61"/>
      <c r="O55" s="61"/>
      <c r="P55" s="61"/>
    </row>
    <row r="56" spans="1:16" x14ac:dyDescent="0.25">
      <c r="M56" s="61" t="s">
        <v>16</v>
      </c>
      <c r="N56" s="61"/>
      <c r="O56" s="61"/>
      <c r="P56" s="61"/>
    </row>
    <row r="57" spans="1:16" x14ac:dyDescent="0.25">
      <c r="N57" s="69" t="s">
        <v>17</v>
      </c>
      <c r="O57" s="65"/>
      <c r="P57" s="65"/>
    </row>
    <row r="58" spans="1:16" x14ac:dyDescent="0.25">
      <c r="O58" s="62" t="s">
        <v>18</v>
      </c>
      <c r="P58" s="62"/>
    </row>
  </sheetData>
  <mergeCells count="7">
    <mergeCell ref="N57:P57"/>
    <mergeCell ref="O58:P58"/>
    <mergeCell ref="E1:F1"/>
    <mergeCell ref="J53:P53"/>
    <mergeCell ref="K54:P54"/>
    <mergeCell ref="L55:P55"/>
    <mergeCell ref="M56:P5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pane ySplit="1" topLeftCell="A2" activePane="bottomLeft" state="frozen"/>
      <selection pane="bottomLeft" activeCell="M1" sqref="M1"/>
    </sheetView>
  </sheetViews>
  <sheetFormatPr defaultRowHeight="15" x14ac:dyDescent="0.25"/>
  <cols>
    <col min="1" max="1" width="3.7109375" style="23" customWidth="1"/>
    <col min="2" max="2" width="27.28515625" style="23" customWidth="1"/>
    <col min="3" max="3" width="48.140625" style="23" customWidth="1"/>
    <col min="4" max="4" width="13.42578125" style="23" customWidth="1"/>
    <col min="5" max="6" width="5.7109375" style="23" customWidth="1"/>
    <col min="7" max="7" width="9.140625" style="23"/>
    <col min="8" max="8" width="13.42578125" style="23" customWidth="1"/>
    <col min="9" max="9" width="9.42578125" style="23" customWidth="1"/>
    <col min="10" max="10" width="2.7109375" style="23" customWidth="1"/>
    <col min="11" max="11" width="2.85546875" style="23" customWidth="1"/>
    <col min="12" max="12" width="2.7109375" style="23" customWidth="1"/>
    <col min="13" max="13" width="2.5703125" style="23" customWidth="1"/>
    <col min="14" max="14" width="3" style="23" customWidth="1"/>
    <col min="15" max="15" width="2.85546875" style="23" customWidth="1"/>
    <col min="16" max="16" width="36.7109375" style="23" customWidth="1"/>
    <col min="17" max="16384" width="9.140625" style="23"/>
  </cols>
  <sheetData>
    <row r="1" spans="1:16" x14ac:dyDescent="0.25">
      <c r="A1" s="20" t="s">
        <v>0</v>
      </c>
      <c r="B1" s="20" t="s">
        <v>33</v>
      </c>
      <c r="D1" s="20" t="s">
        <v>2</v>
      </c>
      <c r="E1" s="63" t="s">
        <v>3</v>
      </c>
      <c r="F1" s="64"/>
      <c r="G1" s="20" t="s">
        <v>4</v>
      </c>
      <c r="H1" s="20" t="s">
        <v>5</v>
      </c>
      <c r="I1" s="20" t="s">
        <v>6</v>
      </c>
      <c r="J1" s="20" t="s">
        <v>8</v>
      </c>
      <c r="K1" s="20" t="s">
        <v>9</v>
      </c>
      <c r="L1" s="20" t="s">
        <v>10</v>
      </c>
      <c r="M1" s="20" t="s">
        <v>47</v>
      </c>
      <c r="N1" s="20" t="s">
        <v>11</v>
      </c>
      <c r="O1" s="20" t="s">
        <v>12</v>
      </c>
    </row>
    <row r="2" spans="1:16" x14ac:dyDescent="0.25">
      <c r="A2" s="20"/>
      <c r="B2" s="20" t="s">
        <v>316</v>
      </c>
      <c r="C2" s="24"/>
      <c r="D2" s="20"/>
      <c r="E2" s="43"/>
      <c r="F2" s="43"/>
      <c r="G2" s="20"/>
      <c r="H2" s="20"/>
      <c r="I2" s="20"/>
      <c r="J2" s="20"/>
      <c r="K2" s="20"/>
      <c r="L2" s="20"/>
      <c r="M2" s="20"/>
      <c r="N2" s="20"/>
      <c r="O2" s="20"/>
    </row>
    <row r="3" spans="1:16" x14ac:dyDescent="0.25">
      <c r="A3" s="24">
        <v>3</v>
      </c>
      <c r="B3" s="24" t="s">
        <v>146</v>
      </c>
      <c r="C3" s="49" t="s">
        <v>147</v>
      </c>
      <c r="D3" s="24">
        <v>10</v>
      </c>
      <c r="E3" s="25" t="s">
        <v>39</v>
      </c>
      <c r="F3" s="24">
        <f>IF(E3="A",2,IF(E3="B",1,IF(E3="C",0,0)))</f>
        <v>1</v>
      </c>
      <c r="G3" s="24">
        <v>5</v>
      </c>
      <c r="H3" s="24">
        <v>4</v>
      </c>
      <c r="I3" s="24"/>
      <c r="J3" s="24"/>
      <c r="K3" s="24">
        <v>1</v>
      </c>
      <c r="L3" s="24"/>
      <c r="M3" s="24"/>
      <c r="N3" s="24"/>
      <c r="O3" s="24"/>
      <c r="P3" s="23" t="s">
        <v>301</v>
      </c>
    </row>
    <row r="4" spans="1:16" x14ac:dyDescent="0.25">
      <c r="A4" s="24">
        <v>2</v>
      </c>
      <c r="B4" s="24" t="s">
        <v>150</v>
      </c>
      <c r="C4" s="47" t="s">
        <v>226</v>
      </c>
      <c r="D4" s="24">
        <v>10</v>
      </c>
      <c r="E4" s="25"/>
      <c r="F4" s="24">
        <f>IF(E4="A",2,IF(E4="B",1,IF(E4="C",0,0)))</f>
        <v>0</v>
      </c>
      <c r="G4" s="24">
        <v>5</v>
      </c>
      <c r="H4" s="24">
        <v>5</v>
      </c>
      <c r="I4" s="24"/>
      <c r="J4" s="24"/>
      <c r="K4" s="24">
        <v>1</v>
      </c>
      <c r="L4" s="24"/>
      <c r="M4" s="24"/>
      <c r="N4" s="24"/>
      <c r="O4" s="24"/>
      <c r="P4" s="23" t="s">
        <v>275</v>
      </c>
    </row>
    <row r="5" spans="1:16" x14ac:dyDescent="0.25">
      <c r="A5" s="20"/>
      <c r="B5" s="20" t="s">
        <v>317</v>
      </c>
      <c r="C5" s="24"/>
      <c r="D5" s="20"/>
      <c r="E5" s="43"/>
      <c r="F5" s="43"/>
      <c r="G5" s="20"/>
      <c r="H5" s="20"/>
      <c r="I5" s="20"/>
      <c r="J5" s="20"/>
      <c r="K5" s="20"/>
      <c r="L5" s="20"/>
      <c r="M5" s="20"/>
      <c r="N5" s="20"/>
      <c r="O5" s="20"/>
    </row>
    <row r="6" spans="1:16" x14ac:dyDescent="0.25">
      <c r="A6" s="20"/>
      <c r="B6" s="20"/>
      <c r="C6" s="24"/>
      <c r="D6" s="20"/>
      <c r="E6" s="43"/>
      <c r="F6" s="43"/>
      <c r="G6" s="20"/>
      <c r="H6" s="20"/>
      <c r="I6" s="20"/>
      <c r="J6" s="20"/>
      <c r="K6" s="20"/>
      <c r="L6" s="20"/>
      <c r="M6" s="20"/>
      <c r="N6" s="20"/>
      <c r="O6" s="20"/>
    </row>
    <row r="7" spans="1:16" x14ac:dyDescent="0.25">
      <c r="A7" s="20"/>
      <c r="B7" s="20" t="s">
        <v>318</v>
      </c>
      <c r="C7" s="24"/>
      <c r="D7" s="20"/>
      <c r="E7" s="43"/>
      <c r="F7" s="43"/>
      <c r="G7" s="20"/>
      <c r="H7" s="20"/>
      <c r="I7" s="20"/>
      <c r="J7" s="20"/>
      <c r="K7" s="20"/>
      <c r="L7" s="20"/>
      <c r="M7" s="20"/>
      <c r="N7" s="20"/>
      <c r="O7" s="20"/>
    </row>
    <row r="8" spans="1:16" x14ac:dyDescent="0.25">
      <c r="A8" s="20"/>
      <c r="B8" s="20"/>
      <c r="C8" s="24"/>
      <c r="D8" s="20"/>
      <c r="E8" s="43"/>
      <c r="F8" s="43"/>
      <c r="G8" s="20"/>
      <c r="H8" s="20"/>
      <c r="I8" s="20"/>
      <c r="J8" s="20"/>
      <c r="K8" s="20"/>
      <c r="L8" s="20"/>
      <c r="M8" s="20"/>
      <c r="N8" s="20"/>
      <c r="O8" s="20"/>
    </row>
    <row r="9" spans="1:16" x14ac:dyDescent="0.25">
      <c r="A9" s="20"/>
      <c r="B9" s="20" t="s">
        <v>319</v>
      </c>
      <c r="C9" s="24"/>
      <c r="D9" s="20"/>
      <c r="E9" s="43"/>
      <c r="F9" s="43"/>
      <c r="G9" s="20"/>
      <c r="H9" s="20"/>
      <c r="I9" s="20"/>
      <c r="J9" s="20"/>
      <c r="K9" s="20"/>
      <c r="L9" s="20"/>
      <c r="M9" s="20"/>
      <c r="N9" s="20"/>
      <c r="O9" s="20"/>
    </row>
    <row r="10" spans="1:16" x14ac:dyDescent="0.25">
      <c r="A10" s="24">
        <v>6</v>
      </c>
      <c r="B10" s="24" t="s">
        <v>223</v>
      </c>
      <c r="C10" s="47" t="s">
        <v>224</v>
      </c>
      <c r="D10" s="24">
        <v>9</v>
      </c>
      <c r="E10" s="25"/>
      <c r="F10" s="24">
        <f>IF(E10="A",2,IF(E10="B",1,IF(E10="C",0,0)))</f>
        <v>0</v>
      </c>
      <c r="G10" s="24">
        <v>5</v>
      </c>
      <c r="H10" s="24">
        <v>5</v>
      </c>
      <c r="I10" s="24"/>
      <c r="J10" s="24">
        <v>1</v>
      </c>
      <c r="K10" s="24"/>
      <c r="L10" s="24"/>
      <c r="M10" s="24"/>
      <c r="N10" s="24"/>
      <c r="O10" s="24"/>
    </row>
    <row r="11" spans="1:16" x14ac:dyDescent="0.25">
      <c r="A11" s="24">
        <v>9</v>
      </c>
      <c r="B11" s="24" t="s">
        <v>134</v>
      </c>
      <c r="C11" s="47" t="s">
        <v>135</v>
      </c>
      <c r="D11" s="24">
        <v>9</v>
      </c>
      <c r="E11" s="25" t="s">
        <v>39</v>
      </c>
      <c r="F11" s="24">
        <f t="shared" ref="F11" si="0">IF(E11="A",2,IF(E11="B",1,IF(E11="C",0,0)))</f>
        <v>1</v>
      </c>
      <c r="G11" s="24">
        <v>5</v>
      </c>
      <c r="H11" s="24">
        <v>4</v>
      </c>
      <c r="I11" s="24"/>
      <c r="J11" s="24"/>
      <c r="K11" s="24"/>
      <c r="L11" s="24"/>
      <c r="M11" s="24">
        <v>1</v>
      </c>
      <c r="N11" s="24"/>
      <c r="O11" s="24"/>
    </row>
    <row r="12" spans="1:16" x14ac:dyDescent="0.25">
      <c r="A12" s="20"/>
      <c r="B12" s="20" t="s">
        <v>320</v>
      </c>
      <c r="C12" s="24"/>
      <c r="D12" s="20"/>
      <c r="E12" s="43"/>
      <c r="F12" s="43"/>
      <c r="G12" s="20"/>
      <c r="H12" s="20"/>
      <c r="I12" s="20"/>
      <c r="J12" s="20"/>
      <c r="K12" s="20"/>
      <c r="L12" s="20"/>
      <c r="M12" s="20"/>
      <c r="N12" s="20"/>
      <c r="O12" s="20"/>
    </row>
    <row r="13" spans="1:16" x14ac:dyDescent="0.25">
      <c r="A13" s="20"/>
      <c r="B13" s="20"/>
      <c r="C13" s="24"/>
      <c r="D13" s="20"/>
      <c r="E13" s="43"/>
      <c r="F13" s="43"/>
      <c r="G13" s="20"/>
      <c r="H13" s="20"/>
      <c r="I13" s="20"/>
      <c r="J13" s="20"/>
      <c r="K13" s="20"/>
      <c r="L13" s="20"/>
      <c r="M13" s="20"/>
      <c r="N13" s="20"/>
      <c r="O13" s="20"/>
    </row>
    <row r="14" spans="1:16" x14ac:dyDescent="0.25">
      <c r="A14" s="20"/>
      <c r="B14" s="20" t="s">
        <v>321</v>
      </c>
      <c r="C14" s="24"/>
      <c r="D14" s="20"/>
      <c r="E14" s="43"/>
      <c r="F14" s="43"/>
      <c r="G14" s="20"/>
      <c r="H14" s="20"/>
      <c r="I14" s="20"/>
      <c r="J14" s="20"/>
      <c r="K14" s="20"/>
      <c r="L14" s="20"/>
      <c r="M14" s="20"/>
      <c r="N14" s="20"/>
      <c r="O14" s="20"/>
    </row>
    <row r="15" spans="1:16" x14ac:dyDescent="0.25">
      <c r="A15" s="24">
        <v>4</v>
      </c>
      <c r="B15" s="24" t="s">
        <v>90</v>
      </c>
      <c r="C15" s="47" t="s">
        <v>91</v>
      </c>
      <c r="D15" s="24">
        <v>8</v>
      </c>
      <c r="E15" s="25" t="s">
        <v>39</v>
      </c>
      <c r="F15" s="24">
        <f>IF(E15="A",2,IF(E15="B",1,IF(E15="C",0,0)))</f>
        <v>1</v>
      </c>
      <c r="G15" s="24">
        <v>4</v>
      </c>
      <c r="H15" s="24">
        <v>4</v>
      </c>
      <c r="I15" s="24"/>
      <c r="J15" s="24"/>
      <c r="K15" s="24">
        <v>1</v>
      </c>
      <c r="L15" s="24"/>
      <c r="M15" s="24"/>
      <c r="N15" s="24"/>
      <c r="O15" s="24"/>
    </row>
    <row r="16" spans="1:16" x14ac:dyDescent="0.25">
      <c r="A16" s="24">
        <v>7</v>
      </c>
      <c r="B16" s="24" t="s">
        <v>138</v>
      </c>
      <c r="C16" s="47" t="s">
        <v>139</v>
      </c>
      <c r="D16" s="24">
        <v>10</v>
      </c>
      <c r="E16" s="25" t="s">
        <v>39</v>
      </c>
      <c r="F16" s="24">
        <f>IF(E16="A",2,IF(E16="B",1,IF(E16="C",0,0)))</f>
        <v>1</v>
      </c>
      <c r="G16" s="24"/>
      <c r="H16" s="24"/>
      <c r="I16" s="24"/>
      <c r="J16" s="24">
        <v>1</v>
      </c>
      <c r="K16" s="24"/>
      <c r="L16" s="24"/>
      <c r="M16" s="24">
        <v>1</v>
      </c>
      <c r="N16" s="24"/>
      <c r="O16" s="24"/>
    </row>
    <row r="17" spans="1:16" x14ac:dyDescent="0.25">
      <c r="A17" s="24">
        <v>5</v>
      </c>
      <c r="B17" s="24" t="s">
        <v>227</v>
      </c>
      <c r="C17" s="47" t="s">
        <v>228</v>
      </c>
      <c r="D17" s="24">
        <v>9</v>
      </c>
      <c r="E17" s="25" t="s">
        <v>39</v>
      </c>
      <c r="F17" s="24">
        <f>IF(E17="A",2,IF(E17="B",1,IF(E17="C",0,0)))</f>
        <v>1</v>
      </c>
      <c r="G17" s="24">
        <v>5</v>
      </c>
      <c r="H17" s="24">
        <v>3</v>
      </c>
      <c r="I17" s="24"/>
      <c r="J17" s="24"/>
      <c r="K17" s="24">
        <v>1</v>
      </c>
      <c r="L17" s="24"/>
      <c r="M17" s="24"/>
      <c r="N17" s="24"/>
      <c r="O17" s="24"/>
    </row>
    <row r="18" spans="1:16" x14ac:dyDescent="0.25">
      <c r="A18" s="24">
        <v>8</v>
      </c>
      <c r="B18" s="24" t="s">
        <v>136</v>
      </c>
      <c r="C18" s="47" t="s">
        <v>137</v>
      </c>
      <c r="D18" s="24">
        <v>10</v>
      </c>
      <c r="E18" s="25" t="s">
        <v>41</v>
      </c>
      <c r="F18" s="24">
        <f>IF(E18="A",2,IF(E18="B",1,IF(E18="C",0,0)))</f>
        <v>2</v>
      </c>
      <c r="G18" s="24">
        <v>5</v>
      </c>
      <c r="H18" s="24">
        <v>5</v>
      </c>
      <c r="I18" s="24"/>
      <c r="J18" s="24">
        <v>1</v>
      </c>
      <c r="K18" s="24"/>
      <c r="L18" s="24"/>
      <c r="M18" s="24">
        <v>1</v>
      </c>
      <c r="N18" s="24"/>
      <c r="O18" s="24"/>
    </row>
    <row r="19" spans="1:16" x14ac:dyDescent="0.25">
      <c r="A19" s="20"/>
      <c r="B19" s="20"/>
      <c r="C19" s="24"/>
      <c r="D19" s="20"/>
      <c r="E19" s="43"/>
      <c r="F19" s="43"/>
      <c r="G19" s="20"/>
      <c r="H19" s="20"/>
      <c r="I19" s="20"/>
      <c r="J19" s="20"/>
      <c r="K19" s="20"/>
      <c r="L19" s="20"/>
      <c r="M19" s="20"/>
      <c r="N19" s="20"/>
      <c r="O19" s="20"/>
    </row>
    <row r="20" spans="1:16" x14ac:dyDescent="0.25">
      <c r="A20" s="20"/>
      <c r="B20" s="20" t="s">
        <v>322</v>
      </c>
      <c r="C20" s="24"/>
      <c r="D20" s="20"/>
      <c r="E20" s="43"/>
      <c r="F20" s="43"/>
      <c r="G20" s="20"/>
      <c r="H20" s="20"/>
      <c r="I20" s="20"/>
      <c r="J20" s="20"/>
      <c r="K20" s="20"/>
      <c r="L20" s="20"/>
      <c r="M20" s="20"/>
      <c r="N20" s="20"/>
      <c r="O20" s="20"/>
    </row>
    <row r="21" spans="1:16" x14ac:dyDescent="0.25">
      <c r="A21" s="20"/>
      <c r="B21" s="20"/>
      <c r="C21" s="24"/>
      <c r="D21" s="20"/>
      <c r="E21" s="43"/>
      <c r="F21" s="43"/>
      <c r="G21" s="20"/>
      <c r="H21" s="20"/>
      <c r="I21" s="20"/>
      <c r="J21" s="20"/>
      <c r="K21" s="20"/>
      <c r="L21" s="20"/>
      <c r="M21" s="20"/>
      <c r="N21" s="20"/>
      <c r="O21" s="20"/>
    </row>
    <row r="22" spans="1:16" x14ac:dyDescent="0.25">
      <c r="A22" s="24">
        <v>1</v>
      </c>
      <c r="B22" s="24" t="s">
        <v>122</v>
      </c>
      <c r="C22" s="26" t="s">
        <v>225</v>
      </c>
      <c r="D22" s="24">
        <v>8</v>
      </c>
      <c r="E22" s="25" t="s">
        <v>39</v>
      </c>
      <c r="F22" s="24">
        <f>IF(E22="A",2,IF(E22="B",1,IF(E22="C",0,0)))</f>
        <v>1</v>
      </c>
      <c r="G22" s="24">
        <v>5</v>
      </c>
      <c r="H22" s="24">
        <v>4</v>
      </c>
      <c r="I22" s="24"/>
      <c r="J22" s="24"/>
      <c r="K22" s="24">
        <v>1</v>
      </c>
      <c r="L22" s="24"/>
      <c r="M22" s="24"/>
      <c r="N22" s="24"/>
      <c r="O22" s="24"/>
    </row>
    <row r="23" spans="1:16" x14ac:dyDescent="0.25">
      <c r="D23" s="30">
        <f>AVERAGE(D22:D22)</f>
        <v>8</v>
      </c>
      <c r="E23" s="31" t="s">
        <v>7</v>
      </c>
      <c r="F23" s="30">
        <f>AVERAGE(F22:F22)</f>
        <v>1</v>
      </c>
      <c r="G23" s="30">
        <f>AVERAGE(G22:G22)</f>
        <v>5</v>
      </c>
      <c r="H23" s="30">
        <f>AVERAGE(H22:H22)</f>
        <v>4</v>
      </c>
      <c r="J23" s="23">
        <f>SUM(J2:J22)</f>
        <v>3</v>
      </c>
      <c r="K23" s="19">
        <f t="shared" ref="K23:O23" si="1">SUM(K2:K22)</f>
        <v>5</v>
      </c>
      <c r="L23" s="23">
        <f t="shared" si="1"/>
        <v>0</v>
      </c>
      <c r="M23" s="23">
        <f t="shared" si="1"/>
        <v>3</v>
      </c>
      <c r="N23" s="23">
        <f t="shared" si="1"/>
        <v>0</v>
      </c>
      <c r="O23" s="23">
        <f t="shared" si="1"/>
        <v>0</v>
      </c>
    </row>
    <row r="25" spans="1:16" x14ac:dyDescent="0.25">
      <c r="J25" s="61" t="s">
        <v>13</v>
      </c>
      <c r="K25" s="61"/>
      <c r="L25" s="61"/>
      <c r="M25" s="61"/>
      <c r="N25" s="61"/>
      <c r="O25" s="61"/>
      <c r="P25" s="61"/>
    </row>
    <row r="26" spans="1:16" x14ac:dyDescent="0.25">
      <c r="K26" s="65" t="s">
        <v>14</v>
      </c>
      <c r="L26" s="65"/>
      <c r="M26" s="65"/>
      <c r="N26" s="65"/>
      <c r="O26" s="65"/>
      <c r="P26" s="65"/>
    </row>
    <row r="27" spans="1:16" x14ac:dyDescent="0.25">
      <c r="L27" s="61" t="s">
        <v>15</v>
      </c>
      <c r="M27" s="61"/>
      <c r="N27" s="61"/>
      <c r="O27" s="61"/>
      <c r="P27" s="61"/>
    </row>
    <row r="28" spans="1:16" x14ac:dyDescent="0.25">
      <c r="M28" s="61" t="s">
        <v>16</v>
      </c>
      <c r="N28" s="61"/>
      <c r="O28" s="61"/>
      <c r="P28" s="61"/>
    </row>
    <row r="29" spans="1:16" x14ac:dyDescent="0.25">
      <c r="N29" s="61" t="s">
        <v>17</v>
      </c>
      <c r="O29" s="61"/>
      <c r="P29" s="61"/>
    </row>
    <row r="30" spans="1:16" x14ac:dyDescent="0.25">
      <c r="O30" s="62" t="s">
        <v>18</v>
      </c>
      <c r="P30" s="62"/>
    </row>
  </sheetData>
  <mergeCells count="7">
    <mergeCell ref="N29:P29"/>
    <mergeCell ref="O30:P30"/>
    <mergeCell ref="E1:F1"/>
    <mergeCell ref="J25:P25"/>
    <mergeCell ref="K26:P26"/>
    <mergeCell ref="L27:P27"/>
    <mergeCell ref="M28:P2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pane ySplit="1" topLeftCell="A2" activePane="bottomLeft" state="frozen"/>
      <selection pane="bottomLeft" activeCell="M1" sqref="M1"/>
    </sheetView>
  </sheetViews>
  <sheetFormatPr defaultRowHeight="15" x14ac:dyDescent="0.25"/>
  <cols>
    <col min="1" max="1" width="3.7109375" style="23" customWidth="1"/>
    <col min="2" max="2" width="26.5703125" style="23" customWidth="1"/>
    <col min="3" max="3" width="48.140625" style="23" customWidth="1"/>
    <col min="4" max="4" width="13.42578125" style="23" customWidth="1"/>
    <col min="5" max="6" width="5.7109375" style="23" customWidth="1"/>
    <col min="7" max="7" width="9.140625" style="23"/>
    <col min="8" max="8" width="13.42578125" style="23" customWidth="1"/>
    <col min="9" max="9" width="9.42578125" style="23" customWidth="1"/>
    <col min="10" max="10" width="2.7109375" style="23" customWidth="1"/>
    <col min="11" max="11" width="2.85546875" style="23" customWidth="1"/>
    <col min="12" max="12" width="2.7109375" style="23" customWidth="1"/>
    <col min="13" max="13" width="2.5703125" style="23" customWidth="1"/>
    <col min="14" max="14" width="3" style="23" customWidth="1"/>
    <col min="15" max="15" width="2.85546875" style="23" customWidth="1"/>
    <col min="16" max="16" width="44.5703125" style="23" customWidth="1"/>
    <col min="17" max="16384" width="9.140625" style="23"/>
  </cols>
  <sheetData>
    <row r="1" spans="1:16" x14ac:dyDescent="0.25">
      <c r="A1" s="20" t="s">
        <v>0</v>
      </c>
      <c r="B1" s="20" t="s">
        <v>34</v>
      </c>
      <c r="D1" s="40" t="s">
        <v>2</v>
      </c>
      <c r="E1" s="63" t="s">
        <v>3</v>
      </c>
      <c r="F1" s="64"/>
      <c r="G1" s="20" t="s">
        <v>4</v>
      </c>
      <c r="H1" s="20" t="s">
        <v>5</v>
      </c>
      <c r="I1" s="20" t="s">
        <v>6</v>
      </c>
      <c r="J1" s="20" t="s">
        <v>8</v>
      </c>
      <c r="K1" s="20" t="s">
        <v>9</v>
      </c>
      <c r="L1" s="20" t="s">
        <v>10</v>
      </c>
      <c r="M1" s="20" t="s">
        <v>47</v>
      </c>
      <c r="N1" s="20" t="s">
        <v>11</v>
      </c>
      <c r="O1" s="20" t="s">
        <v>12</v>
      </c>
    </row>
    <row r="2" spans="1:16" x14ac:dyDescent="0.25">
      <c r="A2" s="20"/>
      <c r="B2" s="20" t="s">
        <v>316</v>
      </c>
      <c r="C2" s="24"/>
      <c r="D2" s="20"/>
      <c r="E2" s="21"/>
      <c r="F2" s="22"/>
      <c r="G2" s="20"/>
      <c r="H2" s="20"/>
      <c r="I2" s="20"/>
      <c r="J2" s="20"/>
      <c r="K2" s="20"/>
      <c r="L2" s="20"/>
      <c r="M2" s="20"/>
      <c r="N2" s="20"/>
      <c r="O2" s="20"/>
    </row>
    <row r="3" spans="1:16" x14ac:dyDescent="0.25">
      <c r="A3" s="24">
        <v>24</v>
      </c>
      <c r="B3" s="24" t="s">
        <v>109</v>
      </c>
      <c r="C3" s="47" t="s">
        <v>239</v>
      </c>
      <c r="D3" s="24">
        <v>10</v>
      </c>
      <c r="E3" s="25" t="s">
        <v>39</v>
      </c>
      <c r="F3" s="24">
        <f>IF(E3="A",2,IF(E3="B",1,IF(E3="C",0,0)))</f>
        <v>1</v>
      </c>
      <c r="G3" s="24">
        <v>5</v>
      </c>
      <c r="H3" s="24">
        <v>5</v>
      </c>
      <c r="I3" s="24"/>
      <c r="J3" s="24"/>
      <c r="K3" s="24"/>
      <c r="L3" s="24"/>
      <c r="M3" s="24"/>
      <c r="N3" s="24"/>
      <c r="O3" s="24"/>
      <c r="P3" s="23" t="s">
        <v>306</v>
      </c>
    </row>
    <row r="4" spans="1:16" x14ac:dyDescent="0.25">
      <c r="A4" s="20"/>
      <c r="B4" s="20" t="s">
        <v>317</v>
      </c>
      <c r="C4" s="24"/>
      <c r="D4" s="20"/>
      <c r="E4" s="21"/>
      <c r="F4" s="22"/>
      <c r="G4" s="20"/>
      <c r="H4" s="20"/>
      <c r="I4" s="20"/>
      <c r="J4" s="20"/>
      <c r="K4" s="20"/>
      <c r="L4" s="20"/>
      <c r="M4" s="20"/>
      <c r="N4" s="20"/>
      <c r="O4" s="20"/>
    </row>
    <row r="5" spans="1:16" x14ac:dyDescent="0.25">
      <c r="A5" s="24">
        <v>10</v>
      </c>
      <c r="B5" s="24" t="s">
        <v>166</v>
      </c>
      <c r="C5" s="47" t="s">
        <v>167</v>
      </c>
      <c r="D5" s="24">
        <v>10</v>
      </c>
      <c r="E5" s="25" t="s">
        <v>41</v>
      </c>
      <c r="F5" s="24">
        <f>IF(E5="A",2,IF(E5="B",1,IF(E5="C",0,0)))</f>
        <v>2</v>
      </c>
      <c r="G5" s="24">
        <v>5</v>
      </c>
      <c r="H5" s="24">
        <v>5</v>
      </c>
      <c r="I5" s="24"/>
      <c r="J5" s="24"/>
      <c r="K5" s="24">
        <v>1</v>
      </c>
      <c r="L5" s="24"/>
      <c r="M5" s="24"/>
      <c r="N5" s="24">
        <v>1</v>
      </c>
      <c r="O5" s="24"/>
    </row>
    <row r="6" spans="1:16" x14ac:dyDescent="0.25">
      <c r="A6" s="24">
        <v>1</v>
      </c>
      <c r="B6" s="24" t="s">
        <v>86</v>
      </c>
      <c r="C6" s="47" t="s">
        <v>87</v>
      </c>
      <c r="D6" s="24">
        <v>10</v>
      </c>
      <c r="E6" s="25" t="s">
        <v>41</v>
      </c>
      <c r="F6" s="24">
        <f>IF(E6="A",2,IF(E6="B",1,IF(E6="C",0,0)))</f>
        <v>2</v>
      </c>
      <c r="G6" s="24">
        <v>5</v>
      </c>
      <c r="H6" s="24">
        <v>5</v>
      </c>
      <c r="I6" s="24"/>
      <c r="J6" s="24">
        <v>1</v>
      </c>
      <c r="K6" s="24"/>
      <c r="L6" s="24"/>
      <c r="M6" s="24"/>
      <c r="N6" s="24"/>
      <c r="O6" s="24"/>
    </row>
    <row r="7" spans="1:16" x14ac:dyDescent="0.25">
      <c r="A7" s="24">
        <v>12</v>
      </c>
      <c r="B7" s="24" t="s">
        <v>162</v>
      </c>
      <c r="C7" s="47" t="s">
        <v>163</v>
      </c>
      <c r="D7" s="24"/>
      <c r="E7" s="25" t="s">
        <v>41</v>
      </c>
      <c r="F7" s="24">
        <f>IF(E7="A",2,IF(E7="B",1,IF(E7="C",0,0)))</f>
        <v>2</v>
      </c>
      <c r="G7" s="24">
        <v>5</v>
      </c>
      <c r="H7" s="24">
        <v>5</v>
      </c>
      <c r="I7" s="24"/>
      <c r="J7" s="24">
        <v>1</v>
      </c>
      <c r="K7" s="24"/>
      <c r="L7" s="24">
        <v>1</v>
      </c>
      <c r="M7" s="24">
        <v>1</v>
      </c>
      <c r="N7" s="24"/>
      <c r="O7" s="24"/>
    </row>
    <row r="8" spans="1:16" x14ac:dyDescent="0.25">
      <c r="A8" s="24">
        <v>11</v>
      </c>
      <c r="B8" s="24" t="s">
        <v>208</v>
      </c>
      <c r="C8" s="47" t="s">
        <v>209</v>
      </c>
      <c r="D8" s="24"/>
      <c r="E8" s="25" t="s">
        <v>41</v>
      </c>
      <c r="F8" s="24">
        <f>IF(E8="A",2,IF(E8="B",1,IF(E8="C",0,0)))</f>
        <v>2</v>
      </c>
      <c r="G8" s="24">
        <v>4</v>
      </c>
      <c r="H8" s="24">
        <v>5</v>
      </c>
      <c r="I8" s="24"/>
      <c r="J8" s="24"/>
      <c r="K8" s="24">
        <v>1</v>
      </c>
      <c r="L8" s="24"/>
      <c r="M8" s="24"/>
      <c r="N8" s="24"/>
      <c r="O8" s="24"/>
    </row>
    <row r="9" spans="1:16" x14ac:dyDescent="0.25">
      <c r="A9" s="20"/>
      <c r="B9" s="20" t="s">
        <v>318</v>
      </c>
      <c r="C9" s="24"/>
      <c r="D9" s="20"/>
      <c r="E9" s="21"/>
      <c r="F9" s="22"/>
      <c r="G9" s="20"/>
      <c r="H9" s="20"/>
      <c r="I9" s="20"/>
      <c r="J9" s="20"/>
      <c r="K9" s="20"/>
      <c r="L9" s="20"/>
      <c r="M9" s="20"/>
      <c r="N9" s="20"/>
      <c r="O9" s="20"/>
    </row>
    <row r="10" spans="1:16" x14ac:dyDescent="0.25">
      <c r="A10" s="24">
        <v>17</v>
      </c>
      <c r="B10" s="24" t="s">
        <v>235</v>
      </c>
      <c r="C10" s="47" t="s">
        <v>236</v>
      </c>
      <c r="D10" s="24">
        <v>10</v>
      </c>
      <c r="E10" s="25" t="s">
        <v>39</v>
      </c>
      <c r="F10" s="24">
        <f>IF(E10="A",2,IF(E10="B",1,IF(E10="C",0,0)))</f>
        <v>1</v>
      </c>
      <c r="G10" s="24">
        <v>4</v>
      </c>
      <c r="H10" s="24">
        <v>5</v>
      </c>
      <c r="I10" s="24"/>
      <c r="J10" s="24"/>
      <c r="K10" s="24"/>
      <c r="L10" s="24"/>
      <c r="M10" s="24"/>
      <c r="N10" s="24"/>
      <c r="O10" s="24"/>
    </row>
    <row r="11" spans="1:16" x14ac:dyDescent="0.25">
      <c r="A11" s="20"/>
      <c r="B11" s="20" t="s">
        <v>319</v>
      </c>
      <c r="C11" s="24"/>
      <c r="D11" s="20"/>
      <c r="E11" s="21"/>
      <c r="F11" s="22"/>
      <c r="G11" s="20"/>
      <c r="H11" s="20"/>
      <c r="I11" s="20"/>
      <c r="J11" s="20"/>
      <c r="K11" s="20"/>
      <c r="L11" s="20"/>
      <c r="M11" s="20"/>
      <c r="N11" s="20"/>
      <c r="O11" s="20"/>
    </row>
    <row r="12" spans="1:16" x14ac:dyDescent="0.25">
      <c r="A12" s="24">
        <v>23</v>
      </c>
      <c r="B12" s="24" t="s">
        <v>54</v>
      </c>
      <c r="C12" s="47" t="s">
        <v>55</v>
      </c>
      <c r="D12" s="24">
        <v>10</v>
      </c>
      <c r="E12" s="25" t="s">
        <v>41</v>
      </c>
      <c r="F12" s="24">
        <f t="shared" ref="F12:F20" si="0">IF(E12="A",2,IF(E12="B",1,IF(E12="C",0,0)))</f>
        <v>2</v>
      </c>
      <c r="G12" s="24">
        <v>5</v>
      </c>
      <c r="H12" s="24">
        <v>5</v>
      </c>
      <c r="I12" s="24"/>
      <c r="J12" s="24"/>
      <c r="K12" s="24">
        <v>1</v>
      </c>
      <c r="L12" s="24"/>
      <c r="M12" s="24"/>
      <c r="N12" s="24"/>
      <c r="O12" s="24"/>
    </row>
    <row r="13" spans="1:16" x14ac:dyDescent="0.25">
      <c r="A13" s="24">
        <v>4</v>
      </c>
      <c r="B13" s="24" t="s">
        <v>174</v>
      </c>
      <c r="C13" s="47" t="s">
        <v>175</v>
      </c>
      <c r="D13" s="24">
        <v>10</v>
      </c>
      <c r="E13" s="25" t="s">
        <v>39</v>
      </c>
      <c r="F13" s="24">
        <f t="shared" si="0"/>
        <v>1</v>
      </c>
      <c r="G13" s="24">
        <v>5</v>
      </c>
      <c r="H13" s="24">
        <v>4</v>
      </c>
      <c r="I13" s="24"/>
      <c r="J13" s="24">
        <v>1</v>
      </c>
      <c r="K13" s="24"/>
      <c r="L13" s="24"/>
      <c r="M13" s="24"/>
      <c r="N13" s="24"/>
      <c r="O13" s="24"/>
      <c r="P13" s="23" t="s">
        <v>299</v>
      </c>
    </row>
    <row r="14" spans="1:16" x14ac:dyDescent="0.25">
      <c r="A14" s="24">
        <v>9</v>
      </c>
      <c r="B14" s="24" t="s">
        <v>154</v>
      </c>
      <c r="C14" s="47" t="s">
        <v>231</v>
      </c>
      <c r="D14" s="24"/>
      <c r="E14" s="25" t="s">
        <v>39</v>
      </c>
      <c r="F14" s="24">
        <f t="shared" si="0"/>
        <v>1</v>
      </c>
      <c r="G14" s="24">
        <v>4</v>
      </c>
      <c r="H14" s="24">
        <v>4</v>
      </c>
      <c r="I14" s="24"/>
      <c r="J14" s="24"/>
      <c r="K14" s="24">
        <v>1</v>
      </c>
      <c r="L14" s="24"/>
      <c r="M14" s="24"/>
      <c r="N14" s="24">
        <v>1</v>
      </c>
      <c r="O14" s="24"/>
    </row>
    <row r="15" spans="1:16" x14ac:dyDescent="0.25">
      <c r="A15" s="24">
        <v>33</v>
      </c>
      <c r="B15" s="24" t="s">
        <v>219</v>
      </c>
      <c r="C15" s="47" t="s">
        <v>220</v>
      </c>
      <c r="D15" s="24">
        <v>8</v>
      </c>
      <c r="E15" s="25" t="s">
        <v>39</v>
      </c>
      <c r="F15" s="24">
        <f t="shared" si="0"/>
        <v>1</v>
      </c>
      <c r="G15" s="24">
        <v>4</v>
      </c>
      <c r="H15" s="24">
        <v>4</v>
      </c>
      <c r="I15" s="24"/>
      <c r="J15" s="24"/>
      <c r="K15" s="24">
        <v>1</v>
      </c>
      <c r="L15" s="24"/>
      <c r="M15" s="24"/>
      <c r="N15" s="24"/>
      <c r="O15" s="24"/>
    </row>
    <row r="16" spans="1:16" x14ac:dyDescent="0.25">
      <c r="A16" s="24">
        <v>2</v>
      </c>
      <c r="B16" s="24" t="s">
        <v>140</v>
      </c>
      <c r="C16" s="47" t="s">
        <v>141</v>
      </c>
      <c r="D16" s="24">
        <v>10</v>
      </c>
      <c r="E16" s="25" t="s">
        <v>39</v>
      </c>
      <c r="F16" s="24">
        <f t="shared" si="0"/>
        <v>1</v>
      </c>
      <c r="G16" s="24">
        <v>4</v>
      </c>
      <c r="H16" s="24">
        <v>4</v>
      </c>
      <c r="I16" s="24"/>
      <c r="J16" s="24"/>
      <c r="K16" s="24">
        <v>1</v>
      </c>
      <c r="L16" s="24"/>
      <c r="M16" s="24"/>
      <c r="N16" s="24"/>
      <c r="O16" s="24"/>
      <c r="P16" s="23" t="s">
        <v>302</v>
      </c>
    </row>
    <row r="17" spans="1:16" x14ac:dyDescent="0.25">
      <c r="A17" s="24">
        <v>27</v>
      </c>
      <c r="B17" s="24" t="s">
        <v>120</v>
      </c>
      <c r="C17" s="47" t="s">
        <v>121</v>
      </c>
      <c r="D17" s="24">
        <v>9</v>
      </c>
      <c r="E17" s="25" t="s">
        <v>39</v>
      </c>
      <c r="F17" s="24">
        <f t="shared" si="0"/>
        <v>1</v>
      </c>
      <c r="G17" s="24">
        <v>5</v>
      </c>
      <c r="H17" s="24">
        <v>5</v>
      </c>
      <c r="I17" s="24"/>
      <c r="J17" s="24"/>
      <c r="K17" s="24">
        <v>1</v>
      </c>
      <c r="L17" s="24"/>
      <c r="M17" s="24">
        <v>1</v>
      </c>
      <c r="N17" s="24"/>
      <c r="O17" s="24"/>
    </row>
    <row r="18" spans="1:16" x14ac:dyDescent="0.25">
      <c r="A18" s="24">
        <v>13</v>
      </c>
      <c r="B18" s="24" t="s">
        <v>152</v>
      </c>
      <c r="C18" s="47" t="s">
        <v>153</v>
      </c>
      <c r="D18" s="24">
        <v>9</v>
      </c>
      <c r="E18" s="25" t="s">
        <v>39</v>
      </c>
      <c r="F18" s="24">
        <f t="shared" si="0"/>
        <v>1</v>
      </c>
      <c r="G18" s="24">
        <v>4</v>
      </c>
      <c r="H18" s="24">
        <v>4</v>
      </c>
      <c r="I18" s="24"/>
      <c r="J18" s="24"/>
      <c r="K18" s="24">
        <v>1</v>
      </c>
      <c r="L18" s="24"/>
      <c r="M18" s="24"/>
      <c r="N18" s="24"/>
      <c r="O18" s="24"/>
    </row>
    <row r="19" spans="1:16" x14ac:dyDescent="0.25">
      <c r="A19" s="24">
        <v>32</v>
      </c>
      <c r="B19" s="24" t="s">
        <v>132</v>
      </c>
      <c r="C19" s="47" t="s">
        <v>133</v>
      </c>
      <c r="D19" s="24">
        <v>8</v>
      </c>
      <c r="E19" s="25" t="s">
        <v>39</v>
      </c>
      <c r="F19" s="24">
        <f t="shared" si="0"/>
        <v>1</v>
      </c>
      <c r="G19" s="24">
        <v>4</v>
      </c>
      <c r="H19" s="24">
        <v>4</v>
      </c>
      <c r="I19" s="24"/>
      <c r="J19" s="24"/>
      <c r="K19" s="24"/>
      <c r="L19" s="24"/>
      <c r="M19" s="24"/>
      <c r="N19" s="24"/>
      <c r="O19" s="24"/>
    </row>
    <row r="20" spans="1:16" x14ac:dyDescent="0.25">
      <c r="A20" s="24">
        <v>18</v>
      </c>
      <c r="B20" s="24" t="s">
        <v>189</v>
      </c>
      <c r="C20" s="47" t="s">
        <v>190</v>
      </c>
      <c r="D20" s="24"/>
      <c r="E20" s="25" t="s">
        <v>39</v>
      </c>
      <c r="F20" s="24">
        <f t="shared" si="0"/>
        <v>1</v>
      </c>
      <c r="G20" s="24">
        <v>5</v>
      </c>
      <c r="H20" s="24">
        <v>5</v>
      </c>
      <c r="I20" s="24"/>
      <c r="J20" s="24">
        <v>1</v>
      </c>
      <c r="K20" s="24">
        <v>1</v>
      </c>
      <c r="L20" s="24"/>
      <c r="M20" s="24"/>
      <c r="N20" s="24"/>
      <c r="O20" s="24"/>
    </row>
    <row r="21" spans="1:16" x14ac:dyDescent="0.25">
      <c r="A21" s="20"/>
      <c r="B21" s="20" t="s">
        <v>320</v>
      </c>
      <c r="C21" s="24"/>
      <c r="D21" s="20"/>
      <c r="E21" s="21"/>
      <c r="F21" s="22"/>
      <c r="G21" s="20"/>
      <c r="H21" s="20"/>
      <c r="I21" s="20"/>
      <c r="J21" s="20"/>
      <c r="K21" s="20"/>
      <c r="L21" s="20"/>
      <c r="M21" s="20"/>
      <c r="N21" s="20"/>
      <c r="O21" s="20"/>
    </row>
    <row r="22" spans="1:16" x14ac:dyDescent="0.25">
      <c r="A22" s="24">
        <v>8</v>
      </c>
      <c r="B22" s="24" t="s">
        <v>160</v>
      </c>
      <c r="C22" s="47" t="s">
        <v>161</v>
      </c>
      <c r="D22" s="24">
        <v>10</v>
      </c>
      <c r="E22" s="25" t="s">
        <v>39</v>
      </c>
      <c r="F22" s="24">
        <f t="shared" ref="F22:F31" si="1">IF(E22="A",2,IF(E22="B",1,IF(E22="C",0,0)))</f>
        <v>1</v>
      </c>
      <c r="G22" s="24">
        <v>5</v>
      </c>
      <c r="H22" s="24">
        <v>5</v>
      </c>
      <c r="I22" s="24"/>
      <c r="J22" s="24">
        <v>1</v>
      </c>
      <c r="K22" s="24">
        <v>1</v>
      </c>
      <c r="L22" s="24"/>
      <c r="M22" s="24"/>
      <c r="N22" s="24"/>
      <c r="O22" s="24"/>
      <c r="P22" s="23" t="s">
        <v>304</v>
      </c>
    </row>
    <row r="23" spans="1:16" x14ac:dyDescent="0.25">
      <c r="A23" s="24">
        <v>6</v>
      </c>
      <c r="B23" s="24" t="s">
        <v>158</v>
      </c>
      <c r="C23" s="47" t="s">
        <v>159</v>
      </c>
      <c r="D23" s="24">
        <v>10</v>
      </c>
      <c r="E23" s="25" t="s">
        <v>39</v>
      </c>
      <c r="F23" s="24">
        <f t="shared" si="1"/>
        <v>1</v>
      </c>
      <c r="G23" s="24">
        <v>5</v>
      </c>
      <c r="H23" s="24">
        <v>5</v>
      </c>
      <c r="I23" s="24"/>
      <c r="J23" s="24">
        <v>1</v>
      </c>
      <c r="K23" s="24"/>
      <c r="L23" s="24"/>
      <c r="M23" s="24"/>
      <c r="N23" s="24"/>
      <c r="O23" s="24"/>
    </row>
    <row r="24" spans="1:16" x14ac:dyDescent="0.25">
      <c r="A24" s="24">
        <v>5</v>
      </c>
      <c r="B24" s="24" t="s">
        <v>142</v>
      </c>
      <c r="C24" s="47" t="s">
        <v>143</v>
      </c>
      <c r="D24" s="24">
        <v>10</v>
      </c>
      <c r="E24" s="25" t="s">
        <v>39</v>
      </c>
      <c r="F24" s="24">
        <f t="shared" si="1"/>
        <v>1</v>
      </c>
      <c r="G24" s="24">
        <v>5</v>
      </c>
      <c r="H24" s="24">
        <v>5</v>
      </c>
      <c r="I24" s="24"/>
      <c r="J24" s="24"/>
      <c r="K24" s="24">
        <v>1</v>
      </c>
      <c r="L24" s="24"/>
      <c r="M24" s="24"/>
      <c r="N24" s="24"/>
      <c r="O24" s="24"/>
    </row>
    <row r="25" spans="1:16" x14ac:dyDescent="0.25">
      <c r="A25" s="24">
        <v>25</v>
      </c>
      <c r="B25" s="24" t="s">
        <v>116</v>
      </c>
      <c r="C25" s="47" t="s">
        <v>240</v>
      </c>
      <c r="D25" s="24">
        <v>10</v>
      </c>
      <c r="E25" s="25" t="s">
        <v>41</v>
      </c>
      <c r="F25" s="24">
        <f t="shared" si="1"/>
        <v>2</v>
      </c>
      <c r="G25" s="24">
        <v>5</v>
      </c>
      <c r="H25" s="24">
        <v>5</v>
      </c>
      <c r="I25" s="24"/>
      <c r="J25" s="24">
        <v>1</v>
      </c>
      <c r="K25" s="24"/>
      <c r="L25" s="24"/>
      <c r="M25" s="24"/>
      <c r="N25" s="24"/>
      <c r="O25" s="24"/>
    </row>
    <row r="26" spans="1:16" x14ac:dyDescent="0.25">
      <c r="A26" s="24">
        <v>7</v>
      </c>
      <c r="B26" s="24" t="s">
        <v>156</v>
      </c>
      <c r="C26" s="47" t="s">
        <v>157</v>
      </c>
      <c r="D26" s="24">
        <v>10</v>
      </c>
      <c r="E26" s="25" t="s">
        <v>39</v>
      </c>
      <c r="F26" s="24">
        <f t="shared" si="1"/>
        <v>1</v>
      </c>
      <c r="G26" s="24">
        <v>5</v>
      </c>
      <c r="H26" s="24">
        <v>5</v>
      </c>
      <c r="I26" s="24"/>
      <c r="J26" s="24">
        <v>1</v>
      </c>
      <c r="K26" s="24"/>
      <c r="L26" s="24"/>
      <c r="M26" s="24"/>
      <c r="N26" s="24"/>
      <c r="O26" s="24"/>
      <c r="P26" s="23" t="s">
        <v>303</v>
      </c>
    </row>
    <row r="27" spans="1:16" x14ac:dyDescent="0.25">
      <c r="A27" s="24">
        <v>34</v>
      </c>
      <c r="B27" s="24" t="s">
        <v>244</v>
      </c>
      <c r="C27" s="47" t="s">
        <v>245</v>
      </c>
      <c r="D27" s="24">
        <v>10</v>
      </c>
      <c r="E27" s="25" t="s">
        <v>39</v>
      </c>
      <c r="F27" s="24">
        <f t="shared" si="1"/>
        <v>1</v>
      </c>
      <c r="G27" s="24">
        <v>5</v>
      </c>
      <c r="H27" s="24">
        <v>5</v>
      </c>
      <c r="I27" s="24"/>
      <c r="J27" s="24"/>
      <c r="K27" s="24">
        <v>1</v>
      </c>
      <c r="L27" s="24"/>
      <c r="M27" s="24"/>
      <c r="N27" s="24"/>
      <c r="O27" s="24"/>
    </row>
    <row r="28" spans="1:16" x14ac:dyDescent="0.25">
      <c r="A28" s="24">
        <v>31</v>
      </c>
      <c r="B28" s="24" t="s">
        <v>130</v>
      </c>
      <c r="C28" s="47" t="s">
        <v>131</v>
      </c>
      <c r="D28" s="24">
        <v>10</v>
      </c>
      <c r="E28" s="25" t="s">
        <v>39</v>
      </c>
      <c r="F28" s="24">
        <f t="shared" si="1"/>
        <v>1</v>
      </c>
      <c r="G28" s="24">
        <v>5</v>
      </c>
      <c r="H28" s="24">
        <v>4</v>
      </c>
      <c r="I28" s="24"/>
      <c r="J28" s="24"/>
      <c r="K28" s="24">
        <v>1</v>
      </c>
      <c r="L28" s="24"/>
      <c r="M28" s="24"/>
      <c r="N28" s="24"/>
      <c r="O28" s="24"/>
    </row>
    <row r="29" spans="1:16" x14ac:dyDescent="0.25">
      <c r="A29" s="24">
        <v>28</v>
      </c>
      <c r="B29" s="24" t="s">
        <v>60</v>
      </c>
      <c r="C29" s="47" t="s">
        <v>243</v>
      </c>
      <c r="D29" s="24">
        <v>10</v>
      </c>
      <c r="E29" s="25"/>
      <c r="F29" s="24">
        <f t="shared" si="1"/>
        <v>0</v>
      </c>
      <c r="G29" s="24">
        <v>5</v>
      </c>
      <c r="H29" s="24">
        <v>5</v>
      </c>
      <c r="I29" s="24"/>
      <c r="J29" s="24"/>
      <c r="K29" s="24">
        <v>1</v>
      </c>
      <c r="L29" s="24"/>
      <c r="M29" s="24"/>
      <c r="N29" s="24"/>
      <c r="O29" s="24"/>
    </row>
    <row r="30" spans="1:16" x14ac:dyDescent="0.25">
      <c r="A30" s="24">
        <v>30</v>
      </c>
      <c r="B30" s="24" t="s">
        <v>128</v>
      </c>
      <c r="C30" s="47" t="s">
        <v>129</v>
      </c>
      <c r="D30" s="24">
        <v>10</v>
      </c>
      <c r="E30" s="25" t="s">
        <v>39</v>
      </c>
      <c r="F30" s="24">
        <f t="shared" si="1"/>
        <v>1</v>
      </c>
      <c r="G30" s="24">
        <v>5</v>
      </c>
      <c r="H30" s="24">
        <v>4</v>
      </c>
      <c r="I30" s="24"/>
      <c r="J30" s="24">
        <v>1</v>
      </c>
      <c r="K30" s="24">
        <v>1</v>
      </c>
      <c r="L30" s="24"/>
      <c r="M30" s="24"/>
      <c r="N30" s="24"/>
      <c r="O30" s="24"/>
    </row>
    <row r="31" spans="1:16" x14ac:dyDescent="0.25">
      <c r="A31" s="24">
        <v>37</v>
      </c>
      <c r="B31" s="24" t="s">
        <v>128</v>
      </c>
      <c r="C31" s="47" t="s">
        <v>246</v>
      </c>
      <c r="D31" s="24">
        <v>10</v>
      </c>
      <c r="E31" s="25" t="s">
        <v>39</v>
      </c>
      <c r="F31" s="24">
        <f t="shared" si="1"/>
        <v>1</v>
      </c>
      <c r="G31" s="24">
        <v>5</v>
      </c>
      <c r="H31" s="24">
        <v>4</v>
      </c>
      <c r="I31" s="24"/>
      <c r="J31" s="24"/>
      <c r="K31" s="24"/>
      <c r="L31" s="24"/>
      <c r="M31" s="24"/>
      <c r="N31" s="24"/>
      <c r="O31" s="24"/>
    </row>
    <row r="32" spans="1:16" x14ac:dyDescent="0.25">
      <c r="A32" s="20"/>
      <c r="B32" s="20" t="s">
        <v>321</v>
      </c>
      <c r="C32" s="24"/>
      <c r="D32" s="20"/>
      <c r="E32" s="21"/>
      <c r="F32" s="22"/>
      <c r="G32" s="20"/>
      <c r="H32" s="20"/>
      <c r="I32" s="20"/>
      <c r="J32" s="20"/>
      <c r="K32" s="20"/>
      <c r="L32" s="20"/>
      <c r="M32" s="20"/>
      <c r="N32" s="20"/>
      <c r="O32" s="20"/>
    </row>
    <row r="33" spans="1:16" x14ac:dyDescent="0.25">
      <c r="A33" s="24">
        <v>29</v>
      </c>
      <c r="B33" s="24" t="s">
        <v>124</v>
      </c>
      <c r="C33" s="47" t="s">
        <v>125</v>
      </c>
      <c r="D33" s="24">
        <v>10</v>
      </c>
      <c r="E33" s="25" t="s">
        <v>39</v>
      </c>
      <c r="F33" s="24">
        <f t="shared" ref="F33:F38" si="2">IF(E33="A",2,IF(E33="B",1,IF(E33="C",0,0)))</f>
        <v>1</v>
      </c>
      <c r="G33" s="24">
        <v>5</v>
      </c>
      <c r="H33" s="24">
        <v>5</v>
      </c>
      <c r="I33" s="24"/>
      <c r="J33" s="24">
        <v>1</v>
      </c>
      <c r="K33" s="24"/>
      <c r="L33" s="24"/>
      <c r="M33" s="24"/>
      <c r="N33" s="24"/>
      <c r="O33" s="24"/>
      <c r="P33" s="23" t="s">
        <v>278</v>
      </c>
    </row>
    <row r="34" spans="1:16" x14ac:dyDescent="0.25">
      <c r="A34" s="24">
        <v>35</v>
      </c>
      <c r="B34" s="24" t="s">
        <v>221</v>
      </c>
      <c r="C34" s="47" t="s">
        <v>222</v>
      </c>
      <c r="D34" s="24">
        <v>10</v>
      </c>
      <c r="E34" s="25" t="s">
        <v>41</v>
      </c>
      <c r="F34" s="24">
        <f t="shared" si="2"/>
        <v>2</v>
      </c>
      <c r="G34" s="24">
        <v>5</v>
      </c>
      <c r="H34" s="24">
        <v>5</v>
      </c>
      <c r="I34" s="24"/>
      <c r="J34" s="24"/>
      <c r="K34" s="24">
        <v>1</v>
      </c>
      <c r="L34" s="24"/>
      <c r="M34" s="24"/>
      <c r="N34" s="24">
        <v>1</v>
      </c>
      <c r="O34" s="24"/>
      <c r="P34" s="23" t="s">
        <v>297</v>
      </c>
    </row>
    <row r="35" spans="1:16" x14ac:dyDescent="0.25">
      <c r="A35" s="24">
        <v>22</v>
      </c>
      <c r="B35" s="24" t="s">
        <v>210</v>
      </c>
      <c r="C35" s="47" t="s">
        <v>211</v>
      </c>
      <c r="D35" s="24">
        <v>10</v>
      </c>
      <c r="E35" s="25" t="s">
        <v>41</v>
      </c>
      <c r="F35" s="24">
        <f t="shared" si="2"/>
        <v>2</v>
      </c>
      <c r="G35" s="24">
        <v>5</v>
      </c>
      <c r="H35" s="24">
        <v>5</v>
      </c>
      <c r="I35" s="24"/>
      <c r="J35" s="24">
        <v>1</v>
      </c>
      <c r="K35" s="24">
        <v>1</v>
      </c>
      <c r="L35" s="24"/>
      <c r="M35" s="24"/>
      <c r="N35" s="24"/>
      <c r="O35" s="24"/>
    </row>
    <row r="36" spans="1:16" x14ac:dyDescent="0.25">
      <c r="A36" s="24">
        <v>36</v>
      </c>
      <c r="B36" s="24" t="s">
        <v>168</v>
      </c>
      <c r="C36" s="47" t="s">
        <v>169</v>
      </c>
      <c r="D36" s="24">
        <v>10</v>
      </c>
      <c r="E36" s="25" t="s">
        <v>39</v>
      </c>
      <c r="F36" s="24">
        <f t="shared" si="2"/>
        <v>1</v>
      </c>
      <c r="G36" s="24">
        <v>5</v>
      </c>
      <c r="H36" s="24">
        <v>5</v>
      </c>
      <c r="I36" s="24"/>
      <c r="J36" s="24"/>
      <c r="K36" s="24">
        <v>1</v>
      </c>
      <c r="L36" s="24"/>
      <c r="M36" s="24"/>
      <c r="N36" s="24"/>
      <c r="O36" s="24"/>
      <c r="P36" s="23" t="s">
        <v>278</v>
      </c>
    </row>
    <row r="37" spans="1:16" x14ac:dyDescent="0.25">
      <c r="A37" s="24">
        <v>19</v>
      </c>
      <c r="B37" s="24" t="s">
        <v>212</v>
      </c>
      <c r="C37" s="47" t="s">
        <v>237</v>
      </c>
      <c r="D37" s="24">
        <v>10</v>
      </c>
      <c r="E37" s="25" t="s">
        <v>41</v>
      </c>
      <c r="F37" s="24">
        <f t="shared" si="2"/>
        <v>2</v>
      </c>
      <c r="G37" s="24">
        <v>5</v>
      </c>
      <c r="H37" s="24">
        <v>5</v>
      </c>
      <c r="I37" s="24"/>
      <c r="J37" s="24"/>
      <c r="K37" s="24"/>
      <c r="L37" s="24"/>
      <c r="M37" s="24"/>
      <c r="N37" s="24"/>
      <c r="O37" s="24"/>
      <c r="P37" s="23" t="s">
        <v>305</v>
      </c>
    </row>
    <row r="38" spans="1:16" x14ac:dyDescent="0.25">
      <c r="A38" s="24">
        <v>26</v>
      </c>
      <c r="B38" s="24" t="s">
        <v>241</v>
      </c>
      <c r="C38" s="47" t="s">
        <v>242</v>
      </c>
      <c r="D38" s="24">
        <v>10</v>
      </c>
      <c r="E38" s="25" t="s">
        <v>41</v>
      </c>
      <c r="F38" s="24">
        <f t="shared" si="2"/>
        <v>2</v>
      </c>
      <c r="G38" s="24">
        <v>5</v>
      </c>
      <c r="H38" s="24">
        <v>5</v>
      </c>
      <c r="I38" s="24"/>
      <c r="J38" s="24"/>
      <c r="K38" s="24">
        <v>1</v>
      </c>
      <c r="L38" s="24"/>
      <c r="M38" s="24"/>
      <c r="N38" s="24"/>
      <c r="O38" s="24"/>
      <c r="P38" s="23" t="s">
        <v>307</v>
      </c>
    </row>
    <row r="39" spans="1:16" x14ac:dyDescent="0.25">
      <c r="A39" s="20"/>
      <c r="B39" s="20" t="s">
        <v>322</v>
      </c>
      <c r="C39" s="24"/>
      <c r="D39" s="20"/>
      <c r="E39" s="21"/>
      <c r="F39" s="22"/>
      <c r="G39" s="20"/>
      <c r="H39" s="20"/>
      <c r="I39" s="20"/>
      <c r="J39" s="20"/>
      <c r="K39" s="20"/>
      <c r="L39" s="20"/>
      <c r="M39" s="20"/>
      <c r="N39" s="20"/>
      <c r="O39" s="20"/>
    </row>
    <row r="40" spans="1:16" x14ac:dyDescent="0.25">
      <c r="A40" s="24">
        <v>15</v>
      </c>
      <c r="B40" s="24" t="s">
        <v>233</v>
      </c>
      <c r="C40" s="47" t="s">
        <v>234</v>
      </c>
      <c r="D40" s="24">
        <v>10</v>
      </c>
      <c r="E40" s="25" t="s">
        <v>41</v>
      </c>
      <c r="F40" s="24">
        <f>IF(E40="A",2,IF(E40="B",1,IF(E40="C",0,0)))</f>
        <v>2</v>
      </c>
      <c r="G40" s="24">
        <v>5</v>
      </c>
      <c r="H40" s="24">
        <v>5</v>
      </c>
      <c r="I40" s="24"/>
      <c r="J40" s="24"/>
      <c r="K40" s="24">
        <v>1</v>
      </c>
      <c r="L40" s="24"/>
      <c r="M40" s="24"/>
      <c r="N40" s="24"/>
      <c r="O40" s="24"/>
    </row>
    <row r="41" spans="1:16" x14ac:dyDescent="0.25">
      <c r="A41" s="24">
        <v>14</v>
      </c>
      <c r="B41" s="24" t="s">
        <v>164</v>
      </c>
      <c r="C41" s="47" t="s">
        <v>232</v>
      </c>
      <c r="D41" s="24">
        <v>9</v>
      </c>
      <c r="E41" s="25" t="s">
        <v>39</v>
      </c>
      <c r="F41" s="24">
        <f>IF(E41="A",2,IF(E41="B",1,IF(E41="C",0,0)))</f>
        <v>1</v>
      </c>
      <c r="G41" s="24">
        <v>4</v>
      </c>
      <c r="H41" s="24">
        <v>4</v>
      </c>
      <c r="I41" s="24"/>
      <c r="J41" s="24"/>
      <c r="K41" s="24">
        <v>1</v>
      </c>
      <c r="L41" s="24"/>
      <c r="M41" s="24"/>
      <c r="N41" s="24"/>
      <c r="O41" s="24"/>
    </row>
    <row r="42" spans="1:16" x14ac:dyDescent="0.25">
      <c r="A42" s="24">
        <v>20</v>
      </c>
      <c r="B42" s="24" t="s">
        <v>56</v>
      </c>
      <c r="C42" s="47" t="s">
        <v>57</v>
      </c>
      <c r="D42" s="24">
        <v>10</v>
      </c>
      <c r="E42" s="25"/>
      <c r="F42" s="24">
        <f>IF(E42="A",2,IF(E42="B",1,IF(E42="C",0,0)))</f>
        <v>0</v>
      </c>
      <c r="G42" s="24">
        <v>5</v>
      </c>
      <c r="H42" s="24">
        <v>5</v>
      </c>
      <c r="I42" s="24"/>
      <c r="J42" s="24"/>
      <c r="K42" s="24"/>
      <c r="L42" s="24"/>
      <c r="M42" s="24">
        <v>1</v>
      </c>
      <c r="N42" s="24"/>
      <c r="O42" s="24"/>
    </row>
    <row r="43" spans="1:16" x14ac:dyDescent="0.25">
      <c r="A43" s="20"/>
      <c r="B43" s="20"/>
      <c r="C43" s="24"/>
      <c r="D43" s="20"/>
      <c r="E43" s="21"/>
      <c r="F43" s="22"/>
      <c r="G43" s="20"/>
      <c r="H43" s="20"/>
      <c r="I43" s="20"/>
      <c r="J43" s="20"/>
      <c r="K43" s="20"/>
      <c r="L43" s="20"/>
      <c r="M43" s="20"/>
      <c r="N43" s="20"/>
      <c r="O43" s="20"/>
    </row>
    <row r="44" spans="1:16" x14ac:dyDescent="0.25">
      <c r="A44" s="24">
        <v>21</v>
      </c>
      <c r="B44" s="24" t="s">
        <v>118</v>
      </c>
      <c r="C44" s="26" t="s">
        <v>238</v>
      </c>
      <c r="D44" s="24">
        <v>10</v>
      </c>
      <c r="E44" s="25" t="s">
        <v>39</v>
      </c>
      <c r="F44" s="24">
        <f>IF(E44="A",2,IF(E44="B",1,IF(E44="C",0,0)))</f>
        <v>1</v>
      </c>
      <c r="G44" s="24">
        <v>5</v>
      </c>
      <c r="H44" s="24">
        <v>0</v>
      </c>
      <c r="I44" s="24"/>
      <c r="J44" s="24"/>
      <c r="K44" s="24"/>
      <c r="L44" s="24"/>
      <c r="M44" s="24"/>
      <c r="N44" s="24"/>
      <c r="O44" s="24">
        <v>1</v>
      </c>
    </row>
    <row r="45" spans="1:16" x14ac:dyDescent="0.25">
      <c r="A45" s="24">
        <v>3</v>
      </c>
      <c r="B45" s="24" t="s">
        <v>229</v>
      </c>
      <c r="C45" s="26" t="s">
        <v>230</v>
      </c>
      <c r="D45" s="24">
        <v>10</v>
      </c>
      <c r="E45" s="25" t="s">
        <v>39</v>
      </c>
      <c r="F45" s="24">
        <f t="shared" ref="F45:F46" si="3">IF(E45="A",2,IF(E45="B",1,IF(E45="C",0,0)))</f>
        <v>1</v>
      </c>
      <c r="G45" s="24">
        <v>5</v>
      </c>
      <c r="H45" s="24">
        <v>5</v>
      </c>
      <c r="I45" s="24"/>
      <c r="J45" s="24"/>
      <c r="K45" s="24"/>
      <c r="L45" s="24"/>
      <c r="M45" s="24"/>
      <c r="N45" s="24"/>
      <c r="O45" s="24"/>
    </row>
    <row r="46" spans="1:16" x14ac:dyDescent="0.25">
      <c r="A46" s="24">
        <v>16</v>
      </c>
      <c r="B46" s="24"/>
      <c r="C46" s="26" t="s">
        <v>43</v>
      </c>
      <c r="D46" s="24">
        <v>10</v>
      </c>
      <c r="E46" s="25" t="s">
        <v>41</v>
      </c>
      <c r="F46" s="24">
        <f t="shared" si="3"/>
        <v>2</v>
      </c>
      <c r="G46" s="24">
        <v>5</v>
      </c>
      <c r="H46" s="24">
        <v>5</v>
      </c>
      <c r="I46" s="24"/>
      <c r="J46" s="24"/>
      <c r="K46" s="24">
        <v>1</v>
      </c>
      <c r="L46" s="24"/>
      <c r="M46" s="24"/>
      <c r="N46" s="24"/>
      <c r="O46" s="24"/>
    </row>
    <row r="47" spans="1:16" x14ac:dyDescent="0.25">
      <c r="D47" s="30">
        <f>AVERAGE(D6:D46)</f>
        <v>9.7741935483870961</v>
      </c>
      <c r="E47" s="53" t="s">
        <v>7</v>
      </c>
      <c r="F47" s="30">
        <f>AVERAGE(F6:F46)</f>
        <v>1.2571428571428571</v>
      </c>
      <c r="G47" s="30">
        <f>AVERAGE(G6:G46)</f>
        <v>4.7714285714285714</v>
      </c>
      <c r="H47" s="30">
        <f>AVERAGE(H6:H46)</f>
        <v>4.5714285714285712</v>
      </c>
      <c r="J47" s="19">
        <f>SUM(J2:J46)</f>
        <v>11</v>
      </c>
      <c r="K47" s="17">
        <f t="shared" ref="K47:O47" si="4">SUM(K2:K46)</f>
        <v>22</v>
      </c>
      <c r="L47" s="23">
        <f t="shared" si="4"/>
        <v>1</v>
      </c>
      <c r="M47" s="23">
        <f t="shared" si="4"/>
        <v>3</v>
      </c>
      <c r="N47" s="23">
        <f t="shared" si="4"/>
        <v>3</v>
      </c>
      <c r="O47" s="23">
        <f t="shared" si="4"/>
        <v>1</v>
      </c>
    </row>
    <row r="49" spans="10:16" x14ac:dyDescent="0.25">
      <c r="J49" s="69" t="s">
        <v>13</v>
      </c>
      <c r="K49" s="65"/>
      <c r="L49" s="65"/>
      <c r="M49" s="65"/>
      <c r="N49" s="65"/>
      <c r="O49" s="65"/>
      <c r="P49" s="65"/>
    </row>
    <row r="50" spans="10:16" x14ac:dyDescent="0.25">
      <c r="K50" s="66" t="s">
        <v>14</v>
      </c>
      <c r="L50" s="66"/>
      <c r="M50" s="66"/>
      <c r="N50" s="66"/>
      <c r="O50" s="66"/>
      <c r="P50" s="66"/>
    </row>
    <row r="51" spans="10:16" x14ac:dyDescent="0.25">
      <c r="L51" s="61" t="s">
        <v>15</v>
      </c>
      <c r="M51" s="61"/>
      <c r="N51" s="61"/>
      <c r="O51" s="61"/>
      <c r="P51" s="61"/>
    </row>
    <row r="52" spans="10:16" x14ac:dyDescent="0.25">
      <c r="M52" s="61" t="s">
        <v>16</v>
      </c>
      <c r="N52" s="61"/>
      <c r="O52" s="61"/>
      <c r="P52" s="61"/>
    </row>
    <row r="53" spans="10:16" x14ac:dyDescent="0.25">
      <c r="N53" s="61" t="s">
        <v>17</v>
      </c>
      <c r="O53" s="61"/>
      <c r="P53" s="61"/>
    </row>
    <row r="54" spans="10:16" x14ac:dyDescent="0.25">
      <c r="O54" s="62" t="s">
        <v>18</v>
      </c>
      <c r="P54" s="62"/>
    </row>
  </sheetData>
  <mergeCells count="7">
    <mergeCell ref="N53:P53"/>
    <mergeCell ref="O54:P54"/>
    <mergeCell ref="E1:F1"/>
    <mergeCell ref="J49:P49"/>
    <mergeCell ref="K50:P50"/>
    <mergeCell ref="L51:P51"/>
    <mergeCell ref="M52:P5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3.7109375" style="23" customWidth="1"/>
    <col min="2" max="2" width="34" style="23" customWidth="1"/>
    <col min="3" max="3" width="48.140625" style="23" customWidth="1"/>
    <col min="4" max="4" width="13.42578125" style="23" customWidth="1"/>
    <col min="5" max="6" width="5.7109375" style="23" customWidth="1"/>
    <col min="7" max="7" width="9.140625" style="23"/>
    <col min="8" max="8" width="13.42578125" style="23" customWidth="1"/>
    <col min="9" max="9" width="9.42578125" style="23" customWidth="1"/>
    <col min="10" max="10" width="2.7109375" style="23" customWidth="1"/>
    <col min="11" max="11" width="2.85546875" style="23" customWidth="1"/>
    <col min="12" max="12" width="2.7109375" style="23" customWidth="1"/>
    <col min="13" max="13" width="2.5703125" style="23" customWidth="1"/>
    <col min="14" max="14" width="3" style="23" customWidth="1"/>
    <col min="15" max="15" width="2.85546875" style="23" customWidth="1"/>
    <col min="16" max="16" width="39.7109375" style="23" customWidth="1"/>
    <col min="17" max="16384" width="9.140625" style="23"/>
  </cols>
  <sheetData>
    <row r="1" spans="1:16" x14ac:dyDescent="0.25">
      <c r="A1" s="20" t="s">
        <v>0</v>
      </c>
      <c r="B1" s="20" t="s">
        <v>35</v>
      </c>
      <c r="D1" s="20" t="s">
        <v>2</v>
      </c>
      <c r="E1" s="63" t="s">
        <v>3</v>
      </c>
      <c r="F1" s="64"/>
      <c r="G1" s="20" t="s">
        <v>4</v>
      </c>
      <c r="H1" s="20" t="s">
        <v>5</v>
      </c>
      <c r="I1" s="20" t="s">
        <v>6</v>
      </c>
      <c r="J1" s="20" t="s">
        <v>8</v>
      </c>
      <c r="K1" s="20" t="s">
        <v>9</v>
      </c>
      <c r="L1" s="20" t="s">
        <v>10</v>
      </c>
      <c r="M1" s="20" t="s">
        <v>47</v>
      </c>
      <c r="N1" s="20" t="s">
        <v>11</v>
      </c>
      <c r="O1" s="20" t="s">
        <v>12</v>
      </c>
    </row>
    <row r="2" spans="1:16" x14ac:dyDescent="0.25">
      <c r="A2" s="20"/>
      <c r="B2" s="20" t="s">
        <v>316</v>
      </c>
      <c r="C2" s="24"/>
      <c r="D2" s="20"/>
      <c r="E2" s="21"/>
      <c r="F2" s="22"/>
      <c r="G2" s="20"/>
      <c r="H2" s="20"/>
      <c r="I2" s="20"/>
      <c r="J2" s="20"/>
      <c r="K2" s="20"/>
      <c r="L2" s="20"/>
      <c r="M2" s="20"/>
      <c r="N2" s="20"/>
      <c r="O2" s="20"/>
    </row>
    <row r="3" spans="1:16" x14ac:dyDescent="0.25">
      <c r="A3" s="24">
        <v>22</v>
      </c>
      <c r="B3" s="24" t="s">
        <v>68</v>
      </c>
      <c r="C3" s="47" t="s">
        <v>69</v>
      </c>
      <c r="D3" s="24">
        <v>9</v>
      </c>
      <c r="E3" s="25" t="s">
        <v>39</v>
      </c>
      <c r="F3" s="24">
        <f>IF(E3="A",2,IF(E3="B",1,IF(E3="C",0,0)))</f>
        <v>1</v>
      </c>
      <c r="G3" s="24">
        <v>5</v>
      </c>
      <c r="H3" s="24">
        <v>5</v>
      </c>
      <c r="I3" s="24"/>
      <c r="J3" s="24"/>
      <c r="K3" s="24"/>
      <c r="L3" s="24"/>
      <c r="M3" s="24"/>
      <c r="N3" s="24"/>
      <c r="O3" s="24"/>
    </row>
    <row r="4" spans="1:16" x14ac:dyDescent="0.25">
      <c r="A4" s="24">
        <v>18</v>
      </c>
      <c r="B4" s="24" t="s">
        <v>58</v>
      </c>
      <c r="C4" s="47" t="s">
        <v>59</v>
      </c>
      <c r="D4" s="24">
        <v>10</v>
      </c>
      <c r="E4" s="25" t="s">
        <v>39</v>
      </c>
      <c r="F4" s="24">
        <f>IF(E4="A",2,IF(E4="B",1,IF(E4="C",0,0)))</f>
        <v>1</v>
      </c>
      <c r="G4" s="24">
        <v>5</v>
      </c>
      <c r="H4" s="24">
        <v>5</v>
      </c>
      <c r="I4" s="24"/>
      <c r="J4" s="24"/>
      <c r="K4" s="24">
        <v>1</v>
      </c>
      <c r="L4" s="24"/>
      <c r="M4" s="24"/>
      <c r="N4" s="24"/>
      <c r="O4" s="24"/>
    </row>
    <row r="5" spans="1:16" x14ac:dyDescent="0.25">
      <c r="A5" s="24">
        <v>20</v>
      </c>
      <c r="B5" s="24" t="s">
        <v>198</v>
      </c>
      <c r="C5" s="47" t="s">
        <v>259</v>
      </c>
      <c r="D5" s="24">
        <v>10</v>
      </c>
      <c r="E5" s="25" t="s">
        <v>39</v>
      </c>
      <c r="F5" s="24">
        <f>IF(E5="A",2,IF(E5="B",1,IF(E5="C",0,0)))</f>
        <v>1</v>
      </c>
      <c r="G5" s="24">
        <v>5</v>
      </c>
      <c r="H5" s="24">
        <v>4</v>
      </c>
      <c r="I5" s="24"/>
      <c r="J5" s="24"/>
      <c r="K5" s="24"/>
      <c r="L5" s="24"/>
      <c r="M5" s="24"/>
      <c r="N5" s="24"/>
      <c r="O5" s="24"/>
    </row>
    <row r="6" spans="1:16" x14ac:dyDescent="0.25">
      <c r="A6" s="20"/>
      <c r="B6" s="20" t="s">
        <v>317</v>
      </c>
      <c r="C6" s="24"/>
      <c r="D6" s="20"/>
      <c r="E6" s="21"/>
      <c r="F6" s="22"/>
      <c r="G6" s="20"/>
      <c r="H6" s="20"/>
      <c r="I6" s="20"/>
      <c r="J6" s="20"/>
      <c r="K6" s="20"/>
      <c r="L6" s="20"/>
      <c r="M6" s="20"/>
      <c r="N6" s="20"/>
      <c r="O6" s="20"/>
    </row>
    <row r="7" spans="1:16" x14ac:dyDescent="0.25">
      <c r="A7" s="24">
        <v>4</v>
      </c>
      <c r="B7" s="24" t="s">
        <v>148</v>
      </c>
      <c r="C7" s="47" t="s">
        <v>149</v>
      </c>
      <c r="D7" s="24">
        <v>10</v>
      </c>
      <c r="E7" s="25" t="s">
        <v>39</v>
      </c>
      <c r="F7" s="24">
        <f>IF(E7="A",2,IF(E7="B",1,IF(E7="C",0,0)))</f>
        <v>1</v>
      </c>
      <c r="G7" s="24">
        <v>5</v>
      </c>
      <c r="H7" s="24">
        <v>4</v>
      </c>
      <c r="I7" s="24"/>
      <c r="J7" s="24"/>
      <c r="K7" s="24"/>
      <c r="L7" s="24">
        <v>1</v>
      </c>
      <c r="M7" s="24"/>
      <c r="N7" s="24"/>
      <c r="O7" s="24"/>
    </row>
    <row r="8" spans="1:16" x14ac:dyDescent="0.25">
      <c r="A8" s="24">
        <v>5</v>
      </c>
      <c r="B8" s="24" t="s">
        <v>88</v>
      </c>
      <c r="C8" s="47" t="s">
        <v>89</v>
      </c>
      <c r="D8" s="24">
        <v>8</v>
      </c>
      <c r="E8" s="25" t="s">
        <v>39</v>
      </c>
      <c r="F8" s="24">
        <f>IF(E8="A",2,IF(E8="B",1,IF(E8="C",0,0)))</f>
        <v>1</v>
      </c>
      <c r="G8" s="24">
        <v>4</v>
      </c>
      <c r="H8" s="24">
        <v>4</v>
      </c>
      <c r="I8" s="24"/>
      <c r="J8" s="24"/>
      <c r="K8" s="24">
        <v>1</v>
      </c>
      <c r="L8" s="24">
        <v>1</v>
      </c>
      <c r="M8" s="24"/>
      <c r="N8" s="24">
        <v>1</v>
      </c>
      <c r="O8" s="24"/>
    </row>
    <row r="9" spans="1:16" x14ac:dyDescent="0.25">
      <c r="A9" s="24">
        <v>10</v>
      </c>
      <c r="B9" s="24" t="s">
        <v>315</v>
      </c>
      <c r="C9" s="47" t="s">
        <v>251</v>
      </c>
      <c r="D9" s="24">
        <v>10</v>
      </c>
      <c r="E9" s="25" t="s">
        <v>41</v>
      </c>
      <c r="F9" s="24">
        <f>IF(E9="A",2,IF(E9="B",1,IF(E9="C",0,0)))</f>
        <v>2</v>
      </c>
      <c r="G9" s="24">
        <v>5</v>
      </c>
      <c r="H9" s="24">
        <v>5</v>
      </c>
      <c r="I9" s="24"/>
      <c r="J9" s="24"/>
      <c r="K9" s="24"/>
      <c r="L9" s="24"/>
      <c r="M9" s="24"/>
      <c r="N9" s="24"/>
      <c r="O9" s="24"/>
      <c r="P9" s="23" t="s">
        <v>311</v>
      </c>
    </row>
    <row r="10" spans="1:16" x14ac:dyDescent="0.25">
      <c r="A10" s="24">
        <v>17</v>
      </c>
      <c r="B10" s="24" t="s">
        <v>113</v>
      </c>
      <c r="C10" s="47" t="s">
        <v>256</v>
      </c>
      <c r="D10" s="24">
        <v>10</v>
      </c>
      <c r="E10" s="25" t="s">
        <v>41</v>
      </c>
      <c r="F10" s="24">
        <f>IF(E10="A",2,IF(E10="B",1,IF(E10="C",0,0)))</f>
        <v>2</v>
      </c>
      <c r="G10" s="24">
        <v>5</v>
      </c>
      <c r="H10" s="24">
        <v>5</v>
      </c>
      <c r="I10" s="24"/>
      <c r="J10" s="24">
        <v>1</v>
      </c>
      <c r="K10" s="24"/>
      <c r="L10" s="24"/>
      <c r="M10" s="24"/>
      <c r="N10" s="24"/>
      <c r="O10" s="24"/>
    </row>
    <row r="11" spans="1:16" x14ac:dyDescent="0.25">
      <c r="A11" s="20"/>
      <c r="B11" s="20" t="s">
        <v>318</v>
      </c>
      <c r="C11" s="24"/>
      <c r="D11" s="20"/>
      <c r="E11" s="21"/>
      <c r="F11" s="22"/>
      <c r="G11" s="20"/>
      <c r="H11" s="20"/>
      <c r="I11" s="20"/>
      <c r="J11" s="20"/>
      <c r="K11" s="20"/>
      <c r="L11" s="20"/>
      <c r="M11" s="20"/>
      <c r="N11" s="20"/>
      <c r="O11" s="20"/>
    </row>
    <row r="12" spans="1:16" x14ac:dyDescent="0.25">
      <c r="A12" s="24">
        <v>24</v>
      </c>
      <c r="B12" s="24" t="s">
        <v>261</v>
      </c>
      <c r="C12" s="47" t="s">
        <v>262</v>
      </c>
      <c r="D12" s="24">
        <v>9</v>
      </c>
      <c r="E12" s="25" t="s">
        <v>41</v>
      </c>
      <c r="F12" s="24">
        <f>IF(E12="A",2,IF(E12="B",1,IF(E12="C",0,0)))</f>
        <v>2</v>
      </c>
      <c r="G12" s="24">
        <v>4</v>
      </c>
      <c r="H12" s="24">
        <v>5</v>
      </c>
      <c r="I12" s="24"/>
      <c r="J12" s="24"/>
      <c r="K12" s="24">
        <v>1</v>
      </c>
      <c r="L12" s="24"/>
      <c r="M12" s="24">
        <v>1</v>
      </c>
      <c r="N12" s="24"/>
      <c r="O12" s="24"/>
      <c r="P12" s="23" t="s">
        <v>313</v>
      </c>
    </row>
    <row r="13" spans="1:16" x14ac:dyDescent="0.25">
      <c r="A13" s="20"/>
      <c r="B13" s="20" t="s">
        <v>319</v>
      </c>
      <c r="C13" s="24"/>
      <c r="D13" s="20"/>
      <c r="E13" s="21"/>
      <c r="F13" s="22"/>
      <c r="G13" s="20"/>
      <c r="H13" s="20"/>
      <c r="I13" s="20"/>
      <c r="J13" s="20"/>
      <c r="K13" s="20"/>
      <c r="L13" s="20"/>
      <c r="M13" s="20"/>
      <c r="N13" s="20"/>
      <c r="O13" s="20"/>
    </row>
    <row r="14" spans="1:16" x14ac:dyDescent="0.25">
      <c r="A14" s="24">
        <v>16</v>
      </c>
      <c r="B14" s="24" t="s">
        <v>50</v>
      </c>
      <c r="C14" s="47" t="s">
        <v>51</v>
      </c>
      <c r="D14" s="24">
        <v>10</v>
      </c>
      <c r="E14" s="25" t="s">
        <v>41</v>
      </c>
      <c r="F14" s="24">
        <f>IF(E14="A",2,IF(E14="B",1,IF(E14="C",0,0)))</f>
        <v>2</v>
      </c>
      <c r="G14" s="24">
        <v>5</v>
      </c>
      <c r="H14" s="24">
        <v>5</v>
      </c>
      <c r="I14" s="24"/>
      <c r="J14" s="24"/>
      <c r="K14" s="24"/>
      <c r="L14" s="24"/>
      <c r="M14" s="24"/>
      <c r="N14" s="24"/>
      <c r="O14" s="24"/>
    </row>
    <row r="15" spans="1:16" x14ac:dyDescent="0.25">
      <c r="A15" s="24">
        <v>7</v>
      </c>
      <c r="B15" s="24" t="s">
        <v>176</v>
      </c>
      <c r="C15" s="47" t="s">
        <v>177</v>
      </c>
      <c r="D15" s="24">
        <v>9</v>
      </c>
      <c r="E15" s="25" t="s">
        <v>39</v>
      </c>
      <c r="F15" s="24">
        <f>IF(E15="A",2,IF(E15="B",1,IF(E15="C",0,0)))</f>
        <v>1</v>
      </c>
      <c r="G15" s="24">
        <v>5</v>
      </c>
      <c r="H15" s="24">
        <v>3</v>
      </c>
      <c r="I15" s="24"/>
      <c r="J15" s="24"/>
      <c r="K15" s="24">
        <v>1</v>
      </c>
      <c r="L15" s="24"/>
      <c r="M15" s="24"/>
      <c r="N15" s="24"/>
      <c r="O15" s="24"/>
    </row>
    <row r="16" spans="1:16" x14ac:dyDescent="0.25">
      <c r="A16" s="24">
        <v>6</v>
      </c>
      <c r="B16" s="42" t="s">
        <v>324</v>
      </c>
      <c r="C16" s="47" t="s">
        <v>96</v>
      </c>
      <c r="D16" s="24">
        <v>10</v>
      </c>
      <c r="E16" s="25" t="s">
        <v>40</v>
      </c>
      <c r="F16" s="24">
        <f>IF(E16="A",2,IF(E16="B",1,IF(E16="C",0,0)))</f>
        <v>0</v>
      </c>
      <c r="G16" s="24">
        <v>5</v>
      </c>
      <c r="H16" s="24">
        <v>5</v>
      </c>
      <c r="I16" s="24"/>
      <c r="J16" s="24"/>
      <c r="K16" s="24"/>
      <c r="L16" s="24"/>
      <c r="M16" s="24"/>
      <c r="N16" s="24"/>
      <c r="O16" s="24"/>
      <c r="P16" s="23" t="s">
        <v>310</v>
      </c>
    </row>
    <row r="17" spans="1:16" x14ac:dyDescent="0.25">
      <c r="A17" s="20"/>
      <c r="B17" s="20" t="s">
        <v>320</v>
      </c>
      <c r="C17" s="24"/>
      <c r="D17" s="20"/>
      <c r="E17" s="21"/>
      <c r="F17" s="22"/>
      <c r="G17" s="20"/>
      <c r="H17" s="20"/>
      <c r="I17" s="20"/>
      <c r="J17" s="20"/>
      <c r="K17" s="20"/>
      <c r="L17" s="20"/>
      <c r="M17" s="20"/>
      <c r="N17" s="20"/>
      <c r="O17" s="20"/>
    </row>
    <row r="18" spans="1:16" x14ac:dyDescent="0.25">
      <c r="A18" s="24">
        <v>14</v>
      </c>
      <c r="B18" s="24" t="s">
        <v>184</v>
      </c>
      <c r="C18" s="47" t="s">
        <v>254</v>
      </c>
      <c r="D18" s="24">
        <v>8</v>
      </c>
      <c r="E18" s="25" t="s">
        <v>40</v>
      </c>
      <c r="F18" s="24">
        <f>IF(E18="A",2,IF(E18="B",1,IF(E18="C",0,0)))</f>
        <v>0</v>
      </c>
      <c r="G18" s="24">
        <v>5</v>
      </c>
      <c r="H18" s="24">
        <v>5</v>
      </c>
      <c r="I18" s="24"/>
      <c r="J18" s="24"/>
      <c r="K18" s="24"/>
      <c r="L18" s="24"/>
      <c r="M18" s="24"/>
      <c r="N18" s="24"/>
      <c r="O18" s="24">
        <v>1</v>
      </c>
    </row>
    <row r="19" spans="1:16" x14ac:dyDescent="0.25">
      <c r="A19" s="24">
        <v>23</v>
      </c>
      <c r="B19" s="50" t="s">
        <v>79</v>
      </c>
      <c r="C19" s="47" t="s">
        <v>260</v>
      </c>
      <c r="D19" s="24">
        <v>7</v>
      </c>
      <c r="E19" s="25" t="s">
        <v>40</v>
      </c>
      <c r="F19" s="24">
        <f>IF(E19="A",2,IF(E19="B",1,IF(E19="C",0,0)))</f>
        <v>0</v>
      </c>
      <c r="G19" s="24">
        <v>3</v>
      </c>
      <c r="H19" s="24">
        <v>4</v>
      </c>
      <c r="I19" s="24"/>
      <c r="J19" s="24"/>
      <c r="K19" s="24"/>
      <c r="L19" s="24"/>
      <c r="M19" s="24">
        <v>1</v>
      </c>
      <c r="N19" s="24"/>
      <c r="O19" s="24"/>
      <c r="P19" s="23" t="s">
        <v>312</v>
      </c>
    </row>
    <row r="20" spans="1:16" x14ac:dyDescent="0.25">
      <c r="A20" s="20"/>
      <c r="B20" s="20" t="s">
        <v>321</v>
      </c>
      <c r="C20" s="24"/>
      <c r="D20" s="20"/>
      <c r="E20" s="21"/>
      <c r="F20" s="22"/>
      <c r="G20" s="20"/>
      <c r="H20" s="20"/>
      <c r="I20" s="20"/>
      <c r="J20" s="20"/>
      <c r="K20" s="20"/>
      <c r="L20" s="20"/>
      <c r="M20" s="20"/>
      <c r="N20" s="20"/>
      <c r="O20" s="20"/>
    </row>
    <row r="21" spans="1:16" x14ac:dyDescent="0.25">
      <c r="A21" s="24">
        <v>8</v>
      </c>
      <c r="B21" s="24" t="s">
        <v>92</v>
      </c>
      <c r="C21" s="47" t="s">
        <v>249</v>
      </c>
      <c r="D21" s="24">
        <v>8</v>
      </c>
      <c r="E21" s="25" t="s">
        <v>39</v>
      </c>
      <c r="F21" s="24">
        <f t="shared" ref="F21:F29" si="0">IF(E21="A",2,IF(E21="B",1,IF(E21="C",0,0)))</f>
        <v>1</v>
      </c>
      <c r="G21" s="24">
        <v>3</v>
      </c>
      <c r="H21" s="24">
        <v>3</v>
      </c>
      <c r="I21" s="24"/>
      <c r="J21" s="24"/>
      <c r="K21" s="24"/>
      <c r="L21" s="24"/>
      <c r="M21" s="24"/>
      <c r="N21" s="24">
        <v>1</v>
      </c>
      <c r="O21" s="24"/>
    </row>
    <row r="22" spans="1:16" x14ac:dyDescent="0.25">
      <c r="A22" s="24">
        <v>28</v>
      </c>
      <c r="B22" s="24" t="s">
        <v>107</v>
      </c>
      <c r="C22" s="47" t="s">
        <v>108</v>
      </c>
      <c r="D22" s="24">
        <v>4</v>
      </c>
      <c r="E22" s="25" t="s">
        <v>40</v>
      </c>
      <c r="F22" s="24">
        <f t="shared" si="0"/>
        <v>0</v>
      </c>
      <c r="G22" s="24">
        <v>3</v>
      </c>
      <c r="H22" s="24">
        <v>2</v>
      </c>
      <c r="I22" s="24"/>
      <c r="J22" s="24"/>
      <c r="K22" s="24"/>
      <c r="L22" s="24"/>
      <c r="M22" s="24"/>
      <c r="N22" s="24"/>
      <c r="O22" s="24"/>
      <c r="P22" s="23" t="s">
        <v>314</v>
      </c>
    </row>
    <row r="23" spans="1:16" x14ac:dyDescent="0.25">
      <c r="A23" s="24">
        <v>19</v>
      </c>
      <c r="B23" s="24" t="s">
        <v>257</v>
      </c>
      <c r="C23" s="47" t="s">
        <v>258</v>
      </c>
      <c r="D23" s="24">
        <v>10</v>
      </c>
      <c r="E23" s="25" t="s">
        <v>41</v>
      </c>
      <c r="F23" s="24">
        <f t="shared" si="0"/>
        <v>2</v>
      </c>
      <c r="G23" s="24">
        <v>5</v>
      </c>
      <c r="H23" s="24">
        <v>5</v>
      </c>
      <c r="I23" s="24"/>
      <c r="J23" s="24">
        <v>1</v>
      </c>
      <c r="K23" s="24">
        <v>1</v>
      </c>
      <c r="L23" s="24"/>
      <c r="M23" s="24"/>
      <c r="N23" s="24"/>
      <c r="O23" s="24"/>
    </row>
    <row r="24" spans="1:16" x14ac:dyDescent="0.25">
      <c r="A24" s="24">
        <v>25</v>
      </c>
      <c r="B24" s="24" t="s">
        <v>84</v>
      </c>
      <c r="C24" s="47" t="s">
        <v>85</v>
      </c>
      <c r="D24" s="24">
        <v>10</v>
      </c>
      <c r="E24" s="25" t="s">
        <v>41</v>
      </c>
      <c r="F24" s="24">
        <f t="shared" si="0"/>
        <v>2</v>
      </c>
      <c r="G24" s="24">
        <v>5</v>
      </c>
      <c r="H24" s="24">
        <v>5</v>
      </c>
      <c r="I24" s="24"/>
      <c r="J24" s="24"/>
      <c r="K24" s="24"/>
      <c r="L24" s="24">
        <v>1</v>
      </c>
      <c r="M24" s="24"/>
      <c r="N24" s="24"/>
      <c r="O24" s="24"/>
    </row>
    <row r="25" spans="1:16" x14ac:dyDescent="0.25">
      <c r="A25" s="24">
        <v>12</v>
      </c>
      <c r="B25" s="51" t="s">
        <v>99</v>
      </c>
      <c r="C25" s="47" t="s">
        <v>100</v>
      </c>
      <c r="D25" s="24">
        <v>10</v>
      </c>
      <c r="E25" s="25" t="s">
        <v>39</v>
      </c>
      <c r="F25" s="24">
        <f t="shared" si="0"/>
        <v>1</v>
      </c>
      <c r="G25" s="24">
        <v>4</v>
      </c>
      <c r="H25" s="24">
        <v>5</v>
      </c>
      <c r="I25" s="24"/>
      <c r="J25" s="24"/>
      <c r="K25" s="24"/>
      <c r="L25" s="24"/>
      <c r="M25" s="24"/>
      <c r="N25" s="24"/>
      <c r="O25" s="24"/>
    </row>
    <row r="26" spans="1:16" x14ac:dyDescent="0.25">
      <c r="A26" s="24">
        <v>27</v>
      </c>
      <c r="B26" s="24" t="s">
        <v>74</v>
      </c>
      <c r="C26" s="47" t="s">
        <v>75</v>
      </c>
      <c r="D26" s="24"/>
      <c r="E26" s="25" t="s">
        <v>39</v>
      </c>
      <c r="F26" s="24">
        <f t="shared" si="0"/>
        <v>1</v>
      </c>
      <c r="G26" s="24">
        <v>5</v>
      </c>
      <c r="H26" s="24">
        <v>4</v>
      </c>
      <c r="I26" s="24"/>
      <c r="J26" s="24"/>
      <c r="K26" s="24"/>
      <c r="L26" s="24"/>
      <c r="M26" s="24"/>
      <c r="N26" s="24"/>
      <c r="O26" s="24"/>
    </row>
    <row r="27" spans="1:16" x14ac:dyDescent="0.25">
      <c r="A27" s="24">
        <v>26</v>
      </c>
      <c r="B27" s="24" t="s">
        <v>72</v>
      </c>
      <c r="C27" s="47" t="s">
        <v>73</v>
      </c>
      <c r="D27" s="24"/>
      <c r="E27" s="25" t="s">
        <v>39</v>
      </c>
      <c r="F27" s="24">
        <f t="shared" si="0"/>
        <v>1</v>
      </c>
      <c r="G27" s="24">
        <v>5</v>
      </c>
      <c r="H27" s="24">
        <v>5</v>
      </c>
      <c r="I27" s="24"/>
      <c r="J27" s="24"/>
      <c r="K27" s="24">
        <v>1</v>
      </c>
      <c r="L27" s="24"/>
      <c r="M27" s="24"/>
      <c r="N27" s="24"/>
      <c r="O27" s="24"/>
    </row>
    <row r="28" spans="1:16" x14ac:dyDescent="0.25">
      <c r="A28" s="24">
        <v>15</v>
      </c>
      <c r="B28" s="24" t="s">
        <v>66</v>
      </c>
      <c r="C28" s="47" t="s">
        <v>255</v>
      </c>
      <c r="D28" s="24">
        <v>9</v>
      </c>
      <c r="E28" s="25" t="s">
        <v>41</v>
      </c>
      <c r="F28" s="24">
        <f t="shared" si="0"/>
        <v>2</v>
      </c>
      <c r="G28" s="24">
        <v>5</v>
      </c>
      <c r="H28" s="24">
        <v>5</v>
      </c>
      <c r="I28" s="24"/>
      <c r="J28" s="24"/>
      <c r="K28" s="24">
        <v>1</v>
      </c>
      <c r="L28" s="24"/>
      <c r="M28" s="24"/>
      <c r="N28" s="24"/>
      <c r="O28" s="24"/>
    </row>
    <row r="29" spans="1:16" x14ac:dyDescent="0.25">
      <c r="A29" s="24">
        <v>29</v>
      </c>
      <c r="B29" s="24" t="s">
        <v>105</v>
      </c>
      <c r="C29" s="47" t="s">
        <v>106</v>
      </c>
      <c r="D29" s="24">
        <v>5</v>
      </c>
      <c r="E29" s="25" t="s">
        <v>40</v>
      </c>
      <c r="F29" s="24">
        <f t="shared" si="0"/>
        <v>0</v>
      </c>
      <c r="G29" s="24">
        <v>3</v>
      </c>
      <c r="H29" s="24">
        <v>3</v>
      </c>
      <c r="I29" s="24"/>
      <c r="J29" s="24"/>
      <c r="K29" s="24"/>
      <c r="L29" s="24"/>
      <c r="M29" s="24"/>
      <c r="N29" s="24"/>
      <c r="O29" s="24">
        <v>1</v>
      </c>
    </row>
    <row r="30" spans="1:16" x14ac:dyDescent="0.25">
      <c r="A30" s="20"/>
      <c r="B30" s="20" t="s">
        <v>322</v>
      </c>
      <c r="C30" s="24"/>
      <c r="D30" s="20"/>
      <c r="E30" s="21"/>
      <c r="F30" s="22"/>
      <c r="G30" s="20"/>
      <c r="H30" s="20"/>
      <c r="I30" s="20"/>
      <c r="J30" s="20"/>
      <c r="K30" s="20"/>
      <c r="L30" s="20"/>
      <c r="M30" s="20"/>
      <c r="N30" s="20"/>
      <c r="O30" s="20"/>
    </row>
    <row r="31" spans="1:16" x14ac:dyDescent="0.25">
      <c r="A31" s="24">
        <v>9</v>
      </c>
      <c r="B31" s="24" t="s">
        <v>178</v>
      </c>
      <c r="C31" s="47" t="s">
        <v>250</v>
      </c>
      <c r="D31" s="24">
        <v>10</v>
      </c>
      <c r="E31" s="25" t="s">
        <v>40</v>
      </c>
      <c r="F31" s="24">
        <f>IF(E31="A",2,IF(E31="B",1,IF(E31="C",0,0)))</f>
        <v>0</v>
      </c>
      <c r="G31" s="24">
        <v>3</v>
      </c>
      <c r="H31" s="24">
        <v>2</v>
      </c>
      <c r="I31" s="24"/>
      <c r="J31" s="24"/>
      <c r="K31" s="24"/>
      <c r="L31" s="24"/>
      <c r="M31" s="24"/>
      <c r="N31" s="24"/>
      <c r="O31" s="24">
        <v>1</v>
      </c>
    </row>
    <row r="32" spans="1:16" x14ac:dyDescent="0.25">
      <c r="A32" s="24">
        <v>3</v>
      </c>
      <c r="B32" s="24" t="s">
        <v>94</v>
      </c>
      <c r="C32" s="47" t="s">
        <v>95</v>
      </c>
      <c r="D32" s="24">
        <v>10</v>
      </c>
      <c r="E32" s="25" t="s">
        <v>39</v>
      </c>
      <c r="F32" s="24">
        <f>IF(E32="A",2,IF(E32="B",1,IF(E32="C",0,0)))</f>
        <v>1</v>
      </c>
      <c r="G32" s="24">
        <v>4</v>
      </c>
      <c r="H32" s="24">
        <v>5</v>
      </c>
      <c r="I32" s="24"/>
      <c r="J32" s="24">
        <v>1</v>
      </c>
      <c r="K32" s="24">
        <v>1</v>
      </c>
      <c r="L32" s="24"/>
      <c r="M32" s="24"/>
      <c r="N32" s="24"/>
      <c r="O32" s="24"/>
    </row>
    <row r="33" spans="1:16" x14ac:dyDescent="0.25">
      <c r="A33" s="24">
        <v>11</v>
      </c>
      <c r="B33" s="51" t="s">
        <v>98</v>
      </c>
      <c r="C33" s="52" t="s">
        <v>97</v>
      </c>
      <c r="D33" s="24">
        <v>4</v>
      </c>
      <c r="E33" s="25" t="s">
        <v>40</v>
      </c>
      <c r="F33" s="24">
        <f>IF(E33="A",2,IF(E33="B",1,IF(E33="C",0,0)))</f>
        <v>0</v>
      </c>
      <c r="G33" s="24">
        <v>3</v>
      </c>
      <c r="H33" s="24">
        <v>3</v>
      </c>
      <c r="I33" s="24"/>
      <c r="J33" s="24">
        <v>1</v>
      </c>
      <c r="K33" s="24"/>
      <c r="L33" s="24"/>
      <c r="M33" s="24"/>
      <c r="N33" s="24"/>
      <c r="O33" s="24"/>
    </row>
    <row r="34" spans="1:16" x14ac:dyDescent="0.25">
      <c r="A34" s="20"/>
      <c r="B34" s="20"/>
      <c r="C34" s="24"/>
      <c r="D34" s="20"/>
      <c r="E34" s="21"/>
      <c r="F34" s="22"/>
      <c r="G34" s="20"/>
      <c r="H34" s="20"/>
      <c r="I34" s="20"/>
      <c r="J34" s="20"/>
      <c r="K34" s="20"/>
      <c r="L34" s="20"/>
      <c r="M34" s="20"/>
      <c r="N34" s="20"/>
      <c r="O34" s="20"/>
    </row>
    <row r="35" spans="1:16" x14ac:dyDescent="0.25">
      <c r="A35" s="24">
        <v>1</v>
      </c>
      <c r="B35" s="24" t="s">
        <v>122</v>
      </c>
      <c r="C35" s="26" t="s">
        <v>247</v>
      </c>
      <c r="D35" s="24">
        <v>4</v>
      </c>
      <c r="E35" s="25" t="s">
        <v>40</v>
      </c>
      <c r="F35" s="24">
        <f>IF(E35="A",2,IF(E35="B",1,IF(E35="C",0,0)))</f>
        <v>0</v>
      </c>
      <c r="G35" s="24">
        <v>3</v>
      </c>
      <c r="H35" s="24">
        <v>3</v>
      </c>
      <c r="I35" s="24"/>
      <c r="J35" s="24"/>
      <c r="K35" s="24"/>
      <c r="L35" s="24"/>
      <c r="M35" s="24"/>
      <c r="N35" s="24"/>
      <c r="O35" s="24">
        <v>1</v>
      </c>
      <c r="P35" s="23" t="s">
        <v>308</v>
      </c>
    </row>
    <row r="36" spans="1:16" x14ac:dyDescent="0.25">
      <c r="A36" s="24">
        <v>2</v>
      </c>
      <c r="B36" s="24" t="s">
        <v>122</v>
      </c>
      <c r="C36" s="26" t="s">
        <v>248</v>
      </c>
      <c r="D36" s="24">
        <v>5</v>
      </c>
      <c r="E36" s="25" t="s">
        <v>40</v>
      </c>
      <c r="F36" s="24">
        <f t="shared" ref="F36:F38" si="1">IF(E36="A",2,IF(E36="B",1,IF(E36="C",0,0)))</f>
        <v>0</v>
      </c>
      <c r="G36" s="24">
        <v>2</v>
      </c>
      <c r="H36" s="24">
        <v>2</v>
      </c>
      <c r="I36" s="24"/>
      <c r="J36" s="24"/>
      <c r="K36" s="24"/>
      <c r="L36" s="24"/>
      <c r="M36" s="24"/>
      <c r="N36" s="24"/>
      <c r="O36" s="24">
        <v>1</v>
      </c>
      <c r="P36" s="23" t="s">
        <v>309</v>
      </c>
    </row>
    <row r="37" spans="1:16" x14ac:dyDescent="0.25">
      <c r="A37" s="24">
        <v>13</v>
      </c>
      <c r="B37" s="24" t="s">
        <v>252</v>
      </c>
      <c r="C37" s="26" t="s">
        <v>253</v>
      </c>
      <c r="D37" s="24"/>
      <c r="E37" s="25" t="s">
        <v>39</v>
      </c>
      <c r="F37" s="24">
        <f t="shared" si="1"/>
        <v>1</v>
      </c>
      <c r="G37" s="24">
        <v>4</v>
      </c>
      <c r="H37" s="24">
        <v>5</v>
      </c>
      <c r="I37" s="24"/>
      <c r="J37" s="24"/>
      <c r="K37" s="24">
        <v>1</v>
      </c>
      <c r="L37" s="24"/>
      <c r="M37" s="24"/>
      <c r="N37" s="24"/>
      <c r="O37" s="24"/>
    </row>
    <row r="38" spans="1:16" x14ac:dyDescent="0.25">
      <c r="A38" s="24">
        <v>21</v>
      </c>
      <c r="B38" s="24"/>
      <c r="C38" s="26" t="s">
        <v>46</v>
      </c>
      <c r="D38" s="24">
        <v>9</v>
      </c>
      <c r="E38" s="25" t="s">
        <v>41</v>
      </c>
      <c r="F38" s="24">
        <f t="shared" si="1"/>
        <v>2</v>
      </c>
      <c r="G38" s="24">
        <v>5</v>
      </c>
      <c r="H38" s="24">
        <v>5</v>
      </c>
      <c r="I38" s="24"/>
      <c r="J38" s="24"/>
      <c r="K38" s="24"/>
      <c r="L38" s="24"/>
      <c r="M38" s="24"/>
      <c r="N38" s="24"/>
      <c r="O38" s="24"/>
    </row>
    <row r="39" spans="1:16" x14ac:dyDescent="0.25">
      <c r="D39" s="30">
        <f>AVERAGE(D35:D38)</f>
        <v>6</v>
      </c>
      <c r="E39" s="53" t="s">
        <v>7</v>
      </c>
      <c r="F39" s="30">
        <f>AVERAGE(F35:F38)</f>
        <v>0.75</v>
      </c>
      <c r="G39" s="30">
        <f>AVERAGE(G35:G38)</f>
        <v>3.5</v>
      </c>
      <c r="H39" s="30">
        <f>AVERAGE(H35:H38)</f>
        <v>3.75</v>
      </c>
      <c r="J39" s="23">
        <f>SUM(J2:J38)</f>
        <v>4</v>
      </c>
      <c r="K39" s="17">
        <f t="shared" ref="K39:O39" si="2">SUM(K2:K38)</f>
        <v>9</v>
      </c>
      <c r="L39" s="23">
        <f t="shared" si="2"/>
        <v>3</v>
      </c>
      <c r="M39" s="23">
        <f t="shared" si="2"/>
        <v>2</v>
      </c>
      <c r="N39" s="23">
        <f t="shared" si="2"/>
        <v>2</v>
      </c>
      <c r="O39" s="19">
        <f t="shared" si="2"/>
        <v>5</v>
      </c>
    </row>
    <row r="41" spans="1:16" x14ac:dyDescent="0.25">
      <c r="J41" s="61" t="s">
        <v>13</v>
      </c>
      <c r="K41" s="61"/>
      <c r="L41" s="61"/>
      <c r="M41" s="61"/>
      <c r="N41" s="61"/>
      <c r="O41" s="61"/>
      <c r="P41" s="61"/>
    </row>
    <row r="42" spans="1:16" x14ac:dyDescent="0.25">
      <c r="K42" s="66" t="s">
        <v>14</v>
      </c>
      <c r="L42" s="66"/>
      <c r="M42" s="66"/>
      <c r="N42" s="66"/>
      <c r="O42" s="66"/>
      <c r="P42" s="66"/>
    </row>
    <row r="43" spans="1:16" x14ac:dyDescent="0.25">
      <c r="L43" s="61" t="s">
        <v>15</v>
      </c>
      <c r="M43" s="61"/>
      <c r="N43" s="61"/>
      <c r="O43" s="61"/>
      <c r="P43" s="61"/>
    </row>
    <row r="44" spans="1:16" x14ac:dyDescent="0.25">
      <c r="M44" s="61" t="s">
        <v>16</v>
      </c>
      <c r="N44" s="61"/>
      <c r="O44" s="61"/>
      <c r="P44" s="61"/>
    </row>
    <row r="45" spans="1:16" x14ac:dyDescent="0.25">
      <c r="N45" s="61" t="s">
        <v>17</v>
      </c>
      <c r="O45" s="61"/>
      <c r="P45" s="61"/>
    </row>
    <row r="46" spans="1:16" x14ac:dyDescent="0.25">
      <c r="O46" s="70" t="s">
        <v>18</v>
      </c>
      <c r="P46" s="70"/>
    </row>
  </sheetData>
  <mergeCells count="7">
    <mergeCell ref="N45:P45"/>
    <mergeCell ref="O46:P46"/>
    <mergeCell ref="E1:F1"/>
    <mergeCell ref="J41:P41"/>
    <mergeCell ref="K42:P42"/>
    <mergeCell ref="L43:P43"/>
    <mergeCell ref="M44:P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Свод 1</vt:lpstr>
      <vt:lpstr>ЗНАНИЕ ВСОКО</vt:lpstr>
      <vt:lpstr>ЗНАНИЕ инклюзия</vt:lpstr>
      <vt:lpstr>ЗДОРОВЬЕ</vt:lpstr>
      <vt:lpstr>ВОСПИТАНИЕ</vt:lpstr>
      <vt:lpstr>ПРОФОРИЕНТАЦИЯ</vt:lpstr>
      <vt:lpstr>СРЕДА ИТ</vt:lpstr>
      <vt:lpstr>СРЕДА СТРУКТУРА</vt:lpstr>
      <vt:lpstr>КЛИМАТ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2024-05-07T09:17:27Z</dcterms:modified>
</cp:coreProperties>
</file>