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160" windowHeight="7905" tabRatio="408"/>
  </bookViews>
  <sheets>
    <sheet name="Осн. средства" sheetId="4" r:id="rId1"/>
    <sheet name="Движимое" sheetId="5" r:id="rId2"/>
    <sheet name="Мун. задание" sheetId="10" r:id="rId3"/>
    <sheet name="Запасы" sheetId="11" r:id="rId4"/>
    <sheet name="Зарплата" sheetId="9" r:id="rId5"/>
  </sheets>
  <calcPr calcId="145621"/>
</workbook>
</file>

<file path=xl/calcChain.xml><?xml version="1.0" encoding="utf-8"?>
<calcChain xmlns="http://schemas.openxmlformats.org/spreadsheetml/2006/main">
  <c r="G67" i="10" l="1"/>
  <c r="K125" i="9" l="1"/>
  <c r="J125" i="9"/>
  <c r="I125" i="9"/>
  <c r="H125" i="9"/>
  <c r="G125" i="9"/>
  <c r="F125" i="9"/>
  <c r="E125" i="9"/>
  <c r="D125" i="9"/>
  <c r="C125" i="9"/>
  <c r="K124" i="9"/>
  <c r="J124" i="9"/>
  <c r="I124" i="9"/>
  <c r="H124" i="9"/>
  <c r="G124" i="9"/>
  <c r="F124" i="9"/>
  <c r="E124" i="9"/>
  <c r="D124" i="9"/>
  <c r="C124" i="9"/>
  <c r="K125" i="11"/>
  <c r="K127" i="11" s="1"/>
  <c r="J125" i="11"/>
  <c r="J127" i="11" s="1"/>
  <c r="I125" i="11"/>
  <c r="I127" i="11" s="1"/>
  <c r="H125" i="11"/>
  <c r="H127" i="11" s="1"/>
  <c r="G125" i="11"/>
  <c r="G127" i="11" s="1"/>
  <c r="F125" i="11"/>
  <c r="F127" i="11" s="1"/>
  <c r="E125" i="11"/>
  <c r="E127" i="11" s="1"/>
  <c r="D125" i="11"/>
  <c r="D127" i="11" s="1"/>
  <c r="C125" i="11"/>
  <c r="C127" i="11" s="1"/>
  <c r="K124" i="11"/>
  <c r="K126" i="11" s="1"/>
  <c r="J124" i="11"/>
  <c r="J126" i="11" s="1"/>
  <c r="I124" i="11"/>
  <c r="I126" i="11" s="1"/>
  <c r="H124" i="11"/>
  <c r="H126" i="11" s="1"/>
  <c r="G124" i="11"/>
  <c r="G126" i="11" s="1"/>
  <c r="F124" i="11"/>
  <c r="F126" i="11" s="1"/>
  <c r="E124" i="11"/>
  <c r="E126" i="11" s="1"/>
  <c r="D124" i="11"/>
  <c r="D126" i="11" s="1"/>
  <c r="C124" i="11"/>
  <c r="C126" i="11" s="1"/>
  <c r="K125" i="10"/>
  <c r="J125" i="10"/>
  <c r="J127" i="10" s="1"/>
  <c r="I125" i="10"/>
  <c r="H125" i="10"/>
  <c r="G125" i="10"/>
  <c r="F125" i="10"/>
  <c r="F127" i="10" s="1"/>
  <c r="E125" i="10"/>
  <c r="E127" i="10" s="1"/>
  <c r="D125" i="10"/>
  <c r="D127" i="10" s="1"/>
  <c r="C125" i="10"/>
  <c r="C127" i="10" s="1"/>
  <c r="K124" i="10"/>
  <c r="J124" i="10"/>
  <c r="J126" i="10" s="1"/>
  <c r="I124" i="10"/>
  <c r="H124" i="10"/>
  <c r="G124" i="10"/>
  <c r="F124" i="10"/>
  <c r="F126" i="10" s="1"/>
  <c r="E124" i="10"/>
  <c r="E126" i="10" s="1"/>
  <c r="D124" i="10"/>
  <c r="D126" i="10" s="1"/>
  <c r="C124" i="10"/>
  <c r="C126" i="10" s="1"/>
  <c r="K125" i="4"/>
  <c r="K127" i="4" s="1"/>
  <c r="J125" i="4"/>
  <c r="J127" i="4" s="1"/>
  <c r="I125" i="4"/>
  <c r="I127" i="4" s="1"/>
  <c r="H125" i="4"/>
  <c r="H127" i="4" s="1"/>
  <c r="G125" i="4"/>
  <c r="G127" i="4" s="1"/>
  <c r="F125" i="4"/>
  <c r="F127" i="4" s="1"/>
  <c r="E125" i="4"/>
  <c r="E127" i="4" s="1"/>
  <c r="D125" i="4"/>
  <c r="D127" i="4" s="1"/>
  <c r="C125" i="4"/>
  <c r="C127" i="4" s="1"/>
  <c r="K124" i="4"/>
  <c r="K126" i="4" s="1"/>
  <c r="J124" i="4"/>
  <c r="J126" i="4" s="1"/>
  <c r="I124" i="4"/>
  <c r="I126" i="4" s="1"/>
  <c r="H124" i="4"/>
  <c r="H126" i="4" s="1"/>
  <c r="G124" i="4"/>
  <c r="G126" i="4" s="1"/>
  <c r="F124" i="4"/>
  <c r="F126" i="4" s="1"/>
  <c r="E124" i="4"/>
  <c r="E126" i="4" s="1"/>
  <c r="D124" i="4"/>
  <c r="D126" i="4" s="1"/>
  <c r="C124" i="4"/>
  <c r="C126" i="4" s="1"/>
  <c r="G5" i="5" l="1"/>
  <c r="C67" i="5"/>
  <c r="K114" i="11"/>
  <c r="J114" i="11"/>
  <c r="I114" i="11"/>
  <c r="H114" i="11"/>
  <c r="G114" i="11"/>
  <c r="F114" i="11"/>
  <c r="E114" i="11"/>
  <c r="D114" i="11"/>
  <c r="C114" i="11"/>
  <c r="K82" i="11"/>
  <c r="J82" i="11"/>
  <c r="I82" i="11"/>
  <c r="H82" i="11"/>
  <c r="G82" i="11"/>
  <c r="F82" i="11"/>
  <c r="E82" i="11"/>
  <c r="D82" i="11"/>
  <c r="C82" i="11"/>
  <c r="K67" i="11"/>
  <c r="J67" i="11"/>
  <c r="I67" i="11"/>
  <c r="H67" i="11"/>
  <c r="G67" i="11"/>
  <c r="F67" i="11"/>
  <c r="E67" i="11"/>
  <c r="D67" i="11"/>
  <c r="C67" i="11"/>
  <c r="K46" i="11"/>
  <c r="J46" i="11"/>
  <c r="I46" i="11"/>
  <c r="H46" i="11"/>
  <c r="G46" i="11"/>
  <c r="F46" i="11"/>
  <c r="E46" i="11"/>
  <c r="D46" i="11"/>
  <c r="C46" i="11"/>
  <c r="K28" i="11"/>
  <c r="J28" i="11"/>
  <c r="I28" i="11"/>
  <c r="H28" i="11"/>
  <c r="G28" i="11"/>
  <c r="F28" i="11"/>
  <c r="E28" i="11"/>
  <c r="D28" i="11"/>
  <c r="C28" i="11"/>
  <c r="K15" i="11"/>
  <c r="J15" i="11"/>
  <c r="I15" i="11"/>
  <c r="H15" i="11"/>
  <c r="G15" i="11"/>
  <c r="F15" i="11"/>
  <c r="E15" i="11"/>
  <c r="D15" i="11"/>
  <c r="C15" i="11"/>
  <c r="K5" i="11"/>
  <c r="J5" i="11"/>
  <c r="I5" i="11"/>
  <c r="H5" i="11"/>
  <c r="G5" i="11"/>
  <c r="F5" i="11"/>
  <c r="E5" i="11"/>
  <c r="D5" i="11"/>
  <c r="C5" i="11"/>
  <c r="K3" i="11"/>
  <c r="J3" i="11"/>
  <c r="I3" i="11"/>
  <c r="H3" i="11"/>
  <c r="G3" i="11"/>
  <c r="F3" i="11"/>
  <c r="E3" i="11"/>
  <c r="D3" i="11"/>
  <c r="C3" i="11"/>
  <c r="K114" i="10"/>
  <c r="J114" i="10"/>
  <c r="I114" i="10"/>
  <c r="H114" i="10"/>
  <c r="G114" i="10"/>
  <c r="F114" i="10"/>
  <c r="E114" i="10"/>
  <c r="D114" i="10"/>
  <c r="C114" i="10"/>
  <c r="K82" i="10"/>
  <c r="J82" i="10"/>
  <c r="I82" i="10"/>
  <c r="H82" i="10"/>
  <c r="G82" i="10"/>
  <c r="F82" i="10"/>
  <c r="E82" i="10"/>
  <c r="D82" i="10"/>
  <c r="C82" i="10"/>
  <c r="K67" i="10"/>
  <c r="J67" i="10"/>
  <c r="I67" i="10"/>
  <c r="H67" i="10"/>
  <c r="F67" i="10"/>
  <c r="E67" i="10"/>
  <c r="D67" i="10"/>
  <c r="C67" i="10"/>
  <c r="K46" i="10"/>
  <c r="J46" i="10"/>
  <c r="I46" i="10"/>
  <c r="H46" i="10"/>
  <c r="G46" i="10"/>
  <c r="F46" i="10"/>
  <c r="E46" i="10"/>
  <c r="D46" i="10"/>
  <c r="C46" i="10"/>
  <c r="K28" i="10"/>
  <c r="J28" i="10"/>
  <c r="I28" i="10"/>
  <c r="H28" i="10"/>
  <c r="G28" i="10"/>
  <c r="F28" i="10"/>
  <c r="E28" i="10"/>
  <c r="D28" i="10"/>
  <c r="C28" i="10"/>
  <c r="K15" i="10"/>
  <c r="J15" i="10"/>
  <c r="I15" i="10"/>
  <c r="H15" i="10"/>
  <c r="G15" i="10"/>
  <c r="F15" i="10"/>
  <c r="E15" i="10"/>
  <c r="D15" i="10"/>
  <c r="C15" i="10"/>
  <c r="K5" i="10"/>
  <c r="J5" i="10"/>
  <c r="I5" i="10"/>
  <c r="H5" i="10"/>
  <c r="G5" i="10"/>
  <c r="F5" i="10"/>
  <c r="E5" i="10"/>
  <c r="D5" i="10"/>
  <c r="C5" i="10"/>
  <c r="K3" i="10"/>
  <c r="K126" i="10" s="1"/>
  <c r="J3" i="10"/>
  <c r="I3" i="10"/>
  <c r="I126" i="10" s="1"/>
  <c r="H3" i="10"/>
  <c r="H126" i="10" s="1"/>
  <c r="G3" i="10"/>
  <c r="G126" i="10" s="1"/>
  <c r="F3" i="10"/>
  <c r="E3" i="10"/>
  <c r="D3" i="10"/>
  <c r="C3" i="10"/>
  <c r="K114" i="9"/>
  <c r="J114" i="9"/>
  <c r="I114" i="9"/>
  <c r="H114" i="9"/>
  <c r="G114" i="9"/>
  <c r="F114" i="9"/>
  <c r="E114" i="9"/>
  <c r="D114" i="9"/>
  <c r="C114" i="9"/>
  <c r="K82" i="9"/>
  <c r="J82" i="9"/>
  <c r="I82" i="9"/>
  <c r="H82" i="9"/>
  <c r="G82" i="9"/>
  <c r="F82" i="9"/>
  <c r="E82" i="9"/>
  <c r="D82" i="9"/>
  <c r="C82" i="9"/>
  <c r="K67" i="9"/>
  <c r="J67" i="9"/>
  <c r="I67" i="9"/>
  <c r="H67" i="9"/>
  <c r="G67" i="9"/>
  <c r="F67" i="9"/>
  <c r="E67" i="9"/>
  <c r="D67" i="9"/>
  <c r="C67" i="9"/>
  <c r="K46" i="9"/>
  <c r="J46" i="9"/>
  <c r="I46" i="9"/>
  <c r="H46" i="9"/>
  <c r="G46" i="9"/>
  <c r="F46" i="9"/>
  <c r="E46" i="9"/>
  <c r="D46" i="9"/>
  <c r="C46" i="9"/>
  <c r="K28" i="9"/>
  <c r="J28" i="9"/>
  <c r="I28" i="9"/>
  <c r="H28" i="9"/>
  <c r="G28" i="9"/>
  <c r="F28" i="9"/>
  <c r="E28" i="9"/>
  <c r="D28" i="9"/>
  <c r="C28" i="9"/>
  <c r="K15" i="9"/>
  <c r="J15" i="9"/>
  <c r="I15" i="9"/>
  <c r="H15" i="9"/>
  <c r="G15" i="9"/>
  <c r="F15" i="9"/>
  <c r="E15" i="9"/>
  <c r="D15" i="9"/>
  <c r="C15" i="9"/>
  <c r="K5" i="9"/>
  <c r="J5" i="9"/>
  <c r="I5" i="9"/>
  <c r="H5" i="9"/>
  <c r="G5" i="9"/>
  <c r="F5" i="9"/>
  <c r="E5" i="9"/>
  <c r="D5" i="9"/>
  <c r="C5" i="9"/>
  <c r="K3" i="9"/>
  <c r="K126" i="9" s="1"/>
  <c r="J3" i="9"/>
  <c r="J126" i="9" s="1"/>
  <c r="I3" i="9"/>
  <c r="I126" i="9" s="1"/>
  <c r="H3" i="9"/>
  <c r="H126" i="9" s="1"/>
  <c r="G3" i="9"/>
  <c r="G126" i="9" s="1"/>
  <c r="F3" i="9"/>
  <c r="F126" i="9" s="1"/>
  <c r="E3" i="9"/>
  <c r="E126" i="9" s="1"/>
  <c r="D3" i="9"/>
  <c r="D126" i="9" s="1"/>
  <c r="C3" i="9"/>
  <c r="C126" i="9" s="1"/>
  <c r="K125" i="5"/>
  <c r="J125" i="5"/>
  <c r="I125" i="5"/>
  <c r="H125" i="5"/>
  <c r="G125" i="5"/>
  <c r="F125" i="5"/>
  <c r="E125" i="5"/>
  <c r="D125" i="5"/>
  <c r="K124" i="5"/>
  <c r="J124" i="5"/>
  <c r="I124" i="5"/>
  <c r="H124" i="5"/>
  <c r="G124" i="5"/>
  <c r="F124" i="5"/>
  <c r="E124" i="5"/>
  <c r="D124" i="5"/>
  <c r="K114" i="5"/>
  <c r="J114" i="5"/>
  <c r="I114" i="5"/>
  <c r="H114" i="5"/>
  <c r="G114" i="5"/>
  <c r="F114" i="5"/>
  <c r="E114" i="5"/>
  <c r="D114" i="5"/>
  <c r="K82" i="5"/>
  <c r="J82" i="5"/>
  <c r="I82" i="5"/>
  <c r="H82" i="5"/>
  <c r="G82" i="5"/>
  <c r="F82" i="5"/>
  <c r="E82" i="5"/>
  <c r="D82" i="5"/>
  <c r="K67" i="5"/>
  <c r="J67" i="5"/>
  <c r="I67" i="5"/>
  <c r="H67" i="5"/>
  <c r="G67" i="5"/>
  <c r="F67" i="5"/>
  <c r="E67" i="5"/>
  <c r="D67" i="5"/>
  <c r="K46" i="5"/>
  <c r="J46" i="5"/>
  <c r="I46" i="5"/>
  <c r="H46" i="5"/>
  <c r="G46" i="5"/>
  <c r="F46" i="5"/>
  <c r="E46" i="5"/>
  <c r="D46" i="5"/>
  <c r="K28" i="5"/>
  <c r="J28" i="5"/>
  <c r="I28" i="5"/>
  <c r="H28" i="5"/>
  <c r="G28" i="5"/>
  <c r="F28" i="5"/>
  <c r="E28" i="5"/>
  <c r="D28" i="5"/>
  <c r="K5" i="5"/>
  <c r="J5" i="5"/>
  <c r="I5" i="5"/>
  <c r="H5" i="5"/>
  <c r="F5" i="5"/>
  <c r="E5" i="5"/>
  <c r="D5" i="5"/>
  <c r="K15" i="5"/>
  <c r="J15" i="5"/>
  <c r="I15" i="5"/>
  <c r="H15" i="5"/>
  <c r="G15" i="5"/>
  <c r="F15" i="5"/>
  <c r="E15" i="5"/>
  <c r="D15" i="5"/>
  <c r="K3" i="5"/>
  <c r="J3" i="5"/>
  <c r="I3" i="5"/>
  <c r="H3" i="5"/>
  <c r="G3" i="5"/>
  <c r="F3" i="5"/>
  <c r="E3" i="5"/>
  <c r="D3" i="5"/>
  <c r="C125" i="5"/>
  <c r="C124" i="5"/>
  <c r="C114" i="5"/>
  <c r="C82" i="5"/>
  <c r="C46" i="5"/>
  <c r="C28" i="5"/>
  <c r="C15" i="5"/>
  <c r="C5" i="5"/>
  <c r="C3" i="5"/>
  <c r="C127" i="5" s="1"/>
  <c r="K3" i="4"/>
  <c r="J3" i="4"/>
  <c r="I3" i="4"/>
  <c r="H3" i="4"/>
  <c r="G3" i="4"/>
  <c r="F3" i="4"/>
  <c r="E3" i="4"/>
  <c r="D3" i="4"/>
  <c r="C3" i="4"/>
  <c r="K5" i="4"/>
  <c r="J5" i="4"/>
  <c r="I5" i="4"/>
  <c r="H5" i="4"/>
  <c r="G5" i="4"/>
  <c r="F5" i="4"/>
  <c r="E5" i="4"/>
  <c r="D5" i="4"/>
  <c r="K15" i="4"/>
  <c r="J15" i="4"/>
  <c r="I15" i="4"/>
  <c r="H15" i="4"/>
  <c r="G15" i="4"/>
  <c r="F15" i="4"/>
  <c r="E15" i="4"/>
  <c r="D15" i="4"/>
  <c r="K28" i="4"/>
  <c r="J28" i="4"/>
  <c r="I28" i="4"/>
  <c r="H28" i="4"/>
  <c r="G28" i="4"/>
  <c r="F28" i="4"/>
  <c r="E28" i="4"/>
  <c r="D28" i="4"/>
  <c r="K46" i="4"/>
  <c r="J46" i="4"/>
  <c r="I46" i="4"/>
  <c r="H46" i="4"/>
  <c r="G46" i="4"/>
  <c r="F46" i="4"/>
  <c r="E46" i="4"/>
  <c r="D46" i="4"/>
  <c r="K67" i="4"/>
  <c r="J67" i="4"/>
  <c r="I67" i="4"/>
  <c r="H67" i="4"/>
  <c r="G67" i="4"/>
  <c r="F67" i="4"/>
  <c r="E67" i="4"/>
  <c r="D67" i="4"/>
  <c r="K82" i="4"/>
  <c r="J82" i="4"/>
  <c r="I82" i="4"/>
  <c r="H82" i="4"/>
  <c r="G82" i="4"/>
  <c r="F82" i="4"/>
  <c r="E82" i="4"/>
  <c r="D82" i="4"/>
  <c r="K114" i="4"/>
  <c r="J114" i="4"/>
  <c r="I114" i="4"/>
  <c r="H114" i="4"/>
  <c r="G114" i="4"/>
  <c r="F114" i="4"/>
  <c r="E114" i="4"/>
  <c r="D114" i="4"/>
  <c r="C114" i="4"/>
  <c r="C82" i="4"/>
  <c r="C67" i="4"/>
  <c r="C46" i="4"/>
  <c r="C28" i="4"/>
  <c r="C15" i="4"/>
  <c r="C5" i="4"/>
  <c r="K127" i="9" l="1"/>
  <c r="J127" i="9"/>
  <c r="I127" i="9"/>
  <c r="H127" i="9"/>
  <c r="G127" i="9"/>
  <c r="E127" i="9"/>
  <c r="D127" i="9"/>
  <c r="C127" i="9"/>
  <c r="F127" i="9"/>
  <c r="I127" i="10"/>
  <c r="G127" i="10"/>
  <c r="H127" i="10"/>
  <c r="K127" i="10"/>
  <c r="F126" i="5"/>
  <c r="G126" i="5"/>
  <c r="H126" i="5"/>
  <c r="I126" i="5"/>
  <c r="J126" i="5"/>
  <c r="K126" i="5"/>
  <c r="F127" i="5"/>
  <c r="G127" i="5"/>
  <c r="H127" i="5"/>
  <c r="I127" i="5"/>
  <c r="J127" i="5"/>
  <c r="K127" i="5"/>
  <c r="E126" i="5"/>
  <c r="E127" i="5"/>
  <c r="D126" i="5"/>
  <c r="D127" i="5"/>
  <c r="C126" i="5"/>
</calcChain>
</file>

<file path=xl/sharedStrings.xml><?xml version="1.0" encoding="utf-8"?>
<sst xmlns="http://schemas.openxmlformats.org/spreadsheetml/2006/main" count="915" uniqueCount="162">
  <si>
    <t>№</t>
  </si>
  <si>
    <t>ОУ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</si>
  <si>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</si>
  <si>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</si>
  <si>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</si>
  <si>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</si>
  <si>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</si>
  <si>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</si>
  <si>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</si>
  <si>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</si>
  <si>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</si>
  <si>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Среднее значение по городу</t>
  </si>
  <si>
    <t>УРОВНИ:</t>
  </si>
  <si>
    <t>Гимназия № 5</t>
  </si>
  <si>
    <t>-</t>
  </si>
  <si>
    <t>ЖЕЛЕЗНОДОРОЖНЫЙ РАЙОН</t>
  </si>
  <si>
    <t>высокий</t>
  </si>
  <si>
    <t>Прогимназия № 131</t>
  </si>
  <si>
    <t>«отлично»</t>
  </si>
  <si>
    <t>Гимназия № 8</t>
  </si>
  <si>
    <t>Гимназия № 9</t>
  </si>
  <si>
    <t>Лицей № 7</t>
  </si>
  <si>
    <t>Лицей № 28</t>
  </si>
  <si>
    <t>«хорошо»</t>
  </si>
  <si>
    <t>СШ № 12</t>
  </si>
  <si>
    <t>СШ № 19</t>
  </si>
  <si>
    <t>СШ № 32</t>
  </si>
  <si>
    <t>СШ № 86</t>
  </si>
  <si>
    <t>КИРОВСКИЙ РАЙОН</t>
  </si>
  <si>
    <t>Гимназия № 4</t>
  </si>
  <si>
    <t>«допустимо»</t>
  </si>
  <si>
    <t>Гимназия № 6</t>
  </si>
  <si>
    <t>Гимназия № 10</t>
  </si>
  <si>
    <t>Лицей № 6 «Перспектива»</t>
  </si>
  <si>
    <t>Лицей № 11</t>
  </si>
  <si>
    <t>СШ № 8 «Созидание»</t>
  </si>
  <si>
    <t>СШ № 46</t>
  </si>
  <si>
    <t>«критично»</t>
  </si>
  <si>
    <t>СШ № 55</t>
  </si>
  <si>
    <t>СШ № 63</t>
  </si>
  <si>
    <t>СШ № 81</t>
  </si>
  <si>
    <t>СШ № 90</t>
  </si>
  <si>
    <t>СШ № 135</t>
  </si>
  <si>
    <t>ЛЕНИНСКИЙ РАЙОН</t>
  </si>
  <si>
    <t>Гимназия № 7</t>
  </si>
  <si>
    <t>Гимназия № 11</t>
  </si>
  <si>
    <t>Гимназия № 15</t>
  </si>
  <si>
    <t>Лицей № 3</t>
  </si>
  <si>
    <t>Лицей № 12</t>
  </si>
  <si>
    <t>СШ № 13</t>
  </si>
  <si>
    <t>СШ № 16</t>
  </si>
  <si>
    <t>СШ № 31</t>
  </si>
  <si>
    <t>СШ № 44</t>
  </si>
  <si>
    <t>СШ № 50</t>
  </si>
  <si>
    <t>СШ № 53</t>
  </si>
  <si>
    <t>СШ № 64</t>
  </si>
  <si>
    <t>СШ № 65</t>
  </si>
  <si>
    <t>СШ № 79</t>
  </si>
  <si>
    <t>СШ № 89</t>
  </si>
  <si>
    <t>СШ № 94</t>
  </si>
  <si>
    <t>СШ № 148</t>
  </si>
  <si>
    <t>ОКТЯБРЬСКИЙ РАЙОН</t>
  </si>
  <si>
    <t>Гимназия № 1 «Универс»</t>
  </si>
  <si>
    <t>Гимназия № 3</t>
  </si>
  <si>
    <t>Гимназия № 13 «Академ»</t>
  </si>
  <si>
    <t>Лицей № 1</t>
  </si>
  <si>
    <t>Лицей № 8</t>
  </si>
  <si>
    <t>Лицей № 10</t>
  </si>
  <si>
    <t>СШ-И № 1</t>
  </si>
  <si>
    <t>СШ № 3</t>
  </si>
  <si>
    <t>СШ № 21</t>
  </si>
  <si>
    <t>СШ № 30</t>
  </si>
  <si>
    <t>СШ № 36</t>
  </si>
  <si>
    <t>СШ № 39</t>
  </si>
  <si>
    <t>СШ № 72</t>
  </si>
  <si>
    <t>СШ № 73</t>
  </si>
  <si>
    <t>СШ № 82</t>
  </si>
  <si>
    <t>СШ № 84</t>
  </si>
  <si>
    <t>СШ № 95</t>
  </si>
  <si>
    <t>СШ № 99</t>
  </si>
  <si>
    <t>СШ № 133</t>
  </si>
  <si>
    <t>СШ № 159</t>
  </si>
  <si>
    <t>СВЕРДЛОВСКИЙ РАЙОН</t>
  </si>
  <si>
    <t>Гимназия № 14</t>
  </si>
  <si>
    <t>Лицей № 9 «Лидер»</t>
  </si>
  <si>
    <t>СШ № 6</t>
  </si>
  <si>
    <t>СШ № 17</t>
  </si>
  <si>
    <t>СШ № 23</t>
  </si>
  <si>
    <t>СШ № 34</t>
  </si>
  <si>
    <t>СШ № 42</t>
  </si>
  <si>
    <t>СШ № 45</t>
  </si>
  <si>
    <t>СШ № 62</t>
  </si>
  <si>
    <t>СШ № 76</t>
  </si>
  <si>
    <t>СШ № 78</t>
  </si>
  <si>
    <t>СШ № 93</t>
  </si>
  <si>
    <t>СШ № 137</t>
  </si>
  <si>
    <t>СШ № 158 "Грани"</t>
  </si>
  <si>
    <t>СОВЕТСКИЙ РАЙОН</t>
  </si>
  <si>
    <t>СШ № 1</t>
  </si>
  <si>
    <t>СШ № 2</t>
  </si>
  <si>
    <t>СШ № 5</t>
  </si>
  <si>
    <t>СШ № 7</t>
  </si>
  <si>
    <t>СШ № 18</t>
  </si>
  <si>
    <t>СШ № 24</t>
  </si>
  <si>
    <t>СШ № 56</t>
  </si>
  <si>
    <t>СШ № 66</t>
  </si>
  <si>
    <t>СШ № 69</t>
  </si>
  <si>
    <t>СШ № 70</t>
  </si>
  <si>
    <t>СШ № 85</t>
  </si>
  <si>
    <t>СШ № 91</t>
  </si>
  <si>
    <t>СШ № 98</t>
  </si>
  <si>
    <t>СШ № 108</t>
  </si>
  <si>
    <t>СШ № 115</t>
  </si>
  <si>
    <t>СШ № 121</t>
  </si>
  <si>
    <t>СШ № 129</t>
  </si>
  <si>
    <t>СШ № 134</t>
  </si>
  <si>
    <t>СШ № 139</t>
  </si>
  <si>
    <t>СШ № 141</t>
  </si>
  <si>
    <t>СШ № 143</t>
  </si>
  <si>
    <t>СШ № 144</t>
  </si>
  <si>
    <t>СШ № 145</t>
  </si>
  <si>
    <t>СШ № 147</t>
  </si>
  <si>
    <t>СШ № 149</t>
  </si>
  <si>
    <t>СШ № 150</t>
  </si>
  <si>
    <t>СШ № 151</t>
  </si>
  <si>
    <t>СШ № 152</t>
  </si>
  <si>
    <t>СШ № 154</t>
  </si>
  <si>
    <t>СШ № 156</t>
  </si>
  <si>
    <t>СШ № 157</t>
  </si>
  <si>
    <t>ЦЕНТРАЛЬНЫЙ РАЙОН</t>
  </si>
  <si>
    <t>Гимназия № 2</t>
  </si>
  <si>
    <t>Гимназия № 16</t>
  </si>
  <si>
    <t>Лицей № 2</t>
  </si>
  <si>
    <t>СШ № 4</t>
  </si>
  <si>
    <t>СОШ № 10</t>
  </si>
  <si>
    <t>СШ № 27</t>
  </si>
  <si>
    <t>СШ № 51</t>
  </si>
  <si>
    <t>СШ ОК «Покровский»</t>
  </si>
  <si>
    <t>СШ № 155</t>
  </si>
  <si>
    <t>Коэффициент состояния основных фондов ОУ</t>
  </si>
  <si>
    <t>Значение границы A-B</t>
  </si>
  <si>
    <t>Значение границы C-D</t>
  </si>
  <si>
    <t xml:space="preserve">Максимальное значение </t>
  </si>
  <si>
    <t xml:space="preserve">Минимальное значение </t>
  </si>
  <si>
    <t>Коэффициент оснащенности движимым имуществом ОУ (из расчета на 1 учащегося)</t>
  </si>
  <si>
    <t>Коэффициент обеспечения субсидиями на выполнение муниципального задания (из расчета на 1 учащегося)</t>
  </si>
  <si>
    <t xml:space="preserve">Коэффициент увеличения материальных запасов и основных средств </t>
  </si>
  <si>
    <t>Коэффициент обеспеченности оплатой труда на 1 работающего</t>
  </si>
  <si>
    <t>от среднего значения по городу</t>
  </si>
  <si>
    <t>до высокого</t>
  </si>
  <si>
    <t>0,30 и ниже</t>
  </si>
  <si>
    <t xml:space="preserve">от 0,30 </t>
  </si>
  <si>
    <t>и выше</t>
  </si>
  <si>
    <t>0,40 и ниже</t>
  </si>
  <si>
    <t xml:space="preserve">от 0,40 </t>
  </si>
  <si>
    <t>от 0,15</t>
  </si>
  <si>
    <t>0,15 и ниже</t>
  </si>
  <si>
    <t xml:space="preserve">от 0,20 </t>
  </si>
  <si>
    <t>0,20 и ниже</t>
  </si>
  <si>
    <t>0,10 и ниже</t>
  </si>
  <si>
    <t xml:space="preserve">от 0,10 </t>
  </si>
  <si>
    <t>до среднего значения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</si>
</sst>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8.5"/>
      <color rgb="FF00000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i/>
      <sz val="8.5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.5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5" fillId="0" borderId="0" applyFont="0" applyFill="0" applyAlignment="0">
      <alignment horizontal="left" vertical="center"/>
    </xf>
  </cellStyleXfs>
  <cellXfs count="9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2" borderId="1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2" borderId="18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21" xfId="0" applyFont="1" applyBorder="1" applyAlignment="1">
      <alignment horizontal="right" vertical="center"/>
    </xf>
    <xf numFmtId="0" fontId="6" fillId="2" borderId="22" xfId="0" applyFont="1" applyFill="1" applyBorder="1" applyAlignment="1">
      <alignment vertical="center" wrapText="1"/>
    </xf>
    <xf numFmtId="2" fontId="6" fillId="7" borderId="6" xfId="0" applyNumberFormat="1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 wrapText="1"/>
    </xf>
    <xf numFmtId="2" fontId="6" fillId="7" borderId="7" xfId="0" applyNumberFormat="1" applyFont="1" applyFill="1" applyBorder="1" applyAlignment="1">
      <alignment horizontal="center" vertical="center" wrapText="1"/>
    </xf>
    <xf numFmtId="2" fontId="6" fillId="7" borderId="8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left" vertical="center"/>
    </xf>
    <xf numFmtId="2" fontId="7" fillId="7" borderId="3" xfId="0" applyNumberFormat="1" applyFont="1" applyFill="1" applyBorder="1" applyAlignment="1">
      <alignment horizontal="left" vertical="center"/>
    </xf>
    <xf numFmtId="2" fontId="7" fillId="7" borderId="4" xfId="0" applyNumberFormat="1" applyFont="1" applyFill="1" applyBorder="1" applyAlignment="1">
      <alignment horizontal="left" vertical="center"/>
    </xf>
    <xf numFmtId="2" fontId="6" fillId="7" borderId="10" xfId="0" applyNumberFormat="1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2" fontId="6" fillId="8" borderId="12" xfId="0" applyNumberFormat="1" applyFont="1" applyFill="1" applyBorder="1" applyAlignment="1">
      <alignment horizontal="center" wrapText="1"/>
    </xf>
    <xf numFmtId="2" fontId="6" fillId="7" borderId="14" xfId="0" applyNumberFormat="1" applyFont="1" applyFill="1" applyBorder="1" applyAlignment="1">
      <alignment horizontal="center" vertical="center" wrapText="1"/>
    </xf>
    <xf numFmtId="2" fontId="6" fillId="7" borderId="15" xfId="0" applyNumberFormat="1" applyFont="1" applyFill="1" applyBorder="1" applyAlignment="1">
      <alignment horizontal="center" vertical="center" wrapText="1"/>
    </xf>
    <xf numFmtId="2" fontId="9" fillId="7" borderId="14" xfId="0" applyNumberFormat="1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/>
    </xf>
    <xf numFmtId="2" fontId="6" fillId="8" borderId="16" xfId="0" applyNumberFormat="1" applyFont="1" applyFill="1" applyBorder="1" applyAlignment="1">
      <alignment horizontal="center" wrapText="1"/>
    </xf>
    <xf numFmtId="2" fontId="6" fillId="7" borderId="18" xfId="0" applyNumberFormat="1" applyFont="1" applyFill="1" applyBorder="1" applyAlignment="1">
      <alignment horizontal="center" vertical="center" wrapText="1"/>
    </xf>
    <xf numFmtId="2" fontId="6" fillId="7" borderId="19" xfId="0" applyNumberFormat="1" applyFont="1" applyFill="1" applyBorder="1" applyAlignment="1">
      <alignment horizontal="center" vertical="center" wrapText="1"/>
    </xf>
    <xf numFmtId="2" fontId="9" fillId="7" borderId="18" xfId="0" applyNumberFormat="1" applyFont="1" applyFill="1" applyBorder="1" applyAlignment="1">
      <alignment horizontal="center" vertical="center"/>
    </xf>
    <xf numFmtId="2" fontId="9" fillId="7" borderId="19" xfId="0" applyNumberFormat="1" applyFont="1" applyFill="1" applyBorder="1" applyAlignment="1">
      <alignment horizontal="center" vertical="center"/>
    </xf>
    <xf numFmtId="2" fontId="6" fillId="8" borderId="20" xfId="0" applyNumberFormat="1" applyFont="1" applyFill="1" applyBorder="1" applyAlignment="1">
      <alignment horizontal="center" wrapText="1"/>
    </xf>
    <xf numFmtId="2" fontId="2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6" fillId="7" borderId="11" xfId="0" applyNumberFormat="1" applyFont="1" applyFill="1" applyBorder="1" applyAlignment="1">
      <alignment horizontal="center" vertical="center"/>
    </xf>
    <xf numFmtId="2" fontId="6" fillId="7" borderId="15" xfId="0" applyNumberFormat="1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2" fontId="7" fillId="7" borderId="2" xfId="0" applyNumberFormat="1" applyFont="1" applyFill="1" applyBorder="1" applyAlignment="1">
      <alignment horizontal="left" vertical="center"/>
    </xf>
    <xf numFmtId="2" fontId="6" fillId="7" borderId="18" xfId="0" applyNumberFormat="1" applyFont="1" applyFill="1" applyBorder="1" applyAlignment="1">
      <alignment horizontal="center" vertical="center"/>
    </xf>
    <xf numFmtId="2" fontId="9" fillId="7" borderId="14" xfId="0" applyNumberFormat="1" applyFont="1" applyFill="1" applyBorder="1" applyAlignment="1">
      <alignment horizontal="center"/>
    </xf>
    <xf numFmtId="2" fontId="9" fillId="7" borderId="16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left" vertical="center" wrapText="1"/>
    </xf>
    <xf numFmtId="2" fontId="6" fillId="7" borderId="22" xfId="0" applyNumberFormat="1" applyFont="1" applyFill="1" applyBorder="1" applyAlignment="1">
      <alignment horizontal="center" vertical="center" wrapText="1"/>
    </xf>
    <xf numFmtId="2" fontId="9" fillId="7" borderId="22" xfId="0" applyNumberFormat="1" applyFont="1" applyFill="1" applyBorder="1" applyAlignment="1">
      <alignment horizontal="center" vertical="center"/>
    </xf>
    <xf numFmtId="2" fontId="9" fillId="7" borderId="23" xfId="0" applyNumberFormat="1" applyFont="1" applyFill="1" applyBorder="1" applyAlignment="1">
      <alignment horizontal="center" vertical="center"/>
    </xf>
    <xf numFmtId="2" fontId="6" fillId="8" borderId="2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center" vertical="center" wrapText="1"/>
    </xf>
    <xf numFmtId="0" fontId="6" fillId="0" borderId="25" xfId="0" applyFont="1" applyBorder="1" applyAlignment="1">
      <alignment horizontal="right" vertical="center"/>
    </xf>
    <xf numFmtId="0" fontId="6" fillId="2" borderId="26" xfId="0" applyFont="1" applyFill="1" applyBorder="1" applyAlignment="1">
      <alignment vertical="center" wrapText="1"/>
    </xf>
    <xf numFmtId="2" fontId="6" fillId="7" borderId="26" xfId="0" applyNumberFormat="1" applyFont="1" applyFill="1" applyBorder="1" applyAlignment="1">
      <alignment horizontal="center" vertical="center" wrapText="1"/>
    </xf>
    <xf numFmtId="2" fontId="6" fillId="7" borderId="28" xfId="0" applyNumberFormat="1" applyFont="1" applyFill="1" applyBorder="1" applyAlignment="1">
      <alignment horizontal="center" vertical="center"/>
    </xf>
    <xf numFmtId="2" fontId="9" fillId="7" borderId="26" xfId="0" applyNumberFormat="1" applyFont="1" applyFill="1" applyBorder="1" applyAlignment="1">
      <alignment horizontal="center" vertical="center"/>
    </xf>
    <xf numFmtId="2" fontId="9" fillId="7" borderId="28" xfId="0" applyNumberFormat="1" applyFont="1" applyFill="1" applyBorder="1" applyAlignment="1">
      <alignment horizontal="center" vertical="center"/>
    </xf>
    <xf numFmtId="2" fontId="6" fillId="8" borderId="27" xfId="0" applyNumberFormat="1" applyFont="1" applyFill="1" applyBorder="1" applyAlignment="1">
      <alignment horizontal="center" wrapText="1"/>
    </xf>
    <xf numFmtId="2" fontId="9" fillId="7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13" fillId="7" borderId="0" xfId="0" applyFont="1" applyFill="1" applyBorder="1"/>
    <xf numFmtId="2" fontId="13" fillId="7" borderId="0" xfId="0" applyNumberFormat="1" applyFont="1" applyFill="1" applyBorder="1"/>
    <xf numFmtId="2" fontId="13" fillId="7" borderId="0" xfId="0" applyNumberFormat="1" applyFont="1" applyFill="1" applyBorder="1" applyAlignment="1">
      <alignment horizontal="right"/>
    </xf>
    <xf numFmtId="2" fontId="13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4" fillId="0" borderId="0" xfId="0" applyFont="1"/>
  </cellXfs>
  <cellStyles count="5">
    <cellStyle name="Excel Built-in Normal" xfId="1"/>
    <cellStyle name="Excel Built-in Normal 2" xfId="2"/>
    <cellStyle name="Обычный" xfId="0" builtinId="0"/>
    <cellStyle name="Обычный 2" xfId="3"/>
    <cellStyle name="Стиль 1" xfId="4"/>
  </cellStyles>
  <dxfs count="667"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CCFF99"/>
      <color rgb="FFCCECFF"/>
      <color rgb="FFFFCC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3.5703125" customWidth="1"/>
    <col min="2" max="2" width="23.85546875" customWidth="1"/>
    <col min="3" max="11" width="10.7109375" customWidth="1"/>
    <col min="12" max="12" width="10.7109375" style="2" customWidth="1"/>
    <col min="13" max="13" width="16.42578125" customWidth="1"/>
  </cols>
  <sheetData>
    <row r="1" spans="1:13" ht="15.75" thickBot="1" x14ac:dyDescent="0.3">
      <c r="A1" s="1" t="s">
        <v>139</v>
      </c>
      <c r="B1" s="1"/>
      <c r="C1" s="1"/>
    </row>
    <row r="2" spans="1:13" ht="1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6" t="s">
        <v>10</v>
      </c>
      <c r="L2" s="7"/>
      <c r="M2" s="8"/>
    </row>
    <row r="3" spans="1:13" ht="15" customHeight="1" thickBot="1" x14ac:dyDescent="0.3">
      <c r="A3" s="93" t="s">
        <v>11</v>
      </c>
      <c r="B3" s="94"/>
      <c r="C3" s="9">
        <f t="shared" ref="C3:K3" si="0">AVERAGE(C4,C6:C14,C16:C27,C29:C45,C47:C66,C68:C81,C83:C113,C115:C123)</f>
        <v>0.43520537762504596</v>
      </c>
      <c r="D3" s="9">
        <f t="shared" si="0"/>
        <v>0.52403178636801517</v>
      </c>
      <c r="E3" s="9">
        <f t="shared" si="0"/>
        <v>0.55055091838436165</v>
      </c>
      <c r="F3" s="10">
        <f t="shared" si="0"/>
        <v>0.54821524801059907</v>
      </c>
      <c r="G3" s="10">
        <f t="shared" si="0"/>
        <v>0.56339254554649143</v>
      </c>
      <c r="H3" s="11">
        <f t="shared" si="0"/>
        <v>0.55333196437601839</v>
      </c>
      <c r="I3" s="12">
        <f t="shared" si="0"/>
        <v>0.56392936783084024</v>
      </c>
      <c r="J3" s="11">
        <f t="shared" si="0"/>
        <v>0.50665173124286056</v>
      </c>
      <c r="K3" s="13">
        <f t="shared" si="0"/>
        <v>0.50338900886797389</v>
      </c>
      <c r="L3" s="14"/>
      <c r="M3" s="15" t="s">
        <v>12</v>
      </c>
    </row>
    <row r="4" spans="1:13" ht="15" customHeight="1" thickBot="1" x14ac:dyDescent="0.3">
      <c r="A4" s="16">
        <v>1</v>
      </c>
      <c r="B4" s="17" t="s">
        <v>13</v>
      </c>
      <c r="C4" s="36">
        <v>0.36</v>
      </c>
      <c r="D4" s="36">
        <v>0.61</v>
      </c>
      <c r="E4" s="36">
        <v>0.45</v>
      </c>
      <c r="F4" s="37">
        <v>0</v>
      </c>
      <c r="G4" s="37">
        <v>0.54</v>
      </c>
      <c r="H4" s="38">
        <v>0.54</v>
      </c>
      <c r="I4" s="37">
        <v>0.83</v>
      </c>
      <c r="J4" s="38" t="s">
        <v>14</v>
      </c>
      <c r="K4" s="39" t="s">
        <v>14</v>
      </c>
      <c r="L4" s="18"/>
    </row>
    <row r="5" spans="1:13" ht="15" customHeight="1" thickBot="1" x14ac:dyDescent="0.3">
      <c r="A5" s="91" t="s">
        <v>15</v>
      </c>
      <c r="B5" s="92"/>
      <c r="C5" s="40">
        <f>AVERAGE(C6:C14)</f>
        <v>0.59200231398835979</v>
      </c>
      <c r="D5" s="40">
        <f t="shared" ref="D5:K5" si="1">AVERAGE(D6:D14)</f>
        <v>0.57482044341538374</v>
      </c>
      <c r="E5" s="40">
        <f t="shared" si="1"/>
        <v>0.56558667565221377</v>
      </c>
      <c r="F5" s="40">
        <f t="shared" si="1"/>
        <v>0.55527444910100887</v>
      </c>
      <c r="G5" s="40">
        <f t="shared" si="1"/>
        <v>0.54417982060840475</v>
      </c>
      <c r="H5" s="40">
        <f t="shared" si="1"/>
        <v>0.54417982060840475</v>
      </c>
      <c r="I5" s="40">
        <f t="shared" si="1"/>
        <v>0.54195950582931862</v>
      </c>
      <c r="J5" s="41">
        <f t="shared" si="1"/>
        <v>0.51548423089110684</v>
      </c>
      <c r="K5" s="42">
        <f t="shared" si="1"/>
        <v>0.5154842613359808</v>
      </c>
      <c r="L5" s="19"/>
      <c r="M5" s="15" t="s">
        <v>16</v>
      </c>
    </row>
    <row r="6" spans="1:13" ht="15" customHeight="1" x14ac:dyDescent="0.25">
      <c r="A6" s="20">
        <v>1</v>
      </c>
      <c r="B6" s="21" t="s">
        <v>17</v>
      </c>
      <c r="C6" s="43">
        <v>0.67987791453958291</v>
      </c>
      <c r="D6" s="43">
        <v>7.251951838133211E-2</v>
      </c>
      <c r="E6" s="43">
        <v>0.65209621812960494</v>
      </c>
      <c r="F6" s="43">
        <v>0.63820537150787049</v>
      </c>
      <c r="G6" s="43">
        <v>0.62538304850462623</v>
      </c>
      <c r="H6" s="44">
        <v>0.62538304850462623</v>
      </c>
      <c r="I6" s="45">
        <v>0.605283443759846</v>
      </c>
      <c r="J6" s="46">
        <v>0.59870774168332952</v>
      </c>
      <c r="K6" s="47">
        <v>0.59870774168332952</v>
      </c>
      <c r="L6" s="22"/>
      <c r="M6" s="23" t="s">
        <v>18</v>
      </c>
    </row>
    <row r="7" spans="1:13" ht="15" customHeight="1" x14ac:dyDescent="0.25">
      <c r="A7" s="24">
        <v>2</v>
      </c>
      <c r="B7" s="25" t="s">
        <v>19</v>
      </c>
      <c r="C7" s="48">
        <v>0.74228310299550737</v>
      </c>
      <c r="D7" s="48">
        <v>0.72987385840188646</v>
      </c>
      <c r="E7" s="48">
        <v>0.72078143859973254</v>
      </c>
      <c r="F7" s="48">
        <v>0.71003416052867119</v>
      </c>
      <c r="G7" s="48">
        <v>0.70006106626993281</v>
      </c>
      <c r="H7" s="49">
        <v>0.70006106626993281</v>
      </c>
      <c r="I7" s="50">
        <v>0.70006106626993281</v>
      </c>
      <c r="J7" s="51">
        <v>0.67030634438490788</v>
      </c>
      <c r="K7" s="52">
        <v>0.67030638031430057</v>
      </c>
      <c r="L7" s="22"/>
      <c r="M7" s="82">
        <v>0.75</v>
      </c>
    </row>
    <row r="8" spans="1:13" ht="15" customHeight="1" x14ac:dyDescent="0.25">
      <c r="A8" s="24">
        <v>3</v>
      </c>
      <c r="B8" s="25" t="s">
        <v>20</v>
      </c>
      <c r="C8" s="48">
        <v>0.93138232833789381</v>
      </c>
      <c r="D8" s="48">
        <v>0.66385001276459565</v>
      </c>
      <c r="E8" s="48">
        <v>0.9116646690443031</v>
      </c>
      <c r="F8" s="48">
        <v>0.90083454072864644</v>
      </c>
      <c r="G8" s="48">
        <v>0.89095334368181844</v>
      </c>
      <c r="H8" s="49">
        <v>0.89095334368181844</v>
      </c>
      <c r="I8" s="50">
        <v>0.89095334368181844</v>
      </c>
      <c r="J8" s="51">
        <v>0.86182725130252413</v>
      </c>
      <c r="K8" s="52">
        <v>0.86182725130252413</v>
      </c>
      <c r="L8" s="22"/>
      <c r="M8" s="83" t="s">
        <v>152</v>
      </c>
    </row>
    <row r="9" spans="1:13" ht="15" customHeight="1" x14ac:dyDescent="0.25">
      <c r="A9" s="24">
        <v>4</v>
      </c>
      <c r="B9" s="25" t="s">
        <v>21</v>
      </c>
      <c r="C9" s="48">
        <v>0.63831735585126426</v>
      </c>
      <c r="D9" s="48">
        <v>0.62589030152521652</v>
      </c>
      <c r="E9" s="48">
        <v>0.61843406892958797</v>
      </c>
      <c r="F9" s="48">
        <v>0.60600701460354023</v>
      </c>
      <c r="G9" s="48">
        <v>0.59594865893980187</v>
      </c>
      <c r="H9" s="49">
        <v>0.59594865893980187</v>
      </c>
      <c r="I9" s="50">
        <v>0.59606543067280648</v>
      </c>
      <c r="J9" s="51">
        <v>0.56624057477449319</v>
      </c>
      <c r="K9" s="52">
        <v>0.56624057477449319</v>
      </c>
      <c r="L9" s="22"/>
    </row>
    <row r="10" spans="1:13" ht="15" customHeight="1" x14ac:dyDescent="0.25">
      <c r="A10" s="24">
        <v>5</v>
      </c>
      <c r="B10" s="25" t="s">
        <v>22</v>
      </c>
      <c r="C10" s="48">
        <v>8.8360570372920777E-2</v>
      </c>
      <c r="D10" s="48">
        <v>0.91333084295051603</v>
      </c>
      <c r="E10" s="48">
        <v>6.0902746920833764E-2</v>
      </c>
      <c r="F10" s="48">
        <v>4.7173835194790251E-2</v>
      </c>
      <c r="G10" s="48">
        <v>3.4500993601519321E-2</v>
      </c>
      <c r="H10" s="49">
        <v>3.4500993601519321E-2</v>
      </c>
      <c r="I10" s="50">
        <v>3.4500993601519321E-2</v>
      </c>
      <c r="J10" s="51">
        <v>1.9356151346808993E-2</v>
      </c>
      <c r="K10" s="52">
        <v>1.9356165296655972E-2</v>
      </c>
      <c r="L10" s="22"/>
      <c r="M10" s="73"/>
    </row>
    <row r="11" spans="1:13" ht="15" customHeight="1" x14ac:dyDescent="0.25">
      <c r="A11" s="24">
        <v>6</v>
      </c>
      <c r="B11" s="25" t="s">
        <v>24</v>
      </c>
      <c r="C11" s="48">
        <v>0.52007535387036585</v>
      </c>
      <c r="D11" s="48">
        <v>0.4828889601126084</v>
      </c>
      <c r="E11" s="48">
        <v>0.47330926571217724</v>
      </c>
      <c r="F11" s="48">
        <v>0.47986932762023576</v>
      </c>
      <c r="G11" s="48">
        <v>0.46935576172114524</v>
      </c>
      <c r="H11" s="49">
        <v>0.46935576172114524</v>
      </c>
      <c r="I11" s="50">
        <v>0.46935576172114524</v>
      </c>
      <c r="J11" s="51">
        <v>0.44137744836923531</v>
      </c>
      <c r="K11" s="52">
        <v>0.44137744836923531</v>
      </c>
      <c r="L11" s="22"/>
      <c r="M11" s="27" t="s">
        <v>23</v>
      </c>
    </row>
    <row r="12" spans="1:13" ht="15" customHeight="1" x14ac:dyDescent="0.25">
      <c r="A12" s="24">
        <v>7</v>
      </c>
      <c r="B12" s="25" t="s">
        <v>25</v>
      </c>
      <c r="C12" s="48">
        <v>0.62564823729124464</v>
      </c>
      <c r="D12" s="48">
        <v>0.61361891617342079</v>
      </c>
      <c r="E12" s="48">
        <v>0.60416730672370211</v>
      </c>
      <c r="F12" s="48">
        <v>0.59299722282857992</v>
      </c>
      <c r="G12" s="48">
        <v>0.58359844962611829</v>
      </c>
      <c r="H12" s="49">
        <v>0.58359844962611829</v>
      </c>
      <c r="I12" s="50">
        <v>0.58359844962611829</v>
      </c>
      <c r="J12" s="51">
        <v>0.55261754849621791</v>
      </c>
      <c r="K12" s="52">
        <v>0.55261754849621791</v>
      </c>
      <c r="L12" s="22"/>
      <c r="M12" s="82" t="s">
        <v>148</v>
      </c>
    </row>
    <row r="13" spans="1:13" ht="15" customHeight="1" x14ac:dyDescent="0.25">
      <c r="A13" s="24">
        <v>8</v>
      </c>
      <c r="B13" s="25" t="s">
        <v>26</v>
      </c>
      <c r="C13" s="48">
        <v>0.62894594575376239</v>
      </c>
      <c r="D13" s="48">
        <v>0.61650458066111002</v>
      </c>
      <c r="E13" s="48">
        <v>0.60738091292649821</v>
      </c>
      <c r="F13" s="48">
        <v>0.59659839651286617</v>
      </c>
      <c r="G13" s="48">
        <v>0.5866453044387443</v>
      </c>
      <c r="H13" s="49">
        <v>0.5866453044387443</v>
      </c>
      <c r="I13" s="50">
        <v>0.5866453044387443</v>
      </c>
      <c r="J13" s="51">
        <v>0.55678603864888299</v>
      </c>
      <c r="K13" s="52">
        <v>0.55678603864888299</v>
      </c>
      <c r="L13" s="22"/>
      <c r="M13" s="83" t="s">
        <v>149</v>
      </c>
    </row>
    <row r="14" spans="1:13" ht="15" customHeight="1" thickBot="1" x14ac:dyDescent="0.3">
      <c r="A14" s="28">
        <v>9</v>
      </c>
      <c r="B14" s="29" t="s">
        <v>27</v>
      </c>
      <c r="C14" s="53">
        <v>0.47313001688269612</v>
      </c>
      <c r="D14" s="53">
        <v>0.45490699976776666</v>
      </c>
      <c r="E14" s="53">
        <v>0.44154345388348509</v>
      </c>
      <c r="F14" s="53">
        <v>0.42575017238387963</v>
      </c>
      <c r="G14" s="53">
        <v>0.41117175869193601</v>
      </c>
      <c r="H14" s="54">
        <v>0.41117175869193601</v>
      </c>
      <c r="I14" s="55">
        <v>0.41117175869193601</v>
      </c>
      <c r="J14" s="56">
        <v>0.37213897901356263</v>
      </c>
      <c r="K14" s="57">
        <v>0.37213920313818893</v>
      </c>
      <c r="L14" s="22"/>
      <c r="M14" s="15"/>
    </row>
    <row r="15" spans="1:13" ht="15" customHeight="1" thickBot="1" x14ac:dyDescent="0.3">
      <c r="A15" s="91" t="s">
        <v>28</v>
      </c>
      <c r="B15" s="92"/>
      <c r="C15" s="40">
        <f t="shared" ref="C15:K15" si="2">AVERAGE(C16:C27)</f>
        <v>0.43554753287418979</v>
      </c>
      <c r="D15" s="40">
        <f t="shared" si="2"/>
        <v>0.84408575354325477</v>
      </c>
      <c r="E15" s="40">
        <f t="shared" si="2"/>
        <v>0.70857725786479675</v>
      </c>
      <c r="F15" s="40">
        <f t="shared" si="2"/>
        <v>0.79682492643745917</v>
      </c>
      <c r="G15" s="40">
        <f t="shared" si="2"/>
        <v>0.79155140509923794</v>
      </c>
      <c r="H15" s="40">
        <f t="shared" si="2"/>
        <v>0.79155140509923794</v>
      </c>
      <c r="I15" s="40">
        <f t="shared" si="2"/>
        <v>0.78469115778334941</v>
      </c>
      <c r="J15" s="58">
        <f t="shared" si="2"/>
        <v>0.39748402596815519</v>
      </c>
      <c r="K15" s="59">
        <f t="shared" si="2"/>
        <v>0.38817454249284206</v>
      </c>
      <c r="L15" s="19"/>
      <c r="M15" s="15"/>
    </row>
    <row r="16" spans="1:13" ht="15" customHeight="1" x14ac:dyDescent="0.25">
      <c r="A16" s="20">
        <v>1</v>
      </c>
      <c r="B16" s="21" t="s">
        <v>29</v>
      </c>
      <c r="C16" s="43">
        <v>0.88917042682853353</v>
      </c>
      <c r="D16" s="43">
        <v>0.88574423518297751</v>
      </c>
      <c r="E16" s="43">
        <v>0.88231804353742149</v>
      </c>
      <c r="F16" s="43">
        <v>0.87575118070145963</v>
      </c>
      <c r="G16" s="43">
        <v>0.87289601651214233</v>
      </c>
      <c r="H16" s="44">
        <v>0.87289601651214233</v>
      </c>
      <c r="I16" s="45">
        <v>0.8327325031391839</v>
      </c>
      <c r="J16" s="46">
        <v>0.47502353919829715</v>
      </c>
      <c r="K16" s="47">
        <v>0.47502353919829715</v>
      </c>
      <c r="L16" s="22"/>
      <c r="M16" s="30" t="s">
        <v>30</v>
      </c>
    </row>
    <row r="17" spans="1:13" ht="15" customHeight="1" x14ac:dyDescent="0.25">
      <c r="A17" s="24">
        <v>2</v>
      </c>
      <c r="B17" s="25" t="s">
        <v>31</v>
      </c>
      <c r="C17" s="48">
        <v>0.88936949043845215</v>
      </c>
      <c r="D17" s="48">
        <v>0.89529904334932087</v>
      </c>
      <c r="E17" s="48">
        <v>0.89331340996249986</v>
      </c>
      <c r="F17" s="48">
        <v>0.87367866889979895</v>
      </c>
      <c r="G17" s="48">
        <v>0.88785291814874234</v>
      </c>
      <c r="H17" s="49">
        <v>0.88785291814874234</v>
      </c>
      <c r="I17" s="50">
        <v>0.91264573316777708</v>
      </c>
      <c r="J17" s="51">
        <v>0.21987818697257558</v>
      </c>
      <c r="K17" s="52">
        <v>0.10816438526881832</v>
      </c>
      <c r="L17" s="22"/>
      <c r="M17" s="82" t="s">
        <v>151</v>
      </c>
    </row>
    <row r="18" spans="1:13" ht="15" customHeight="1" x14ac:dyDescent="0.25">
      <c r="A18" s="24">
        <v>3</v>
      </c>
      <c r="B18" s="25" t="s">
        <v>32</v>
      </c>
      <c r="C18" s="48">
        <v>0.65554335892349946</v>
      </c>
      <c r="D18" s="48">
        <v>0.83645163002104073</v>
      </c>
      <c r="E18" s="48">
        <v>0.83030287737554787</v>
      </c>
      <c r="F18" s="48">
        <v>0.81967240698708943</v>
      </c>
      <c r="G18" s="48">
        <v>0.81439976547187554</v>
      </c>
      <c r="H18" s="49">
        <v>0.81439976547187554</v>
      </c>
      <c r="I18" s="50">
        <v>0.81439976547187554</v>
      </c>
      <c r="J18" s="51">
        <v>0.56605839264873614</v>
      </c>
      <c r="K18" s="52">
        <v>0.56605839264873614</v>
      </c>
      <c r="L18" s="22"/>
      <c r="M18" s="83" t="s">
        <v>161</v>
      </c>
    </row>
    <row r="19" spans="1:13" ht="15" customHeight="1" x14ac:dyDescent="0.25">
      <c r="A19" s="24">
        <v>4</v>
      </c>
      <c r="B19" s="25" t="s">
        <v>33</v>
      </c>
      <c r="C19" s="48">
        <v>0.56742209100668972</v>
      </c>
      <c r="D19" s="48">
        <v>0.55910572425572691</v>
      </c>
      <c r="E19" s="48">
        <v>0.54437653035384603</v>
      </c>
      <c r="F19" s="48">
        <v>0.81454896161310286</v>
      </c>
      <c r="G19" s="48">
        <v>0.73530243256795091</v>
      </c>
      <c r="H19" s="49">
        <v>0.73530243256795091</v>
      </c>
      <c r="I19" s="50">
        <v>0.73530243256795091</v>
      </c>
      <c r="J19" s="51">
        <v>0.67776149934144825</v>
      </c>
      <c r="K19" s="52">
        <v>0.67776149934144825</v>
      </c>
      <c r="L19" s="22"/>
      <c r="M19" s="15"/>
    </row>
    <row r="20" spans="1:13" ht="15" customHeight="1" x14ac:dyDescent="0.25">
      <c r="A20" s="24">
        <v>5</v>
      </c>
      <c r="B20" s="25" t="s">
        <v>34</v>
      </c>
      <c r="C20" s="48">
        <v>0.75454072466652033</v>
      </c>
      <c r="D20" s="48">
        <v>0.75454072466652033</v>
      </c>
      <c r="E20" s="48">
        <v>0.75063596662082277</v>
      </c>
      <c r="F20" s="48">
        <v>0.743081464772404</v>
      </c>
      <c r="G20" s="48">
        <v>0.73989788199515483</v>
      </c>
      <c r="H20" s="49">
        <v>0.73989788199515483</v>
      </c>
      <c r="I20" s="50">
        <v>5.6365565023695999E-3</v>
      </c>
      <c r="J20" s="51">
        <v>0.1829446551024721</v>
      </c>
      <c r="K20" s="52">
        <v>0.1829446551024721</v>
      </c>
      <c r="L20" s="22"/>
      <c r="M20" s="15"/>
    </row>
    <row r="21" spans="1:13" ht="15" customHeight="1" x14ac:dyDescent="0.25">
      <c r="A21" s="24">
        <v>6</v>
      </c>
      <c r="B21" s="25" t="s">
        <v>35</v>
      </c>
      <c r="C21" s="48">
        <v>0.111959325323369</v>
      </c>
      <c r="D21" s="48">
        <v>0.94112168450812372</v>
      </c>
      <c r="E21" s="48">
        <v>9.0763429390001052E-2</v>
      </c>
      <c r="F21" s="48">
        <v>0.91412975393908646</v>
      </c>
      <c r="G21" s="48">
        <v>0.90687398106588379</v>
      </c>
      <c r="H21" s="49">
        <v>0.90687398106588379</v>
      </c>
      <c r="I21" s="50">
        <v>0.91412356612032464</v>
      </c>
      <c r="J21" s="51">
        <v>0.46810648319860065</v>
      </c>
      <c r="K21" s="52">
        <v>0.46810648319860065</v>
      </c>
      <c r="L21" s="22"/>
      <c r="M21" s="32" t="s">
        <v>37</v>
      </c>
    </row>
    <row r="22" spans="1:13" ht="15" customHeight="1" x14ac:dyDescent="0.25">
      <c r="A22" s="24">
        <v>7</v>
      </c>
      <c r="B22" s="25" t="s">
        <v>36</v>
      </c>
      <c r="C22" s="48">
        <v>0.14308311193854684</v>
      </c>
      <c r="D22" s="48">
        <v>0.89975874092404307</v>
      </c>
      <c r="E22" s="48">
        <v>0.8955853886392221</v>
      </c>
      <c r="F22" s="48">
        <v>0.88758646342664838</v>
      </c>
      <c r="G22" s="48">
        <v>0.88515200792716942</v>
      </c>
      <c r="H22" s="49">
        <v>0.88515200792716942</v>
      </c>
      <c r="I22" s="50">
        <v>0.88410866972179913</v>
      </c>
      <c r="J22" s="51">
        <v>0.47615011121738859</v>
      </c>
      <c r="K22" s="52">
        <v>0.47615011121738859</v>
      </c>
      <c r="L22" s="22"/>
      <c r="M22" s="82" t="s">
        <v>150</v>
      </c>
    </row>
    <row r="23" spans="1:13" ht="15" customHeight="1" x14ac:dyDescent="0.25">
      <c r="A23" s="24">
        <v>8</v>
      </c>
      <c r="B23" s="25" t="s">
        <v>38</v>
      </c>
      <c r="C23" s="48">
        <v>0.16275699088352091</v>
      </c>
      <c r="D23" s="48">
        <v>0.90159744679420617</v>
      </c>
      <c r="E23" s="48">
        <v>0.89780673717286263</v>
      </c>
      <c r="F23" s="48">
        <v>0.29817747157287267</v>
      </c>
      <c r="G23" s="48">
        <v>0.22625603273165865</v>
      </c>
      <c r="H23" s="49">
        <v>0.22625603273165865</v>
      </c>
      <c r="I23" s="50">
        <v>0.88735884193863512</v>
      </c>
      <c r="J23" s="51">
        <v>0.37501579287673131</v>
      </c>
      <c r="K23" s="52">
        <v>0.37501579287673131</v>
      </c>
      <c r="L23" s="22"/>
      <c r="M23" s="72"/>
    </row>
    <row r="24" spans="1:13" ht="15" customHeight="1" x14ac:dyDescent="0.25">
      <c r="A24" s="24">
        <v>9</v>
      </c>
      <c r="B24" s="25" t="s">
        <v>39</v>
      </c>
      <c r="C24" s="48">
        <v>0.10993409460773354</v>
      </c>
      <c r="D24" s="48">
        <v>0.8275059527691363</v>
      </c>
      <c r="E24" s="48">
        <v>0.10328923858623684</v>
      </c>
      <c r="F24" s="48">
        <v>0.82105006310152284</v>
      </c>
      <c r="G24" s="48">
        <v>0.81890721293637292</v>
      </c>
      <c r="H24" s="49">
        <v>0.81890721293637292</v>
      </c>
      <c r="I24" s="50">
        <v>0.81890721293637292</v>
      </c>
      <c r="J24" s="51">
        <v>0.31047442729827501</v>
      </c>
      <c r="K24" s="52">
        <v>0.31047442729827501</v>
      </c>
      <c r="L24" s="22"/>
      <c r="M24" s="15"/>
    </row>
    <row r="25" spans="1:13" ht="15" customHeight="1" x14ac:dyDescent="0.25">
      <c r="A25" s="24">
        <v>10</v>
      </c>
      <c r="B25" s="25" t="s">
        <v>40</v>
      </c>
      <c r="C25" s="48">
        <v>0.18811520021781281</v>
      </c>
      <c r="D25" s="48">
        <v>0.84703577398638963</v>
      </c>
      <c r="E25" s="48">
        <v>0.84244806121562565</v>
      </c>
      <c r="F25" s="48">
        <v>0.83365498166232144</v>
      </c>
      <c r="G25" s="48">
        <v>0.8298319035956675</v>
      </c>
      <c r="H25" s="49">
        <v>0.8298319035956675</v>
      </c>
      <c r="I25" s="50">
        <v>0.8298319035956675</v>
      </c>
      <c r="J25" s="51">
        <v>0.20535180624955174</v>
      </c>
      <c r="K25" s="52">
        <v>0.20535180624955174</v>
      </c>
      <c r="L25" s="22"/>
      <c r="M25" s="31"/>
    </row>
    <row r="26" spans="1:13" ht="15" customHeight="1" x14ac:dyDescent="0.25">
      <c r="A26" s="24">
        <v>11</v>
      </c>
      <c r="B26" s="25" t="s">
        <v>41</v>
      </c>
      <c r="C26" s="48">
        <v>9.1679300673558672E-2</v>
      </c>
      <c r="D26" s="48">
        <v>0.91438774409228785</v>
      </c>
      <c r="E26" s="48">
        <v>0.91135478655200231</v>
      </c>
      <c r="F26" s="48">
        <v>0.90942490726015202</v>
      </c>
      <c r="G26" s="48">
        <v>0.93632030501074881</v>
      </c>
      <c r="H26" s="49">
        <v>0.93632030501074881</v>
      </c>
      <c r="I26" s="50">
        <v>0.93632030501074881</v>
      </c>
      <c r="J26" s="51">
        <v>0.25616588853782141</v>
      </c>
      <c r="K26" s="52">
        <v>0.25616588853782141</v>
      </c>
      <c r="L26" s="22"/>
      <c r="M26" s="31"/>
    </row>
    <row r="27" spans="1:13" ht="15" customHeight="1" thickBot="1" x14ac:dyDescent="0.3">
      <c r="A27" s="28">
        <v>12</v>
      </c>
      <c r="B27" s="29" t="s">
        <v>42</v>
      </c>
      <c r="C27" s="53">
        <v>0.66299627898204028</v>
      </c>
      <c r="D27" s="53">
        <v>0.86648034196928503</v>
      </c>
      <c r="E27" s="53">
        <v>0.86073262497147218</v>
      </c>
      <c r="F27" s="53">
        <v>0.77114279331305247</v>
      </c>
      <c r="G27" s="53">
        <v>0.84492640322748713</v>
      </c>
      <c r="H27" s="54">
        <v>0.84492640322748713</v>
      </c>
      <c r="I27" s="55">
        <v>0.84492640322748713</v>
      </c>
      <c r="J27" s="56">
        <v>0.55687752897596365</v>
      </c>
      <c r="K27" s="57">
        <v>0.55687752897596365</v>
      </c>
      <c r="L27" s="22"/>
      <c r="M27" s="31"/>
    </row>
    <row r="28" spans="1:13" ht="15" customHeight="1" thickBot="1" x14ac:dyDescent="0.3">
      <c r="A28" s="91" t="s">
        <v>43</v>
      </c>
      <c r="B28" s="92"/>
      <c r="C28" s="40">
        <f t="shared" ref="C28:K28" si="3">AVERAGE(C29:C45)</f>
        <v>0</v>
      </c>
      <c r="D28" s="40">
        <f t="shared" si="3"/>
        <v>6.7129165326023865E-2</v>
      </c>
      <c r="E28" s="40">
        <f t="shared" si="3"/>
        <v>0.54804845438393901</v>
      </c>
      <c r="F28" s="40">
        <f t="shared" si="3"/>
        <v>0.52513787447131899</v>
      </c>
      <c r="G28" s="40">
        <f t="shared" si="3"/>
        <v>0.52454651863917001</v>
      </c>
      <c r="H28" s="40">
        <f t="shared" si="3"/>
        <v>0.52454651863917001</v>
      </c>
      <c r="I28" s="40">
        <f t="shared" si="3"/>
        <v>0.51535362369060722</v>
      </c>
      <c r="J28" s="58">
        <f t="shared" si="3"/>
        <v>0.47401630681107915</v>
      </c>
      <c r="K28" s="59">
        <f t="shared" si="3"/>
        <v>0.48579343328236863</v>
      </c>
      <c r="L28" s="19"/>
      <c r="M28" s="33"/>
    </row>
    <row r="29" spans="1:13" ht="15" customHeight="1" x14ac:dyDescent="0.25">
      <c r="A29" s="20">
        <v>1</v>
      </c>
      <c r="B29" s="21" t="s">
        <v>44</v>
      </c>
      <c r="C29" s="43">
        <v>0</v>
      </c>
      <c r="D29" s="43">
        <v>0</v>
      </c>
      <c r="E29" s="43">
        <v>0.38848763176172613</v>
      </c>
      <c r="F29" s="43">
        <v>0.37292108066278495</v>
      </c>
      <c r="G29" s="43">
        <v>0.37292108066278495</v>
      </c>
      <c r="H29" s="44">
        <v>0.37292108066278495</v>
      </c>
      <c r="I29" s="45">
        <v>0.37292108066278495</v>
      </c>
      <c r="J29" s="46">
        <v>0.34292110523954994</v>
      </c>
      <c r="K29" s="47">
        <v>0.33292132135705865</v>
      </c>
      <c r="L29" s="22"/>
      <c r="M29" s="31"/>
    </row>
    <row r="30" spans="1:13" ht="15" customHeight="1" x14ac:dyDescent="0.25">
      <c r="A30" s="24">
        <v>2</v>
      </c>
      <c r="B30" s="25" t="s">
        <v>45</v>
      </c>
      <c r="C30" s="48">
        <v>0</v>
      </c>
      <c r="D30" s="48">
        <v>0</v>
      </c>
      <c r="E30" s="48">
        <v>0.67823127902646163</v>
      </c>
      <c r="F30" s="48">
        <v>0.65862748779305313</v>
      </c>
      <c r="G30" s="48">
        <v>0.65862748779305313</v>
      </c>
      <c r="H30" s="49">
        <v>0.65862748779305313</v>
      </c>
      <c r="I30" s="50">
        <v>0.65862748779305313</v>
      </c>
      <c r="J30" s="51">
        <v>0.61941976167089596</v>
      </c>
      <c r="K30" s="52">
        <v>0.61941976167089596</v>
      </c>
      <c r="L30" s="22"/>
      <c r="M30" s="31"/>
    </row>
    <row r="31" spans="1:13" ht="15" customHeight="1" x14ac:dyDescent="0.25">
      <c r="A31" s="24">
        <v>3</v>
      </c>
      <c r="B31" s="25" t="s">
        <v>46</v>
      </c>
      <c r="C31" s="48">
        <v>0</v>
      </c>
      <c r="D31" s="48">
        <v>0</v>
      </c>
      <c r="E31" s="48">
        <v>0.72762921627974775</v>
      </c>
      <c r="F31" s="48">
        <v>0.712279764988897</v>
      </c>
      <c r="G31" s="48">
        <v>0.712279764988897</v>
      </c>
      <c r="H31" s="49">
        <v>0.712279764988897</v>
      </c>
      <c r="I31" s="50">
        <v>0.712279764988897</v>
      </c>
      <c r="J31" s="51">
        <v>0.46192526615878482</v>
      </c>
      <c r="K31" s="52">
        <v>0.67213618642964768</v>
      </c>
      <c r="L31" s="22"/>
      <c r="M31" s="31"/>
    </row>
    <row r="32" spans="1:13" ht="15" customHeight="1" x14ac:dyDescent="0.25">
      <c r="A32" s="24">
        <v>4</v>
      </c>
      <c r="B32" s="25" t="s">
        <v>47</v>
      </c>
      <c r="C32" s="48">
        <v>0</v>
      </c>
      <c r="D32" s="48">
        <v>0</v>
      </c>
      <c r="E32" s="48">
        <v>0.47528733637575943</v>
      </c>
      <c r="F32" s="48">
        <v>0.45616352937885485</v>
      </c>
      <c r="G32" s="48">
        <v>0.45616352937885485</v>
      </c>
      <c r="H32" s="49">
        <v>0.45616352937885485</v>
      </c>
      <c r="I32" s="50">
        <v>0.28024998269753726</v>
      </c>
      <c r="J32" s="51">
        <v>0.41805515434904428</v>
      </c>
      <c r="K32" s="52">
        <v>0.41805515434904428</v>
      </c>
      <c r="L32" s="22"/>
      <c r="M32" s="31"/>
    </row>
    <row r="33" spans="1:13" ht="15" customHeight="1" x14ac:dyDescent="0.25">
      <c r="A33" s="24">
        <v>5</v>
      </c>
      <c r="B33" s="25" t="s">
        <v>48</v>
      </c>
      <c r="C33" s="48">
        <v>0</v>
      </c>
      <c r="D33" s="48">
        <v>0</v>
      </c>
      <c r="E33" s="48">
        <v>0.56540285519537958</v>
      </c>
      <c r="F33" s="48">
        <v>0.54497840097464534</v>
      </c>
      <c r="G33" s="48">
        <v>0.54497840097464534</v>
      </c>
      <c r="H33" s="49">
        <v>0.54497840097464534</v>
      </c>
      <c r="I33" s="50">
        <v>0.54497840097464534</v>
      </c>
      <c r="J33" s="51">
        <v>0.5041294475053677</v>
      </c>
      <c r="K33" s="52">
        <v>0.5041294475053677</v>
      </c>
      <c r="L33" s="22"/>
      <c r="M33" s="31"/>
    </row>
    <row r="34" spans="1:13" ht="15" customHeight="1" x14ac:dyDescent="0.25">
      <c r="A34" s="24">
        <v>6</v>
      </c>
      <c r="B34" s="25" t="s">
        <v>49</v>
      </c>
      <c r="C34" s="48">
        <v>0</v>
      </c>
      <c r="D34" s="48">
        <v>0</v>
      </c>
      <c r="E34" s="48">
        <v>0.52957209558402274</v>
      </c>
      <c r="F34" s="48">
        <v>0.51428032168434124</v>
      </c>
      <c r="G34" s="48">
        <v>0.51428032168434124</v>
      </c>
      <c r="H34" s="49">
        <v>0.51428032168434124</v>
      </c>
      <c r="I34" s="50">
        <v>0.51428032168434124</v>
      </c>
      <c r="J34" s="51">
        <v>0.47403053069594198</v>
      </c>
      <c r="K34" s="52">
        <v>0.47403053069594198</v>
      </c>
      <c r="L34" s="22"/>
      <c r="M34" s="31"/>
    </row>
    <row r="35" spans="1:13" ht="15" customHeight="1" x14ac:dyDescent="0.25">
      <c r="A35" s="24">
        <v>7</v>
      </c>
      <c r="B35" s="25" t="s">
        <v>50</v>
      </c>
      <c r="C35" s="48">
        <v>0</v>
      </c>
      <c r="D35" s="48">
        <v>0</v>
      </c>
      <c r="E35" s="48">
        <v>0.35237422975225324</v>
      </c>
      <c r="F35" s="48">
        <v>0.28831003486024537</v>
      </c>
      <c r="G35" s="48">
        <v>0.28826065976334642</v>
      </c>
      <c r="H35" s="49">
        <v>0.28826065976334642</v>
      </c>
      <c r="I35" s="50">
        <v>0.30789484331430439</v>
      </c>
      <c r="J35" s="51">
        <v>0.27306396650272907</v>
      </c>
      <c r="K35" s="52">
        <v>0.27306396650272907</v>
      </c>
      <c r="L35" s="22"/>
      <c r="M35" s="31"/>
    </row>
    <row r="36" spans="1:13" ht="15" customHeight="1" x14ac:dyDescent="0.25">
      <c r="A36" s="24">
        <v>8</v>
      </c>
      <c r="B36" s="25" t="s">
        <v>51</v>
      </c>
      <c r="C36" s="48">
        <v>0</v>
      </c>
      <c r="D36" s="48">
        <v>0</v>
      </c>
      <c r="E36" s="48">
        <v>0.59702888821310074</v>
      </c>
      <c r="F36" s="48">
        <v>0.57147688206166236</v>
      </c>
      <c r="G36" s="48">
        <v>0.57147688206166236</v>
      </c>
      <c r="H36" s="49">
        <v>0.57147688206166236</v>
      </c>
      <c r="I36" s="50">
        <v>0.57147703106645664</v>
      </c>
      <c r="J36" s="51">
        <v>0.52391240279804407</v>
      </c>
      <c r="K36" s="52">
        <v>0.52391240279804407</v>
      </c>
      <c r="L36" s="22"/>
      <c r="M36" s="31"/>
    </row>
    <row r="37" spans="1:13" ht="15" customHeight="1" x14ac:dyDescent="0.25">
      <c r="A37" s="24">
        <v>9</v>
      </c>
      <c r="B37" s="25" t="s">
        <v>52</v>
      </c>
      <c r="C37" s="48">
        <v>0</v>
      </c>
      <c r="D37" s="48">
        <v>0</v>
      </c>
      <c r="E37" s="48">
        <v>0.65784958572989549</v>
      </c>
      <c r="F37" s="48">
        <v>0.63812885920002616</v>
      </c>
      <c r="G37" s="48">
        <v>0.63812885920002616</v>
      </c>
      <c r="H37" s="49">
        <v>0.63812885920002616</v>
      </c>
      <c r="I37" s="50">
        <v>0.63812885920002616</v>
      </c>
      <c r="J37" s="51">
        <v>0.59868737440513842</v>
      </c>
      <c r="K37" s="52">
        <v>0.59868737440513842</v>
      </c>
      <c r="L37" s="22"/>
      <c r="M37" s="31"/>
    </row>
    <row r="38" spans="1:13" ht="15" customHeight="1" x14ac:dyDescent="0.25">
      <c r="A38" s="24">
        <v>10</v>
      </c>
      <c r="B38" s="25" t="s">
        <v>53</v>
      </c>
      <c r="C38" s="48">
        <v>0</v>
      </c>
      <c r="D38" s="48">
        <v>0</v>
      </c>
      <c r="E38" s="48">
        <v>0.43119581054240574</v>
      </c>
      <c r="F38" s="48">
        <v>0.41108483342794117</v>
      </c>
      <c r="G38" s="48">
        <v>0.41108483342794117</v>
      </c>
      <c r="H38" s="49">
        <v>0.41108483342794117</v>
      </c>
      <c r="I38" s="50">
        <v>0.41108483342794117</v>
      </c>
      <c r="J38" s="51">
        <v>0.37169141242202713</v>
      </c>
      <c r="K38" s="52">
        <v>0.37169141242202713</v>
      </c>
      <c r="L38" s="22"/>
      <c r="M38" s="31"/>
    </row>
    <row r="39" spans="1:13" ht="15" customHeight="1" x14ac:dyDescent="0.25">
      <c r="A39" s="24">
        <v>11</v>
      </c>
      <c r="B39" s="25" t="s">
        <v>54</v>
      </c>
      <c r="C39" s="48">
        <v>0</v>
      </c>
      <c r="D39" s="48">
        <v>0.43119581054240574</v>
      </c>
      <c r="E39" s="48">
        <v>0.57707424816696717</v>
      </c>
      <c r="F39" s="48">
        <v>0.55698619335208177</v>
      </c>
      <c r="G39" s="48">
        <v>0.55698619335208177</v>
      </c>
      <c r="H39" s="49">
        <v>0.55698619335208177</v>
      </c>
      <c r="I39" s="50">
        <v>0.55698619335208177</v>
      </c>
      <c r="J39" s="51">
        <v>0.48827344300397379</v>
      </c>
      <c r="K39" s="52">
        <v>0.48827344300397379</v>
      </c>
      <c r="L39" s="22"/>
      <c r="M39" s="31"/>
    </row>
    <row r="40" spans="1:13" ht="15" customHeight="1" x14ac:dyDescent="0.25">
      <c r="A40" s="24">
        <v>12</v>
      </c>
      <c r="B40" s="25" t="s">
        <v>55</v>
      </c>
      <c r="C40" s="48">
        <v>0</v>
      </c>
      <c r="D40" s="48">
        <v>0</v>
      </c>
      <c r="E40" s="48">
        <v>0.53977567129942206</v>
      </c>
      <c r="F40" s="48">
        <v>0.51476978642419269</v>
      </c>
      <c r="G40" s="48">
        <v>0.51476978642419269</v>
      </c>
      <c r="H40" s="49">
        <v>0.51476978642419269</v>
      </c>
      <c r="I40" s="50">
        <v>0.51476978642419269</v>
      </c>
      <c r="J40" s="51">
        <v>0.46475785099020428</v>
      </c>
      <c r="K40" s="52">
        <v>0.46475785099020428</v>
      </c>
      <c r="L40" s="22"/>
      <c r="M40" s="31"/>
    </row>
    <row r="41" spans="1:13" ht="15" customHeight="1" x14ac:dyDescent="0.25">
      <c r="A41" s="24">
        <v>13</v>
      </c>
      <c r="B41" s="25" t="s">
        <v>56</v>
      </c>
      <c r="C41" s="48">
        <v>0</v>
      </c>
      <c r="D41" s="48">
        <v>0</v>
      </c>
      <c r="E41" s="48">
        <v>0.51328722527630954</v>
      </c>
      <c r="F41" s="48">
        <v>0.50148271523266685</v>
      </c>
      <c r="G41" s="48">
        <v>0.50148271523266685</v>
      </c>
      <c r="H41" s="49">
        <v>0.50148271523266685</v>
      </c>
      <c r="I41" s="50">
        <v>0.50148271523266685</v>
      </c>
      <c r="J41" s="51">
        <v>0.46182921252601694</v>
      </c>
      <c r="K41" s="52">
        <v>0.46182921252601694</v>
      </c>
      <c r="L41" s="22"/>
      <c r="M41" s="31"/>
    </row>
    <row r="42" spans="1:13" ht="15" customHeight="1" x14ac:dyDescent="0.25">
      <c r="A42" s="24">
        <v>14</v>
      </c>
      <c r="B42" s="25" t="s">
        <v>57</v>
      </c>
      <c r="C42" s="48">
        <v>0</v>
      </c>
      <c r="D42" s="48">
        <v>0</v>
      </c>
      <c r="E42" s="48">
        <v>0.43766531093752248</v>
      </c>
      <c r="F42" s="48">
        <v>0.41798929146817376</v>
      </c>
      <c r="G42" s="48">
        <v>0.41798929146817376</v>
      </c>
      <c r="H42" s="49">
        <v>0.41798929146817376</v>
      </c>
      <c r="I42" s="50">
        <v>0.41798929146817376</v>
      </c>
      <c r="J42" s="51">
        <v>0.37878904332945207</v>
      </c>
      <c r="K42" s="52">
        <v>0.37878904332945207</v>
      </c>
      <c r="L42" s="22"/>
      <c r="M42" s="31"/>
    </row>
    <row r="43" spans="1:13" ht="15" customHeight="1" x14ac:dyDescent="0.25">
      <c r="A43" s="24">
        <v>15</v>
      </c>
      <c r="B43" s="25" t="s">
        <v>58</v>
      </c>
      <c r="C43" s="48">
        <v>0</v>
      </c>
      <c r="D43" s="48">
        <v>0</v>
      </c>
      <c r="E43" s="48">
        <v>0.66479545534067686</v>
      </c>
      <c r="F43" s="48">
        <v>0.64475106613628064</v>
      </c>
      <c r="G43" s="48">
        <v>0.63474739208664666</v>
      </c>
      <c r="H43" s="49">
        <v>0.63474739208664666</v>
      </c>
      <c r="I43" s="50">
        <v>0.63474739208664666</v>
      </c>
      <c r="J43" s="51">
        <v>0.5947325996786379</v>
      </c>
      <c r="K43" s="52">
        <v>0.59473261330218818</v>
      </c>
      <c r="L43" s="22"/>
      <c r="M43" s="31"/>
    </row>
    <row r="44" spans="1:13" ht="15" customHeight="1" x14ac:dyDescent="0.25">
      <c r="A44" s="24">
        <v>16</v>
      </c>
      <c r="B44" s="25" t="s">
        <v>59</v>
      </c>
      <c r="C44" s="48">
        <v>0</v>
      </c>
      <c r="D44" s="48">
        <v>0</v>
      </c>
      <c r="E44" s="48">
        <v>0.46918816728243362</v>
      </c>
      <c r="F44" s="48">
        <v>0.44942265763887179</v>
      </c>
      <c r="G44" s="48">
        <v>0.44942265763887179</v>
      </c>
      <c r="H44" s="49">
        <v>0.44942265763887179</v>
      </c>
      <c r="I44" s="50">
        <v>0.44942265763887179</v>
      </c>
      <c r="J44" s="51">
        <v>0.44296257825414648</v>
      </c>
      <c r="K44" s="52">
        <v>0.44296257825414648</v>
      </c>
      <c r="L44" s="22"/>
      <c r="M44" s="31"/>
    </row>
    <row r="45" spans="1:13" ht="15" customHeight="1" thickBot="1" x14ac:dyDescent="0.3">
      <c r="A45" s="28">
        <v>17</v>
      </c>
      <c r="B45" s="29" t="s">
        <v>60</v>
      </c>
      <c r="C45" s="53">
        <v>0</v>
      </c>
      <c r="D45" s="53">
        <v>0.71</v>
      </c>
      <c r="E45" s="53">
        <v>0.71197871776287636</v>
      </c>
      <c r="F45" s="53">
        <v>0.67369096072770296</v>
      </c>
      <c r="G45" s="53">
        <v>0.67369096072770296</v>
      </c>
      <c r="H45" s="54">
        <v>0.67369096072770296</v>
      </c>
      <c r="I45" s="55">
        <v>0.67369096072770296</v>
      </c>
      <c r="J45" s="56">
        <v>0.63909606625839066</v>
      </c>
      <c r="K45" s="57">
        <v>0.63909606625839066</v>
      </c>
      <c r="L45" s="22"/>
      <c r="M45" s="31"/>
    </row>
    <row r="46" spans="1:13" ht="15.75" thickBot="1" x14ac:dyDescent="0.3">
      <c r="A46" s="91" t="s">
        <v>61</v>
      </c>
      <c r="B46" s="92"/>
      <c r="C46" s="40">
        <f>AVERAGE(C47:C66)</f>
        <v>0.46532035753766393</v>
      </c>
      <c r="D46" s="40">
        <f t="shared" ref="D46:K46" si="4">AVERAGE(D47:D66)</f>
        <v>0.46833600597395986</v>
      </c>
      <c r="E46" s="40">
        <f t="shared" si="4"/>
        <v>0.45762855607239289</v>
      </c>
      <c r="F46" s="58">
        <f t="shared" si="4"/>
        <v>0.4342558028093938</v>
      </c>
      <c r="G46" s="58">
        <f t="shared" si="4"/>
        <v>0.42348565961692869</v>
      </c>
      <c r="H46" s="58">
        <f t="shared" si="4"/>
        <v>0.42348565961692869</v>
      </c>
      <c r="I46" s="40">
        <f t="shared" si="4"/>
        <v>0.41145797362200032</v>
      </c>
      <c r="J46" s="41">
        <f t="shared" si="4"/>
        <v>0.38207895731883812</v>
      </c>
      <c r="K46" s="42">
        <f t="shared" si="4"/>
        <v>0.36520081280153616</v>
      </c>
      <c r="L46" s="19"/>
    </row>
    <row r="47" spans="1:13" x14ac:dyDescent="0.25">
      <c r="A47" s="20">
        <v>1</v>
      </c>
      <c r="B47" s="21" t="s">
        <v>62</v>
      </c>
      <c r="C47" s="43">
        <v>0.60764935876165793</v>
      </c>
      <c r="D47" s="43">
        <v>0.60239859166234166</v>
      </c>
      <c r="E47" s="43">
        <v>0.63202305659364</v>
      </c>
      <c r="F47" s="43">
        <v>0.56255857712971646</v>
      </c>
      <c r="G47" s="43">
        <v>0.54384323826509084</v>
      </c>
      <c r="H47" s="60">
        <v>0.54384323826509084</v>
      </c>
      <c r="I47" s="45">
        <v>0.54383438433223608</v>
      </c>
      <c r="J47" s="46">
        <v>0.48918036783117425</v>
      </c>
      <c r="K47" s="47">
        <v>0.48918047198210074</v>
      </c>
      <c r="L47" s="22"/>
    </row>
    <row r="48" spans="1:13" x14ac:dyDescent="0.25">
      <c r="A48" s="24">
        <v>2</v>
      </c>
      <c r="B48" s="25" t="s">
        <v>63</v>
      </c>
      <c r="C48" s="48">
        <v>0.30108715623973292</v>
      </c>
      <c r="D48" s="48">
        <v>0.35609490721974668</v>
      </c>
      <c r="E48" s="48">
        <v>0.33642332827532734</v>
      </c>
      <c r="F48" s="48">
        <v>0.31675174933090794</v>
      </c>
      <c r="G48" s="48">
        <v>0.29708017038648865</v>
      </c>
      <c r="H48" s="61">
        <v>0.29708017038648865</v>
      </c>
      <c r="I48" s="50">
        <v>0.29384062756684137</v>
      </c>
      <c r="J48" s="51">
        <v>0.2354685064087462</v>
      </c>
      <c r="K48" s="52">
        <v>0.2354685064087462</v>
      </c>
      <c r="L48" s="22"/>
    </row>
    <row r="49" spans="1:12" x14ac:dyDescent="0.25">
      <c r="A49" s="24">
        <v>3</v>
      </c>
      <c r="B49" s="25" t="s">
        <v>64</v>
      </c>
      <c r="C49" s="48">
        <v>0.50937337271918548</v>
      </c>
      <c r="D49" s="48">
        <v>0.49797917519578538</v>
      </c>
      <c r="E49" s="48">
        <v>0.48658497767238529</v>
      </c>
      <c r="F49" s="48">
        <v>0.48436867536739614</v>
      </c>
      <c r="G49" s="48">
        <v>0.46842060054478357</v>
      </c>
      <c r="H49" s="61">
        <v>0.46842060054478357</v>
      </c>
      <c r="I49" s="50">
        <v>0.46842060054478357</v>
      </c>
      <c r="J49" s="51">
        <v>0.71235761140954679</v>
      </c>
      <c r="K49" s="52">
        <v>0.71235761140954679</v>
      </c>
      <c r="L49" s="22"/>
    </row>
    <row r="50" spans="1:12" x14ac:dyDescent="0.25">
      <c r="A50" s="24">
        <v>4</v>
      </c>
      <c r="B50" s="25" t="s">
        <v>65</v>
      </c>
      <c r="C50" s="48">
        <v>0.75990967520767794</v>
      </c>
      <c r="D50" s="48">
        <v>0.69937004072748021</v>
      </c>
      <c r="E50" s="48">
        <v>0.69937004072748021</v>
      </c>
      <c r="F50" s="48">
        <v>0.67743482898909246</v>
      </c>
      <c r="G50" s="48">
        <v>0.66646722299280936</v>
      </c>
      <c r="H50" s="61">
        <v>0.66646722299280936</v>
      </c>
      <c r="I50" s="50">
        <v>0.4059781845573105</v>
      </c>
      <c r="J50" s="51">
        <v>0.63347994802997831</v>
      </c>
      <c r="K50" s="52">
        <v>0.63347994802997831</v>
      </c>
      <c r="L50" s="22"/>
    </row>
    <row r="51" spans="1:12" x14ac:dyDescent="0.25">
      <c r="A51" s="24">
        <v>5</v>
      </c>
      <c r="B51" s="25" t="s">
        <v>66</v>
      </c>
      <c r="C51" s="48">
        <v>0.17506807776070391</v>
      </c>
      <c r="D51" s="48">
        <v>0.17297973876848549</v>
      </c>
      <c r="E51" s="48">
        <v>0.16818584177857024</v>
      </c>
      <c r="F51" s="48">
        <v>0.16339194478865499</v>
      </c>
      <c r="G51" s="48">
        <v>0.15859804779873976</v>
      </c>
      <c r="H51" s="61">
        <v>0.15859804779873976</v>
      </c>
      <c r="I51" s="50">
        <v>0.1614032816844595</v>
      </c>
      <c r="J51" s="51">
        <v>0.14421641629205048</v>
      </c>
      <c r="K51" s="52">
        <v>0.14421641629205048</v>
      </c>
      <c r="L51" s="22"/>
    </row>
    <row r="52" spans="1:12" x14ac:dyDescent="0.25">
      <c r="A52" s="24">
        <v>6</v>
      </c>
      <c r="B52" s="25" t="s">
        <v>67</v>
      </c>
      <c r="C52" s="48">
        <v>0.49417434257512477</v>
      </c>
      <c r="D52" s="48">
        <v>0.4661528840523444</v>
      </c>
      <c r="E52" s="48">
        <v>0.45214215479095426</v>
      </c>
      <c r="F52" s="48">
        <v>0.43813142552956408</v>
      </c>
      <c r="G52" s="48">
        <v>0.42412069626817395</v>
      </c>
      <c r="H52" s="61">
        <v>0.42412069626817395</v>
      </c>
      <c r="I52" s="50">
        <v>0.42412069626817395</v>
      </c>
      <c r="J52" s="51">
        <v>0.35651554911687844</v>
      </c>
      <c r="K52" s="52">
        <v>0.35651554911687844</v>
      </c>
      <c r="L52" s="22"/>
    </row>
    <row r="53" spans="1:12" x14ac:dyDescent="0.25">
      <c r="A53" s="24">
        <v>7</v>
      </c>
      <c r="B53" s="25" t="s">
        <v>68</v>
      </c>
      <c r="C53" s="48">
        <v>0.73062134280448443</v>
      </c>
      <c r="D53" s="48">
        <v>0.72211568722899311</v>
      </c>
      <c r="E53" s="48">
        <v>0.72211568722899311</v>
      </c>
      <c r="F53" s="48">
        <v>0.68836798485919226</v>
      </c>
      <c r="G53" s="48">
        <v>0.732492937735155</v>
      </c>
      <c r="H53" s="61">
        <v>0.732492937735155</v>
      </c>
      <c r="I53" s="50">
        <v>0.72960440799374449</v>
      </c>
      <c r="J53" s="51">
        <v>0.62300245957240841</v>
      </c>
      <c r="K53" s="52">
        <v>0.62300245957240841</v>
      </c>
      <c r="L53" s="22"/>
    </row>
    <row r="54" spans="1:12" x14ac:dyDescent="0.25">
      <c r="A54" s="24">
        <v>8</v>
      </c>
      <c r="B54" s="25" t="s">
        <v>69</v>
      </c>
      <c r="C54" s="48">
        <v>0.45399407462398983</v>
      </c>
      <c r="D54" s="48">
        <v>0.49870998428300745</v>
      </c>
      <c r="E54" s="48">
        <v>0.48106263571298047</v>
      </c>
      <c r="F54" s="48">
        <v>0.46341642869674587</v>
      </c>
      <c r="G54" s="48">
        <v>0.44576793857292646</v>
      </c>
      <c r="H54" s="61">
        <v>0.44576793857292646</v>
      </c>
      <c r="I54" s="50">
        <v>0.48106263571298047</v>
      </c>
      <c r="J54" s="51">
        <v>0.39282578327368145</v>
      </c>
      <c r="K54" s="52">
        <v>0.39282578327368145</v>
      </c>
      <c r="L54" s="22"/>
    </row>
    <row r="55" spans="1:12" x14ac:dyDescent="0.25">
      <c r="A55" s="24">
        <v>9</v>
      </c>
      <c r="B55" s="25" t="s">
        <v>70</v>
      </c>
      <c r="C55" s="48">
        <v>0.30500650082589359</v>
      </c>
      <c r="D55" s="48">
        <v>0.33811093467551528</v>
      </c>
      <c r="E55" s="48">
        <v>0.3231355991069273</v>
      </c>
      <c r="F55" s="48">
        <v>0.30816026353833925</v>
      </c>
      <c r="G55" s="48">
        <v>0.29318492796975121</v>
      </c>
      <c r="H55" s="61">
        <v>0.29318492796975121</v>
      </c>
      <c r="I55" s="50">
        <v>0.29318492796975121</v>
      </c>
      <c r="J55" s="51">
        <v>0.24825917221275903</v>
      </c>
      <c r="K55" s="52">
        <v>0.24825917221275903</v>
      </c>
      <c r="L55" s="22"/>
    </row>
    <row r="56" spans="1:12" x14ac:dyDescent="0.25">
      <c r="A56" s="24">
        <v>10</v>
      </c>
      <c r="B56" s="25" t="s">
        <v>71</v>
      </c>
      <c r="C56" s="48">
        <v>0.46360097540457679</v>
      </c>
      <c r="D56" s="48">
        <v>0.50883826276176847</v>
      </c>
      <c r="E56" s="48">
        <v>0.49370232485070914</v>
      </c>
      <c r="F56" s="48">
        <v>0.47857622502607039</v>
      </c>
      <c r="G56" s="48">
        <v>0.46343997595929826</v>
      </c>
      <c r="H56" s="61">
        <v>0.46343997595929826</v>
      </c>
      <c r="I56" s="50">
        <v>0.46343997595929826</v>
      </c>
      <c r="J56" s="51">
        <v>0.41803115350795306</v>
      </c>
      <c r="K56" s="52">
        <v>0.41802260219084114</v>
      </c>
      <c r="L56" s="22"/>
    </row>
    <row r="57" spans="1:12" x14ac:dyDescent="0.25">
      <c r="A57" s="24">
        <v>11</v>
      </c>
      <c r="B57" s="25" t="s">
        <v>72</v>
      </c>
      <c r="C57" s="48">
        <v>6.6422638635071724E-2</v>
      </c>
      <c r="D57" s="48">
        <v>0.21628193741923948</v>
      </c>
      <c r="E57" s="48">
        <v>0.196129467744459</v>
      </c>
      <c r="F57" s="48">
        <v>0.19177408762139825</v>
      </c>
      <c r="G57" s="48">
        <v>0.19177408762139825</v>
      </c>
      <c r="H57" s="61">
        <v>0.19177408762139825</v>
      </c>
      <c r="I57" s="50">
        <v>0.19177408762139825</v>
      </c>
      <c r="J57" s="51">
        <v>0</v>
      </c>
      <c r="K57" s="52">
        <v>3.2905853379980192E-2</v>
      </c>
      <c r="L57" s="22"/>
    </row>
    <row r="58" spans="1:12" x14ac:dyDescent="0.25">
      <c r="A58" s="24">
        <v>12</v>
      </c>
      <c r="B58" s="25" t="s">
        <v>73</v>
      </c>
      <c r="C58" s="48">
        <v>0.53009359802928069</v>
      </c>
      <c r="D58" s="48">
        <v>0.55235664894634562</v>
      </c>
      <c r="E58" s="48">
        <v>0.54</v>
      </c>
      <c r="F58" s="48">
        <v>0.52270539596362786</v>
      </c>
      <c r="G58" s="48">
        <v>0.50787976947226909</v>
      </c>
      <c r="H58" s="61">
        <v>0.50787976947226909</v>
      </c>
      <c r="I58" s="50">
        <v>0.50787976947226909</v>
      </c>
      <c r="J58" s="51">
        <v>0.46340270659070881</v>
      </c>
      <c r="K58" s="52">
        <v>0.46340270659070881</v>
      </c>
      <c r="L58" s="22"/>
    </row>
    <row r="59" spans="1:12" x14ac:dyDescent="0.25">
      <c r="A59" s="24">
        <v>13</v>
      </c>
      <c r="B59" s="25" t="s">
        <v>74</v>
      </c>
      <c r="C59" s="48">
        <v>0.42477078142578856</v>
      </c>
      <c r="D59" s="48">
        <v>0.3943322217871893</v>
      </c>
      <c r="E59" s="48">
        <v>0.37911294196788969</v>
      </c>
      <c r="F59" s="48">
        <v>0.36389366214859004</v>
      </c>
      <c r="G59" s="48">
        <v>0.34867438232929043</v>
      </c>
      <c r="H59" s="61">
        <v>0.34867438232929043</v>
      </c>
      <c r="I59" s="50">
        <v>0.34867438232929043</v>
      </c>
      <c r="J59" s="51">
        <v>0.30301658541662196</v>
      </c>
      <c r="K59" s="52">
        <v>0.30030165854166202</v>
      </c>
      <c r="L59" s="22"/>
    </row>
    <row r="60" spans="1:12" x14ac:dyDescent="0.25">
      <c r="A60" s="24">
        <v>14</v>
      </c>
      <c r="B60" s="25" t="s">
        <v>75</v>
      </c>
      <c r="C60" s="48">
        <v>0.45562958704133305</v>
      </c>
      <c r="D60" s="48">
        <v>0.46910865130609802</v>
      </c>
      <c r="E60" s="48">
        <v>0.45294797655449942</v>
      </c>
      <c r="F60" s="48">
        <v>0.43678730180290082</v>
      </c>
      <c r="G60" s="48">
        <v>0.42062662705130227</v>
      </c>
      <c r="H60" s="61">
        <v>0.42062662705130227</v>
      </c>
      <c r="I60" s="50">
        <v>0.42062662705130227</v>
      </c>
      <c r="J60" s="51">
        <v>0.37214443979767647</v>
      </c>
      <c r="K60" s="52">
        <v>0.37214443979767647</v>
      </c>
      <c r="L60" s="22"/>
    </row>
    <row r="61" spans="1:12" x14ac:dyDescent="0.25">
      <c r="A61" s="24">
        <v>15</v>
      </c>
      <c r="B61" s="25" t="s">
        <v>76</v>
      </c>
      <c r="C61" s="48">
        <v>0.52871584389881099</v>
      </c>
      <c r="D61" s="48">
        <v>0.44321977044135408</v>
      </c>
      <c r="E61" s="48">
        <v>0.42686538002577623</v>
      </c>
      <c r="F61" s="48">
        <v>0.41051098961019838</v>
      </c>
      <c r="G61" s="48">
        <v>0.39415659919462054</v>
      </c>
      <c r="H61" s="61">
        <v>0.39415659919462054</v>
      </c>
      <c r="I61" s="50">
        <v>0.39415659919462054</v>
      </c>
      <c r="J61" s="51">
        <v>0.34509302957422999</v>
      </c>
      <c r="K61" s="52">
        <v>0.34509302957422999</v>
      </c>
      <c r="L61" s="22"/>
    </row>
    <row r="62" spans="1:12" x14ac:dyDescent="0.25">
      <c r="A62" s="24">
        <v>16</v>
      </c>
      <c r="B62" s="25" t="s">
        <v>77</v>
      </c>
      <c r="C62" s="48">
        <v>0.3593177964055147</v>
      </c>
      <c r="D62" s="48">
        <v>0.33571318787096499</v>
      </c>
      <c r="E62" s="48">
        <v>0.32391088360369014</v>
      </c>
      <c r="F62" s="48">
        <v>0.31210857933641528</v>
      </c>
      <c r="G62" s="48">
        <v>0.30030627506914048</v>
      </c>
      <c r="H62" s="61">
        <v>0.30030627506914048</v>
      </c>
      <c r="I62" s="50">
        <v>0.30030627506914048</v>
      </c>
      <c r="J62" s="51">
        <v>0.26489939777103882</v>
      </c>
      <c r="K62" s="52">
        <v>0.26489939777103882</v>
      </c>
      <c r="L62" s="22"/>
    </row>
    <row r="63" spans="1:12" x14ac:dyDescent="0.25">
      <c r="A63" s="24">
        <v>17</v>
      </c>
      <c r="B63" s="25" t="s">
        <v>78</v>
      </c>
      <c r="C63" s="48">
        <v>0.48604675952754339</v>
      </c>
      <c r="D63" s="48">
        <v>0.45692779583662418</v>
      </c>
      <c r="E63" s="48">
        <v>0.4423683138001856</v>
      </c>
      <c r="F63" s="48">
        <v>0.42780883176374712</v>
      </c>
      <c r="G63" s="48">
        <v>0.41324934972730853</v>
      </c>
      <c r="H63" s="61">
        <v>0.41324934972730853</v>
      </c>
      <c r="I63" s="50">
        <v>0.41324934972730853</v>
      </c>
      <c r="J63" s="51">
        <v>0.36957072130175989</v>
      </c>
      <c r="K63" s="52">
        <v>0.36957072130175989</v>
      </c>
      <c r="L63" s="22"/>
    </row>
    <row r="64" spans="1:12" x14ac:dyDescent="0.25">
      <c r="A64" s="24">
        <v>18</v>
      </c>
      <c r="B64" s="25" t="s">
        <v>79</v>
      </c>
      <c r="C64" s="48">
        <v>0.53987738666509777</v>
      </c>
      <c r="D64" s="48">
        <v>0.51264010955140205</v>
      </c>
      <c r="E64" s="48">
        <v>0.49902147099455424</v>
      </c>
      <c r="F64" s="48">
        <v>0.48540283243770638</v>
      </c>
      <c r="G64" s="48">
        <v>0.47178419388085846</v>
      </c>
      <c r="H64" s="61">
        <v>0.47178419388085846</v>
      </c>
      <c r="I64" s="50">
        <v>0.47178419388085846</v>
      </c>
      <c r="J64" s="51">
        <v>0.42553629390916636</v>
      </c>
      <c r="K64" s="52">
        <v>0.42553629390916636</v>
      </c>
      <c r="L64" s="22"/>
    </row>
    <row r="65" spans="1:13" x14ac:dyDescent="0.25">
      <c r="A65" s="24">
        <v>19</v>
      </c>
      <c r="B65" s="25" t="s">
        <v>80</v>
      </c>
      <c r="C65" s="48">
        <v>0.64972752466414541</v>
      </c>
      <c r="D65" s="48">
        <v>0.65505358377054845</v>
      </c>
      <c r="E65" s="48">
        <v>0.63984048394644311</v>
      </c>
      <c r="F65" s="48">
        <v>0.51871046943821597</v>
      </c>
      <c r="G65" s="48">
        <v>0.50436049188223742</v>
      </c>
      <c r="H65" s="61">
        <v>0.50436049188223742</v>
      </c>
      <c r="I65" s="50">
        <v>0.50436049188223742</v>
      </c>
      <c r="J65" s="51">
        <v>0.46250004704154557</v>
      </c>
      <c r="K65" s="52">
        <v>0.46250004704154557</v>
      </c>
      <c r="L65" s="22"/>
    </row>
    <row r="66" spans="1:13" ht="15.75" thickBot="1" x14ac:dyDescent="0.3">
      <c r="A66" s="28">
        <v>20</v>
      </c>
      <c r="B66" s="29" t="s">
        <v>81</v>
      </c>
      <c r="C66" s="53" t="s">
        <v>14</v>
      </c>
      <c r="D66" s="53" t="s">
        <v>14</v>
      </c>
      <c r="E66" s="53" t="s">
        <v>14</v>
      </c>
      <c r="F66" s="53" t="s">
        <v>14</v>
      </c>
      <c r="G66" s="53" t="s">
        <v>14</v>
      </c>
      <c r="H66" s="53" t="s">
        <v>14</v>
      </c>
      <c r="I66" s="53" t="s">
        <v>14</v>
      </c>
      <c r="J66" s="56" t="s">
        <v>14</v>
      </c>
      <c r="K66" s="57">
        <v>1.4333587633963966E-2</v>
      </c>
      <c r="L66" s="22"/>
    </row>
    <row r="67" spans="1:13" ht="15" customHeight="1" thickBot="1" x14ac:dyDescent="0.3">
      <c r="A67" s="91" t="s">
        <v>82</v>
      </c>
      <c r="B67" s="92"/>
      <c r="C67" s="63">
        <f t="shared" ref="C67:K67" si="5">AVERAGE(C68:C81)</f>
        <v>0.3808598743769534</v>
      </c>
      <c r="D67" s="63">
        <f t="shared" si="5"/>
        <v>0.53066618729353887</v>
      </c>
      <c r="E67" s="63">
        <f t="shared" si="5"/>
        <v>0.36716136794384019</v>
      </c>
      <c r="F67" s="63">
        <f t="shared" si="5"/>
        <v>0.43200641767403647</v>
      </c>
      <c r="G67" s="63">
        <f t="shared" si="5"/>
        <v>0.44915214467727588</v>
      </c>
      <c r="H67" s="63">
        <f t="shared" si="5"/>
        <v>0.41706984862889901</v>
      </c>
      <c r="I67" s="63">
        <f t="shared" si="5"/>
        <v>0.41706984862889901</v>
      </c>
      <c r="J67" s="41">
        <f t="shared" si="5"/>
        <v>0.51349332812487058</v>
      </c>
      <c r="K67" s="42">
        <f t="shared" si="5"/>
        <v>0.5134933440340701</v>
      </c>
      <c r="L67" s="19"/>
      <c r="M67" s="33"/>
    </row>
    <row r="68" spans="1:13" ht="15" customHeight="1" x14ac:dyDescent="0.25">
      <c r="A68" s="20">
        <v>1</v>
      </c>
      <c r="B68" s="21" t="s">
        <v>83</v>
      </c>
      <c r="C68" s="43">
        <v>0</v>
      </c>
      <c r="D68" s="43">
        <v>0.39687624565137902</v>
      </c>
      <c r="E68" s="43">
        <v>0.57949625311982589</v>
      </c>
      <c r="F68" s="43">
        <v>0.35361318261826652</v>
      </c>
      <c r="G68" s="43">
        <v>0.33930977778329791</v>
      </c>
      <c r="H68" s="44">
        <v>0.33930977778329791</v>
      </c>
      <c r="I68" s="45">
        <v>0.33930977778329791</v>
      </c>
      <c r="J68" s="46">
        <v>0.58418570747605159</v>
      </c>
      <c r="K68" s="47">
        <v>0.58418570747605159</v>
      </c>
      <c r="L68" s="22"/>
      <c r="M68" s="31"/>
    </row>
    <row r="69" spans="1:13" ht="15" customHeight="1" x14ac:dyDescent="0.25">
      <c r="A69" s="24">
        <v>2</v>
      </c>
      <c r="B69" s="25" t="s">
        <v>84</v>
      </c>
      <c r="C69" s="48">
        <v>0.7609986797582321</v>
      </c>
      <c r="D69" s="48">
        <v>0.92197470950328575</v>
      </c>
      <c r="E69" s="48">
        <v>0.92197470950328575</v>
      </c>
      <c r="F69" s="48">
        <v>0.90856008031402968</v>
      </c>
      <c r="G69" s="48">
        <v>0.62175942053556987</v>
      </c>
      <c r="H69" s="49">
        <v>0.62175942053556987</v>
      </c>
      <c r="I69" s="50">
        <v>0.62175942053556987</v>
      </c>
      <c r="J69" s="51">
        <v>0.53199635851295368</v>
      </c>
      <c r="K69" s="52">
        <v>0.53199635851295368</v>
      </c>
      <c r="L69" s="22"/>
      <c r="M69" s="31"/>
    </row>
    <row r="70" spans="1:13" ht="15" customHeight="1" x14ac:dyDescent="0.25">
      <c r="A70" s="24">
        <v>3</v>
      </c>
      <c r="B70" s="25" t="s">
        <v>85</v>
      </c>
      <c r="C70" s="48">
        <v>0.37701652131865754</v>
      </c>
      <c r="D70" s="48">
        <v>0.96875222601595545</v>
      </c>
      <c r="E70" s="48">
        <v>0.36202857528001658</v>
      </c>
      <c r="F70" s="48">
        <v>0</v>
      </c>
      <c r="G70" s="48">
        <v>0.34714322149376176</v>
      </c>
      <c r="H70" s="49">
        <v>0.34714322149376176</v>
      </c>
      <c r="I70" s="50">
        <v>0.34714322149376176</v>
      </c>
      <c r="J70" s="51">
        <v>0.3689064256190539</v>
      </c>
      <c r="K70" s="52">
        <v>0.3689064256190539</v>
      </c>
      <c r="L70" s="22"/>
      <c r="M70" s="31"/>
    </row>
    <row r="71" spans="1:13" ht="15" customHeight="1" x14ac:dyDescent="0.25">
      <c r="A71" s="24">
        <v>4</v>
      </c>
      <c r="B71" s="25" t="s">
        <v>86</v>
      </c>
      <c r="C71" s="48">
        <v>0</v>
      </c>
      <c r="D71" s="48">
        <v>0.54704507472948694</v>
      </c>
      <c r="E71" s="48">
        <v>0.54</v>
      </c>
      <c r="F71" s="48">
        <v>0.52757569623196798</v>
      </c>
      <c r="G71" s="48">
        <v>0.51784100698320845</v>
      </c>
      <c r="H71" s="49">
        <v>0.51784100698320845</v>
      </c>
      <c r="I71" s="50">
        <v>0.51784100698320845</v>
      </c>
      <c r="J71" s="51">
        <v>0.48863685604442736</v>
      </c>
      <c r="K71" s="52">
        <v>0.48863685604442736</v>
      </c>
      <c r="L71" s="22"/>
      <c r="M71" s="31"/>
    </row>
    <row r="72" spans="1:13" ht="15" customHeight="1" x14ac:dyDescent="0.25">
      <c r="A72" s="24">
        <v>5</v>
      </c>
      <c r="B72" s="25" t="s">
        <v>87</v>
      </c>
      <c r="C72" s="48">
        <v>0.38145381027321851</v>
      </c>
      <c r="D72" s="48">
        <v>0.36928807428653265</v>
      </c>
      <c r="E72" s="48">
        <v>0.35712233829984669</v>
      </c>
      <c r="F72" s="48">
        <v>9.6918211887492278E-2</v>
      </c>
      <c r="G72" s="48">
        <v>0.33279086632647498</v>
      </c>
      <c r="H72" s="49">
        <v>0.33279086632647498</v>
      </c>
      <c r="I72" s="50">
        <v>0.33279086632647498</v>
      </c>
      <c r="J72" s="51">
        <v>0.83897458835009997</v>
      </c>
      <c r="K72" s="52">
        <v>0.83897481107889271</v>
      </c>
      <c r="L72" s="22"/>
      <c r="M72" s="31"/>
    </row>
    <row r="73" spans="1:13" ht="15" customHeight="1" x14ac:dyDescent="0.25">
      <c r="A73" s="24">
        <v>6</v>
      </c>
      <c r="B73" s="25" t="s">
        <v>88</v>
      </c>
      <c r="C73" s="48">
        <v>0.48147119381369052</v>
      </c>
      <c r="D73" s="48">
        <v>0.46568471025579827</v>
      </c>
      <c r="E73" s="48">
        <v>0.45503639306332305</v>
      </c>
      <c r="F73" s="48">
        <v>0.42782678645717892</v>
      </c>
      <c r="G73" s="48">
        <v>0.42782678645717892</v>
      </c>
      <c r="H73" s="49">
        <v>0.42782678645717892</v>
      </c>
      <c r="I73" s="50">
        <v>0.42782678645717892</v>
      </c>
      <c r="J73" s="51">
        <v>0.38701270215526268</v>
      </c>
      <c r="K73" s="52">
        <v>0.38701270215526268</v>
      </c>
      <c r="L73" s="22"/>
      <c r="M73" s="31"/>
    </row>
    <row r="74" spans="1:13" ht="15" customHeight="1" x14ac:dyDescent="0.25">
      <c r="A74" s="24">
        <v>7</v>
      </c>
      <c r="B74" s="25" t="s">
        <v>89</v>
      </c>
      <c r="C74" s="48">
        <v>0.4030426080671165</v>
      </c>
      <c r="D74" s="48">
        <v>0.39155446362108498</v>
      </c>
      <c r="E74" s="48">
        <v>5.1791290077348746E-3</v>
      </c>
      <c r="F74" s="48">
        <v>0.36857817472902205</v>
      </c>
      <c r="G74" s="48">
        <v>0.35709003028299058</v>
      </c>
      <c r="H74" s="49">
        <v>0.35709003028299058</v>
      </c>
      <c r="I74" s="50">
        <v>0.35709003028299058</v>
      </c>
      <c r="J74" s="51">
        <v>0.32262528930343831</v>
      </c>
      <c r="K74" s="52">
        <v>0.32262528930343831</v>
      </c>
      <c r="L74" s="22"/>
      <c r="M74" s="31"/>
    </row>
    <row r="75" spans="1:13" ht="15" customHeight="1" x14ac:dyDescent="0.25">
      <c r="A75" s="24">
        <v>8</v>
      </c>
      <c r="B75" s="25" t="s">
        <v>90</v>
      </c>
      <c r="C75" s="48">
        <v>0</v>
      </c>
      <c r="D75" s="48">
        <v>0.32999711423280981</v>
      </c>
      <c r="E75" s="48">
        <v>0.32314431470538774</v>
      </c>
      <c r="F75" s="48">
        <v>0.56570408022351037</v>
      </c>
      <c r="G75" s="48">
        <v>0.56570408022351037</v>
      </c>
      <c r="H75" s="49">
        <v>0.56570408022351037</v>
      </c>
      <c r="I75" s="50">
        <v>0.56570408022351037</v>
      </c>
      <c r="J75" s="51">
        <v>0.53672283088518935</v>
      </c>
      <c r="K75" s="52">
        <v>0.53672283088518935</v>
      </c>
      <c r="L75" s="22"/>
      <c r="M75" s="31"/>
    </row>
    <row r="76" spans="1:13" ht="15" customHeight="1" x14ac:dyDescent="0.25">
      <c r="A76" s="24">
        <v>9</v>
      </c>
      <c r="B76" s="25" t="s">
        <v>91</v>
      </c>
      <c r="C76" s="48">
        <v>0.31705597275325831</v>
      </c>
      <c r="D76" s="48">
        <v>0.32403046673824554</v>
      </c>
      <c r="E76" s="48">
        <v>0.31360589517162535</v>
      </c>
      <c r="F76" s="48">
        <v>0.30318132360500522</v>
      </c>
      <c r="G76" s="48">
        <v>0.29275675203838503</v>
      </c>
      <c r="H76" s="49">
        <v>0.29275675203838503</v>
      </c>
      <c r="I76" s="50">
        <v>0.29275675203838503</v>
      </c>
      <c r="J76" s="51">
        <v>0.26072591799933476</v>
      </c>
      <c r="K76" s="52">
        <v>0.26072591799933476</v>
      </c>
      <c r="L76" s="22"/>
      <c r="M76" s="31"/>
    </row>
    <row r="77" spans="1:13" ht="15" customHeight="1" x14ac:dyDescent="0.25">
      <c r="A77" s="24">
        <v>10</v>
      </c>
      <c r="B77" s="25" t="s">
        <v>92</v>
      </c>
      <c r="C77" s="48">
        <v>0.55660303757586282</v>
      </c>
      <c r="D77" s="48">
        <v>0.54611759707035534</v>
      </c>
      <c r="E77" s="48">
        <v>0.54</v>
      </c>
      <c r="F77" s="48">
        <v>0.51466120879135846</v>
      </c>
      <c r="G77" s="48">
        <v>0.51466120934771242</v>
      </c>
      <c r="H77" s="49">
        <v>0.51466120934771242</v>
      </c>
      <c r="I77" s="50">
        <v>0.51466120934771242</v>
      </c>
      <c r="J77" s="51">
        <v>0.47578362974525845</v>
      </c>
      <c r="K77" s="52">
        <v>0.47578362974525845</v>
      </c>
      <c r="L77" s="22"/>
      <c r="M77" s="31"/>
    </row>
    <row r="78" spans="1:13" ht="15" customHeight="1" x14ac:dyDescent="0.25">
      <c r="A78" s="24">
        <v>11</v>
      </c>
      <c r="B78" s="25" t="s">
        <v>93</v>
      </c>
      <c r="C78" s="48">
        <v>0.6699576384418473</v>
      </c>
      <c r="D78" s="48">
        <v>0.6544421586401763</v>
      </c>
      <c r="E78" s="48">
        <v>0</v>
      </c>
      <c r="F78" s="48">
        <v>0.58811257864587074</v>
      </c>
      <c r="G78" s="48">
        <v>0.58128967138151888</v>
      </c>
      <c r="H78" s="49">
        <v>0.58128967138151888</v>
      </c>
      <c r="I78" s="50">
        <v>0.58128967138151888</v>
      </c>
      <c r="J78" s="51">
        <v>0.54658190488005387</v>
      </c>
      <c r="K78" s="52">
        <v>0.54658190488005387</v>
      </c>
      <c r="L78" s="22"/>
      <c r="M78" s="31"/>
    </row>
    <row r="79" spans="1:13" ht="15" customHeight="1" x14ac:dyDescent="0.25">
      <c r="A79" s="24">
        <v>12</v>
      </c>
      <c r="B79" s="25" t="s">
        <v>94</v>
      </c>
      <c r="C79" s="48">
        <v>0.37576314581874087</v>
      </c>
      <c r="D79" s="48">
        <v>0.36581478853587457</v>
      </c>
      <c r="E79" s="48">
        <v>0.37551017511887697</v>
      </c>
      <c r="F79" s="48">
        <v>0.36554675973437989</v>
      </c>
      <c r="G79" s="48">
        <v>0.35566984894504294</v>
      </c>
      <c r="H79" s="49">
        <v>0.35566984894504294</v>
      </c>
      <c r="I79" s="50">
        <v>0.35566984894504294</v>
      </c>
      <c r="J79" s="51">
        <v>0.33205399785214623</v>
      </c>
      <c r="K79" s="52">
        <v>0.33205399785214623</v>
      </c>
      <c r="L79" s="22"/>
      <c r="M79" s="31"/>
    </row>
    <row r="80" spans="1:13" ht="15" customHeight="1" x14ac:dyDescent="0.25">
      <c r="A80" s="24">
        <v>13</v>
      </c>
      <c r="B80" s="25" t="s">
        <v>95</v>
      </c>
      <c r="C80" s="48">
        <v>0.62781575907976972</v>
      </c>
      <c r="D80" s="48">
        <v>0.61708280553502082</v>
      </c>
      <c r="E80" s="48">
        <v>0</v>
      </c>
      <c r="F80" s="48">
        <v>0.59580534652439232</v>
      </c>
      <c r="G80" s="48">
        <v>0.5851352090059333</v>
      </c>
      <c r="H80" s="49">
        <v>0.5851352090059333</v>
      </c>
      <c r="I80" s="50">
        <v>0.5851352090059333</v>
      </c>
      <c r="J80" s="51">
        <v>0.55312463501336828</v>
      </c>
      <c r="K80" s="52">
        <v>0.55312463501336828</v>
      </c>
      <c r="L80" s="22"/>
      <c r="M80" s="31"/>
    </row>
    <row r="81" spans="1:13" ht="15" customHeight="1" thickBot="1" x14ac:dyDescent="0.3">
      <c r="A81" s="28">
        <v>14</v>
      </c>
      <c r="B81" s="29" t="s">
        <v>96</v>
      </c>
      <c r="C81" s="53" t="s">
        <v>14</v>
      </c>
      <c r="D81" s="53" t="s">
        <v>14</v>
      </c>
      <c r="E81" s="53" t="s">
        <v>14</v>
      </c>
      <c r="F81" s="53" t="s">
        <v>14</v>
      </c>
      <c r="G81" s="53" t="s">
        <v>14</v>
      </c>
      <c r="H81" s="53">
        <v>0</v>
      </c>
      <c r="I81" s="64">
        <v>0</v>
      </c>
      <c r="J81" s="56">
        <v>0.96157574991154937</v>
      </c>
      <c r="K81" s="57">
        <v>0.96157574991154937</v>
      </c>
      <c r="L81" s="22"/>
      <c r="M81" s="31"/>
    </row>
    <row r="82" spans="1:13" ht="15.75" thickBot="1" x14ac:dyDescent="0.3">
      <c r="A82" s="91" t="s">
        <v>97</v>
      </c>
      <c r="B82" s="92"/>
      <c r="C82" s="40">
        <f t="shared" ref="C82:K82" si="6">AVERAGE(C83:C113)</f>
        <v>0.63119796184084731</v>
      </c>
      <c r="D82" s="40">
        <f t="shared" si="6"/>
        <v>0.65319229923802946</v>
      </c>
      <c r="E82" s="40">
        <f t="shared" si="6"/>
        <v>0.62318034761603625</v>
      </c>
      <c r="F82" s="63">
        <f t="shared" si="6"/>
        <v>0.6009228756562387</v>
      </c>
      <c r="G82" s="63">
        <f t="shared" si="6"/>
        <v>0.63110032690526974</v>
      </c>
      <c r="H82" s="58">
        <f t="shared" si="6"/>
        <v>0.61074225184380948</v>
      </c>
      <c r="I82" s="40">
        <f t="shared" si="6"/>
        <v>0.65843668916996501</v>
      </c>
      <c r="J82" s="41">
        <f t="shared" si="6"/>
        <v>0.6371434195004767</v>
      </c>
      <c r="K82" s="42">
        <f t="shared" si="6"/>
        <v>0.63752594138377516</v>
      </c>
      <c r="L82" s="19"/>
    </row>
    <row r="83" spans="1:13" x14ac:dyDescent="0.25">
      <c r="A83" s="74">
        <v>1</v>
      </c>
      <c r="B83" s="75" t="s">
        <v>98</v>
      </c>
      <c r="C83" s="76">
        <v>0.62935827445461845</v>
      </c>
      <c r="D83" s="76">
        <v>0.6510107595737793</v>
      </c>
      <c r="E83" s="76">
        <v>0.63839842290917859</v>
      </c>
      <c r="F83" s="76">
        <v>0.62069532045294273</v>
      </c>
      <c r="G83" s="76">
        <v>0.61132312846059689</v>
      </c>
      <c r="H83" s="77">
        <v>0.61132312846059689</v>
      </c>
      <c r="I83" s="78">
        <v>0.61132312846059689</v>
      </c>
      <c r="J83" s="79">
        <v>0.50715317926777226</v>
      </c>
      <c r="K83" s="80">
        <v>0.50715317926777226</v>
      </c>
      <c r="L83" s="22"/>
    </row>
    <row r="84" spans="1:13" x14ac:dyDescent="0.25">
      <c r="A84" s="24">
        <v>2</v>
      </c>
      <c r="B84" s="25" t="s">
        <v>99</v>
      </c>
      <c r="C84" s="48">
        <v>0.38926792882001132</v>
      </c>
      <c r="D84" s="48">
        <v>0.3772196489149362</v>
      </c>
      <c r="E84" s="48">
        <v>0.36215948806289849</v>
      </c>
      <c r="F84" s="48">
        <v>0.34810325952217341</v>
      </c>
      <c r="G84" s="48">
        <v>0.33906711260313577</v>
      </c>
      <c r="H84" s="61">
        <v>0.33906711260313577</v>
      </c>
      <c r="I84" s="50">
        <v>0.56327518576597235</v>
      </c>
      <c r="J84" s="51">
        <v>0.31086041837509581</v>
      </c>
      <c r="K84" s="52">
        <v>0.31086041837509581</v>
      </c>
      <c r="L84" s="22"/>
    </row>
    <row r="85" spans="1:13" x14ac:dyDescent="0.25">
      <c r="A85" s="24">
        <v>3</v>
      </c>
      <c r="B85" s="25" t="s">
        <v>100</v>
      </c>
      <c r="C85" s="48">
        <v>0.34486045710364943</v>
      </c>
      <c r="D85" s="48">
        <v>0.33575401214227085</v>
      </c>
      <c r="E85" s="48">
        <v>0.32740646233884357</v>
      </c>
      <c r="F85" s="48">
        <v>0.32740646233884357</v>
      </c>
      <c r="G85" s="48">
        <v>0.32729991938965297</v>
      </c>
      <c r="H85" s="61">
        <v>0.32729991938965297</v>
      </c>
      <c r="I85" s="50">
        <v>0.32729991938965297</v>
      </c>
      <c r="J85" s="51">
        <v>0.31803362893508824</v>
      </c>
      <c r="K85" s="52">
        <v>0.31803362893508824</v>
      </c>
      <c r="L85" s="22"/>
    </row>
    <row r="86" spans="1:13" x14ac:dyDescent="0.25">
      <c r="A86" s="24">
        <v>4</v>
      </c>
      <c r="B86" s="25" t="s">
        <v>101</v>
      </c>
      <c r="C86" s="48">
        <v>0.62581889395326173</v>
      </c>
      <c r="D86" s="48">
        <v>0.61602168754023601</v>
      </c>
      <c r="E86" s="48">
        <v>0.60949024299162613</v>
      </c>
      <c r="F86" s="48">
        <v>0.60377521515505372</v>
      </c>
      <c r="G86" s="48">
        <v>0.59642732222231765</v>
      </c>
      <c r="H86" s="61">
        <v>0.59642732222231765</v>
      </c>
      <c r="I86" s="50">
        <v>0.59316159202999053</v>
      </c>
      <c r="J86" s="51">
        <v>0.57356701204569249</v>
      </c>
      <c r="K86" s="52">
        <v>0.57356701204569249</v>
      </c>
      <c r="L86" s="22"/>
    </row>
    <row r="87" spans="1:13" x14ac:dyDescent="0.25">
      <c r="A87" s="24">
        <v>5</v>
      </c>
      <c r="B87" s="25" t="s">
        <v>102</v>
      </c>
      <c r="C87" s="48">
        <v>0.82341574123452643</v>
      </c>
      <c r="D87" s="48">
        <v>0.81341575548546408</v>
      </c>
      <c r="E87" s="48">
        <v>0.80170801372100264</v>
      </c>
      <c r="F87" s="48">
        <v>0.78651864819300998</v>
      </c>
      <c r="G87" s="48">
        <v>0.77976781906945758</v>
      </c>
      <c r="H87" s="61">
        <v>0.77976781906945758</v>
      </c>
      <c r="I87" s="50">
        <v>0.77976781906945758</v>
      </c>
      <c r="J87" s="51">
        <v>0.75529607584153247</v>
      </c>
      <c r="K87" s="52">
        <v>0.75529607584153247</v>
      </c>
      <c r="L87" s="22"/>
    </row>
    <row r="88" spans="1:13" x14ac:dyDescent="0.25">
      <c r="A88" s="24">
        <v>6</v>
      </c>
      <c r="B88" s="25" t="s">
        <v>103</v>
      </c>
      <c r="C88" s="48">
        <v>0</v>
      </c>
      <c r="D88" s="48">
        <v>0.82958802443602908</v>
      </c>
      <c r="E88" s="48">
        <v>0.8271287966941262</v>
      </c>
      <c r="F88" s="48">
        <v>0.80374810587407586</v>
      </c>
      <c r="G88" s="48">
        <v>0.79597823746836704</v>
      </c>
      <c r="H88" s="61">
        <v>0.79597823746836704</v>
      </c>
      <c r="I88" s="50">
        <v>0.79597823746836704</v>
      </c>
      <c r="J88" s="51">
        <v>0.77548440012590447</v>
      </c>
      <c r="K88" s="52">
        <v>0.77548440012590447</v>
      </c>
      <c r="L88" s="22"/>
    </row>
    <row r="89" spans="1:13" x14ac:dyDescent="0.25">
      <c r="A89" s="24">
        <v>7</v>
      </c>
      <c r="B89" s="25" t="s">
        <v>104</v>
      </c>
      <c r="C89" s="48">
        <v>0.56608928308802409</v>
      </c>
      <c r="D89" s="48">
        <v>0.55608897024468662</v>
      </c>
      <c r="E89" s="48">
        <v>0.54</v>
      </c>
      <c r="F89" s="48">
        <v>5.1927012809161933E-2</v>
      </c>
      <c r="G89" s="48">
        <v>0.40034185701527303</v>
      </c>
      <c r="H89" s="61">
        <v>0.40034185701527303</v>
      </c>
      <c r="I89" s="50">
        <v>0.39968731601934432</v>
      </c>
      <c r="J89" s="51">
        <v>0.38154912316843731</v>
      </c>
      <c r="K89" s="52">
        <v>0.38154912316843731</v>
      </c>
      <c r="L89" s="22"/>
    </row>
    <row r="90" spans="1:13" x14ac:dyDescent="0.25">
      <c r="A90" s="24">
        <v>8</v>
      </c>
      <c r="B90" s="25" t="s">
        <v>105</v>
      </c>
      <c r="C90" s="48">
        <v>0.57431840277474699</v>
      </c>
      <c r="D90" s="48">
        <v>0.56636549117406432</v>
      </c>
      <c r="E90" s="48">
        <v>5.4569946121429749E-3</v>
      </c>
      <c r="F90" s="48">
        <v>0.31054040813411027</v>
      </c>
      <c r="G90" s="48">
        <v>0.30345938772645337</v>
      </c>
      <c r="H90" s="61">
        <v>0.30345938772645337</v>
      </c>
      <c r="I90" s="50">
        <v>0.30031226754527257</v>
      </c>
      <c r="J90" s="51">
        <v>0.27151700231099374</v>
      </c>
      <c r="K90" s="52">
        <v>0.27151700231099374</v>
      </c>
      <c r="L90" s="22"/>
    </row>
    <row r="91" spans="1:13" x14ac:dyDescent="0.25">
      <c r="A91" s="24">
        <v>9</v>
      </c>
      <c r="B91" s="25" t="s">
        <v>106</v>
      </c>
      <c r="C91" s="48">
        <v>0.70499630400000002</v>
      </c>
      <c r="D91" s="48">
        <v>0.6894854809923836</v>
      </c>
      <c r="E91" s="48">
        <v>0.63412479994290694</v>
      </c>
      <c r="F91" s="48">
        <v>0.62021496694158895</v>
      </c>
      <c r="G91" s="48">
        <v>0.61285093770559707</v>
      </c>
      <c r="H91" s="61">
        <v>0.61285093770559707</v>
      </c>
      <c r="I91" s="50">
        <v>0.60957803582293402</v>
      </c>
      <c r="J91" s="51">
        <v>0.58994078901058811</v>
      </c>
      <c r="K91" s="52">
        <v>0.58994078901058811</v>
      </c>
      <c r="L91" s="22"/>
    </row>
    <row r="92" spans="1:13" x14ac:dyDescent="0.25">
      <c r="A92" s="24">
        <v>10</v>
      </c>
      <c r="B92" s="25" t="s">
        <v>107</v>
      </c>
      <c r="C92" s="48">
        <v>0.33642466841432839</v>
      </c>
      <c r="D92" s="48">
        <v>0.32943864465575184</v>
      </c>
      <c r="E92" s="48">
        <v>0.31147458356226937</v>
      </c>
      <c r="F92" s="48">
        <v>0.29450852586286924</v>
      </c>
      <c r="G92" s="48">
        <v>0.28153448173979861</v>
      </c>
      <c r="H92" s="61">
        <v>0.28153448173979861</v>
      </c>
      <c r="I92" s="65" t="s">
        <v>14</v>
      </c>
      <c r="J92" s="65" t="s">
        <v>14</v>
      </c>
      <c r="K92" s="81" t="s">
        <v>14</v>
      </c>
      <c r="L92" s="22"/>
    </row>
    <row r="93" spans="1:13" x14ac:dyDescent="0.25">
      <c r="A93" s="24">
        <v>11</v>
      </c>
      <c r="B93" s="25" t="s">
        <v>108</v>
      </c>
      <c r="C93" s="48">
        <v>0.65825236949433052</v>
      </c>
      <c r="D93" s="48">
        <v>0.64840671090391266</v>
      </c>
      <c r="E93" s="48">
        <v>0.63856115502068556</v>
      </c>
      <c r="F93" s="48">
        <v>0.62461321143518711</v>
      </c>
      <c r="G93" s="48">
        <v>0.61394713692862946</v>
      </c>
      <c r="H93" s="61">
        <v>0.61394713692862946</v>
      </c>
      <c r="I93" s="50">
        <v>0.61394713692862946</v>
      </c>
      <c r="J93" s="51">
        <v>0.59425603394634274</v>
      </c>
      <c r="K93" s="52">
        <v>0.59425603394634274</v>
      </c>
      <c r="L93" s="22"/>
    </row>
    <row r="94" spans="1:13" x14ac:dyDescent="0.25">
      <c r="A94" s="24">
        <v>12</v>
      </c>
      <c r="B94" s="25" t="s">
        <v>109</v>
      </c>
      <c r="C94" s="48">
        <v>0.6008223704837361</v>
      </c>
      <c r="D94" s="48">
        <v>0.60082247677145195</v>
      </c>
      <c r="E94" s="48">
        <v>0.6008223704837361</v>
      </c>
      <c r="F94" s="48">
        <v>0.6008223704837361</v>
      </c>
      <c r="G94" s="48">
        <v>0.60075936963480936</v>
      </c>
      <c r="H94" s="61">
        <v>0.60075936963480936</v>
      </c>
      <c r="I94" s="50">
        <v>0.60075936963480936</v>
      </c>
      <c r="J94" s="51">
        <v>0.66706548405819321</v>
      </c>
      <c r="K94" s="52">
        <v>0.66706548405819321</v>
      </c>
      <c r="L94" s="22"/>
    </row>
    <row r="95" spans="1:13" x14ac:dyDescent="0.25">
      <c r="A95" s="24">
        <v>13</v>
      </c>
      <c r="B95" s="25" t="s">
        <v>110</v>
      </c>
      <c r="C95" s="48">
        <v>0.5362669433488122</v>
      </c>
      <c r="D95" s="48">
        <v>0.52648931620986728</v>
      </c>
      <c r="E95" s="48">
        <v>0.51671199684899904</v>
      </c>
      <c r="F95" s="48">
        <v>0.50286057641163151</v>
      </c>
      <c r="G95" s="48">
        <v>0.49634290750429194</v>
      </c>
      <c r="H95" s="61">
        <v>0.49634290750429194</v>
      </c>
      <c r="I95" s="50">
        <v>0.49634290750429194</v>
      </c>
      <c r="J95" s="51">
        <v>0.47294045701080784</v>
      </c>
      <c r="K95" s="52">
        <v>0.47294045701080784</v>
      </c>
      <c r="L95" s="22"/>
    </row>
    <row r="96" spans="1:13" x14ac:dyDescent="0.25">
      <c r="A96" s="24">
        <v>14</v>
      </c>
      <c r="B96" s="25" t="s">
        <v>111</v>
      </c>
      <c r="C96" s="48">
        <v>0.54449777022820811</v>
      </c>
      <c r="D96" s="48">
        <v>0.5444974469991597</v>
      </c>
      <c r="E96" s="48">
        <v>0.54449777022820811</v>
      </c>
      <c r="F96" s="48">
        <v>0.54449777022820811</v>
      </c>
      <c r="G96" s="48">
        <v>0.48874315776873523</v>
      </c>
      <c r="H96" s="61">
        <v>0.48874315776873523</v>
      </c>
      <c r="I96" s="50">
        <v>0.52232201979932413</v>
      </c>
      <c r="J96" s="51">
        <v>0.52241340400485514</v>
      </c>
      <c r="K96" s="52">
        <v>0.51904262866247908</v>
      </c>
      <c r="L96" s="22"/>
    </row>
    <row r="97" spans="1:12" x14ac:dyDescent="0.25">
      <c r="A97" s="24">
        <v>15</v>
      </c>
      <c r="B97" s="25" t="s">
        <v>112</v>
      </c>
      <c r="C97" s="48">
        <v>0.71148475667247935</v>
      </c>
      <c r="D97" s="48">
        <v>0.69903673074682005</v>
      </c>
      <c r="E97" s="48">
        <v>0.69592477835923361</v>
      </c>
      <c r="F97" s="48">
        <v>0.66895414928294117</v>
      </c>
      <c r="G97" s="48">
        <v>0.6596181622949937</v>
      </c>
      <c r="H97" s="61">
        <v>0.6596181622949937</v>
      </c>
      <c r="I97" s="50">
        <v>0.47188107737815915</v>
      </c>
      <c r="J97" s="51">
        <v>0.63087418216651203</v>
      </c>
      <c r="K97" s="52">
        <v>0.63087418216651203</v>
      </c>
      <c r="L97" s="22"/>
    </row>
    <row r="98" spans="1:12" x14ac:dyDescent="0.25">
      <c r="A98" s="24">
        <v>16</v>
      </c>
      <c r="B98" s="25" t="s">
        <v>113</v>
      </c>
      <c r="C98" s="48">
        <v>0.68379076306848063</v>
      </c>
      <c r="D98" s="48">
        <v>0.68442806856687388</v>
      </c>
      <c r="E98" s="48">
        <v>0.68403690530608607</v>
      </c>
      <c r="F98" s="48">
        <v>0.68082863854068143</v>
      </c>
      <c r="G98" s="48">
        <v>0.67565534505641256</v>
      </c>
      <c r="H98" s="61">
        <v>0.67565534505641256</v>
      </c>
      <c r="I98" s="50">
        <v>0.67565534505641256</v>
      </c>
      <c r="J98" s="51">
        <v>0.65592604537016375</v>
      </c>
      <c r="K98" s="52">
        <v>0.65592604537016375</v>
      </c>
      <c r="L98" s="22"/>
    </row>
    <row r="99" spans="1:12" x14ac:dyDescent="0.25">
      <c r="A99" s="24">
        <v>17</v>
      </c>
      <c r="B99" s="25" t="s">
        <v>114</v>
      </c>
      <c r="C99" s="48">
        <v>0.6403616186208837</v>
      </c>
      <c r="D99" s="48">
        <v>0.63010377893603298</v>
      </c>
      <c r="E99" s="48">
        <v>0.62050676932679349</v>
      </c>
      <c r="F99" s="48">
        <v>0.60691084424912201</v>
      </c>
      <c r="G99" s="48">
        <v>0.59651396036619664</v>
      </c>
      <c r="H99" s="61">
        <v>0.59651396036619664</v>
      </c>
      <c r="I99" s="50">
        <v>0.59971300156094287</v>
      </c>
      <c r="J99" s="51">
        <v>0.57731975409240333</v>
      </c>
      <c r="K99" s="52">
        <v>0.57731975409240333</v>
      </c>
      <c r="L99" s="22"/>
    </row>
    <row r="100" spans="1:12" x14ac:dyDescent="0.25">
      <c r="A100" s="24">
        <v>18</v>
      </c>
      <c r="B100" s="25" t="s">
        <v>115</v>
      </c>
      <c r="C100" s="48">
        <v>0.5005049778501911</v>
      </c>
      <c r="D100" s="48">
        <v>0.49308389977941197</v>
      </c>
      <c r="E100" s="48">
        <v>0.48566278421634917</v>
      </c>
      <c r="F100" s="48">
        <v>0.47514956372571121</v>
      </c>
      <c r="G100" s="48">
        <v>0.46711004217404684</v>
      </c>
      <c r="H100" s="61">
        <v>0.46711004217404684</v>
      </c>
      <c r="I100" s="50">
        <v>0.46711004217404684</v>
      </c>
      <c r="J100" s="51">
        <v>0.4522678297940631</v>
      </c>
      <c r="K100" s="52">
        <v>0.4522678297940631</v>
      </c>
      <c r="L100" s="22"/>
    </row>
    <row r="101" spans="1:12" x14ac:dyDescent="0.25">
      <c r="A101" s="24">
        <v>19</v>
      </c>
      <c r="B101" s="25" t="s">
        <v>116</v>
      </c>
      <c r="C101" s="48">
        <v>0.66424959069922673</v>
      </c>
      <c r="D101" s="48">
        <v>0.65469204470057307</v>
      </c>
      <c r="E101" s="48">
        <v>0.64035572570259269</v>
      </c>
      <c r="F101" s="48">
        <v>0.16213665538944069</v>
      </c>
      <c r="G101" s="48">
        <v>0.62390264479647128</v>
      </c>
      <c r="H101" s="61">
        <v>0.62390264479647128</v>
      </c>
      <c r="I101" s="50">
        <v>0.62390264479647128</v>
      </c>
      <c r="J101" s="51">
        <v>0.59760737738400205</v>
      </c>
      <c r="K101" s="52">
        <v>0.59760737738400205</v>
      </c>
      <c r="L101" s="22"/>
    </row>
    <row r="102" spans="1:12" x14ac:dyDescent="0.25">
      <c r="A102" s="24">
        <v>20</v>
      </c>
      <c r="B102" s="25" t="s">
        <v>117</v>
      </c>
      <c r="C102" s="48">
        <v>0.58961963012514751</v>
      </c>
      <c r="D102" s="48">
        <v>0.57912590067231096</v>
      </c>
      <c r="E102" s="48">
        <v>0.56994377695926857</v>
      </c>
      <c r="F102" s="48">
        <v>0.55810087661981955</v>
      </c>
      <c r="G102" s="48">
        <v>0.55971457634239452</v>
      </c>
      <c r="H102" s="61">
        <v>0.55971457634239452</v>
      </c>
      <c r="I102" s="50">
        <v>0.55971457634239452</v>
      </c>
      <c r="J102" s="51">
        <v>0.53447374542877601</v>
      </c>
      <c r="K102" s="52">
        <v>0.53447374542877601</v>
      </c>
      <c r="L102" s="22"/>
    </row>
    <row r="103" spans="1:12" x14ac:dyDescent="0.25">
      <c r="A103" s="24">
        <v>21</v>
      </c>
      <c r="B103" s="25" t="s">
        <v>118</v>
      </c>
      <c r="C103" s="48">
        <v>0.66357906643206777</v>
      </c>
      <c r="D103" s="48">
        <v>0.65032213728084154</v>
      </c>
      <c r="E103" s="48">
        <v>0.6414843116837049</v>
      </c>
      <c r="F103" s="48">
        <v>0.62896395065963262</v>
      </c>
      <c r="G103" s="48">
        <v>0.62159903241017833</v>
      </c>
      <c r="H103" s="61">
        <v>0.62159903241017833</v>
      </c>
      <c r="I103" s="50">
        <v>0.62159903241017833</v>
      </c>
      <c r="J103" s="51">
        <v>0.65266001611952618</v>
      </c>
      <c r="K103" s="52">
        <v>0.65266001611952618</v>
      </c>
      <c r="L103" s="22"/>
    </row>
    <row r="104" spans="1:12" x14ac:dyDescent="0.25">
      <c r="A104" s="24">
        <v>22</v>
      </c>
      <c r="B104" s="25" t="s">
        <v>119</v>
      </c>
      <c r="C104" s="48">
        <v>0.7733277805648886</v>
      </c>
      <c r="D104" s="48">
        <v>0.76004183442827944</v>
      </c>
      <c r="E104" s="48">
        <v>0.74624755216609628</v>
      </c>
      <c r="F104" s="48">
        <v>0.727115181644858</v>
      </c>
      <c r="G104" s="48">
        <v>0.71248454536391104</v>
      </c>
      <c r="H104" s="61">
        <v>0.71248454536391104</v>
      </c>
      <c r="I104" s="50">
        <v>0.71248454536391104</v>
      </c>
      <c r="J104" s="51">
        <v>0.68547413765327969</v>
      </c>
      <c r="K104" s="52">
        <v>0.68547413765327969</v>
      </c>
      <c r="L104" s="22"/>
    </row>
    <row r="105" spans="1:12" x14ac:dyDescent="0.25">
      <c r="A105" s="24">
        <v>23</v>
      </c>
      <c r="B105" s="25" t="s">
        <v>120</v>
      </c>
      <c r="C105" s="48">
        <v>0.7418846628417437</v>
      </c>
      <c r="D105" s="48">
        <v>0.73150954132470614</v>
      </c>
      <c r="E105" s="48">
        <v>0.72113439202728258</v>
      </c>
      <c r="F105" s="48">
        <v>0.70643628353370591</v>
      </c>
      <c r="G105" s="48">
        <v>0.69865493197828299</v>
      </c>
      <c r="H105" s="61">
        <v>0.69865493197828299</v>
      </c>
      <c r="I105" s="50">
        <v>0.69865493197828299</v>
      </c>
      <c r="J105" s="51">
        <v>0.67550204266187863</v>
      </c>
      <c r="K105" s="52">
        <v>0.67550204266187863</v>
      </c>
      <c r="L105" s="22"/>
    </row>
    <row r="106" spans="1:12" x14ac:dyDescent="0.25">
      <c r="A106" s="24">
        <v>24</v>
      </c>
      <c r="B106" s="25" t="s">
        <v>121</v>
      </c>
      <c r="C106" s="48">
        <v>0.7483849307327638</v>
      </c>
      <c r="D106" s="48">
        <v>0.73838490528728329</v>
      </c>
      <c r="E106" s="48">
        <v>0.73588493200202609</v>
      </c>
      <c r="F106" s="48">
        <v>0.71414436991836339</v>
      </c>
      <c r="G106" s="48">
        <v>0.67429715829237413</v>
      </c>
      <c r="H106" s="61">
        <v>0.67429715829237413</v>
      </c>
      <c r="I106" s="50">
        <v>0.70663906655966202</v>
      </c>
      <c r="J106" s="51">
        <v>0.68330838992033838</v>
      </c>
      <c r="K106" s="52">
        <v>0.68330838992033838</v>
      </c>
      <c r="L106" s="22"/>
    </row>
    <row r="107" spans="1:12" x14ac:dyDescent="0.25">
      <c r="A107" s="24">
        <v>25</v>
      </c>
      <c r="B107" s="25" t="s">
        <v>122</v>
      </c>
      <c r="C107" s="48">
        <v>0.75305541644035323</v>
      </c>
      <c r="D107" s="48">
        <v>0.73772264429850065</v>
      </c>
      <c r="E107" s="48">
        <v>0.73261180966954675</v>
      </c>
      <c r="F107" s="48">
        <v>0.71472365374509095</v>
      </c>
      <c r="G107" s="48">
        <v>0.70194639951333682</v>
      </c>
      <c r="H107" s="61">
        <v>0.70194639951333682</v>
      </c>
      <c r="I107" s="50">
        <v>0.70450185035968771</v>
      </c>
      <c r="J107" s="51">
        <v>0.68194243589795056</v>
      </c>
      <c r="K107" s="52">
        <v>0.68194243589795056</v>
      </c>
      <c r="L107" s="22"/>
    </row>
    <row r="108" spans="1:12" x14ac:dyDescent="0.25">
      <c r="A108" s="24">
        <v>26</v>
      </c>
      <c r="B108" s="25" t="s">
        <v>123</v>
      </c>
      <c r="C108" s="48">
        <v>0.93609158887604549</v>
      </c>
      <c r="D108" s="48">
        <v>0.92766358987160047</v>
      </c>
      <c r="E108" s="48">
        <v>0.91839279096671089</v>
      </c>
      <c r="F108" s="48">
        <v>0.90554648090687695</v>
      </c>
      <c r="G108" s="48">
        <v>0.90219026155254911</v>
      </c>
      <c r="H108" s="61">
        <v>0.90219026155254911</v>
      </c>
      <c r="I108" s="50">
        <v>0.90219026155254911</v>
      </c>
      <c r="J108" s="51">
        <v>0.88196306047739226</v>
      </c>
      <c r="K108" s="52">
        <v>0.88196306047739226</v>
      </c>
      <c r="L108" s="22"/>
    </row>
    <row r="109" spans="1:12" x14ac:dyDescent="0.25">
      <c r="A109" s="24">
        <v>27</v>
      </c>
      <c r="B109" s="25" t="s">
        <v>124</v>
      </c>
      <c r="C109" s="48">
        <v>0.95854285215061097</v>
      </c>
      <c r="D109" s="48">
        <v>0.957927993409326</v>
      </c>
      <c r="E109" s="48">
        <v>0.95713983218167975</v>
      </c>
      <c r="F109" s="48">
        <v>0.92808453944493741</v>
      </c>
      <c r="G109" s="48">
        <v>0.91877783269926394</v>
      </c>
      <c r="H109" s="61">
        <v>0.91877783269926394</v>
      </c>
      <c r="I109" s="50">
        <v>0.91877783269926394</v>
      </c>
      <c r="J109" s="51">
        <v>0.89847229797533179</v>
      </c>
      <c r="K109" s="52">
        <v>0.89847229797533179</v>
      </c>
      <c r="L109" s="22"/>
    </row>
    <row r="110" spans="1:12" x14ac:dyDescent="0.25">
      <c r="A110" s="24">
        <v>28</v>
      </c>
      <c r="B110" s="25" t="s">
        <v>125</v>
      </c>
      <c r="C110" s="48">
        <v>0.97427588907059171</v>
      </c>
      <c r="D110" s="48">
        <v>0.96073688331827145</v>
      </c>
      <c r="E110" s="48">
        <v>0.94178227526502323</v>
      </c>
      <c r="F110" s="48">
        <v>0.91610301923677928</v>
      </c>
      <c r="G110" s="48">
        <v>0.89459023127744164</v>
      </c>
      <c r="H110" s="61">
        <v>0.89459023127744164</v>
      </c>
      <c r="I110" s="50">
        <v>0.89459023127744164</v>
      </c>
      <c r="J110" s="51">
        <v>0.85487431683740589</v>
      </c>
      <c r="K110" s="52">
        <v>0.85487431683740589</v>
      </c>
      <c r="L110" s="22"/>
    </row>
    <row r="111" spans="1:12" x14ac:dyDescent="0.25">
      <c r="A111" s="24">
        <v>29</v>
      </c>
      <c r="B111" s="25" t="s">
        <v>126</v>
      </c>
      <c r="C111" s="48" t="s">
        <v>14</v>
      </c>
      <c r="D111" s="48" t="s">
        <v>14</v>
      </c>
      <c r="E111" s="48" t="s">
        <v>14</v>
      </c>
      <c r="F111" s="48">
        <v>0.99333333329036866</v>
      </c>
      <c r="G111" s="48">
        <v>0.983111907812246</v>
      </c>
      <c r="H111" s="61">
        <v>0.983111907812246</v>
      </c>
      <c r="I111" s="50">
        <v>0.99833333332259222</v>
      </c>
      <c r="J111" s="51">
        <v>0.95687012201669652</v>
      </c>
      <c r="K111" s="52">
        <v>0.95687012201669652</v>
      </c>
      <c r="L111" s="22"/>
    </row>
    <row r="112" spans="1:12" x14ac:dyDescent="0.25">
      <c r="A112" s="24">
        <v>30</v>
      </c>
      <c r="B112" s="25" t="s">
        <v>127</v>
      </c>
      <c r="C112" s="48" t="s">
        <v>14</v>
      </c>
      <c r="D112" s="48" t="s">
        <v>14</v>
      </c>
      <c r="E112" s="48" t="s">
        <v>14</v>
      </c>
      <c r="F112" s="48" t="s">
        <v>14</v>
      </c>
      <c r="G112" s="48">
        <v>0.9949999999908774</v>
      </c>
      <c r="H112" s="61">
        <v>0.9949999999908774</v>
      </c>
      <c r="I112" s="50">
        <v>0.98359796682831324</v>
      </c>
      <c r="J112" s="51">
        <v>0.97468982444831997</v>
      </c>
      <c r="K112" s="52">
        <v>0.98953625628964847</v>
      </c>
      <c r="L112" s="22"/>
    </row>
    <row r="113" spans="1:12" ht="15.75" thickBot="1" x14ac:dyDescent="0.3">
      <c r="A113" s="28">
        <v>31</v>
      </c>
      <c r="B113" s="29" t="s">
        <v>128</v>
      </c>
      <c r="C113" s="53" t="s">
        <v>14</v>
      </c>
      <c r="D113" s="53" t="s">
        <v>14</v>
      </c>
      <c r="E113" s="53" t="s">
        <v>14</v>
      </c>
      <c r="F113" s="53" t="s">
        <v>14</v>
      </c>
      <c r="G113" s="53" t="s">
        <v>14</v>
      </c>
      <c r="H113" s="62">
        <v>0</v>
      </c>
      <c r="I113" s="55">
        <v>1</v>
      </c>
      <c r="J113" s="56">
        <v>0.97999999866895648</v>
      </c>
      <c r="K113" s="57">
        <v>0.97999999866895648</v>
      </c>
      <c r="L113" s="22"/>
    </row>
    <row r="114" spans="1:12" ht="15.75" thickBot="1" x14ac:dyDescent="0.3">
      <c r="A114" s="91" t="s">
        <v>129</v>
      </c>
      <c r="B114" s="92"/>
      <c r="C114" s="40">
        <f t="shared" ref="C114:K114" si="7">AVERAGE(C115:C123)</f>
        <v>0.52332201172933013</v>
      </c>
      <c r="D114" s="40">
        <f t="shared" si="7"/>
        <v>0.61642042132395658</v>
      </c>
      <c r="E114" s="40">
        <f t="shared" si="7"/>
        <v>0.57897841068222999</v>
      </c>
      <c r="F114" s="67">
        <f t="shared" si="7"/>
        <v>0.55335333535022591</v>
      </c>
      <c r="G114" s="67">
        <f t="shared" si="7"/>
        <v>0.58904874732192558</v>
      </c>
      <c r="H114" s="58">
        <f t="shared" si="7"/>
        <v>0.58904874732192558</v>
      </c>
      <c r="I114" s="40">
        <f t="shared" si="7"/>
        <v>0.58904874732192558</v>
      </c>
      <c r="J114" s="41">
        <f t="shared" si="7"/>
        <v>0.52239305149645243</v>
      </c>
      <c r="K114" s="42">
        <f t="shared" si="7"/>
        <v>0.52239304917621743</v>
      </c>
      <c r="L114" s="19"/>
    </row>
    <row r="115" spans="1:12" x14ac:dyDescent="0.25">
      <c r="A115" s="74">
        <v>1</v>
      </c>
      <c r="B115" s="75" t="s">
        <v>130</v>
      </c>
      <c r="C115" s="76">
        <v>0.60646967611743519</v>
      </c>
      <c r="D115" s="76">
        <v>0.58632105470163753</v>
      </c>
      <c r="E115" s="76">
        <v>0.57624674399373854</v>
      </c>
      <c r="F115" s="76">
        <v>0.56617243328583966</v>
      </c>
      <c r="G115" s="76">
        <v>0.55613870312496572</v>
      </c>
      <c r="H115" s="77">
        <v>0.55613870312496572</v>
      </c>
      <c r="I115" s="78">
        <v>0.55613870312496572</v>
      </c>
      <c r="J115" s="79">
        <v>0.63087027927350214</v>
      </c>
      <c r="K115" s="80">
        <v>0.63087027927350214</v>
      </c>
      <c r="L115" s="22"/>
    </row>
    <row r="116" spans="1:12" x14ac:dyDescent="0.25">
      <c r="A116" s="24">
        <v>2</v>
      </c>
      <c r="B116" s="25" t="s">
        <v>131</v>
      </c>
      <c r="C116" s="48">
        <v>0.79511667234333094</v>
      </c>
      <c r="D116" s="48">
        <v>0.785516983708616</v>
      </c>
      <c r="E116" s="48">
        <v>0.77521031683353825</v>
      </c>
      <c r="F116" s="48">
        <v>0.75202031891345011</v>
      </c>
      <c r="G116" s="48">
        <v>0.74171365317118876</v>
      </c>
      <c r="H116" s="61">
        <v>0.74171365317118876</v>
      </c>
      <c r="I116" s="50">
        <v>0.74171365317118876</v>
      </c>
      <c r="J116" s="51">
        <v>0.7211009741888198</v>
      </c>
      <c r="K116" s="52">
        <v>0.7211009741888198</v>
      </c>
      <c r="L116" s="22"/>
    </row>
    <row r="117" spans="1:12" x14ac:dyDescent="0.25">
      <c r="A117" s="24">
        <v>3</v>
      </c>
      <c r="B117" s="25" t="s">
        <v>132</v>
      </c>
      <c r="C117" s="48">
        <v>0.26513670113673793</v>
      </c>
      <c r="D117" s="48">
        <v>0.1061635028135232</v>
      </c>
      <c r="E117" s="48">
        <v>0.25658986187357402</v>
      </c>
      <c r="F117" s="48">
        <v>0.25103441635251744</v>
      </c>
      <c r="G117" s="48">
        <v>0.24077820923672072</v>
      </c>
      <c r="H117" s="61">
        <v>0.24077820923672072</v>
      </c>
      <c r="I117" s="50">
        <v>0.24077820923672072</v>
      </c>
      <c r="J117" s="51">
        <v>0.23072235684303752</v>
      </c>
      <c r="K117" s="52">
        <v>0.23072235684303752</v>
      </c>
      <c r="L117" s="22"/>
    </row>
    <row r="118" spans="1:12" x14ac:dyDescent="0.25">
      <c r="A118" s="24">
        <v>4</v>
      </c>
      <c r="B118" s="25" t="s">
        <v>133</v>
      </c>
      <c r="C118" s="48">
        <v>0.84951199334341065</v>
      </c>
      <c r="D118" s="48">
        <v>0.84842727810620899</v>
      </c>
      <c r="E118" s="48">
        <v>0.42481866531994777</v>
      </c>
      <c r="F118" s="48">
        <v>0.41568677436263873</v>
      </c>
      <c r="G118" s="48">
        <v>0.40655488340532975</v>
      </c>
      <c r="H118" s="61">
        <v>0.40655488340532975</v>
      </c>
      <c r="I118" s="50">
        <v>0.40655488340532975</v>
      </c>
      <c r="J118" s="51">
        <v>0.37915929245738561</v>
      </c>
      <c r="K118" s="52">
        <v>0.37915929245738561</v>
      </c>
      <c r="L118" s="22"/>
    </row>
    <row r="119" spans="1:12" x14ac:dyDescent="0.25">
      <c r="A119" s="24">
        <v>5</v>
      </c>
      <c r="B119" s="25" t="s">
        <v>134</v>
      </c>
      <c r="C119" s="48">
        <v>0.70749257484193273</v>
      </c>
      <c r="D119" s="48">
        <v>0.70352701543736929</v>
      </c>
      <c r="E119" s="48">
        <v>0.69975336437143731</v>
      </c>
      <c r="F119" s="48">
        <v>0.6922409546647792</v>
      </c>
      <c r="G119" s="48">
        <v>0.68361669456455831</v>
      </c>
      <c r="H119" s="61">
        <v>0.68361669456455831</v>
      </c>
      <c r="I119" s="50">
        <v>0.68361669456455831</v>
      </c>
      <c r="J119" s="51">
        <v>0.3381585035764188</v>
      </c>
      <c r="K119" s="52">
        <v>0.3381584913504348</v>
      </c>
      <c r="L119" s="22"/>
    </row>
    <row r="120" spans="1:12" x14ac:dyDescent="0.25">
      <c r="A120" s="24">
        <v>6</v>
      </c>
      <c r="B120" s="25" t="s">
        <v>135</v>
      </c>
      <c r="C120" s="48">
        <v>0.61634278918539531</v>
      </c>
      <c r="D120" s="48">
        <v>0.60882116008207066</v>
      </c>
      <c r="E120" s="48">
        <v>0.6361957662203197</v>
      </c>
      <c r="F120" s="48">
        <v>0.60606053502749913</v>
      </c>
      <c r="G120" s="48">
        <v>0.60606053502749913</v>
      </c>
      <c r="H120" s="61">
        <v>0.60606053502749913</v>
      </c>
      <c r="I120" s="50">
        <v>0.60606053502749913</v>
      </c>
      <c r="J120" s="51">
        <v>0.57039455225837687</v>
      </c>
      <c r="K120" s="52">
        <v>0.57039455225837687</v>
      </c>
      <c r="L120" s="22"/>
    </row>
    <row r="121" spans="1:12" x14ac:dyDescent="0.25">
      <c r="A121" s="24">
        <v>7</v>
      </c>
      <c r="B121" s="25" t="s">
        <v>136</v>
      </c>
      <c r="C121" s="48">
        <v>0.34650568686639827</v>
      </c>
      <c r="D121" s="48">
        <v>0.30647526463003189</v>
      </c>
      <c r="E121" s="48">
        <v>0.28245701128821205</v>
      </c>
      <c r="F121" s="48">
        <v>0.24242658905184566</v>
      </c>
      <c r="G121" s="48">
        <v>0.21705019732943284</v>
      </c>
      <c r="H121" s="61">
        <v>0.21705019732943284</v>
      </c>
      <c r="I121" s="50">
        <v>0.21705019732943284</v>
      </c>
      <c r="J121" s="51">
        <v>0.15707777577346024</v>
      </c>
      <c r="K121" s="52">
        <v>0.15707777577346024</v>
      </c>
      <c r="L121" s="22"/>
    </row>
    <row r="122" spans="1:12" x14ac:dyDescent="0.25">
      <c r="A122" s="24">
        <v>8</v>
      </c>
      <c r="B122" s="25" t="s">
        <v>137</v>
      </c>
      <c r="C122" s="48">
        <v>0</v>
      </c>
      <c r="D122" s="48">
        <v>0.98611111111219463</v>
      </c>
      <c r="E122" s="48">
        <v>0.98055555555707241</v>
      </c>
      <c r="F122" s="48">
        <v>0.90118466114323748</v>
      </c>
      <c r="G122" s="48">
        <v>0.85505114142039396</v>
      </c>
      <c r="H122" s="61">
        <v>0.85505114142039396</v>
      </c>
      <c r="I122" s="50">
        <v>0.85505114142039396</v>
      </c>
      <c r="J122" s="51">
        <v>0.75735679172228976</v>
      </c>
      <c r="K122" s="52">
        <v>0.75735678306615761</v>
      </c>
      <c r="L122" s="22"/>
    </row>
    <row r="123" spans="1:12" ht="15.75" thickBot="1" x14ac:dyDescent="0.3">
      <c r="A123" s="34">
        <v>9</v>
      </c>
      <c r="B123" s="35" t="s">
        <v>138</v>
      </c>
      <c r="C123" s="84" t="s">
        <v>14</v>
      </c>
      <c r="D123" s="84" t="s">
        <v>14</v>
      </c>
      <c r="E123" s="84" t="s">
        <v>14</v>
      </c>
      <c r="F123" s="84" t="s">
        <v>14</v>
      </c>
      <c r="G123" s="68">
        <v>0.99447470861724052</v>
      </c>
      <c r="H123" s="85">
        <v>0.99447470861724052</v>
      </c>
      <c r="I123" s="69">
        <v>0.99447470861724052</v>
      </c>
      <c r="J123" s="70">
        <v>0.91669693737478164</v>
      </c>
      <c r="K123" s="71">
        <v>0.91669693737478164</v>
      </c>
      <c r="L123" s="22"/>
    </row>
    <row r="124" spans="1:12" x14ac:dyDescent="0.25">
      <c r="B124" s="90" t="s">
        <v>142</v>
      </c>
      <c r="C124" s="90">
        <f t="shared" ref="C124:K124" si="8">MAX(C4,C6:C14,C16:C27,C29:C45,C47:C66,C68:C81,C83:C113,C115:C123)</f>
        <v>0.97427588907059171</v>
      </c>
      <c r="D124" s="90">
        <f t="shared" si="8"/>
        <v>0.98611111111219463</v>
      </c>
      <c r="E124" s="90">
        <f t="shared" si="8"/>
        <v>0.98055555555707241</v>
      </c>
      <c r="F124" s="90">
        <f t="shared" si="8"/>
        <v>0.99333333329036866</v>
      </c>
      <c r="G124" s="90">
        <f t="shared" si="8"/>
        <v>0.9949999999908774</v>
      </c>
      <c r="H124" s="90">
        <f t="shared" si="8"/>
        <v>0.9949999999908774</v>
      </c>
      <c r="I124" s="90">
        <f t="shared" si="8"/>
        <v>1</v>
      </c>
      <c r="J124" s="90">
        <f t="shared" si="8"/>
        <v>0.97999999866895648</v>
      </c>
      <c r="K124" s="90">
        <f t="shared" si="8"/>
        <v>0.98953625628964847</v>
      </c>
    </row>
    <row r="125" spans="1:12" x14ac:dyDescent="0.25">
      <c r="B125" s="90" t="s">
        <v>143</v>
      </c>
      <c r="C125" s="90">
        <f t="shared" ref="C125:K125" si="9">MIN(C4,C6:C14,C16:C27,C29:C45,C47:C66,C68:C81,C83:C113,C115:C123)</f>
        <v>0</v>
      </c>
      <c r="D125" s="90">
        <f t="shared" si="9"/>
        <v>0</v>
      </c>
      <c r="E125" s="90">
        <f t="shared" si="9"/>
        <v>0</v>
      </c>
      <c r="F125" s="90">
        <f t="shared" si="9"/>
        <v>0</v>
      </c>
      <c r="G125" s="90">
        <f t="shared" si="9"/>
        <v>3.4500993601519321E-2</v>
      </c>
      <c r="H125" s="90">
        <f t="shared" si="9"/>
        <v>0</v>
      </c>
      <c r="I125" s="90">
        <f t="shared" si="9"/>
        <v>0</v>
      </c>
      <c r="J125" s="90">
        <f t="shared" si="9"/>
        <v>0</v>
      </c>
      <c r="K125" s="90">
        <f t="shared" si="9"/>
        <v>1.4333587633963966E-2</v>
      </c>
    </row>
    <row r="126" spans="1:12" x14ac:dyDescent="0.25">
      <c r="B126" s="90" t="s">
        <v>140</v>
      </c>
      <c r="C126" s="90">
        <f t="shared" ref="C126:K126" si="10">(C124-C3)/2+C3</f>
        <v>0.70474063334781878</v>
      </c>
      <c r="D126" s="90">
        <f t="shared" si="10"/>
        <v>0.7550714487401049</v>
      </c>
      <c r="E126" s="90">
        <f t="shared" si="10"/>
        <v>0.76555323697071698</v>
      </c>
      <c r="F126" s="90">
        <f t="shared" si="10"/>
        <v>0.77077429065048386</v>
      </c>
      <c r="G126" s="90">
        <f t="shared" si="10"/>
        <v>0.77919627276868442</v>
      </c>
      <c r="H126" s="90">
        <f t="shared" si="10"/>
        <v>0.7741659821834479</v>
      </c>
      <c r="I126" s="90">
        <f t="shared" si="10"/>
        <v>0.78196468391542018</v>
      </c>
      <c r="J126" s="90">
        <f t="shared" si="10"/>
        <v>0.74332586495590847</v>
      </c>
      <c r="K126" s="90">
        <f t="shared" si="10"/>
        <v>0.74646263257881118</v>
      </c>
    </row>
    <row r="127" spans="1:12" x14ac:dyDescent="0.25">
      <c r="B127" s="90" t="s">
        <v>141</v>
      </c>
      <c r="C127" s="90">
        <f t="shared" ref="C127:K127" si="11">(C3-C125)/2+C125</f>
        <v>0.21760268881252298</v>
      </c>
      <c r="D127" s="90">
        <f t="shared" si="11"/>
        <v>0.26201589318400759</v>
      </c>
      <c r="E127" s="90">
        <f t="shared" si="11"/>
        <v>0.27527545919218083</v>
      </c>
      <c r="F127" s="90">
        <f t="shared" si="11"/>
        <v>0.27410762400529953</v>
      </c>
      <c r="G127" s="90">
        <f t="shared" si="11"/>
        <v>0.29894676957400534</v>
      </c>
      <c r="H127" s="90">
        <f t="shared" si="11"/>
        <v>0.2766659821880092</v>
      </c>
      <c r="I127" s="90">
        <f t="shared" si="11"/>
        <v>0.28196468391542012</v>
      </c>
      <c r="J127" s="90">
        <f t="shared" si="11"/>
        <v>0.25332586562143028</v>
      </c>
      <c r="K127" s="90">
        <f t="shared" si="11"/>
        <v>0.25886129825096893</v>
      </c>
    </row>
  </sheetData>
  <mergeCells count="8">
    <mergeCell ref="A82:B82"/>
    <mergeCell ref="A114:B114"/>
    <mergeCell ref="A3:B3"/>
    <mergeCell ref="A5:B5"/>
    <mergeCell ref="A15:B15"/>
    <mergeCell ref="A28:B28"/>
    <mergeCell ref="A46:B46"/>
    <mergeCell ref="A67:B67"/>
  </mergeCells>
  <conditionalFormatting sqref="K3:K123">
    <cfRule type="cellIs" dxfId="219" priority="27" operator="equal">
      <formula>$K$3</formula>
    </cfRule>
    <cfRule type="cellIs" dxfId="218" priority="29" operator="between">
      <formula>$K$3</formula>
      <formula>0.3</formula>
    </cfRule>
    <cfRule type="cellIs" dxfId="217" priority="32" operator="between">
      <formula>0.75</formula>
      <formula>$K$3</formula>
    </cfRule>
  </conditionalFormatting>
  <conditionalFormatting sqref="C3:K123">
    <cfRule type="cellIs" dxfId="216" priority="2" operator="between">
      <formula>0.3</formula>
      <formula>0.304</formula>
    </cfRule>
    <cfRule type="cellIs" dxfId="215" priority="3" operator="equal">
      <formula>"-"</formula>
    </cfRule>
    <cfRule type="cellIs" dxfId="214" priority="5" operator="lessThan">
      <formula>0.3</formula>
    </cfRule>
    <cfRule type="cellIs" dxfId="213" priority="33" operator="greaterThanOrEqual">
      <formula>0.75</formula>
    </cfRule>
  </conditionalFormatting>
  <conditionalFormatting sqref="J55:K65">
    <cfRule type="cellIs" dxfId="212" priority="24" operator="between">
      <formula>0.3</formula>
      <formula>0.304</formula>
    </cfRule>
  </conditionalFormatting>
  <conditionalFormatting sqref="J3:J123">
    <cfRule type="cellIs" dxfId="211" priority="23" operator="equal">
      <formula>$J$3</formula>
    </cfRule>
    <cfRule type="cellIs" dxfId="210" priority="28" operator="between">
      <formula>$J$3</formula>
      <formula>0.3</formula>
    </cfRule>
    <cfRule type="cellIs" dxfId="209" priority="31" operator="between">
      <formula>0.75</formula>
      <formula>$J$3</formula>
    </cfRule>
  </conditionalFormatting>
  <conditionalFormatting sqref="I3:I123">
    <cfRule type="cellIs" dxfId="208" priority="20" operator="equal">
      <formula>$I$3</formula>
    </cfRule>
    <cfRule type="cellIs" dxfId="207" priority="25" operator="between">
      <formula>$I$3</formula>
      <formula>0.3</formula>
    </cfRule>
    <cfRule type="cellIs" dxfId="206" priority="26" operator="between">
      <formula>0.75</formula>
      <formula>$I$3</formula>
    </cfRule>
  </conditionalFormatting>
  <conditionalFormatting sqref="H3:H123">
    <cfRule type="cellIs" dxfId="205" priority="16" operator="equal">
      <formula>$H$3</formula>
    </cfRule>
    <cfRule type="cellIs" dxfId="204" priority="21" operator="between">
      <formula>$H$3</formula>
      <formula>0.3</formula>
    </cfRule>
    <cfRule type="cellIs" dxfId="203" priority="22" operator="between">
      <formula>0.75</formula>
      <formula>$H$3</formula>
    </cfRule>
  </conditionalFormatting>
  <conditionalFormatting sqref="G3:G123">
    <cfRule type="cellIs" dxfId="202" priority="13" operator="equal">
      <formula>$G$3</formula>
    </cfRule>
    <cfRule type="cellIs" dxfId="201" priority="18" operator="between">
      <formula>$G$3</formula>
      <formula>0.3</formula>
    </cfRule>
    <cfRule type="cellIs" dxfId="200" priority="19" operator="between">
      <formula>0.75</formula>
      <formula>$G$3</formula>
    </cfRule>
  </conditionalFormatting>
  <conditionalFormatting sqref="F3:F123">
    <cfRule type="cellIs" dxfId="199" priority="10" operator="equal">
      <formula>$F$3</formula>
    </cfRule>
    <cfRule type="cellIs" dxfId="198" priority="15" operator="between">
      <formula>$F$3</formula>
      <formula>0.3</formula>
    </cfRule>
    <cfRule type="cellIs" dxfId="197" priority="17" operator="between">
      <formula>0.75</formula>
      <formula>$F$3</formula>
    </cfRule>
  </conditionalFormatting>
  <conditionalFormatting sqref="E3:E123">
    <cfRule type="cellIs" dxfId="196" priority="7" operator="equal">
      <formula>$E$3</formula>
    </cfRule>
    <cfRule type="cellIs" dxfId="195" priority="12" operator="between">
      <formula>$E$3</formula>
      <formula>0.3</formula>
    </cfRule>
    <cfRule type="cellIs" dxfId="194" priority="14" operator="between">
      <formula>0.75</formula>
      <formula>$E$3</formula>
    </cfRule>
  </conditionalFormatting>
  <conditionalFormatting sqref="D3:D123">
    <cfRule type="cellIs" dxfId="193" priority="4" operator="equal">
      <formula>$D$3</formula>
    </cfRule>
    <cfRule type="cellIs" dxfId="192" priority="9" operator="between">
      <formula>$D$3</formula>
      <formula>0.3</formula>
    </cfRule>
    <cfRule type="cellIs" dxfId="191" priority="11" operator="between">
      <formula>0.75</formula>
      <formula>$D$3</formula>
    </cfRule>
  </conditionalFormatting>
  <conditionalFormatting sqref="C3:C123">
    <cfRule type="cellIs" dxfId="190" priority="1" operator="equal">
      <formula>$C$3</formula>
    </cfRule>
    <cfRule type="cellIs" dxfId="189" priority="6" operator="between">
      <formula>$C$3</formula>
      <formula>0.3</formula>
    </cfRule>
    <cfRule type="cellIs" dxfId="188" priority="8" operator="between">
      <formula>0.75</formula>
      <formula>$C$3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3.5703125" customWidth="1"/>
    <col min="2" max="2" width="23.85546875" customWidth="1"/>
    <col min="3" max="11" width="10.7109375" customWidth="1"/>
    <col min="12" max="12" width="10.7109375" style="2" customWidth="1"/>
    <col min="13" max="13" width="16.42578125" customWidth="1"/>
  </cols>
  <sheetData>
    <row r="1" spans="1:13" ht="15.75" thickBot="1" x14ac:dyDescent="0.3">
      <c r="A1" s="1" t="s">
        <v>144</v>
      </c>
      <c r="B1" s="1"/>
      <c r="C1" s="1"/>
    </row>
    <row r="2" spans="1:13" ht="1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6" t="s">
        <v>10</v>
      </c>
      <c r="L2" s="7"/>
      <c r="M2" s="8"/>
    </row>
    <row r="3" spans="1:13" ht="15" customHeight="1" thickBot="1" x14ac:dyDescent="0.3">
      <c r="A3" s="93" t="s">
        <v>11</v>
      </c>
      <c r="B3" s="94"/>
      <c r="C3" s="9">
        <f t="shared" ref="C3:K3" si="0">AVERAGE(C4,C6:C14,C16:C27,C29:C45,C47:C66,C68:C81,C83:C113,C115:C123)</f>
        <v>5.8931337943542716E-2</v>
      </c>
      <c r="D3" s="9">
        <f t="shared" si="0"/>
        <v>0.19559832468602911</v>
      </c>
      <c r="E3" s="9">
        <f t="shared" si="0"/>
        <v>0.13810603038714783</v>
      </c>
      <c r="F3" s="10">
        <f t="shared" si="0"/>
        <v>0.166353176723531</v>
      </c>
      <c r="G3" s="10">
        <f t="shared" si="0"/>
        <v>0.20145455715560245</v>
      </c>
      <c r="H3" s="11">
        <f t="shared" si="0"/>
        <v>0.20594967115195167</v>
      </c>
      <c r="I3" s="12">
        <f t="shared" si="0"/>
        <v>0.16726089562554997</v>
      </c>
      <c r="J3" s="11">
        <f t="shared" si="0"/>
        <v>0.23039291929030925</v>
      </c>
      <c r="K3" s="13">
        <f t="shared" si="0"/>
        <v>0.23407396093152893</v>
      </c>
      <c r="L3" s="14"/>
      <c r="M3" s="15" t="s">
        <v>12</v>
      </c>
    </row>
    <row r="4" spans="1:13" ht="15" customHeight="1" thickBot="1" x14ac:dyDescent="0.3">
      <c r="A4" s="16">
        <v>1</v>
      </c>
      <c r="B4" s="17" t="s">
        <v>13</v>
      </c>
      <c r="C4" s="36">
        <v>0.21380634335084178</v>
      </c>
      <c r="D4" s="36">
        <v>0.30258486348421781</v>
      </c>
      <c r="E4" s="36">
        <v>0.5</v>
      </c>
      <c r="F4" s="37">
        <v>0</v>
      </c>
      <c r="G4" s="37">
        <v>1</v>
      </c>
      <c r="H4" s="38">
        <v>1</v>
      </c>
      <c r="I4" s="37">
        <v>1</v>
      </c>
      <c r="J4" s="38" t="s">
        <v>14</v>
      </c>
      <c r="K4" s="39" t="s">
        <v>14</v>
      </c>
      <c r="L4" s="18"/>
    </row>
    <row r="5" spans="1:13" ht="15" customHeight="1" thickBot="1" x14ac:dyDescent="0.3">
      <c r="A5" s="91" t="s">
        <v>15</v>
      </c>
      <c r="B5" s="92"/>
      <c r="C5" s="40">
        <f>AVERAGE(C6:C14)</f>
        <v>6.4607217592749691E-2</v>
      </c>
      <c r="D5" s="40">
        <f t="shared" ref="D5:K5" si="1">AVERAGE(D6:D14)</f>
        <v>0.22225049970352018</v>
      </c>
      <c r="E5" s="40">
        <f t="shared" si="1"/>
        <v>0.13172012146499559</v>
      </c>
      <c r="F5" s="40">
        <f t="shared" si="1"/>
        <v>0.1401819604141509</v>
      </c>
      <c r="G5" s="40">
        <f>AVERAGE(G6:G14)</f>
        <v>0.20156734277264596</v>
      </c>
      <c r="H5" s="40">
        <f t="shared" si="1"/>
        <v>0.21351589235213414</v>
      </c>
      <c r="I5" s="40">
        <f t="shared" si="1"/>
        <v>0.18197955986256609</v>
      </c>
      <c r="J5" s="41">
        <f t="shared" si="1"/>
        <v>0.28370488149566131</v>
      </c>
      <c r="K5" s="42">
        <f t="shared" si="1"/>
        <v>0.29216869360958875</v>
      </c>
      <c r="L5" s="19"/>
      <c r="M5" s="15" t="s">
        <v>16</v>
      </c>
    </row>
    <row r="6" spans="1:13" ht="15" customHeight="1" x14ac:dyDescent="0.25">
      <c r="A6" s="20">
        <v>1</v>
      </c>
      <c r="B6" s="21" t="s">
        <v>17</v>
      </c>
      <c r="C6" s="43">
        <v>0.17742042397332541</v>
      </c>
      <c r="D6" s="43">
        <v>0.19978499300649169</v>
      </c>
      <c r="E6" s="43">
        <v>0.17131393061810485</v>
      </c>
      <c r="F6" s="43">
        <v>8.6588964830577042E-2</v>
      </c>
      <c r="G6" s="43">
        <v>0.27092019721804217</v>
      </c>
      <c r="H6" s="44">
        <v>0.30378078540243453</v>
      </c>
      <c r="I6" s="45">
        <v>0.35813252777834031</v>
      </c>
      <c r="J6" s="46">
        <v>0.38773269678324845</v>
      </c>
      <c r="K6" s="47">
        <v>0.41885708581389819</v>
      </c>
      <c r="L6" s="22"/>
      <c r="M6" s="23" t="s">
        <v>18</v>
      </c>
    </row>
    <row r="7" spans="1:13" ht="15" customHeight="1" x14ac:dyDescent="0.25">
      <c r="A7" s="24">
        <v>2</v>
      </c>
      <c r="B7" s="25" t="s">
        <v>19</v>
      </c>
      <c r="C7" s="48">
        <v>4.4370782423733768E-2</v>
      </c>
      <c r="D7" s="48">
        <v>0.16704240734133347</v>
      </c>
      <c r="E7" s="48">
        <v>0.10112723809233488</v>
      </c>
      <c r="F7" s="48">
        <v>0.11450929294999534</v>
      </c>
      <c r="G7" s="48">
        <v>0.14697636934352551</v>
      </c>
      <c r="H7" s="49">
        <v>0.15102378966137006</v>
      </c>
      <c r="I7" s="50">
        <v>0.13838730570799798</v>
      </c>
      <c r="J7" s="51">
        <v>0.18235892789007077</v>
      </c>
      <c r="K7" s="52">
        <v>0.18899007278387073</v>
      </c>
      <c r="L7" s="22"/>
      <c r="M7" s="86">
        <v>0.5</v>
      </c>
    </row>
    <row r="8" spans="1:13" ht="15" customHeight="1" x14ac:dyDescent="0.25">
      <c r="A8" s="24">
        <v>3</v>
      </c>
      <c r="B8" s="25" t="s">
        <v>20</v>
      </c>
      <c r="C8" s="48">
        <v>6.2870144365716918E-2</v>
      </c>
      <c r="D8" s="48">
        <v>0.1321382459301523</v>
      </c>
      <c r="E8" s="48">
        <v>0.20429531295469616</v>
      </c>
      <c r="F8" s="48">
        <v>0.2364593795008772</v>
      </c>
      <c r="G8" s="48">
        <v>0.26486693194814726</v>
      </c>
      <c r="H8" s="49">
        <v>0.27751804368874106</v>
      </c>
      <c r="I8" s="50">
        <v>0.2083339575071097</v>
      </c>
      <c r="J8" s="51">
        <v>0.26300787271650228</v>
      </c>
      <c r="K8" s="52">
        <v>0.27918202241043427</v>
      </c>
      <c r="L8" s="22"/>
      <c r="M8" s="83" t="s">
        <v>152</v>
      </c>
    </row>
    <row r="9" spans="1:13" ht="15" customHeight="1" x14ac:dyDescent="0.25">
      <c r="A9" s="24">
        <v>4</v>
      </c>
      <c r="B9" s="25" t="s">
        <v>21</v>
      </c>
      <c r="C9" s="48">
        <v>4.0860419491934745E-2</v>
      </c>
      <c r="D9" s="48">
        <v>0.30501150247197922</v>
      </c>
      <c r="E9" s="48">
        <v>0.16161863683445588</v>
      </c>
      <c r="F9" s="48">
        <v>0.18854134283717833</v>
      </c>
      <c r="G9" s="48">
        <v>0.22254904362935796</v>
      </c>
      <c r="H9" s="49">
        <v>0.23910848357061737</v>
      </c>
      <c r="I9" s="50">
        <v>0.19086627337599421</v>
      </c>
      <c r="J9" s="51">
        <v>0.24051566948673689</v>
      </c>
      <c r="K9" s="52">
        <v>0.23314480083371764</v>
      </c>
      <c r="L9" s="22"/>
      <c r="M9" s="26"/>
    </row>
    <row r="10" spans="1:13" ht="15" customHeight="1" x14ac:dyDescent="0.25">
      <c r="A10" s="24">
        <v>5</v>
      </c>
      <c r="B10" s="25" t="s">
        <v>22</v>
      </c>
      <c r="C10" s="48">
        <v>7.1515294156900402E-2</v>
      </c>
      <c r="D10" s="48">
        <v>0.39110143400581632</v>
      </c>
      <c r="E10" s="48">
        <v>0.10415730959058074</v>
      </c>
      <c r="F10" s="48">
        <v>0.11942020741682866</v>
      </c>
      <c r="G10" s="48">
        <v>0.13409664550194478</v>
      </c>
      <c r="H10" s="49">
        <v>0.13849864219407135</v>
      </c>
      <c r="I10" s="50">
        <v>0.11278624022711416</v>
      </c>
      <c r="J10" s="51">
        <v>0.15433712206155933</v>
      </c>
      <c r="K10" s="52">
        <v>0.15218484941522914</v>
      </c>
      <c r="L10" s="22"/>
      <c r="M10" s="73"/>
    </row>
    <row r="11" spans="1:13" ht="15" customHeight="1" x14ac:dyDescent="0.25">
      <c r="A11" s="24">
        <v>6</v>
      </c>
      <c r="B11" s="25" t="s">
        <v>24</v>
      </c>
      <c r="C11" s="48">
        <v>4.7814137493172752E-2</v>
      </c>
      <c r="D11" s="48">
        <v>0.26190084786443657</v>
      </c>
      <c r="E11" s="48">
        <v>0.13318411834026114</v>
      </c>
      <c r="F11" s="48">
        <v>0.14636471718823219</v>
      </c>
      <c r="G11" s="48">
        <v>0.26427011464171285</v>
      </c>
      <c r="H11" s="49">
        <v>0.27537622668570766</v>
      </c>
      <c r="I11" s="50">
        <v>0.19096812556526163</v>
      </c>
      <c r="J11" s="51">
        <v>0.22052742659400293</v>
      </c>
      <c r="K11" s="52">
        <v>0.22849903736929023</v>
      </c>
      <c r="L11" s="22"/>
      <c r="M11" s="27" t="s">
        <v>23</v>
      </c>
    </row>
    <row r="12" spans="1:13" ht="15" customHeight="1" x14ac:dyDescent="0.25">
      <c r="A12" s="24">
        <v>7</v>
      </c>
      <c r="B12" s="25" t="s">
        <v>25</v>
      </c>
      <c r="C12" s="48">
        <v>3.372322874521444E-2</v>
      </c>
      <c r="D12" s="48">
        <v>0.12252986992927507</v>
      </c>
      <c r="E12" s="48">
        <v>7.1848780772365464E-2</v>
      </c>
      <c r="F12" s="48">
        <v>8.5935584412909036E-2</v>
      </c>
      <c r="G12" s="48">
        <v>0.17028579375941913</v>
      </c>
      <c r="H12" s="49">
        <v>0.18254032696987382</v>
      </c>
      <c r="I12" s="50">
        <v>0.14998736235235657</v>
      </c>
      <c r="J12" s="51">
        <v>0.18434062779338961</v>
      </c>
      <c r="K12" s="52">
        <v>0.19077014813559626</v>
      </c>
      <c r="L12" s="22"/>
      <c r="M12" s="82" t="s">
        <v>148</v>
      </c>
    </row>
    <row r="13" spans="1:13" ht="15" customHeight="1" x14ac:dyDescent="0.25">
      <c r="A13" s="24">
        <v>8</v>
      </c>
      <c r="B13" s="25" t="s">
        <v>26</v>
      </c>
      <c r="C13" s="48">
        <v>4.8120399694989109E-2</v>
      </c>
      <c r="D13" s="48">
        <v>0.18586776248398523</v>
      </c>
      <c r="E13" s="48">
        <v>0.11352467803890176</v>
      </c>
      <c r="F13" s="48">
        <v>0.14177343881834037</v>
      </c>
      <c r="G13" s="48">
        <v>0.16819118383178336</v>
      </c>
      <c r="H13" s="49">
        <v>0.17396437177719537</v>
      </c>
      <c r="I13" s="50">
        <v>0.12632807208328165</v>
      </c>
      <c r="J13" s="51">
        <v>0.17351382108466645</v>
      </c>
      <c r="K13" s="52">
        <v>0.17707437998259221</v>
      </c>
      <c r="L13" s="22"/>
      <c r="M13" s="83" t="s">
        <v>149</v>
      </c>
    </row>
    <row r="14" spans="1:13" ht="15" customHeight="1" thickBot="1" x14ac:dyDescent="0.3">
      <c r="A14" s="28">
        <v>9</v>
      </c>
      <c r="B14" s="29" t="s">
        <v>27</v>
      </c>
      <c r="C14" s="53">
        <v>5.4770127989759707E-2</v>
      </c>
      <c r="D14" s="53">
        <v>0.23487743429821142</v>
      </c>
      <c r="E14" s="53">
        <v>0.12441108794325971</v>
      </c>
      <c r="F14" s="53">
        <v>0.14204471577241998</v>
      </c>
      <c r="G14" s="53">
        <v>0.17194980507988059</v>
      </c>
      <c r="H14" s="54">
        <v>0.17983236121919607</v>
      </c>
      <c r="I14" s="55">
        <v>0.16202617416563844</v>
      </c>
      <c r="J14" s="56">
        <v>0.7470097690507751</v>
      </c>
      <c r="K14" s="57">
        <v>0.76081584574167027</v>
      </c>
      <c r="L14" s="22"/>
      <c r="M14" s="15"/>
    </row>
    <row r="15" spans="1:13" ht="15" customHeight="1" thickBot="1" x14ac:dyDescent="0.3">
      <c r="A15" s="91" t="s">
        <v>28</v>
      </c>
      <c r="B15" s="92"/>
      <c r="C15" s="40">
        <f t="shared" ref="C15:K15" si="2">AVERAGE(C16:C27)</f>
        <v>4.5442120736247926E-2</v>
      </c>
      <c r="D15" s="40">
        <f t="shared" si="2"/>
        <v>0.2012287680472489</v>
      </c>
      <c r="E15" s="40">
        <f t="shared" si="2"/>
        <v>0.1901758541113476</v>
      </c>
      <c r="F15" s="40">
        <f t="shared" si="2"/>
        <v>0.16285423727242057</v>
      </c>
      <c r="G15" s="40">
        <f t="shared" si="2"/>
        <v>0.20097488864592558</v>
      </c>
      <c r="H15" s="40">
        <f t="shared" si="2"/>
        <v>0.20678486265890064</v>
      </c>
      <c r="I15" s="40">
        <f t="shared" si="2"/>
        <v>0.14943271217801646</v>
      </c>
      <c r="J15" s="58">
        <f t="shared" si="2"/>
        <v>0.22350225737944365</v>
      </c>
      <c r="K15" s="59">
        <f t="shared" si="2"/>
        <v>0.22650932037726915</v>
      </c>
      <c r="L15" s="19"/>
      <c r="M15" s="15"/>
    </row>
    <row r="16" spans="1:13" ht="15" customHeight="1" x14ac:dyDescent="0.25">
      <c r="A16" s="20">
        <v>1</v>
      </c>
      <c r="B16" s="21" t="s">
        <v>29</v>
      </c>
      <c r="C16" s="43">
        <v>3.2314677508830644E-2</v>
      </c>
      <c r="D16" s="43">
        <v>0.10800553967131971</v>
      </c>
      <c r="E16" s="43">
        <v>9.1023627134573612E-2</v>
      </c>
      <c r="F16" s="43">
        <v>0.12783607058594942</v>
      </c>
      <c r="G16" s="43">
        <v>0.15725103789515235</v>
      </c>
      <c r="H16" s="44">
        <v>0.17301004090415176</v>
      </c>
      <c r="I16" s="45">
        <v>0.15173356940322613</v>
      </c>
      <c r="J16" s="46">
        <v>0.2117303520615248</v>
      </c>
      <c r="K16" s="47">
        <v>0.23107971645781641</v>
      </c>
      <c r="L16" s="22"/>
      <c r="M16" s="30" t="s">
        <v>30</v>
      </c>
    </row>
    <row r="17" spans="1:13" ht="15" customHeight="1" x14ac:dyDescent="0.25">
      <c r="A17" s="24">
        <v>2</v>
      </c>
      <c r="B17" s="25" t="s">
        <v>31</v>
      </c>
      <c r="C17" s="48">
        <v>5.8746522099630202E-2</v>
      </c>
      <c r="D17" s="48">
        <v>0.20902897165560122</v>
      </c>
      <c r="E17" s="48">
        <v>0.15942082980376365</v>
      </c>
      <c r="F17" s="48">
        <v>0.17744958302717248</v>
      </c>
      <c r="G17" s="48">
        <v>0.23003611143442834</v>
      </c>
      <c r="H17" s="49">
        <v>0.23925496604312294</v>
      </c>
      <c r="I17" s="50">
        <v>0.17758316444619543</v>
      </c>
      <c r="J17" s="51">
        <v>0.25304833360643803</v>
      </c>
      <c r="K17" s="52">
        <v>0.25887486183579062</v>
      </c>
      <c r="L17" s="22"/>
      <c r="M17" s="82" t="s">
        <v>160</v>
      </c>
    </row>
    <row r="18" spans="1:13" ht="15" customHeight="1" x14ac:dyDescent="0.25">
      <c r="A18" s="24">
        <v>3</v>
      </c>
      <c r="B18" s="25" t="s">
        <v>32</v>
      </c>
      <c r="C18" s="48">
        <v>3.8646194898626689E-2</v>
      </c>
      <c r="D18" s="48">
        <v>0.14109097305924501</v>
      </c>
      <c r="E18" s="48">
        <v>9.8202359823199234E-2</v>
      </c>
      <c r="F18" s="48">
        <v>0.14533829158307365</v>
      </c>
      <c r="G18" s="48">
        <v>0.18458221673239558</v>
      </c>
      <c r="H18" s="49">
        <v>0.2008727211428343</v>
      </c>
      <c r="I18" s="50">
        <v>0.13394286342191536</v>
      </c>
      <c r="J18" s="51">
        <v>0.16438547847955692</v>
      </c>
      <c r="K18" s="52">
        <v>0.16867957124831637</v>
      </c>
      <c r="L18" s="22"/>
      <c r="M18" s="83" t="s">
        <v>161</v>
      </c>
    </row>
    <row r="19" spans="1:13" ht="15" customHeight="1" x14ac:dyDescent="0.25">
      <c r="A19" s="24">
        <v>4</v>
      </c>
      <c r="B19" s="25" t="s">
        <v>33</v>
      </c>
      <c r="C19" s="48">
        <v>4.2955521837178323E-2</v>
      </c>
      <c r="D19" s="48">
        <v>0.20994226757766254</v>
      </c>
      <c r="E19" s="48">
        <v>0.12496071159510436</v>
      </c>
      <c r="F19" s="48">
        <v>0.22252749833657171</v>
      </c>
      <c r="G19" s="48">
        <v>0.35908409216927351</v>
      </c>
      <c r="H19" s="49">
        <v>0.37901109389179555</v>
      </c>
      <c r="I19" s="50">
        <v>0.14417890211460341</v>
      </c>
      <c r="J19" s="51">
        <v>0.1832349838262842</v>
      </c>
      <c r="K19" s="52">
        <v>0.1862669412559553</v>
      </c>
      <c r="L19" s="22"/>
      <c r="M19" s="15"/>
    </row>
    <row r="20" spans="1:13" ht="15" customHeight="1" x14ac:dyDescent="0.25">
      <c r="A20" s="24">
        <v>5</v>
      </c>
      <c r="B20" s="25" t="s">
        <v>34</v>
      </c>
      <c r="C20" s="48">
        <v>7.244986848660534E-2</v>
      </c>
      <c r="D20" s="48">
        <v>0.26585082801796683</v>
      </c>
      <c r="E20" s="48">
        <v>0.10234230053676258</v>
      </c>
      <c r="F20" s="48">
        <v>0.18052064958598052</v>
      </c>
      <c r="G20" s="48">
        <v>0.24860947915383297</v>
      </c>
      <c r="H20" s="49">
        <v>0.25971227054320789</v>
      </c>
      <c r="I20" s="50">
        <v>7.2215581657916389E-2</v>
      </c>
      <c r="J20" s="51">
        <v>0.27086414962672717</v>
      </c>
      <c r="K20" s="52">
        <v>0.27573243508692541</v>
      </c>
      <c r="L20" s="22"/>
      <c r="M20" s="15"/>
    </row>
    <row r="21" spans="1:13" ht="15" customHeight="1" x14ac:dyDescent="0.25">
      <c r="A21" s="24">
        <v>6</v>
      </c>
      <c r="B21" s="25" t="s">
        <v>35</v>
      </c>
      <c r="C21" s="48">
        <v>5.9623121060357012E-2</v>
      </c>
      <c r="D21" s="48">
        <v>0.25458407489094559</v>
      </c>
      <c r="E21" s="48">
        <v>0.15483501421599838</v>
      </c>
      <c r="F21" s="48">
        <v>0.20866466270356776</v>
      </c>
      <c r="G21" s="48">
        <v>0.27577668594738086</v>
      </c>
      <c r="H21" s="49">
        <v>0.27924472527743943</v>
      </c>
      <c r="I21" s="50">
        <v>0.1895133399021133</v>
      </c>
      <c r="J21" s="51">
        <v>0.23324856141622066</v>
      </c>
      <c r="K21" s="52">
        <v>0.24170380999636479</v>
      </c>
      <c r="L21" s="22"/>
      <c r="M21" s="32" t="s">
        <v>37</v>
      </c>
    </row>
    <row r="22" spans="1:13" ht="15" customHeight="1" x14ac:dyDescent="0.25">
      <c r="A22" s="24">
        <v>7</v>
      </c>
      <c r="B22" s="25" t="s">
        <v>36</v>
      </c>
      <c r="C22" s="48">
        <v>3.5399966977223252E-2</v>
      </c>
      <c r="D22" s="48">
        <v>0.10919294254554497</v>
      </c>
      <c r="E22" s="48">
        <v>0.95534046959855556</v>
      </c>
      <c r="F22" s="48">
        <v>0.11180103396287207</v>
      </c>
      <c r="G22" s="48">
        <v>0.12603928782658783</v>
      </c>
      <c r="H22" s="49">
        <v>0.13474088955710847</v>
      </c>
      <c r="I22" s="50">
        <v>0.1428348607481896</v>
      </c>
      <c r="J22" s="51">
        <v>0.17039073289279622</v>
      </c>
      <c r="K22" s="52">
        <v>0.17015275700886776</v>
      </c>
      <c r="L22" s="22"/>
      <c r="M22" s="82" t="s">
        <v>159</v>
      </c>
    </row>
    <row r="23" spans="1:13" ht="15" customHeight="1" x14ac:dyDescent="0.25">
      <c r="A23" s="24">
        <v>8</v>
      </c>
      <c r="B23" s="25" t="s">
        <v>38</v>
      </c>
      <c r="C23" s="48">
        <v>5.3894355845133766E-2</v>
      </c>
      <c r="D23" s="48">
        <v>0.40667724273269434</v>
      </c>
      <c r="E23" s="48">
        <v>0.21021148541463877</v>
      </c>
      <c r="F23" s="48">
        <v>0.26677620304330435</v>
      </c>
      <c r="G23" s="48">
        <v>0.14785062100217675</v>
      </c>
      <c r="H23" s="49">
        <v>0.15953361040081326</v>
      </c>
      <c r="I23" s="50">
        <v>0.17630310600167029</v>
      </c>
      <c r="J23" s="51">
        <v>0.40711071312989677</v>
      </c>
      <c r="K23" s="52">
        <v>0.39939618166433688</v>
      </c>
      <c r="L23" s="22"/>
      <c r="M23" s="72"/>
    </row>
    <row r="24" spans="1:13" ht="15" customHeight="1" x14ac:dyDescent="0.25">
      <c r="A24" s="24">
        <v>9</v>
      </c>
      <c r="B24" s="25" t="s">
        <v>39</v>
      </c>
      <c r="C24" s="48">
        <v>4.9551445985602863E-2</v>
      </c>
      <c r="D24" s="48">
        <v>0.19163085984961867</v>
      </c>
      <c r="E24" s="48">
        <v>9.9201431550165226E-2</v>
      </c>
      <c r="F24" s="48">
        <v>0.12662313864670777</v>
      </c>
      <c r="G24" s="48">
        <v>0.20599589408343857</v>
      </c>
      <c r="H24" s="49">
        <v>0.21249167019083481</v>
      </c>
      <c r="I24" s="50">
        <v>0.16277494444592161</v>
      </c>
      <c r="J24" s="51">
        <v>0.22214438727794661</v>
      </c>
      <c r="K24" s="52">
        <v>0.21762877659959509</v>
      </c>
      <c r="L24" s="22"/>
      <c r="M24" s="15"/>
    </row>
    <row r="25" spans="1:13" ht="15" customHeight="1" x14ac:dyDescent="0.25">
      <c r="A25" s="24">
        <v>10</v>
      </c>
      <c r="B25" s="25" t="s">
        <v>40</v>
      </c>
      <c r="C25" s="48">
        <v>3.178385638595041E-2</v>
      </c>
      <c r="D25" s="48">
        <v>0.21323673745893013</v>
      </c>
      <c r="E25" s="48">
        <v>0.11589383673601347</v>
      </c>
      <c r="F25" s="48">
        <v>0.13752284421681171</v>
      </c>
      <c r="G25" s="48">
        <v>0.19603722122893175</v>
      </c>
      <c r="H25" s="49">
        <v>0.20244550457557242</v>
      </c>
      <c r="I25" s="50">
        <v>0.15490586775967335</v>
      </c>
      <c r="J25" s="51">
        <v>0.2004453066134986</v>
      </c>
      <c r="K25" s="52">
        <v>0.19532047388020593</v>
      </c>
      <c r="L25" s="22"/>
      <c r="M25" s="31"/>
    </row>
    <row r="26" spans="1:13" ht="15" customHeight="1" x14ac:dyDescent="0.25">
      <c r="A26" s="24">
        <v>11</v>
      </c>
      <c r="B26" s="25" t="s">
        <v>41</v>
      </c>
      <c r="C26" s="48">
        <v>2.6202344647304216E-2</v>
      </c>
      <c r="D26" s="48">
        <v>0.11256464058917978</v>
      </c>
      <c r="E26" s="48">
        <v>6.9355978702033222E-2</v>
      </c>
      <c r="F26" s="48">
        <v>0.11078932874062178</v>
      </c>
      <c r="G26" s="48">
        <v>0.12197533042752245</v>
      </c>
      <c r="H26" s="49">
        <v>8.185495177354174E-2</v>
      </c>
      <c r="I26" s="50">
        <v>0.16591064053503424</v>
      </c>
      <c r="J26" s="51">
        <v>0.20308007950823165</v>
      </c>
      <c r="K26" s="52">
        <v>0.20270071892404393</v>
      </c>
      <c r="L26" s="22"/>
      <c r="M26" s="31"/>
    </row>
    <row r="27" spans="1:13" ht="15" customHeight="1" thickBot="1" x14ac:dyDescent="0.3">
      <c r="A27" s="28">
        <v>12</v>
      </c>
      <c r="B27" s="29" t="s">
        <v>42</v>
      </c>
      <c r="C27" s="53">
        <v>4.3737573102532498E-2</v>
      </c>
      <c r="D27" s="53">
        <v>0.19294013851827826</v>
      </c>
      <c r="E27" s="53">
        <v>0.10132220422536292</v>
      </c>
      <c r="F27" s="53">
        <v>0.1384015428364134</v>
      </c>
      <c r="G27" s="53">
        <v>0.15846068584998535</v>
      </c>
      <c r="H27" s="54">
        <v>0.15924590760638552</v>
      </c>
      <c r="I27" s="55">
        <v>0.12129570569973863</v>
      </c>
      <c r="J27" s="56">
        <v>0.16234401011420177</v>
      </c>
      <c r="K27" s="57">
        <v>0.17057560056901139</v>
      </c>
      <c r="L27" s="22"/>
      <c r="M27" s="31"/>
    </row>
    <row r="28" spans="1:13" ht="15" customHeight="1" thickBot="1" x14ac:dyDescent="0.3">
      <c r="A28" s="91" t="s">
        <v>43</v>
      </c>
      <c r="B28" s="92"/>
      <c r="C28" s="40">
        <f t="shared" ref="C28:K28" si="3">AVERAGE(C29:C45)</f>
        <v>3.3772817959977622E-2</v>
      </c>
      <c r="D28" s="40">
        <f t="shared" si="3"/>
        <v>0.15690922488064651</v>
      </c>
      <c r="E28" s="40">
        <f t="shared" si="3"/>
        <v>9.7743274754572687E-2</v>
      </c>
      <c r="F28" s="40">
        <f t="shared" si="3"/>
        <v>0.14848866691698973</v>
      </c>
      <c r="G28" s="40">
        <f t="shared" si="3"/>
        <v>0.16012251680411646</v>
      </c>
      <c r="H28" s="40">
        <f t="shared" si="3"/>
        <v>0.16333047682062782</v>
      </c>
      <c r="I28" s="40">
        <f t="shared" si="3"/>
        <v>0.12186979752896913</v>
      </c>
      <c r="J28" s="58">
        <f t="shared" si="3"/>
        <v>0.19363858879007906</v>
      </c>
      <c r="K28" s="59">
        <f t="shared" si="3"/>
        <v>0.19647120481376523</v>
      </c>
      <c r="L28" s="19"/>
      <c r="M28" s="33"/>
    </row>
    <row r="29" spans="1:13" ht="15" customHeight="1" x14ac:dyDescent="0.25">
      <c r="A29" s="20">
        <v>1</v>
      </c>
      <c r="B29" s="21" t="s">
        <v>44</v>
      </c>
      <c r="C29" s="43">
        <v>3.6902795331951094E-2</v>
      </c>
      <c r="D29" s="43">
        <v>0.1507454971144021</v>
      </c>
      <c r="E29" s="43">
        <v>8.9174481117162432E-2</v>
      </c>
      <c r="F29" s="43">
        <v>0.25761634304186143</v>
      </c>
      <c r="G29" s="43">
        <v>0.2888476055215301</v>
      </c>
      <c r="H29" s="44">
        <v>0.22850970851536936</v>
      </c>
      <c r="I29" s="45">
        <v>0.19601565655325362</v>
      </c>
      <c r="J29" s="46">
        <v>0.24240401029244274</v>
      </c>
      <c r="K29" s="47">
        <v>0.28788589155886063</v>
      </c>
      <c r="L29" s="22"/>
      <c r="M29" s="31"/>
    </row>
    <row r="30" spans="1:13" ht="15" customHeight="1" x14ac:dyDescent="0.25">
      <c r="A30" s="24">
        <v>2</v>
      </c>
      <c r="B30" s="25" t="s">
        <v>45</v>
      </c>
      <c r="C30" s="48">
        <v>3.5457792553871367E-2</v>
      </c>
      <c r="D30" s="48">
        <v>0.24244837735199087</v>
      </c>
      <c r="E30" s="48">
        <v>0.14328074810405411</v>
      </c>
      <c r="F30" s="48">
        <v>0.17879421438207696</v>
      </c>
      <c r="G30" s="48">
        <v>0.20020560301298451</v>
      </c>
      <c r="H30" s="49">
        <v>0.22347849957124619</v>
      </c>
      <c r="I30" s="50">
        <v>8.9415008707778409E-2</v>
      </c>
      <c r="J30" s="51">
        <v>0.11047614853973681</v>
      </c>
      <c r="K30" s="52">
        <v>0.10799581808130686</v>
      </c>
      <c r="L30" s="22"/>
      <c r="M30" s="31"/>
    </row>
    <row r="31" spans="1:13" ht="15" customHeight="1" x14ac:dyDescent="0.25">
      <c r="A31" s="24">
        <v>3</v>
      </c>
      <c r="B31" s="25" t="s">
        <v>46</v>
      </c>
      <c r="C31" s="48">
        <v>4.6599430427228389E-2</v>
      </c>
      <c r="D31" s="48">
        <v>0.19531556952393517</v>
      </c>
      <c r="E31" s="48">
        <v>0.10842513593269644</v>
      </c>
      <c r="F31" s="48">
        <v>0.14247329870474981</v>
      </c>
      <c r="G31" s="48">
        <v>0.14909316559590358</v>
      </c>
      <c r="H31" s="49">
        <v>0.15564261946216928</v>
      </c>
      <c r="I31" s="50">
        <v>3.5792072580151449E-2</v>
      </c>
      <c r="J31" s="51">
        <v>0.19475058677151594</v>
      </c>
      <c r="K31" s="52">
        <v>0.18676945527949551</v>
      </c>
      <c r="L31" s="22"/>
      <c r="M31" s="31"/>
    </row>
    <row r="32" spans="1:13" ht="15" customHeight="1" x14ac:dyDescent="0.25">
      <c r="A32" s="24">
        <v>4</v>
      </c>
      <c r="B32" s="25" t="s">
        <v>47</v>
      </c>
      <c r="C32" s="48">
        <v>3.2510996843715105E-2</v>
      </c>
      <c r="D32" s="48">
        <v>0.17481625872340054</v>
      </c>
      <c r="E32" s="48">
        <v>9.63281427962904E-2</v>
      </c>
      <c r="F32" s="48">
        <v>0.13173232785176986</v>
      </c>
      <c r="G32" s="48">
        <v>0.14003128661163014</v>
      </c>
      <c r="H32" s="49">
        <v>0.15004299318282152</v>
      </c>
      <c r="I32" s="50">
        <v>0.11070675839218157</v>
      </c>
      <c r="J32" s="51">
        <v>0.21492094820203014</v>
      </c>
      <c r="K32" s="52">
        <v>0.22089879324133557</v>
      </c>
      <c r="L32" s="22"/>
      <c r="M32" s="31"/>
    </row>
    <row r="33" spans="1:13" ht="15" customHeight="1" x14ac:dyDescent="0.25">
      <c r="A33" s="24">
        <v>5</v>
      </c>
      <c r="B33" s="25" t="s">
        <v>48</v>
      </c>
      <c r="C33" s="48">
        <v>2.9254175292771471E-2</v>
      </c>
      <c r="D33" s="48">
        <v>0.11877392127696443</v>
      </c>
      <c r="E33" s="48">
        <v>7.4309191969585367E-2</v>
      </c>
      <c r="F33" s="48">
        <v>0.104350310753307</v>
      </c>
      <c r="G33" s="48">
        <v>0.11845550124269193</v>
      </c>
      <c r="H33" s="49">
        <v>0.13228280594891278</v>
      </c>
      <c r="I33" s="50">
        <v>0.12234797549129801</v>
      </c>
      <c r="J33" s="51">
        <v>0.1650044640144484</v>
      </c>
      <c r="K33" s="52">
        <v>0.17601337508961049</v>
      </c>
      <c r="L33" s="22"/>
      <c r="M33" s="31"/>
    </row>
    <row r="34" spans="1:13" ht="15" customHeight="1" x14ac:dyDescent="0.25">
      <c r="A34" s="24">
        <v>6</v>
      </c>
      <c r="B34" s="25" t="s">
        <v>49</v>
      </c>
      <c r="C34" s="48">
        <v>3.9073050650372761E-2</v>
      </c>
      <c r="D34" s="48">
        <v>0.17012569224049026</v>
      </c>
      <c r="E34" s="48">
        <v>0.17087809031017562</v>
      </c>
      <c r="F34" s="48">
        <v>0.2327546391302987</v>
      </c>
      <c r="G34" s="48">
        <v>0.25922987166720718</v>
      </c>
      <c r="H34" s="49">
        <v>0.25430089256560406</v>
      </c>
      <c r="I34" s="50">
        <v>8.5551035659211627E-2</v>
      </c>
      <c r="J34" s="51">
        <v>0.32853279213824671</v>
      </c>
      <c r="K34" s="52">
        <v>0.35798819590377157</v>
      </c>
      <c r="L34" s="22"/>
      <c r="M34" s="31"/>
    </row>
    <row r="35" spans="1:13" ht="15" customHeight="1" x14ac:dyDescent="0.25">
      <c r="A35" s="24">
        <v>7</v>
      </c>
      <c r="B35" s="25" t="s">
        <v>50</v>
      </c>
      <c r="C35" s="48">
        <v>3.7714160530473655E-2</v>
      </c>
      <c r="D35" s="48">
        <v>0.15001678703345186</v>
      </c>
      <c r="E35" s="48">
        <v>8.9299622541378812E-2</v>
      </c>
      <c r="F35" s="48">
        <v>0.11236556599744248</v>
      </c>
      <c r="G35" s="48">
        <v>0.11903082541124731</v>
      </c>
      <c r="H35" s="49">
        <v>0.11079634335620824</v>
      </c>
      <c r="I35" s="50">
        <v>9.4848928832006379E-2</v>
      </c>
      <c r="J35" s="51">
        <v>0.17413282584639683</v>
      </c>
      <c r="K35" s="52">
        <v>0.16566524032763599</v>
      </c>
      <c r="L35" s="22"/>
      <c r="M35" s="31"/>
    </row>
    <row r="36" spans="1:13" ht="15" customHeight="1" x14ac:dyDescent="0.25">
      <c r="A36" s="24">
        <v>8</v>
      </c>
      <c r="B36" s="25" t="s">
        <v>51</v>
      </c>
      <c r="C36" s="48">
        <v>3.0567425028451018E-2</v>
      </c>
      <c r="D36" s="48">
        <v>0.1451514527888404</v>
      </c>
      <c r="E36" s="48">
        <v>7.6426000843888425E-2</v>
      </c>
      <c r="F36" s="48">
        <v>0.11203223378056747</v>
      </c>
      <c r="G36" s="48">
        <v>0.1211043910915704</v>
      </c>
      <c r="H36" s="49">
        <v>0.13240252499564159</v>
      </c>
      <c r="I36" s="50">
        <v>0.12529763001145</v>
      </c>
      <c r="J36" s="51">
        <v>0.16112757958788099</v>
      </c>
      <c r="K36" s="52">
        <v>0.16388908057932752</v>
      </c>
      <c r="L36" s="22"/>
      <c r="M36" s="31"/>
    </row>
    <row r="37" spans="1:13" ht="15" customHeight="1" x14ac:dyDescent="0.25">
      <c r="A37" s="24">
        <v>9</v>
      </c>
      <c r="B37" s="25" t="s">
        <v>52</v>
      </c>
      <c r="C37" s="48">
        <v>3.3910079454800041E-2</v>
      </c>
      <c r="D37" s="48">
        <v>0.13563417357761123</v>
      </c>
      <c r="E37" s="48">
        <v>7.2785661574312419E-2</v>
      </c>
      <c r="F37" s="48">
        <v>0.10164661148636575</v>
      </c>
      <c r="G37" s="48">
        <v>0.10734665848963944</v>
      </c>
      <c r="H37" s="49">
        <v>0.11481085839288539</v>
      </c>
      <c r="I37" s="50">
        <v>0.12175988604080161</v>
      </c>
      <c r="J37" s="51">
        <v>0.15716344003571772</v>
      </c>
      <c r="K37" s="52">
        <v>0.15404853371242011</v>
      </c>
      <c r="L37" s="22"/>
      <c r="M37" s="31"/>
    </row>
    <row r="38" spans="1:13" ht="15" customHeight="1" x14ac:dyDescent="0.25">
      <c r="A38" s="24">
        <v>10</v>
      </c>
      <c r="B38" s="25" t="s">
        <v>53</v>
      </c>
      <c r="C38" s="48">
        <v>3.3235087135590764E-2</v>
      </c>
      <c r="D38" s="48">
        <v>0.27594114704305522</v>
      </c>
      <c r="E38" s="48">
        <v>0.14920590577359047</v>
      </c>
      <c r="F38" s="48">
        <v>0.20106300112901496</v>
      </c>
      <c r="G38" s="48">
        <v>0.22529475323155865</v>
      </c>
      <c r="H38" s="49">
        <v>0.23993775316693036</v>
      </c>
      <c r="I38" s="50">
        <v>0.28279701543225189</v>
      </c>
      <c r="J38" s="51">
        <v>0.35708316936642404</v>
      </c>
      <c r="K38" s="52">
        <v>0.33489342342955652</v>
      </c>
      <c r="L38" s="22"/>
      <c r="M38" s="31"/>
    </row>
    <row r="39" spans="1:13" ht="15" customHeight="1" x14ac:dyDescent="0.25">
      <c r="A39" s="24">
        <v>11</v>
      </c>
      <c r="B39" s="25" t="s">
        <v>54</v>
      </c>
      <c r="C39" s="48">
        <v>2.3795503817516404E-2</v>
      </c>
      <c r="D39" s="48">
        <v>0.11700828696855695</v>
      </c>
      <c r="E39" s="48">
        <v>7.3521258295095163E-2</v>
      </c>
      <c r="F39" s="48">
        <v>8.2205278313664559E-2</v>
      </c>
      <c r="G39" s="48">
        <v>5.1949030253333264E-2</v>
      </c>
      <c r="H39" s="49">
        <v>5.6924202306905453E-2</v>
      </c>
      <c r="I39" s="50">
        <v>0.1075710319215501</v>
      </c>
      <c r="J39" s="51">
        <v>0.14403589447313953</v>
      </c>
      <c r="K39" s="52">
        <v>0.14436615556298751</v>
      </c>
      <c r="L39" s="22"/>
      <c r="M39" s="31"/>
    </row>
    <row r="40" spans="1:13" ht="15" customHeight="1" x14ac:dyDescent="0.25">
      <c r="A40" s="24">
        <v>12</v>
      </c>
      <c r="B40" s="25" t="s">
        <v>55</v>
      </c>
      <c r="C40" s="48">
        <v>2.8877012744023451E-2</v>
      </c>
      <c r="D40" s="48">
        <v>0.11043108352731804</v>
      </c>
      <c r="E40" s="48">
        <v>6.2067197385062021E-2</v>
      </c>
      <c r="F40" s="48">
        <v>0.12349314144523871</v>
      </c>
      <c r="G40" s="48">
        <v>0.13904550935254298</v>
      </c>
      <c r="H40" s="49">
        <v>0.14318616285079794</v>
      </c>
      <c r="I40" s="50">
        <v>0.13000375479945755</v>
      </c>
      <c r="J40" s="51">
        <v>0.1746514183409808</v>
      </c>
      <c r="K40" s="52">
        <v>0.17867767641630738</v>
      </c>
      <c r="L40" s="22"/>
      <c r="M40" s="31"/>
    </row>
    <row r="41" spans="1:13" ht="15" customHeight="1" x14ac:dyDescent="0.25">
      <c r="A41" s="24">
        <v>13</v>
      </c>
      <c r="B41" s="25" t="s">
        <v>56</v>
      </c>
      <c r="C41" s="48">
        <v>2.4516323505350959E-2</v>
      </c>
      <c r="D41" s="48">
        <v>0.14599522766476927</v>
      </c>
      <c r="E41" s="48">
        <v>0.13425637212529135</v>
      </c>
      <c r="F41" s="48">
        <v>0.16808598695757526</v>
      </c>
      <c r="G41" s="48">
        <v>0.18112484777107377</v>
      </c>
      <c r="H41" s="49">
        <v>0.18585054389375316</v>
      </c>
      <c r="I41" s="50">
        <v>0.15119992783619321</v>
      </c>
      <c r="J41" s="51">
        <v>0.17636569925054646</v>
      </c>
      <c r="K41" s="52">
        <v>0.17210209049379083</v>
      </c>
      <c r="L41" s="22"/>
      <c r="M41" s="31"/>
    </row>
    <row r="42" spans="1:13" ht="15" customHeight="1" x14ac:dyDescent="0.25">
      <c r="A42" s="24">
        <v>14</v>
      </c>
      <c r="B42" s="25" t="s">
        <v>57</v>
      </c>
      <c r="C42" s="48">
        <v>2.9842713603788013E-2</v>
      </c>
      <c r="D42" s="48">
        <v>9.6801209080291481E-2</v>
      </c>
      <c r="E42" s="48">
        <v>9.4576618633308476E-2</v>
      </c>
      <c r="F42" s="48">
        <v>0.20024191760156146</v>
      </c>
      <c r="G42" s="48">
        <v>0.20153500976879399</v>
      </c>
      <c r="H42" s="49">
        <v>0.207196547304242</v>
      </c>
      <c r="I42" s="50">
        <v>5.7959958105513035E-2</v>
      </c>
      <c r="J42" s="51">
        <v>0.21425627590160654</v>
      </c>
      <c r="K42" s="52">
        <v>0.2034880116059482</v>
      </c>
      <c r="L42" s="22"/>
      <c r="M42" s="31"/>
    </row>
    <row r="43" spans="1:13" ht="15" customHeight="1" x14ac:dyDescent="0.25">
      <c r="A43" s="24">
        <v>15</v>
      </c>
      <c r="B43" s="25" t="s">
        <v>58</v>
      </c>
      <c r="C43" s="48">
        <v>2.6241020989609985E-2</v>
      </c>
      <c r="D43" s="48">
        <v>9.7255589922696506E-2</v>
      </c>
      <c r="E43" s="48">
        <v>5.9369328060713711E-2</v>
      </c>
      <c r="F43" s="48">
        <v>7.9056322897870193E-2</v>
      </c>
      <c r="G43" s="48">
        <v>0.10193255250589332</v>
      </c>
      <c r="H43" s="49">
        <v>0.1028180182297356</v>
      </c>
      <c r="I43" s="50">
        <v>0.10456408379435905</v>
      </c>
      <c r="J43" s="51">
        <v>0.14396286695828631</v>
      </c>
      <c r="K43" s="52">
        <v>0.14532524305976716</v>
      </c>
      <c r="L43" s="22"/>
      <c r="M43" s="31"/>
    </row>
    <row r="44" spans="1:13" ht="15" customHeight="1" x14ac:dyDescent="0.25">
      <c r="A44" s="24">
        <v>16</v>
      </c>
      <c r="B44" s="25" t="s">
        <v>59</v>
      </c>
      <c r="C44" s="48">
        <v>3.6464910014074557E-2</v>
      </c>
      <c r="D44" s="48">
        <v>0.15120885250284111</v>
      </c>
      <c r="E44" s="48">
        <v>7.8023506522593308E-2</v>
      </c>
      <c r="F44" s="48">
        <v>0.13788232323433278</v>
      </c>
      <c r="G44" s="48">
        <v>0.14810624286876753</v>
      </c>
      <c r="H44" s="49">
        <v>0.16334129015100393</v>
      </c>
      <c r="I44" s="50">
        <v>0.13577905640694291</v>
      </c>
      <c r="J44" s="51">
        <v>0.17037220058789249</v>
      </c>
      <c r="K44" s="52">
        <v>0.17283671801985279</v>
      </c>
      <c r="L44" s="22"/>
      <c r="M44" s="31"/>
    </row>
    <row r="45" spans="1:13" ht="15" customHeight="1" thickBot="1" x14ac:dyDescent="0.3">
      <c r="A45" s="28">
        <v>17</v>
      </c>
      <c r="B45" s="29" t="s">
        <v>60</v>
      </c>
      <c r="C45" s="53">
        <v>4.9175427396030633E-2</v>
      </c>
      <c r="D45" s="53">
        <v>0.18978769663037443</v>
      </c>
      <c r="E45" s="53">
        <v>8.970840884253703E-2</v>
      </c>
      <c r="F45" s="53">
        <v>0.15851382088112759</v>
      </c>
      <c r="G45" s="53">
        <v>0.16974993127361179</v>
      </c>
      <c r="H45" s="54">
        <v>0.17509634205644586</v>
      </c>
      <c r="I45" s="55">
        <v>0.12017677742807446</v>
      </c>
      <c r="J45" s="56">
        <v>0.16261568912405092</v>
      </c>
      <c r="K45" s="57">
        <v>0.16716677947203445</v>
      </c>
      <c r="L45" s="22"/>
      <c r="M45" s="31"/>
    </row>
    <row r="46" spans="1:13" ht="15.75" thickBot="1" x14ac:dyDescent="0.3">
      <c r="A46" s="91" t="s">
        <v>61</v>
      </c>
      <c r="B46" s="92"/>
      <c r="C46" s="40">
        <f>AVERAGE(C47:C66)</f>
        <v>0.10060709010301727</v>
      </c>
      <c r="D46" s="40">
        <f t="shared" ref="D46:K46" si="4">AVERAGE(D47:D66)</f>
        <v>0.22756550335132544</v>
      </c>
      <c r="E46" s="40">
        <f t="shared" si="4"/>
        <v>0.17047584307054434</v>
      </c>
      <c r="F46" s="58">
        <f t="shared" si="4"/>
        <v>0.18936462227621331</v>
      </c>
      <c r="G46" s="58">
        <f t="shared" si="4"/>
        <v>0.19635035236912626</v>
      </c>
      <c r="H46" s="58">
        <f t="shared" si="4"/>
        <v>0.20542346825030766</v>
      </c>
      <c r="I46" s="40">
        <f t="shared" si="4"/>
        <v>0.17938875406635421</v>
      </c>
      <c r="J46" s="41">
        <f t="shared" si="4"/>
        <v>0.23254911303586731</v>
      </c>
      <c r="K46" s="42">
        <f t="shared" si="4"/>
        <v>0.22872141573293386</v>
      </c>
      <c r="L46" s="19"/>
    </row>
    <row r="47" spans="1:13" x14ac:dyDescent="0.25">
      <c r="A47" s="20">
        <v>1</v>
      </c>
      <c r="B47" s="21" t="s">
        <v>62</v>
      </c>
      <c r="C47" s="43">
        <v>0.13162380936064524</v>
      </c>
      <c r="D47" s="43">
        <v>0.45826986999919744</v>
      </c>
      <c r="E47" s="43">
        <v>0.25539388847594552</v>
      </c>
      <c r="F47" s="43">
        <v>0.31627664116249937</v>
      </c>
      <c r="G47" s="43">
        <v>0.34860878643196658</v>
      </c>
      <c r="H47" s="60">
        <v>0.36813159353872754</v>
      </c>
      <c r="I47" s="45">
        <v>0.28929491728916795</v>
      </c>
      <c r="J47" s="46">
        <v>0.36675998955663913</v>
      </c>
      <c r="K47" s="47">
        <v>0.36866325883300993</v>
      </c>
      <c r="L47" s="22"/>
    </row>
    <row r="48" spans="1:13" x14ac:dyDescent="0.25">
      <c r="A48" s="24">
        <v>2</v>
      </c>
      <c r="B48" s="25" t="s">
        <v>63</v>
      </c>
      <c r="C48" s="48">
        <v>4.4240429628647431E-2</v>
      </c>
      <c r="D48" s="48">
        <v>0.14762019024724432</v>
      </c>
      <c r="E48" s="48">
        <v>8.6609771635125954E-2</v>
      </c>
      <c r="F48" s="48">
        <v>0.12465535006029881</v>
      </c>
      <c r="G48" s="48">
        <v>0.14107409132427284</v>
      </c>
      <c r="H48" s="61">
        <v>0.14345397290237677</v>
      </c>
      <c r="I48" s="50">
        <v>0.1084321746476643</v>
      </c>
      <c r="J48" s="51">
        <v>0.15261465397840299</v>
      </c>
      <c r="K48" s="52">
        <v>0.14271316854288657</v>
      </c>
      <c r="L48" s="22"/>
    </row>
    <row r="49" spans="1:12" x14ac:dyDescent="0.25">
      <c r="A49" s="24">
        <v>3</v>
      </c>
      <c r="B49" s="25" t="s">
        <v>64</v>
      </c>
      <c r="C49" s="48">
        <v>2.7130335222884123E-2</v>
      </c>
      <c r="D49" s="48">
        <v>0.2855054466353375</v>
      </c>
      <c r="E49" s="48">
        <v>0.16200574664102524</v>
      </c>
      <c r="F49" s="48">
        <v>0.1985618287939277</v>
      </c>
      <c r="G49" s="48">
        <v>0.23913016824964328</v>
      </c>
      <c r="H49" s="61">
        <v>0.25455877277454669</v>
      </c>
      <c r="I49" s="50">
        <v>0.25310599165540298</v>
      </c>
      <c r="J49" s="51">
        <v>0.3346674313736574</v>
      </c>
      <c r="K49" s="52">
        <v>0.35045780187237907</v>
      </c>
      <c r="L49" s="22"/>
    </row>
    <row r="50" spans="1:12" x14ac:dyDescent="0.25">
      <c r="A50" s="24">
        <v>4</v>
      </c>
      <c r="B50" s="25" t="s">
        <v>65</v>
      </c>
      <c r="C50" s="48">
        <v>8.4768759301812255E-3</v>
      </c>
      <c r="D50" s="48">
        <v>0.22286349280391149</v>
      </c>
      <c r="E50" s="48">
        <v>0.1160263590993687</v>
      </c>
      <c r="F50" s="48">
        <v>0.14791218673896536</v>
      </c>
      <c r="G50" s="48">
        <v>0.17680557202261304</v>
      </c>
      <c r="H50" s="61">
        <v>0.18228389348923413</v>
      </c>
      <c r="I50" s="50">
        <v>0.1438999095853655</v>
      </c>
      <c r="J50" s="51">
        <v>0.19118426368159744</v>
      </c>
      <c r="K50" s="52">
        <v>0.18537631322499809</v>
      </c>
      <c r="L50" s="22"/>
    </row>
    <row r="51" spans="1:12" x14ac:dyDescent="0.25">
      <c r="A51" s="24">
        <v>5</v>
      </c>
      <c r="B51" s="25" t="s">
        <v>66</v>
      </c>
      <c r="C51" s="48">
        <v>3.349828568506899E-2</v>
      </c>
      <c r="D51" s="48">
        <v>0.10403298594119</v>
      </c>
      <c r="E51" s="48">
        <v>5.6404321914059113E-2</v>
      </c>
      <c r="F51" s="48">
        <v>6.8788082902830019E-2</v>
      </c>
      <c r="G51" s="48">
        <v>0.10783137835560788</v>
      </c>
      <c r="H51" s="61">
        <v>0.11361332843075003</v>
      </c>
      <c r="I51" s="50">
        <v>0.10746730230027532</v>
      </c>
      <c r="J51" s="51">
        <v>0.15151673540879906</v>
      </c>
      <c r="K51" s="52">
        <v>0.13142301565149161</v>
      </c>
      <c r="L51" s="22"/>
    </row>
    <row r="52" spans="1:12" x14ac:dyDescent="0.25">
      <c r="A52" s="24">
        <v>6</v>
      </c>
      <c r="B52" s="25" t="s">
        <v>67</v>
      </c>
      <c r="C52" s="48">
        <v>3.7257353613133211E-2</v>
      </c>
      <c r="D52" s="48">
        <v>0.14161669841132746</v>
      </c>
      <c r="E52" s="48">
        <v>7.7101889778960264E-2</v>
      </c>
      <c r="F52" s="48">
        <v>9.8324639818365867E-2</v>
      </c>
      <c r="G52" s="48">
        <v>0.12150666007525233</v>
      </c>
      <c r="H52" s="61">
        <v>0.12554515280088913</v>
      </c>
      <c r="I52" s="50">
        <v>0.23226911291681779</v>
      </c>
      <c r="J52" s="51">
        <v>0.30258608245291824</v>
      </c>
      <c r="K52" s="52">
        <v>0.33196517560518884</v>
      </c>
      <c r="L52" s="22"/>
    </row>
    <row r="53" spans="1:12" x14ac:dyDescent="0.25">
      <c r="A53" s="24">
        <v>7</v>
      </c>
      <c r="B53" s="25" t="s">
        <v>68</v>
      </c>
      <c r="C53" s="48">
        <v>5.3918626524565458E-2</v>
      </c>
      <c r="D53" s="48">
        <v>0.45246856696036342</v>
      </c>
      <c r="E53" s="48">
        <v>0.2605915482330034</v>
      </c>
      <c r="F53" s="48">
        <v>1</v>
      </c>
      <c r="G53" s="48">
        <v>0.73295991946428196</v>
      </c>
      <c r="H53" s="61">
        <v>0.78295303041993836</v>
      </c>
      <c r="I53" s="50">
        <v>0.85295048077807722</v>
      </c>
      <c r="J53" s="51">
        <v>1</v>
      </c>
      <c r="K53" s="52">
        <v>1</v>
      </c>
      <c r="L53" s="22"/>
    </row>
    <row r="54" spans="1:12" x14ac:dyDescent="0.25">
      <c r="A54" s="24">
        <v>8</v>
      </c>
      <c r="B54" s="25" t="s">
        <v>69</v>
      </c>
      <c r="C54" s="48">
        <v>2.5882418530436224E-2</v>
      </c>
      <c r="D54" s="48">
        <v>0.10164001407845276</v>
      </c>
      <c r="E54" s="48">
        <v>5.7572107585336076E-2</v>
      </c>
      <c r="F54" s="48">
        <v>7.1604366006833897E-2</v>
      </c>
      <c r="G54" s="48">
        <v>9.1651813650407948E-2</v>
      </c>
      <c r="H54" s="61">
        <v>9.2699886338229037E-2</v>
      </c>
      <c r="I54" s="50">
        <v>6.5733132023638619E-2</v>
      </c>
      <c r="J54" s="51">
        <v>0.12352051402802519</v>
      </c>
      <c r="K54" s="52">
        <v>0.13162484321769014</v>
      </c>
      <c r="L54" s="22"/>
    </row>
    <row r="55" spans="1:12" x14ac:dyDescent="0.25">
      <c r="A55" s="24">
        <v>9</v>
      </c>
      <c r="B55" s="25" t="s">
        <v>70</v>
      </c>
      <c r="C55" s="48">
        <v>4.8470890926881977E-2</v>
      </c>
      <c r="D55" s="48">
        <v>0.18883062388777663</v>
      </c>
      <c r="E55" s="48">
        <v>1</v>
      </c>
      <c r="F55" s="48">
        <v>0.13220451213251339</v>
      </c>
      <c r="G55" s="48">
        <v>0.16532711732705613</v>
      </c>
      <c r="H55" s="61">
        <v>0.18518654943892995</v>
      </c>
      <c r="I55" s="50">
        <v>0.12787508457439517</v>
      </c>
      <c r="J55" s="51">
        <v>0.16697743671432164</v>
      </c>
      <c r="K55" s="52">
        <v>0.16767064869860526</v>
      </c>
      <c r="L55" s="22"/>
    </row>
    <row r="56" spans="1:12" x14ac:dyDescent="0.25">
      <c r="A56" s="24">
        <v>10</v>
      </c>
      <c r="B56" s="25" t="s">
        <v>71</v>
      </c>
      <c r="C56" s="48">
        <v>4.6795724716182187E-2</v>
      </c>
      <c r="D56" s="48">
        <v>0.1900763699376728</v>
      </c>
      <c r="E56" s="48">
        <v>9.8322812512005545E-2</v>
      </c>
      <c r="F56" s="48">
        <v>0.12191615792482624</v>
      </c>
      <c r="G56" s="48">
        <v>0.14399723389452729</v>
      </c>
      <c r="H56" s="61">
        <v>0.16128361511962788</v>
      </c>
      <c r="I56" s="50">
        <v>0.14050041241041555</v>
      </c>
      <c r="J56" s="51">
        <v>0.16013872123084064</v>
      </c>
      <c r="K56" s="52">
        <v>0.14088175904205905</v>
      </c>
      <c r="L56" s="22"/>
    </row>
    <row r="57" spans="1:12" x14ac:dyDescent="0.25">
      <c r="A57" s="24">
        <v>11</v>
      </c>
      <c r="B57" s="25" t="s">
        <v>72</v>
      </c>
      <c r="C57" s="48">
        <v>3.6655330337233435E-2</v>
      </c>
      <c r="D57" s="48">
        <v>0.12687132582869207</v>
      </c>
      <c r="E57" s="48">
        <v>7.558738038262558E-2</v>
      </c>
      <c r="F57" s="48">
        <v>9.6097882822437808E-2</v>
      </c>
      <c r="G57" s="48">
        <v>0.11139644752215554</v>
      </c>
      <c r="H57" s="61">
        <v>0.14831394730270581</v>
      </c>
      <c r="I57" s="50">
        <v>9.3470933873696899E-2</v>
      </c>
      <c r="J57" s="51">
        <v>0.16554590908217703</v>
      </c>
      <c r="K57" s="52">
        <v>0.14036378896245152</v>
      </c>
      <c r="L57" s="22"/>
    </row>
    <row r="58" spans="1:12" x14ac:dyDescent="0.25">
      <c r="A58" s="24">
        <v>12</v>
      </c>
      <c r="B58" s="25" t="s">
        <v>73</v>
      </c>
      <c r="C58" s="48">
        <v>0.13609145244201584</v>
      </c>
      <c r="D58" s="48">
        <v>0.43410299230059157</v>
      </c>
      <c r="E58" s="48">
        <v>0.22355721785459159</v>
      </c>
      <c r="F58" s="48">
        <v>0.24664725595416362</v>
      </c>
      <c r="G58" s="48">
        <v>0.23918637186329869</v>
      </c>
      <c r="H58" s="61">
        <v>0.22510226501528827</v>
      </c>
      <c r="I58" s="50">
        <v>0.12893835474757973</v>
      </c>
      <c r="J58" s="51">
        <v>0.15579820236364644</v>
      </c>
      <c r="K58" s="52">
        <v>0.39359804968317469</v>
      </c>
      <c r="L58" s="22"/>
    </row>
    <row r="59" spans="1:12" x14ac:dyDescent="0.25">
      <c r="A59" s="24">
        <v>13</v>
      </c>
      <c r="B59" s="25" t="s">
        <v>74</v>
      </c>
      <c r="C59" s="48">
        <v>4.8230734222048273E-2</v>
      </c>
      <c r="D59" s="48">
        <v>0.16488987754188383</v>
      </c>
      <c r="E59" s="48">
        <v>8.8037171295806085E-2</v>
      </c>
      <c r="F59" s="48">
        <v>0.10331003079588297</v>
      </c>
      <c r="G59" s="48">
        <v>0.13474306159390503</v>
      </c>
      <c r="H59" s="61">
        <v>0.13640802440265584</v>
      </c>
      <c r="I59" s="50">
        <v>9.3985324769105427E-2</v>
      </c>
      <c r="J59" s="51">
        <v>0.16626441720792914</v>
      </c>
      <c r="K59" s="52">
        <v>0.16870922140166278</v>
      </c>
      <c r="L59" s="22"/>
    </row>
    <row r="60" spans="1:12" x14ac:dyDescent="0.25">
      <c r="A60" s="24">
        <v>14</v>
      </c>
      <c r="B60" s="25" t="s">
        <v>75</v>
      </c>
      <c r="C60" s="48">
        <v>8.1046638133150287E-2</v>
      </c>
      <c r="D60" s="48">
        <v>0.54278009719592746</v>
      </c>
      <c r="E60" s="48">
        <v>0.26482741304048135</v>
      </c>
      <c r="F60" s="48">
        <v>0.2811275561004859</v>
      </c>
      <c r="G60" s="48">
        <v>0.2990405932419587</v>
      </c>
      <c r="H60" s="61">
        <v>0.3001249155173763</v>
      </c>
      <c r="I60" s="50">
        <v>0.21007454357126298</v>
      </c>
      <c r="J60" s="51">
        <v>0.28839567344192046</v>
      </c>
      <c r="K60" s="52">
        <v>0.18574122634529427</v>
      </c>
      <c r="L60" s="22"/>
    </row>
    <row r="61" spans="1:12" x14ac:dyDescent="0.25">
      <c r="A61" s="24">
        <v>15</v>
      </c>
      <c r="B61" s="25" t="s">
        <v>76</v>
      </c>
      <c r="C61" s="48">
        <v>1</v>
      </c>
      <c r="D61" s="48">
        <v>0.10796699728084866</v>
      </c>
      <c r="E61" s="48">
        <v>6.3157495850885967E-2</v>
      </c>
      <c r="F61" s="48">
        <v>8.6473591175013978E-2</v>
      </c>
      <c r="G61" s="48">
        <v>0.11000418098433627</v>
      </c>
      <c r="H61" s="61">
        <v>0.11120171695249886</v>
      </c>
      <c r="I61" s="50">
        <v>9.8401846077027053E-2</v>
      </c>
      <c r="J61" s="51">
        <v>0.13395418487848573</v>
      </c>
      <c r="K61" s="52">
        <v>0.14803149382823316</v>
      </c>
      <c r="L61" s="22"/>
    </row>
    <row r="62" spans="1:12" x14ac:dyDescent="0.25">
      <c r="A62" s="24">
        <v>16</v>
      </c>
      <c r="B62" s="25" t="s">
        <v>77</v>
      </c>
      <c r="C62" s="48">
        <v>3.2464255080168147E-2</v>
      </c>
      <c r="D62" s="48">
        <v>0.10246810015119262</v>
      </c>
      <c r="E62" s="48">
        <v>5.5761398249707064E-2</v>
      </c>
      <c r="F62" s="48">
        <v>7.9800346649307227E-2</v>
      </c>
      <c r="G62" s="48">
        <v>9.7287065615339605E-2</v>
      </c>
      <c r="H62" s="61">
        <v>0.10069484825580197</v>
      </c>
      <c r="I62" s="50">
        <v>7.632238551086494E-2</v>
      </c>
      <c r="J62" s="51">
        <v>0.10453172506449249</v>
      </c>
      <c r="K62" s="52">
        <v>0.10594357929851957</v>
      </c>
      <c r="L62" s="22"/>
    </row>
    <row r="63" spans="1:12" x14ac:dyDescent="0.25">
      <c r="A63" s="24">
        <v>17</v>
      </c>
      <c r="B63" s="25" t="s">
        <v>78</v>
      </c>
      <c r="C63" s="48">
        <v>3.3829380522119576E-2</v>
      </c>
      <c r="D63" s="48">
        <v>0.1305582459591807</v>
      </c>
      <c r="E63" s="48">
        <v>8.4325613240757907E-2</v>
      </c>
      <c r="F63" s="48">
        <v>0.11019977515943447</v>
      </c>
      <c r="G63" s="48">
        <v>0.13134649810343632</v>
      </c>
      <c r="H63" s="61">
        <v>0.13292892588919145</v>
      </c>
      <c r="I63" s="50">
        <v>0.1017017062350986</v>
      </c>
      <c r="J63" s="51">
        <v>0.11425935824141716</v>
      </c>
      <c r="K63" s="52">
        <v>0.12615594827361384</v>
      </c>
      <c r="L63" s="22"/>
    </row>
    <row r="64" spans="1:12" x14ac:dyDescent="0.25">
      <c r="A64" s="24">
        <v>18</v>
      </c>
      <c r="B64" s="25" t="s">
        <v>79</v>
      </c>
      <c r="C64" s="48">
        <v>3.043226806465155E-2</v>
      </c>
      <c r="D64" s="48">
        <v>0.14161537382717465</v>
      </c>
      <c r="E64" s="48">
        <v>8.2604574746076437E-2</v>
      </c>
      <c r="F64" s="48">
        <v>9.9979286923429958E-2</v>
      </c>
      <c r="G64" s="48">
        <v>0.11553065815744412</v>
      </c>
      <c r="H64" s="61">
        <v>0.11920807274899921</v>
      </c>
      <c r="I64" s="50">
        <v>0.12576746333601771</v>
      </c>
      <c r="J64" s="51">
        <v>0.16721937338811643</v>
      </c>
      <c r="K64" s="52">
        <v>0.18421322428032763</v>
      </c>
      <c r="L64" s="22"/>
    </row>
    <row r="65" spans="1:13" x14ac:dyDescent="0.25">
      <c r="A65" s="24">
        <v>19</v>
      </c>
      <c r="B65" s="25" t="s">
        <v>80</v>
      </c>
      <c r="C65" s="48">
        <v>5.5489903017315059E-2</v>
      </c>
      <c r="D65" s="48">
        <v>0.27956729468721786</v>
      </c>
      <c r="E65" s="48">
        <v>0.13115430780458087</v>
      </c>
      <c r="F65" s="48">
        <v>0.21404833212683641</v>
      </c>
      <c r="G65" s="48">
        <v>0.22322907713589524</v>
      </c>
      <c r="H65" s="61">
        <v>0.21935338541807889</v>
      </c>
      <c r="I65" s="50">
        <v>0.15819525095885681</v>
      </c>
      <c r="J65" s="51">
        <v>0.17249847558809281</v>
      </c>
      <c r="K65" s="52">
        <v>0.17089579789709022</v>
      </c>
      <c r="L65" s="22"/>
    </row>
    <row r="66" spans="1:13" ht="15.75" thickBot="1" x14ac:dyDescent="0.3">
      <c r="A66" s="28">
        <v>20</v>
      </c>
      <c r="B66" s="29" t="s">
        <v>81</v>
      </c>
      <c r="C66" s="53" t="s">
        <v>14</v>
      </c>
      <c r="D66" s="53" t="s">
        <v>14</v>
      </c>
      <c r="E66" s="53" t="s">
        <v>14</v>
      </c>
      <c r="F66" s="53" t="s">
        <v>14</v>
      </c>
      <c r="G66" s="53" t="s">
        <v>14</v>
      </c>
      <c r="H66" s="53" t="s">
        <v>14</v>
      </c>
      <c r="I66" s="53" t="s">
        <v>14</v>
      </c>
      <c r="J66" s="56" t="s">
        <v>14</v>
      </c>
      <c r="K66" s="57">
        <v>0</v>
      </c>
      <c r="L66" s="22"/>
    </row>
    <row r="67" spans="1:13" ht="15" customHeight="1" thickBot="1" x14ac:dyDescent="0.3">
      <c r="A67" s="91" t="s">
        <v>82</v>
      </c>
      <c r="B67" s="92"/>
      <c r="C67" s="63">
        <f t="shared" ref="C67:K67" si="5">AVERAGE(C68:C81)</f>
        <v>6.1299537904056546E-2</v>
      </c>
      <c r="D67" s="63">
        <f t="shared" si="5"/>
        <v>0.24329475469623188</v>
      </c>
      <c r="E67" s="63">
        <f t="shared" si="5"/>
        <v>0.12601236627775586</v>
      </c>
      <c r="F67" s="63">
        <f t="shared" si="5"/>
        <v>0.14406092091666495</v>
      </c>
      <c r="G67" s="63">
        <f t="shared" si="5"/>
        <v>0.1904769627575485</v>
      </c>
      <c r="H67" s="63">
        <f t="shared" si="5"/>
        <v>0.17667970620861184</v>
      </c>
      <c r="I67" s="63">
        <f t="shared" si="5"/>
        <v>0.13543044340962646</v>
      </c>
      <c r="J67" s="41">
        <f t="shared" si="5"/>
        <v>0.25658433813356185</v>
      </c>
      <c r="K67" s="42">
        <f t="shared" si="5"/>
        <v>0.27597268163317484</v>
      </c>
      <c r="L67" s="19"/>
      <c r="M67" s="33"/>
    </row>
    <row r="68" spans="1:13" ht="15" customHeight="1" x14ac:dyDescent="0.25">
      <c r="A68" s="20">
        <v>1</v>
      </c>
      <c r="B68" s="21" t="s">
        <v>83</v>
      </c>
      <c r="C68" s="43">
        <v>4.3983505946033771E-2</v>
      </c>
      <c r="D68" s="43">
        <v>0.17204344938640753</v>
      </c>
      <c r="E68" s="43">
        <v>0.16391549100450103</v>
      </c>
      <c r="F68" s="43">
        <v>0.17622637115260453</v>
      </c>
      <c r="G68" s="43">
        <v>0.23374683795714959</v>
      </c>
      <c r="H68" s="44">
        <v>0.24807857991919272</v>
      </c>
      <c r="I68" s="45">
        <v>0.21589639989208359</v>
      </c>
      <c r="J68" s="46">
        <v>0.28829438058233464</v>
      </c>
      <c r="K68" s="47">
        <v>0.27958225522879226</v>
      </c>
      <c r="L68" s="22"/>
      <c r="M68" s="31"/>
    </row>
    <row r="69" spans="1:13" ht="15" customHeight="1" x14ac:dyDescent="0.25">
      <c r="A69" s="24">
        <v>2</v>
      </c>
      <c r="B69" s="25" t="s">
        <v>84</v>
      </c>
      <c r="C69" s="48">
        <v>4.404816829626667E-2</v>
      </c>
      <c r="D69" s="48">
        <v>0.20128387264727884</v>
      </c>
      <c r="E69" s="48">
        <v>0.10608487342404561</v>
      </c>
      <c r="F69" s="48">
        <v>0.16509661351868468</v>
      </c>
      <c r="G69" s="48">
        <v>0.19260899347297311</v>
      </c>
      <c r="H69" s="49">
        <v>0.20968445090572371</v>
      </c>
      <c r="I69" s="50">
        <v>4.7531881226512418E-3</v>
      </c>
      <c r="J69" s="51">
        <v>0.35519950147800788</v>
      </c>
      <c r="K69" s="52">
        <v>0.34810636032280046</v>
      </c>
      <c r="L69" s="22"/>
      <c r="M69" s="31"/>
    </row>
    <row r="70" spans="1:13" ht="15" customHeight="1" x14ac:dyDescent="0.25">
      <c r="A70" s="24">
        <v>3</v>
      </c>
      <c r="B70" s="25" t="s">
        <v>85</v>
      </c>
      <c r="C70" s="48">
        <v>4.9653648840990917E-2</v>
      </c>
      <c r="D70" s="48">
        <v>0.18350424638595456</v>
      </c>
      <c r="E70" s="48">
        <v>9.9076207727379989E-2</v>
      </c>
      <c r="F70" s="48">
        <v>0.10812646703112992</v>
      </c>
      <c r="G70" s="48">
        <v>0.15245907354505325</v>
      </c>
      <c r="H70" s="49">
        <v>8.4411235661601275E-2</v>
      </c>
      <c r="I70" s="50">
        <v>0.13435947048365759</v>
      </c>
      <c r="J70" s="51">
        <v>0.1787417738720056</v>
      </c>
      <c r="K70" s="52">
        <v>0.16909381693719114</v>
      </c>
      <c r="L70" s="22"/>
      <c r="M70" s="31"/>
    </row>
    <row r="71" spans="1:13" ht="15" customHeight="1" x14ac:dyDescent="0.25">
      <c r="A71" s="24">
        <v>4</v>
      </c>
      <c r="B71" s="25" t="s">
        <v>86</v>
      </c>
      <c r="C71" s="48">
        <v>4.6213554715562544E-2</v>
      </c>
      <c r="D71" s="48">
        <v>0.23129014442071297</v>
      </c>
      <c r="E71" s="48">
        <v>0.13330712383458251</v>
      </c>
      <c r="F71" s="48">
        <v>0.14621619303991767</v>
      </c>
      <c r="G71" s="48">
        <v>0.20957898849804857</v>
      </c>
      <c r="H71" s="49">
        <v>0.21314697377897307</v>
      </c>
      <c r="I71" s="50">
        <v>0.18068112902796762</v>
      </c>
      <c r="J71" s="51">
        <v>0.23136620237638816</v>
      </c>
      <c r="K71" s="52">
        <v>0.22857972300307722</v>
      </c>
      <c r="L71" s="22"/>
      <c r="M71" s="31"/>
    </row>
    <row r="72" spans="1:13" ht="15" customHeight="1" x14ac:dyDescent="0.25">
      <c r="A72" s="24">
        <v>5</v>
      </c>
      <c r="B72" s="25" t="s">
        <v>87</v>
      </c>
      <c r="C72" s="48">
        <v>4.6667955748537208E-2</v>
      </c>
      <c r="D72" s="48">
        <v>0.18302734634810597</v>
      </c>
      <c r="E72" s="48">
        <v>0.10214035913978357</v>
      </c>
      <c r="F72" s="48">
        <v>0.1442596195218018</v>
      </c>
      <c r="G72" s="48">
        <v>0.15634152654467504</v>
      </c>
      <c r="H72" s="49">
        <v>0.16368824470974602</v>
      </c>
      <c r="I72" s="50">
        <v>9.6868206538591475E-2</v>
      </c>
      <c r="J72" s="51">
        <v>0.16357838687618503</v>
      </c>
      <c r="K72" s="52">
        <v>0.15962181033572742</v>
      </c>
      <c r="L72" s="22"/>
      <c r="M72" s="31"/>
    </row>
    <row r="73" spans="1:13" ht="15" customHeight="1" x14ac:dyDescent="0.25">
      <c r="A73" s="24">
        <v>6</v>
      </c>
      <c r="B73" s="25" t="s">
        <v>88</v>
      </c>
      <c r="C73" s="48">
        <v>6.0005340399288488E-2</v>
      </c>
      <c r="D73" s="48">
        <v>0.27204910832468954</v>
      </c>
      <c r="E73" s="48">
        <v>0.16014322180606932</v>
      </c>
      <c r="F73" s="48">
        <v>0.15116621393185325</v>
      </c>
      <c r="G73" s="48">
        <v>0.16129016147468436</v>
      </c>
      <c r="H73" s="49">
        <v>0.15848219575310787</v>
      </c>
      <c r="I73" s="50">
        <v>0.13013362957876398</v>
      </c>
      <c r="J73" s="51">
        <v>0.15552020166363228</v>
      </c>
      <c r="K73" s="52">
        <v>0.15911400713505885</v>
      </c>
      <c r="L73" s="22"/>
      <c r="M73" s="31"/>
    </row>
    <row r="74" spans="1:13" ht="15" customHeight="1" x14ac:dyDescent="0.25">
      <c r="A74" s="24">
        <v>7</v>
      </c>
      <c r="B74" s="25" t="s">
        <v>89</v>
      </c>
      <c r="C74" s="48">
        <v>6.425100479866841E-2</v>
      </c>
      <c r="D74" s="48">
        <v>0.24982924747569116</v>
      </c>
      <c r="E74" s="48">
        <v>0.13038522530674818</v>
      </c>
      <c r="F74" s="48">
        <v>0.13409988203354209</v>
      </c>
      <c r="G74" s="48">
        <v>0.17582816750232219</v>
      </c>
      <c r="H74" s="49">
        <v>0.17933739926913442</v>
      </c>
      <c r="I74" s="50">
        <v>6.3615813284059727E-2</v>
      </c>
      <c r="J74" s="51">
        <v>0.2147267788103559</v>
      </c>
      <c r="K74" s="52">
        <v>0.23338414463557669</v>
      </c>
      <c r="L74" s="22"/>
      <c r="M74" s="31"/>
    </row>
    <row r="75" spans="1:13" ht="15" customHeight="1" x14ac:dyDescent="0.25">
      <c r="A75" s="24">
        <v>8</v>
      </c>
      <c r="B75" s="25" t="s">
        <v>90</v>
      </c>
      <c r="C75" s="48">
        <v>0.14785967876461756</v>
      </c>
      <c r="D75" s="48">
        <v>0.52895761874545266</v>
      </c>
      <c r="E75" s="48">
        <v>0.25877769107057202</v>
      </c>
      <c r="F75" s="48">
        <v>0.2681265242354946</v>
      </c>
      <c r="G75" s="48">
        <v>0.27729763366009624</v>
      </c>
      <c r="H75" s="49">
        <v>0.26740001875167146</v>
      </c>
      <c r="I75" s="50">
        <v>0.24659218735572372</v>
      </c>
      <c r="J75" s="51">
        <v>2.9416393012678514E-2</v>
      </c>
      <c r="K75" s="52">
        <v>0.34232099839691849</v>
      </c>
      <c r="L75" s="22"/>
      <c r="M75" s="31"/>
    </row>
    <row r="76" spans="1:13" ht="15" customHeight="1" x14ac:dyDescent="0.25">
      <c r="A76" s="24">
        <v>9</v>
      </c>
      <c r="B76" s="25" t="s">
        <v>91</v>
      </c>
      <c r="C76" s="48">
        <v>4.6570255713637237E-2</v>
      </c>
      <c r="D76" s="48">
        <v>0.206841401374943</v>
      </c>
      <c r="E76" s="48">
        <v>0.10810602303718592</v>
      </c>
      <c r="F76" s="48">
        <v>0.11125155202268176</v>
      </c>
      <c r="G76" s="48">
        <v>0.17455687491534055</v>
      </c>
      <c r="H76" s="49">
        <v>0.18243838789475217</v>
      </c>
      <c r="I76" s="50">
        <v>0.14468762571195207</v>
      </c>
      <c r="J76" s="51">
        <v>0.20216031145209987</v>
      </c>
      <c r="K76" s="52">
        <v>0.20302199236254456</v>
      </c>
      <c r="L76" s="22"/>
      <c r="M76" s="31"/>
    </row>
    <row r="77" spans="1:13" ht="15" customHeight="1" x14ac:dyDescent="0.25">
      <c r="A77" s="24">
        <v>10</v>
      </c>
      <c r="B77" s="25" t="s">
        <v>92</v>
      </c>
      <c r="C77" s="48">
        <v>2.9006338620715964E-2</v>
      </c>
      <c r="D77" s="48">
        <v>0.13361650387251756</v>
      </c>
      <c r="E77" s="48">
        <v>7.9568946629305803E-2</v>
      </c>
      <c r="F77" s="48">
        <v>0.11359912800907693</v>
      </c>
      <c r="G77" s="48">
        <v>0.12348697001564293</v>
      </c>
      <c r="H77" s="49">
        <v>0.13198897189088013</v>
      </c>
      <c r="I77" s="50">
        <v>0.12965070434522497</v>
      </c>
      <c r="J77" s="51">
        <v>1.7553979799169239E-2</v>
      </c>
      <c r="K77" s="52">
        <v>0.18994223829634546</v>
      </c>
      <c r="L77" s="22"/>
      <c r="M77" s="31"/>
    </row>
    <row r="78" spans="1:13" ht="15" customHeight="1" x14ac:dyDescent="0.25">
      <c r="A78" s="24">
        <v>11</v>
      </c>
      <c r="B78" s="25" t="s">
        <v>93</v>
      </c>
      <c r="C78" s="48">
        <v>0.15475531864070499</v>
      </c>
      <c r="D78" s="48">
        <v>0.53824569188277072</v>
      </c>
      <c r="E78" s="48">
        <v>0.17688642438348831</v>
      </c>
      <c r="F78" s="48">
        <v>0.18191884598134955</v>
      </c>
      <c r="G78" s="48">
        <v>0.39110927835065534</v>
      </c>
      <c r="H78" s="49">
        <v>0.39727537873585789</v>
      </c>
      <c r="I78" s="50">
        <v>0.26661219293729244</v>
      </c>
      <c r="J78" s="51">
        <v>0.35818612889495027</v>
      </c>
      <c r="K78" s="52">
        <v>0.35966068661152278</v>
      </c>
      <c r="L78" s="22"/>
      <c r="M78" s="31"/>
    </row>
    <row r="79" spans="1:13" ht="15" customHeight="1" x14ac:dyDescent="0.25">
      <c r="A79" s="24">
        <v>12</v>
      </c>
      <c r="B79" s="25" t="s">
        <v>94</v>
      </c>
      <c r="C79" s="48">
        <v>3.407141705633665E-2</v>
      </c>
      <c r="D79" s="48">
        <v>0.13147956136018607</v>
      </c>
      <c r="E79" s="48">
        <v>7.1513318970739218E-2</v>
      </c>
      <c r="F79" s="48">
        <v>7.6082069774857694E-2</v>
      </c>
      <c r="G79" s="48">
        <v>0.1128487089704968</v>
      </c>
      <c r="H79" s="49">
        <v>0.11677342397711642</v>
      </c>
      <c r="I79" s="50">
        <v>0.12038764250102779</v>
      </c>
      <c r="J79" s="51">
        <v>0.24730258107760483</v>
      </c>
      <c r="K79" s="52">
        <v>0.23706094683084994</v>
      </c>
      <c r="L79" s="22"/>
      <c r="M79" s="31"/>
    </row>
    <row r="80" spans="1:13" ht="15" customHeight="1" x14ac:dyDescent="0.25">
      <c r="A80" s="24">
        <v>13</v>
      </c>
      <c r="B80" s="25" t="s">
        <v>95</v>
      </c>
      <c r="C80" s="48">
        <v>2.9807805211374577E-2</v>
      </c>
      <c r="D80" s="48">
        <v>0.13066361882630464</v>
      </c>
      <c r="E80" s="48">
        <v>4.8255855276424467E-2</v>
      </c>
      <c r="F80" s="48">
        <v>9.662249166365007E-2</v>
      </c>
      <c r="G80" s="48">
        <v>0.11504730094099287</v>
      </c>
      <c r="H80" s="49">
        <v>0.1208106256728082</v>
      </c>
      <c r="I80" s="50">
        <v>0.1541448901592323</v>
      </c>
      <c r="J80" s="51">
        <v>0.2493604689372898</v>
      </c>
      <c r="K80" s="52">
        <v>0.23583827750107203</v>
      </c>
      <c r="L80" s="22"/>
      <c r="M80" s="31"/>
    </row>
    <row r="81" spans="1:13" ht="15" customHeight="1" thickBot="1" x14ac:dyDescent="0.3">
      <c r="A81" s="28">
        <v>14</v>
      </c>
      <c r="B81" s="29" t="s">
        <v>96</v>
      </c>
      <c r="C81" s="53" t="s">
        <v>14</v>
      </c>
      <c r="D81" s="53" t="s">
        <v>14</v>
      </c>
      <c r="E81" s="53" t="s">
        <v>14</v>
      </c>
      <c r="F81" s="53" t="s">
        <v>14</v>
      </c>
      <c r="G81" s="53" t="s">
        <v>14</v>
      </c>
      <c r="H81" s="53">
        <v>0</v>
      </c>
      <c r="I81" s="64">
        <v>7.6431277965421764E-3</v>
      </c>
      <c r="J81" s="56">
        <v>0.90077364503716317</v>
      </c>
      <c r="K81" s="57">
        <v>0.7182902852669707</v>
      </c>
      <c r="L81" s="22"/>
      <c r="M81" s="31"/>
    </row>
    <row r="82" spans="1:13" ht="15.75" thickBot="1" x14ac:dyDescent="0.3">
      <c r="A82" s="91" t="s">
        <v>97</v>
      </c>
      <c r="B82" s="92"/>
      <c r="C82" s="40">
        <f t="shared" ref="C82:K82" si="6">AVERAGE(C83:C113)</f>
        <v>4.1820782941396614E-2</v>
      </c>
      <c r="D82" s="40">
        <f t="shared" si="6"/>
        <v>0.15134278478105703</v>
      </c>
      <c r="E82" s="40">
        <f t="shared" si="6"/>
        <v>0.11388463909290585</v>
      </c>
      <c r="F82" s="63">
        <f t="shared" si="6"/>
        <v>0.17232829958978466</v>
      </c>
      <c r="G82" s="63">
        <f t="shared" si="6"/>
        <v>0.1968473093413324</v>
      </c>
      <c r="H82" s="58">
        <f t="shared" si="6"/>
        <v>0.20174231831779815</v>
      </c>
      <c r="I82" s="40">
        <f t="shared" si="6"/>
        <v>0.15449709307385459</v>
      </c>
      <c r="J82" s="41">
        <f t="shared" si="6"/>
        <v>0.209350718341407</v>
      </c>
      <c r="K82" s="42">
        <f t="shared" si="6"/>
        <v>0.21057856124575755</v>
      </c>
      <c r="L82" s="19"/>
    </row>
    <row r="83" spans="1:13" x14ac:dyDescent="0.25">
      <c r="A83" s="20">
        <v>1</v>
      </c>
      <c r="B83" s="21" t="s">
        <v>98</v>
      </c>
      <c r="C83" s="43">
        <v>4.70392522707083E-2</v>
      </c>
      <c r="D83" s="43">
        <v>0.18489417649969381</v>
      </c>
      <c r="E83" s="43">
        <v>0.24921611421611173</v>
      </c>
      <c r="F83" s="43">
        <v>0.29630785279048311</v>
      </c>
      <c r="G83" s="43">
        <v>0.34107531016143477</v>
      </c>
      <c r="H83" s="60">
        <v>0.37559195551651064</v>
      </c>
      <c r="I83" s="65">
        <v>0.27357671371291054</v>
      </c>
      <c r="J83" s="46">
        <v>0.33481268045647583</v>
      </c>
      <c r="K83" s="47">
        <v>0.33660948426846943</v>
      </c>
      <c r="L83" s="22"/>
    </row>
    <row r="84" spans="1:13" x14ac:dyDescent="0.25">
      <c r="A84" s="24">
        <v>2</v>
      </c>
      <c r="B84" s="25" t="s">
        <v>99</v>
      </c>
      <c r="C84" s="48">
        <v>4.3102291438561258E-2</v>
      </c>
      <c r="D84" s="48">
        <v>0.18629462624093016</v>
      </c>
      <c r="E84" s="48">
        <v>0.10109554041421497</v>
      </c>
      <c r="F84" s="48">
        <v>0.13796451073668131</v>
      </c>
      <c r="G84" s="48">
        <v>0.1544156829504095</v>
      </c>
      <c r="H84" s="61">
        <v>0.15191124752179555</v>
      </c>
      <c r="I84" s="50">
        <v>0.12236172048007686</v>
      </c>
      <c r="J84" s="51">
        <v>0.15766176979657565</v>
      </c>
      <c r="K84" s="52">
        <v>0.16331866638939624</v>
      </c>
      <c r="L84" s="22"/>
    </row>
    <row r="85" spans="1:13" x14ac:dyDescent="0.25">
      <c r="A85" s="24">
        <v>3</v>
      </c>
      <c r="B85" s="25" t="s">
        <v>100</v>
      </c>
      <c r="C85" s="48">
        <v>4.0129094976446171E-2</v>
      </c>
      <c r="D85" s="48">
        <v>0.13982294780047375</v>
      </c>
      <c r="E85" s="48">
        <v>7.8456482036210154E-2</v>
      </c>
      <c r="F85" s="48">
        <v>0.11295785385053295</v>
      </c>
      <c r="G85" s="48">
        <v>0.13219421899044165</v>
      </c>
      <c r="H85" s="61">
        <v>0.14394411954193706</v>
      </c>
      <c r="I85" s="50">
        <v>0.12961132274169321</v>
      </c>
      <c r="J85" s="51">
        <v>0.16728279073699084</v>
      </c>
      <c r="K85" s="52">
        <v>0.16660776847062736</v>
      </c>
      <c r="L85" s="22"/>
    </row>
    <row r="86" spans="1:13" x14ac:dyDescent="0.25">
      <c r="A86" s="24">
        <v>4</v>
      </c>
      <c r="B86" s="25" t="s">
        <v>101</v>
      </c>
      <c r="C86" s="48">
        <v>3.4140915866664075E-2</v>
      </c>
      <c r="D86" s="48">
        <v>0.12912274465105364</v>
      </c>
      <c r="E86" s="48">
        <v>7.7170565493594204E-2</v>
      </c>
      <c r="F86" s="48">
        <v>0.11748540695245949</v>
      </c>
      <c r="G86" s="48">
        <v>0.12168150899528341</v>
      </c>
      <c r="H86" s="61">
        <v>0.13123581835144038</v>
      </c>
      <c r="I86" s="50">
        <v>0.13304927775836858</v>
      </c>
      <c r="J86" s="51">
        <v>0.17821252041936322</v>
      </c>
      <c r="K86" s="52">
        <v>0.18591043835017027</v>
      </c>
      <c r="L86" s="22"/>
    </row>
    <row r="87" spans="1:13" x14ac:dyDescent="0.25">
      <c r="A87" s="24">
        <v>5</v>
      </c>
      <c r="B87" s="25" t="s">
        <v>102</v>
      </c>
      <c r="C87" s="48">
        <v>3.5747743176167648E-2</v>
      </c>
      <c r="D87" s="48">
        <v>0.12871151310011233</v>
      </c>
      <c r="E87" s="48">
        <v>0.14053980915351755</v>
      </c>
      <c r="F87" s="48">
        <v>0.25999139462868837</v>
      </c>
      <c r="G87" s="48">
        <v>0.29888832078184402</v>
      </c>
      <c r="H87" s="61">
        <v>0.31877006283883885</v>
      </c>
      <c r="I87" s="50">
        <v>0.25210186836481679</v>
      </c>
      <c r="J87" s="51">
        <v>0.30839760143512213</v>
      </c>
      <c r="K87" s="52">
        <v>0.31233520304621876</v>
      </c>
      <c r="L87" s="22"/>
    </row>
    <row r="88" spans="1:13" x14ac:dyDescent="0.25">
      <c r="A88" s="24">
        <v>6</v>
      </c>
      <c r="B88" s="25" t="s">
        <v>103</v>
      </c>
      <c r="C88" s="48">
        <v>0</v>
      </c>
      <c r="D88" s="48">
        <v>0.15416629971456927</v>
      </c>
      <c r="E88" s="48">
        <v>2.2370518825285905E-2</v>
      </c>
      <c r="F88" s="48">
        <v>1.1067815298185357E-2</v>
      </c>
      <c r="G88" s="48">
        <v>0.12543163993648593</v>
      </c>
      <c r="H88" s="61">
        <v>0.14202351237002062</v>
      </c>
      <c r="I88" s="50">
        <v>0.11186710231579114</v>
      </c>
      <c r="J88" s="51">
        <v>0.14613783350735096</v>
      </c>
      <c r="K88" s="52">
        <v>0.1391667811278032</v>
      </c>
      <c r="L88" s="22"/>
    </row>
    <row r="89" spans="1:13" x14ac:dyDescent="0.25">
      <c r="A89" s="24">
        <v>7</v>
      </c>
      <c r="B89" s="25" t="s">
        <v>104</v>
      </c>
      <c r="C89" s="48">
        <v>4.9347289855956301E-2</v>
      </c>
      <c r="D89" s="48">
        <v>0.1807293495093909</v>
      </c>
      <c r="E89" s="48">
        <v>0.10569635536577161</v>
      </c>
      <c r="F89" s="48">
        <v>0.17359397290976944</v>
      </c>
      <c r="G89" s="48">
        <v>0.21539733088281804</v>
      </c>
      <c r="H89" s="61">
        <v>0.23440280122260254</v>
      </c>
      <c r="I89" s="50">
        <v>0.18577903770268897</v>
      </c>
      <c r="J89" s="51">
        <v>0.24585743317169551</v>
      </c>
      <c r="K89" s="52">
        <v>0.24448588807226856</v>
      </c>
      <c r="L89" s="22"/>
    </row>
    <row r="90" spans="1:13" x14ac:dyDescent="0.25">
      <c r="A90" s="24">
        <v>8</v>
      </c>
      <c r="B90" s="25" t="s">
        <v>105</v>
      </c>
      <c r="C90" s="48">
        <v>3.1495278659430408E-2</v>
      </c>
      <c r="D90" s="48">
        <v>0.10798165741289237</v>
      </c>
      <c r="E90" s="48">
        <v>0.48274971492925395</v>
      </c>
      <c r="F90" s="48">
        <v>0.50433609438130178</v>
      </c>
      <c r="G90" s="48">
        <v>0.51858902611746716</v>
      </c>
      <c r="H90" s="61">
        <v>0.51189699410623113</v>
      </c>
      <c r="I90" s="50">
        <v>0.20041210438653864</v>
      </c>
      <c r="J90" s="51">
        <v>0.33163851824587465</v>
      </c>
      <c r="K90" s="52">
        <v>0.33730358959098661</v>
      </c>
      <c r="L90" s="22"/>
    </row>
    <row r="91" spans="1:13" x14ac:dyDescent="0.25">
      <c r="A91" s="24">
        <v>9</v>
      </c>
      <c r="B91" s="25" t="s">
        <v>106</v>
      </c>
      <c r="C91" s="48">
        <v>3.4607973014064042E-2</v>
      </c>
      <c r="D91" s="48">
        <v>0.13601750279849512</v>
      </c>
      <c r="E91" s="48">
        <v>7.2353051028849313E-2</v>
      </c>
      <c r="F91" s="48">
        <v>8.8985756615990466E-2</v>
      </c>
      <c r="G91" s="48">
        <v>0.10026950186999264</v>
      </c>
      <c r="H91" s="61">
        <v>0.10606071877955839</v>
      </c>
      <c r="I91" s="50">
        <v>0.10599456460464982</v>
      </c>
      <c r="J91" s="51">
        <v>0.14577932006109834</v>
      </c>
      <c r="K91" s="52">
        <v>0.14667397996908269</v>
      </c>
      <c r="L91" s="22"/>
    </row>
    <row r="92" spans="1:13" x14ac:dyDescent="0.25">
      <c r="A92" s="24">
        <v>10</v>
      </c>
      <c r="B92" s="25" t="s">
        <v>107</v>
      </c>
      <c r="C92" s="48">
        <v>2.8341252922965403E-2</v>
      </c>
      <c r="D92" s="48">
        <v>9.9016735693716329E-2</v>
      </c>
      <c r="E92" s="48">
        <v>5.7803673366075281E-2</v>
      </c>
      <c r="F92" s="48">
        <v>9.7639683714349584E-2</v>
      </c>
      <c r="G92" s="48">
        <v>0.12942853479675495</v>
      </c>
      <c r="H92" s="61">
        <v>0.15352986037795763</v>
      </c>
      <c r="I92" s="65" t="s">
        <v>14</v>
      </c>
      <c r="J92" s="51" t="s">
        <v>14</v>
      </c>
      <c r="K92" s="66" t="s">
        <v>14</v>
      </c>
      <c r="L92" s="22"/>
    </row>
    <row r="93" spans="1:13" x14ac:dyDescent="0.25">
      <c r="A93" s="24">
        <v>11</v>
      </c>
      <c r="B93" s="25" t="s">
        <v>108</v>
      </c>
      <c r="C93" s="48">
        <v>3.1785207415398357E-2</v>
      </c>
      <c r="D93" s="48">
        <v>0.13414788255615609</v>
      </c>
      <c r="E93" s="48">
        <v>7.5105660022424428E-2</v>
      </c>
      <c r="F93" s="48">
        <v>0.10794952883786076</v>
      </c>
      <c r="G93" s="48">
        <v>0.15125785149233228</v>
      </c>
      <c r="H93" s="61">
        <v>0.15925352104596766</v>
      </c>
      <c r="I93" s="50">
        <v>0.13004911458849652</v>
      </c>
      <c r="J93" s="51">
        <v>0.16314203308411629</v>
      </c>
      <c r="K93" s="52">
        <v>0.16210991506956976</v>
      </c>
      <c r="L93" s="22"/>
    </row>
    <row r="94" spans="1:13" x14ac:dyDescent="0.25">
      <c r="A94" s="24">
        <v>12</v>
      </c>
      <c r="B94" s="25" t="s">
        <v>109</v>
      </c>
      <c r="C94" s="48">
        <v>4.1026741710723437E-2</v>
      </c>
      <c r="D94" s="48">
        <v>0.15133590967891286</v>
      </c>
      <c r="E94" s="48">
        <v>8.387164282796522E-2</v>
      </c>
      <c r="F94" s="48">
        <v>0.11404019097621487</v>
      </c>
      <c r="G94" s="48">
        <v>0.14754499828798712</v>
      </c>
      <c r="H94" s="61">
        <v>0.16285076514335634</v>
      </c>
      <c r="I94" s="50">
        <v>0.13877546440255215</v>
      </c>
      <c r="J94" s="51">
        <v>0.1755036296442456</v>
      </c>
      <c r="K94" s="52">
        <v>0.18493703892838284</v>
      </c>
      <c r="L94" s="22"/>
    </row>
    <row r="95" spans="1:13" x14ac:dyDescent="0.25">
      <c r="A95" s="24">
        <v>13</v>
      </c>
      <c r="B95" s="25" t="s">
        <v>110</v>
      </c>
      <c r="C95" s="48">
        <v>3.4207636474066529E-2</v>
      </c>
      <c r="D95" s="48">
        <v>0.1216916977657807</v>
      </c>
      <c r="E95" s="48">
        <v>7.6227675575052806E-2</v>
      </c>
      <c r="F95" s="48">
        <v>0.27959670264245051</v>
      </c>
      <c r="G95" s="48">
        <v>0.30492215514026155</v>
      </c>
      <c r="H95" s="61">
        <v>0.32304309543600879</v>
      </c>
      <c r="I95" s="50">
        <v>0.24798143306291243</v>
      </c>
      <c r="J95" s="51">
        <v>0.32347448316669086</v>
      </c>
      <c r="K95" s="52">
        <v>0.32245628076068017</v>
      </c>
      <c r="L95" s="22"/>
    </row>
    <row r="96" spans="1:13" x14ac:dyDescent="0.25">
      <c r="A96" s="24">
        <v>14</v>
      </c>
      <c r="B96" s="25" t="s">
        <v>111</v>
      </c>
      <c r="C96" s="48">
        <v>4.4469870585615745E-2</v>
      </c>
      <c r="D96" s="48">
        <v>0.15995201233439699</v>
      </c>
      <c r="E96" s="48">
        <v>9.4001621467083296E-2</v>
      </c>
      <c r="F96" s="48">
        <v>0.13582716555835855</v>
      </c>
      <c r="G96" s="48">
        <v>0.15481754427383695</v>
      </c>
      <c r="H96" s="61">
        <v>0.17393924371028369</v>
      </c>
      <c r="I96" s="50">
        <v>0.12709462705141675</v>
      </c>
      <c r="J96" s="51">
        <v>0.16443916007971868</v>
      </c>
      <c r="K96" s="52">
        <v>2.8374367249368863E-2</v>
      </c>
      <c r="L96" s="22"/>
    </row>
    <row r="97" spans="1:12" x14ac:dyDescent="0.25">
      <c r="A97" s="24">
        <v>15</v>
      </c>
      <c r="B97" s="25" t="s">
        <v>112</v>
      </c>
      <c r="C97" s="48">
        <v>3.6019490547109373E-2</v>
      </c>
      <c r="D97" s="48">
        <v>0.13430347177264304</v>
      </c>
      <c r="E97" s="48">
        <v>7.1328912787167381E-2</v>
      </c>
      <c r="F97" s="48">
        <v>0.10063240774431456</v>
      </c>
      <c r="G97" s="48">
        <v>0.1195151523252323</v>
      </c>
      <c r="H97" s="61">
        <v>0.1261848420420156</v>
      </c>
      <c r="I97" s="50">
        <v>0.15426372080119455</v>
      </c>
      <c r="J97" s="51">
        <v>2.1358941264543532E-2</v>
      </c>
      <c r="K97" s="52">
        <v>0.21405630876751075</v>
      </c>
      <c r="L97" s="22"/>
    </row>
    <row r="98" spans="1:12" x14ac:dyDescent="0.25">
      <c r="A98" s="24">
        <v>16</v>
      </c>
      <c r="B98" s="25" t="s">
        <v>113</v>
      </c>
      <c r="C98" s="48">
        <v>3.9445750215973234E-2</v>
      </c>
      <c r="D98" s="48">
        <v>0.21854730529377692</v>
      </c>
      <c r="E98" s="48">
        <v>0.11425336714212675</v>
      </c>
      <c r="F98" s="48">
        <v>0.15040173162884643</v>
      </c>
      <c r="G98" s="48">
        <v>0.17903465167921953</v>
      </c>
      <c r="H98" s="61">
        <v>0.1773209895849123</v>
      </c>
      <c r="I98" s="50">
        <v>4.0236351545344023E-2</v>
      </c>
      <c r="J98" s="51">
        <v>0.17226690868180372</v>
      </c>
      <c r="K98" s="52">
        <v>0.16905269037132029</v>
      </c>
      <c r="L98" s="22"/>
    </row>
    <row r="99" spans="1:12" x14ac:dyDescent="0.25">
      <c r="A99" s="24">
        <v>17</v>
      </c>
      <c r="B99" s="25" t="s">
        <v>114</v>
      </c>
      <c r="C99" s="48">
        <v>5.1701764648223382E-2</v>
      </c>
      <c r="D99" s="48">
        <v>0.18710833224386966</v>
      </c>
      <c r="E99" s="48">
        <v>0.1036793020557973</v>
      </c>
      <c r="F99" s="48">
        <v>0.16280125476228335</v>
      </c>
      <c r="G99" s="48">
        <v>0.18820049467803293</v>
      </c>
      <c r="H99" s="61">
        <v>0.20399354318248325</v>
      </c>
      <c r="I99" s="50">
        <v>0.15950556265651258</v>
      </c>
      <c r="J99" s="51">
        <v>0.191634082395128</v>
      </c>
      <c r="K99" s="52">
        <v>0.20226533808878483</v>
      </c>
      <c r="L99" s="22"/>
    </row>
    <row r="100" spans="1:12" x14ac:dyDescent="0.25">
      <c r="A100" s="24">
        <v>18</v>
      </c>
      <c r="B100" s="25" t="s">
        <v>115</v>
      </c>
      <c r="C100" s="48">
        <v>2.4911518256710306E-2</v>
      </c>
      <c r="D100" s="48">
        <v>9.1907880316065116E-2</v>
      </c>
      <c r="E100" s="48">
        <v>6.0759436676342891E-2</v>
      </c>
      <c r="F100" s="48">
        <v>9.0798894202352654E-2</v>
      </c>
      <c r="G100" s="48">
        <v>0.12270376361764758</v>
      </c>
      <c r="H100" s="61">
        <v>0.13124921972762954</v>
      </c>
      <c r="I100" s="50">
        <v>0.11265574104418134</v>
      </c>
      <c r="J100" s="51">
        <v>0.14649890328789783</v>
      </c>
      <c r="K100" s="52">
        <v>0.1418167809700642</v>
      </c>
      <c r="L100" s="22"/>
    </row>
    <row r="101" spans="1:12" x14ac:dyDescent="0.25">
      <c r="A101" s="24">
        <v>19</v>
      </c>
      <c r="B101" s="25" t="s">
        <v>116</v>
      </c>
      <c r="C101" s="48">
        <v>4.6779727802705472E-2</v>
      </c>
      <c r="D101" s="48">
        <v>7.601107946922217E-2</v>
      </c>
      <c r="E101" s="48">
        <v>8.6192547041795242E-2</v>
      </c>
      <c r="F101" s="48">
        <v>0.10735851095088667</v>
      </c>
      <c r="G101" s="48">
        <v>0.14164023837647061</v>
      </c>
      <c r="H101" s="61">
        <v>0.15780024532628661</v>
      </c>
      <c r="I101" s="50">
        <v>0.13677766696391941</v>
      </c>
      <c r="J101" s="51">
        <v>0.17758420634815889</v>
      </c>
      <c r="K101" s="52">
        <v>0.17189319064001024</v>
      </c>
      <c r="L101" s="22"/>
    </row>
    <row r="102" spans="1:12" x14ac:dyDescent="0.25">
      <c r="A102" s="24">
        <v>20</v>
      </c>
      <c r="B102" s="25" t="s">
        <v>117</v>
      </c>
      <c r="C102" s="48">
        <v>5.1981220404607405E-2</v>
      </c>
      <c r="D102" s="48">
        <v>0.18659039376050671</v>
      </c>
      <c r="E102" s="48">
        <v>0.10599687627719782</v>
      </c>
      <c r="F102" s="48">
        <v>0.14651033416125292</v>
      </c>
      <c r="G102" s="48">
        <v>0.16019178028038575</v>
      </c>
      <c r="H102" s="61">
        <v>0.16844616686352376</v>
      </c>
      <c r="I102" s="50">
        <v>0.1735608891576346</v>
      </c>
      <c r="J102" s="51">
        <v>0.21934521423416797</v>
      </c>
      <c r="K102" s="52">
        <v>0.22556961842710435</v>
      </c>
      <c r="L102" s="22"/>
    </row>
    <row r="103" spans="1:12" x14ac:dyDescent="0.25">
      <c r="A103" s="24">
        <v>21</v>
      </c>
      <c r="B103" s="25" t="s">
        <v>118</v>
      </c>
      <c r="C103" s="48">
        <v>2.9976549105309516E-2</v>
      </c>
      <c r="D103" s="48">
        <v>0.10391143130811629</v>
      </c>
      <c r="E103" s="48">
        <v>1.0979698817844019E-2</v>
      </c>
      <c r="F103" s="48">
        <v>9.2543511785999316E-2</v>
      </c>
      <c r="G103" s="48">
        <v>0.1012530192240754</v>
      </c>
      <c r="H103" s="61">
        <v>0.10965911125256265</v>
      </c>
      <c r="I103" s="50">
        <v>0.11017898157261126</v>
      </c>
      <c r="J103" s="51">
        <v>0.16366466588484624</v>
      </c>
      <c r="K103" s="52">
        <v>0.16624631688743186</v>
      </c>
      <c r="L103" s="22"/>
    </row>
    <row r="104" spans="1:12" x14ac:dyDescent="0.25">
      <c r="A104" s="24">
        <v>22</v>
      </c>
      <c r="B104" s="25" t="s">
        <v>119</v>
      </c>
      <c r="C104" s="48">
        <v>2.0220512086536548E-2</v>
      </c>
      <c r="D104" s="48">
        <v>6.630335310168628E-2</v>
      </c>
      <c r="E104" s="48">
        <v>0.17707574788903166</v>
      </c>
      <c r="F104" s="48">
        <v>0.21008221214016057</v>
      </c>
      <c r="G104" s="48">
        <v>0.24008952941473571</v>
      </c>
      <c r="H104" s="61">
        <v>0.2507005339350642</v>
      </c>
      <c r="I104" s="50">
        <v>0.21412144587469772</v>
      </c>
      <c r="J104" s="51">
        <v>0.26910334073376019</v>
      </c>
      <c r="K104" s="52">
        <v>0.26603612660284703</v>
      </c>
      <c r="L104" s="22"/>
    </row>
    <row r="105" spans="1:12" x14ac:dyDescent="0.25">
      <c r="A105" s="24">
        <v>23</v>
      </c>
      <c r="B105" s="25" t="s">
        <v>120</v>
      </c>
      <c r="C105" s="48">
        <v>3.625614363050722E-2</v>
      </c>
      <c r="D105" s="48">
        <v>0.13161057887634964</v>
      </c>
      <c r="E105" s="48">
        <v>8.2070466547353824E-2</v>
      </c>
      <c r="F105" s="48">
        <v>0.11974122471273765</v>
      </c>
      <c r="G105" s="48">
        <v>0.12749475251630904</v>
      </c>
      <c r="H105" s="61">
        <v>0.133775658491774</v>
      </c>
      <c r="I105" s="50">
        <v>5.5692708914112536E-2</v>
      </c>
      <c r="J105" s="51">
        <v>0.18887884715428954</v>
      </c>
      <c r="K105" s="52">
        <v>0.18247251430492531</v>
      </c>
      <c r="L105" s="22"/>
    </row>
    <row r="106" spans="1:12" x14ac:dyDescent="0.25">
      <c r="A106" s="24">
        <v>24</v>
      </c>
      <c r="B106" s="25" t="s">
        <v>121</v>
      </c>
      <c r="C106" s="48">
        <v>4.0759523511923204E-2</v>
      </c>
      <c r="D106" s="48">
        <v>0.15506590827331479</v>
      </c>
      <c r="E106" s="48">
        <v>8.3178956810080348E-2</v>
      </c>
      <c r="F106" s="48">
        <v>0.11859771625044389</v>
      </c>
      <c r="G106" s="48">
        <v>0.12790875034030161</v>
      </c>
      <c r="H106" s="61">
        <v>0.13504708818840086</v>
      </c>
      <c r="I106" s="50">
        <v>0.1353605721936707</v>
      </c>
      <c r="J106" s="51">
        <v>0.17710723504829853</v>
      </c>
      <c r="K106" s="52">
        <v>0.17597968121943949</v>
      </c>
      <c r="L106" s="22"/>
    </row>
    <row r="107" spans="1:12" x14ac:dyDescent="0.25">
      <c r="A107" s="24">
        <v>25</v>
      </c>
      <c r="B107" s="25" t="s">
        <v>122</v>
      </c>
      <c r="C107" s="48">
        <v>5.7665130199455947E-2</v>
      </c>
      <c r="D107" s="48">
        <v>0.21001002931894233</v>
      </c>
      <c r="E107" s="48">
        <v>0.12308917141781471</v>
      </c>
      <c r="F107" s="48">
        <v>0.16301539490453487</v>
      </c>
      <c r="G107" s="48">
        <v>0.18446958943400693</v>
      </c>
      <c r="H107" s="61">
        <v>0.19193912940214009</v>
      </c>
      <c r="I107" s="50">
        <v>0.15743808200479659</v>
      </c>
      <c r="J107" s="51">
        <v>0.20168738892124566</v>
      </c>
      <c r="K107" s="52">
        <v>0.20108575579857771</v>
      </c>
      <c r="L107" s="22"/>
    </row>
    <row r="108" spans="1:12" x14ac:dyDescent="0.25">
      <c r="A108" s="24">
        <v>26</v>
      </c>
      <c r="B108" s="25" t="s">
        <v>123</v>
      </c>
      <c r="C108" s="48">
        <v>7.2180419551184566E-2</v>
      </c>
      <c r="D108" s="48">
        <v>7.796596381222777E-2</v>
      </c>
      <c r="E108" s="48">
        <v>0.14056786976803526</v>
      </c>
      <c r="F108" s="48">
        <v>0.16523162985741879</v>
      </c>
      <c r="G108" s="48">
        <v>0.18500625690714706</v>
      </c>
      <c r="H108" s="61">
        <v>0.19970105657131637</v>
      </c>
      <c r="I108" s="50">
        <v>0.14784388279007143</v>
      </c>
      <c r="J108" s="51">
        <v>0.17967485124840527</v>
      </c>
      <c r="K108" s="52">
        <v>0.17830875390615239</v>
      </c>
      <c r="L108" s="22"/>
    </row>
    <row r="109" spans="1:12" x14ac:dyDescent="0.25">
      <c r="A109" s="24">
        <v>27</v>
      </c>
      <c r="B109" s="25" t="s">
        <v>124</v>
      </c>
      <c r="C109" s="48">
        <v>8.5014665852278723E-2</v>
      </c>
      <c r="D109" s="48">
        <v>0.31395129750215056</v>
      </c>
      <c r="E109" s="48">
        <v>0.16483499974388449</v>
      </c>
      <c r="F109" s="48">
        <v>0.2898907900438113</v>
      </c>
      <c r="G109" s="48">
        <v>0.32071439380120503</v>
      </c>
      <c r="H109" s="61">
        <v>0.3442748437106517</v>
      </c>
      <c r="I109" s="50">
        <v>0.24716428034168636</v>
      </c>
      <c r="J109" s="51">
        <v>0.28122686312575296</v>
      </c>
      <c r="K109" s="52">
        <v>0.27862251210491906</v>
      </c>
      <c r="L109" s="22"/>
    </row>
    <row r="110" spans="1:12" x14ac:dyDescent="0.25">
      <c r="A110" s="24">
        <v>28</v>
      </c>
      <c r="B110" s="25" t="s">
        <v>125</v>
      </c>
      <c r="C110" s="48">
        <v>8.2628958179812556E-2</v>
      </c>
      <c r="D110" s="48">
        <v>0.27042589306415082</v>
      </c>
      <c r="E110" s="48">
        <v>0.14810411690548186</v>
      </c>
      <c r="F110" s="48">
        <v>0.20572583564498215</v>
      </c>
      <c r="G110" s="48">
        <v>0.27424489987486472</v>
      </c>
      <c r="H110" s="61">
        <v>0.28730439027918359</v>
      </c>
      <c r="I110" s="50">
        <v>0.21739068194054195</v>
      </c>
      <c r="J110" s="51">
        <v>0.28122970995126539</v>
      </c>
      <c r="K110" s="52">
        <v>0.2883149894799355</v>
      </c>
      <c r="L110" s="22"/>
    </row>
    <row r="111" spans="1:12" x14ac:dyDescent="0.25">
      <c r="A111" s="24">
        <v>29</v>
      </c>
      <c r="B111" s="25" t="s">
        <v>126</v>
      </c>
      <c r="C111" s="48" t="s">
        <v>14</v>
      </c>
      <c r="D111" s="48" t="s">
        <v>14</v>
      </c>
      <c r="E111" s="48" t="s">
        <v>14</v>
      </c>
      <c r="F111" s="48">
        <v>0.43644530942040383</v>
      </c>
      <c r="G111" s="48">
        <v>0.44622957385711975</v>
      </c>
      <c r="H111" s="48">
        <v>0.48545909536555276</v>
      </c>
      <c r="I111" s="50">
        <v>0.15758092380894867</v>
      </c>
      <c r="J111" s="51">
        <v>0.44990901376029341</v>
      </c>
      <c r="K111" s="52">
        <v>0.4513134114711303</v>
      </c>
      <c r="L111" s="22"/>
    </row>
    <row r="112" spans="1:12" x14ac:dyDescent="0.25">
      <c r="A112" s="24">
        <v>30</v>
      </c>
      <c r="B112" s="25" t="s">
        <v>127</v>
      </c>
      <c r="C112" s="48" t="s">
        <v>14</v>
      </c>
      <c r="D112" s="48" t="s">
        <v>14</v>
      </c>
      <c r="E112" s="48" t="s">
        <v>14</v>
      </c>
      <c r="F112" s="48" t="s">
        <v>14</v>
      </c>
      <c r="G112" s="48">
        <v>9.0808809235868482E-2</v>
      </c>
      <c r="H112" s="48">
        <v>6.2702237965735777E-2</v>
      </c>
      <c r="I112" s="50">
        <v>0.23011572321276536</v>
      </c>
      <c r="J112" s="51">
        <v>0.16892456639247377</v>
      </c>
      <c r="K112" s="52">
        <v>0.1554194055172794</v>
      </c>
      <c r="L112" s="22"/>
    </row>
    <row r="113" spans="1:12" ht="15.75" thickBot="1" x14ac:dyDescent="0.3">
      <c r="A113" s="28">
        <v>31</v>
      </c>
      <c r="B113" s="29" t="s">
        <v>128</v>
      </c>
      <c r="C113" s="53" t="s">
        <v>14</v>
      </c>
      <c r="D113" s="53" t="s">
        <v>14</v>
      </c>
      <c r="E113" s="53" t="s">
        <v>14</v>
      </c>
      <c r="F113" s="53" t="s">
        <v>14</v>
      </c>
      <c r="G113" s="53" t="s">
        <v>14</v>
      </c>
      <c r="H113" s="53">
        <v>0</v>
      </c>
      <c r="I113" s="55">
        <v>2.6371226220035682E-2</v>
      </c>
      <c r="J113" s="56">
        <v>0.14808703800455958</v>
      </c>
      <c r="K113" s="57">
        <v>0.11861404152226915</v>
      </c>
      <c r="L113" s="22"/>
    </row>
    <row r="114" spans="1:12" ht="15.75" thickBot="1" x14ac:dyDescent="0.3">
      <c r="A114" s="91" t="s">
        <v>129</v>
      </c>
      <c r="B114" s="92"/>
      <c r="C114" s="40">
        <f>AVERAGE(C115:C123)</f>
        <v>6.3940984631214753E-2</v>
      </c>
      <c r="D114" s="40">
        <f t="shared" ref="D114:K114" si="7">AVERAGE(D115:D123)</f>
        <v>0.22747562405693078</v>
      </c>
      <c r="E114" s="40">
        <f t="shared" si="7"/>
        <v>0.13526832044042689</v>
      </c>
      <c r="F114" s="67">
        <f t="shared" si="7"/>
        <v>0.21971334678595719</v>
      </c>
      <c r="G114" s="67">
        <f t="shared" si="7"/>
        <v>0.23331525129331915</v>
      </c>
      <c r="H114" s="58">
        <f t="shared" si="7"/>
        <v>0.25067889205152788</v>
      </c>
      <c r="I114" s="40">
        <f t="shared" si="7"/>
        <v>0.23598210492590443</v>
      </c>
      <c r="J114" s="41">
        <f t="shared" si="7"/>
        <v>0.28053985096609313</v>
      </c>
      <c r="K114" s="42">
        <f t="shared" si="7"/>
        <v>0.28212959996181403</v>
      </c>
      <c r="L114" s="19"/>
    </row>
    <row r="115" spans="1:12" x14ac:dyDescent="0.25">
      <c r="A115" s="20">
        <v>1</v>
      </c>
      <c r="B115" s="21" t="s">
        <v>130</v>
      </c>
      <c r="C115" s="43">
        <v>5.7250809417869974E-2</v>
      </c>
      <c r="D115" s="43">
        <v>0.21017457445218365</v>
      </c>
      <c r="E115" s="43">
        <v>0.117861775319845</v>
      </c>
      <c r="F115" s="43">
        <v>0.16861849822851391</v>
      </c>
      <c r="G115" s="43">
        <v>0.18818175225993797</v>
      </c>
      <c r="H115" s="60">
        <v>0.1990206406041849</v>
      </c>
      <c r="I115" s="45">
        <v>0.17908916592608173</v>
      </c>
      <c r="J115" s="46">
        <v>0.24554399818096126</v>
      </c>
      <c r="K115" s="47">
        <v>0.24878399306742419</v>
      </c>
      <c r="L115" s="22"/>
    </row>
    <row r="116" spans="1:12" x14ac:dyDescent="0.25">
      <c r="A116" s="24">
        <v>2</v>
      </c>
      <c r="B116" s="25" t="s">
        <v>131</v>
      </c>
      <c r="C116" s="48">
        <v>5.8028368835800113E-2</v>
      </c>
      <c r="D116" s="48">
        <v>0.24259469642047135</v>
      </c>
      <c r="E116" s="48">
        <v>0.13721036794468855</v>
      </c>
      <c r="F116" s="48">
        <v>0.3810833418239577</v>
      </c>
      <c r="G116" s="48">
        <v>0.42149109349564545</v>
      </c>
      <c r="H116" s="61">
        <v>0.46578985446666915</v>
      </c>
      <c r="I116" s="50">
        <v>0.34187216189338598</v>
      </c>
      <c r="J116" s="51">
        <v>0.4189150357777483</v>
      </c>
      <c r="K116" s="52">
        <v>0.43585229221695637</v>
      </c>
      <c r="L116" s="22"/>
    </row>
    <row r="117" spans="1:12" x14ac:dyDescent="0.25">
      <c r="A117" s="24">
        <v>3</v>
      </c>
      <c r="B117" s="25" t="s">
        <v>132</v>
      </c>
      <c r="C117" s="48">
        <v>6.0752392638685628E-2</v>
      </c>
      <c r="D117" s="48">
        <v>0.21301833508157375</v>
      </c>
      <c r="E117" s="48">
        <v>0.11888370499852495</v>
      </c>
      <c r="F117" s="48">
        <v>0.1623362548309272</v>
      </c>
      <c r="G117" s="48">
        <v>0.18447916747265133</v>
      </c>
      <c r="H117" s="61">
        <v>0.1972144914149313</v>
      </c>
      <c r="I117" s="50">
        <v>0.19845111458274931</v>
      </c>
      <c r="J117" s="51">
        <v>0.2686852549376908</v>
      </c>
      <c r="K117" s="52">
        <v>0.27258388835821229</v>
      </c>
      <c r="L117" s="22"/>
    </row>
    <row r="118" spans="1:12" x14ac:dyDescent="0.25">
      <c r="A118" s="24">
        <v>4</v>
      </c>
      <c r="B118" s="25" t="s">
        <v>133</v>
      </c>
      <c r="C118" s="48">
        <v>0.1654443043735209</v>
      </c>
      <c r="D118" s="48">
        <v>0.48503029958668559</v>
      </c>
      <c r="E118" s="48">
        <v>0.26713021541444776</v>
      </c>
      <c r="F118" s="48">
        <v>0.29449081479863431</v>
      </c>
      <c r="G118" s="48">
        <v>0.33719399758010843</v>
      </c>
      <c r="H118" s="61">
        <v>0.34733652068612797</v>
      </c>
      <c r="I118" s="50">
        <v>0.23252331159725709</v>
      </c>
      <c r="J118" s="51">
        <v>0.27648116670379191</v>
      </c>
      <c r="K118" s="52">
        <v>0.25496122145985473</v>
      </c>
      <c r="L118" s="22"/>
    </row>
    <row r="119" spans="1:12" x14ac:dyDescent="0.25">
      <c r="A119" s="24">
        <v>5</v>
      </c>
      <c r="B119" s="25" t="s">
        <v>134</v>
      </c>
      <c r="C119" s="48">
        <v>6.2678468160747652E-2</v>
      </c>
      <c r="D119" s="48">
        <v>0.25027759904504643</v>
      </c>
      <c r="E119" s="48">
        <v>0.15326557554786821</v>
      </c>
      <c r="F119" s="48">
        <v>0.212781254985665</v>
      </c>
      <c r="G119" s="48">
        <v>0.23144794858507692</v>
      </c>
      <c r="H119" s="61">
        <v>0.25265661497471031</v>
      </c>
      <c r="I119" s="50">
        <v>0.21505662226324751</v>
      </c>
      <c r="J119" s="51">
        <v>0.25923620431036298</v>
      </c>
      <c r="K119" s="52">
        <v>0.28019326183458632</v>
      </c>
      <c r="L119" s="22"/>
    </row>
    <row r="120" spans="1:12" x14ac:dyDescent="0.25">
      <c r="A120" s="24">
        <v>6</v>
      </c>
      <c r="B120" s="25" t="s">
        <v>135</v>
      </c>
      <c r="C120" s="48">
        <v>5.4822517072122469E-2</v>
      </c>
      <c r="D120" s="48">
        <v>0.19307399934374489</v>
      </c>
      <c r="E120" s="48">
        <v>4.5613344966802201E-2</v>
      </c>
      <c r="F120" s="48">
        <v>0.15967782941755937</v>
      </c>
      <c r="G120" s="48">
        <v>0.19897978371227606</v>
      </c>
      <c r="H120" s="61">
        <v>0.21187131638799944</v>
      </c>
      <c r="I120" s="50">
        <v>0.14609917238935924</v>
      </c>
      <c r="J120" s="51">
        <v>0.21377929904218196</v>
      </c>
      <c r="K120" s="52">
        <v>0.19751798321638669</v>
      </c>
      <c r="L120" s="22"/>
    </row>
    <row r="121" spans="1:12" x14ac:dyDescent="0.25">
      <c r="A121" s="24">
        <v>7</v>
      </c>
      <c r="B121" s="25" t="s">
        <v>136</v>
      </c>
      <c r="C121" s="48">
        <v>5.255101655097124E-2</v>
      </c>
      <c r="D121" s="48">
        <v>0.21884221018748765</v>
      </c>
      <c r="E121" s="48">
        <v>0.11636949049553207</v>
      </c>
      <c r="F121" s="48">
        <v>0.14847579174698874</v>
      </c>
      <c r="G121" s="48">
        <v>0.23800600225367324</v>
      </c>
      <c r="H121" s="61">
        <v>0.26274488095818466</v>
      </c>
      <c r="I121" s="50">
        <v>0.19532249894478587</v>
      </c>
      <c r="J121" s="51">
        <v>0.26920120224976724</v>
      </c>
      <c r="K121" s="52">
        <v>0.31141596444866892</v>
      </c>
      <c r="L121" s="22"/>
    </row>
    <row r="122" spans="1:12" x14ac:dyDescent="0.25">
      <c r="A122" s="24">
        <v>8</v>
      </c>
      <c r="B122" s="25" t="s">
        <v>137</v>
      </c>
      <c r="C122" s="48">
        <v>0</v>
      </c>
      <c r="D122" s="48">
        <v>6.7932783382529316E-3</v>
      </c>
      <c r="E122" s="48">
        <v>0.12581208883570646</v>
      </c>
      <c r="F122" s="48">
        <v>0.2302429884554113</v>
      </c>
      <c r="G122" s="48">
        <v>0.29834428048111494</v>
      </c>
      <c r="H122" s="61">
        <v>0.31812893621906185</v>
      </c>
      <c r="I122" s="50">
        <v>0.30230006384083002</v>
      </c>
      <c r="J122" s="51">
        <v>0.26464754350319331</v>
      </c>
      <c r="K122" s="52">
        <v>0.26358744216005503</v>
      </c>
      <c r="L122" s="22"/>
    </row>
    <row r="123" spans="1:12" ht="15.75" thickBot="1" x14ac:dyDescent="0.3">
      <c r="A123" s="34">
        <v>9</v>
      </c>
      <c r="B123" s="35" t="s">
        <v>138</v>
      </c>
      <c r="C123" s="68" t="s">
        <v>14</v>
      </c>
      <c r="D123" s="84" t="s">
        <v>14</v>
      </c>
      <c r="E123" s="84" t="s">
        <v>14</v>
      </c>
      <c r="F123" s="84" t="s">
        <v>14</v>
      </c>
      <c r="G123" s="68">
        <v>1.7132357993878851E-3</v>
      </c>
      <c r="H123" s="85">
        <v>1.3467727518814705E-3</v>
      </c>
      <c r="I123" s="69">
        <v>0.31312483289544324</v>
      </c>
      <c r="J123" s="70">
        <v>0.30836895398914083</v>
      </c>
      <c r="K123" s="71">
        <v>0.27427035289418145</v>
      </c>
      <c r="L123" s="22"/>
    </row>
    <row r="124" spans="1:12" x14ac:dyDescent="0.25">
      <c r="B124" s="87" t="s">
        <v>142</v>
      </c>
      <c r="C124" s="88">
        <f t="shared" ref="C124:K124" si="8">MAX(C4,C6:C14,C16:C27,C29:C45,C47:C66,C68:C81,C83:C113,C115:C123)</f>
        <v>1</v>
      </c>
      <c r="D124" s="89">
        <f t="shared" si="8"/>
        <v>0.54278009719592746</v>
      </c>
      <c r="E124" s="89">
        <f t="shared" si="8"/>
        <v>1</v>
      </c>
      <c r="F124" s="89">
        <f t="shared" si="8"/>
        <v>1</v>
      </c>
      <c r="G124" s="89">
        <f t="shared" si="8"/>
        <v>1</v>
      </c>
      <c r="H124" s="89">
        <f t="shared" si="8"/>
        <v>1</v>
      </c>
      <c r="I124" s="89">
        <f t="shared" si="8"/>
        <v>1</v>
      </c>
      <c r="J124" s="89">
        <f t="shared" si="8"/>
        <v>1</v>
      </c>
      <c r="K124" s="89">
        <f t="shared" si="8"/>
        <v>1</v>
      </c>
    </row>
    <row r="125" spans="1:12" x14ac:dyDescent="0.25">
      <c r="B125" s="87" t="s">
        <v>143</v>
      </c>
      <c r="C125" s="88">
        <f t="shared" ref="C125:K125" si="9">MIN(C4,C6:C14,C16:C27,C29:C45,C47:C66,C68:C81,C83:C113,C115:C123)</f>
        <v>0</v>
      </c>
      <c r="D125" s="89">
        <f t="shared" si="9"/>
        <v>6.7932783382529316E-3</v>
      </c>
      <c r="E125" s="89">
        <f t="shared" si="9"/>
        <v>1.0979698817844019E-2</v>
      </c>
      <c r="F125" s="89">
        <f t="shared" si="9"/>
        <v>0</v>
      </c>
      <c r="G125" s="89">
        <f t="shared" si="9"/>
        <v>1.7132357993878851E-3</v>
      </c>
      <c r="H125" s="89">
        <f t="shared" si="9"/>
        <v>0</v>
      </c>
      <c r="I125" s="89">
        <f t="shared" si="9"/>
        <v>4.7531881226512418E-3</v>
      </c>
      <c r="J125" s="89">
        <f t="shared" si="9"/>
        <v>1.7553979799169239E-2</v>
      </c>
      <c r="K125" s="89">
        <f t="shared" si="9"/>
        <v>0</v>
      </c>
    </row>
    <row r="126" spans="1:12" x14ac:dyDescent="0.25">
      <c r="B126" s="87" t="s">
        <v>140</v>
      </c>
      <c r="C126" s="89">
        <f t="shared" ref="C126:K126" si="10">(C124-C3)/2+C3</f>
        <v>0.52946566897177139</v>
      </c>
      <c r="D126" s="89">
        <f t="shared" si="10"/>
        <v>0.36918921094097829</v>
      </c>
      <c r="E126" s="89">
        <f t="shared" si="10"/>
        <v>0.56905301519357387</v>
      </c>
      <c r="F126" s="89">
        <f t="shared" si="10"/>
        <v>0.58317658836176545</v>
      </c>
      <c r="G126" s="89">
        <f t="shared" si="10"/>
        <v>0.60072727857780128</v>
      </c>
      <c r="H126" s="89">
        <f t="shared" si="10"/>
        <v>0.60297483557597586</v>
      </c>
      <c r="I126" s="89">
        <f t="shared" si="10"/>
        <v>0.58363044781277496</v>
      </c>
      <c r="J126" s="89">
        <f t="shared" si="10"/>
        <v>0.61519645964515468</v>
      </c>
      <c r="K126" s="89">
        <f t="shared" si="10"/>
        <v>0.6170369804657645</v>
      </c>
    </row>
    <row r="127" spans="1:12" x14ac:dyDescent="0.25">
      <c r="B127" s="87" t="s">
        <v>141</v>
      </c>
      <c r="C127" s="89">
        <f t="shared" ref="C127:K127" si="11">(C3-C125)/2+C125</f>
        <v>2.9465668971771358E-2</v>
      </c>
      <c r="D127" s="89">
        <f t="shared" si="11"/>
        <v>0.10119580151214101</v>
      </c>
      <c r="E127" s="89">
        <f t="shared" si="11"/>
        <v>7.4542864602495928E-2</v>
      </c>
      <c r="F127" s="89">
        <f t="shared" si="11"/>
        <v>8.3176588361765502E-2</v>
      </c>
      <c r="G127" s="89">
        <f t="shared" si="11"/>
        <v>0.10158389647749516</v>
      </c>
      <c r="H127" s="89">
        <f t="shared" si="11"/>
        <v>0.10297483557597584</v>
      </c>
      <c r="I127" s="89">
        <f t="shared" si="11"/>
        <v>8.6007041874100604E-2</v>
      </c>
      <c r="J127" s="89">
        <f t="shared" si="11"/>
        <v>0.12397344954473925</v>
      </c>
      <c r="K127" s="89">
        <f t="shared" si="11"/>
        <v>0.11703698046576447</v>
      </c>
    </row>
  </sheetData>
  <mergeCells count="8">
    <mergeCell ref="A82:B82"/>
    <mergeCell ref="A114:B114"/>
    <mergeCell ref="A3:B3"/>
    <mergeCell ref="A5:B5"/>
    <mergeCell ref="A15:B15"/>
    <mergeCell ref="A28:B28"/>
    <mergeCell ref="A46:B46"/>
    <mergeCell ref="A67:B67"/>
  </mergeCells>
  <conditionalFormatting sqref="C3:K123">
    <cfRule type="cellIs" dxfId="187" priority="2" operator="equal">
      <formula>"-"</formula>
    </cfRule>
    <cfRule type="cellIs" dxfId="186" priority="3" operator="lessThan">
      <formula>0.1045</formula>
    </cfRule>
    <cfRule type="cellIs" dxfId="185" priority="34" operator="greaterThanOrEqual">
      <formula>0.5</formula>
    </cfRule>
  </conditionalFormatting>
  <conditionalFormatting sqref="C3:C123">
    <cfRule type="cellIs" dxfId="184" priority="29" operator="between">
      <formula>0.104</formula>
      <formula>0.099</formula>
    </cfRule>
    <cfRule type="cellIs" dxfId="183" priority="30" operator="between">
      <formula>0.5</formula>
      <formula>0.104</formula>
    </cfRule>
  </conditionalFormatting>
  <conditionalFormatting sqref="D3:D123">
    <cfRule type="cellIs" dxfId="182" priority="22" operator="between">
      <formula>$D$3</formula>
      <formula>0.195</formula>
    </cfRule>
    <cfRule type="cellIs" dxfId="181" priority="23" operator="equal">
      <formula>0.1</formula>
    </cfRule>
    <cfRule type="cellIs" dxfId="180" priority="26" operator="between">
      <formula>$D$3</formula>
      <formula>0.1045</formula>
    </cfRule>
    <cfRule type="cellIs" dxfId="179" priority="27" operator="between">
      <formula>0.5</formula>
      <formula>$D$3</formula>
    </cfRule>
  </conditionalFormatting>
  <conditionalFormatting sqref="E3:E123">
    <cfRule type="cellIs" dxfId="178" priority="19" operator="equal">
      <formula>$E$3</formula>
    </cfRule>
    <cfRule type="cellIs" dxfId="177" priority="24" operator="between">
      <formula>$E$3</formula>
      <formula>0.104</formula>
    </cfRule>
    <cfRule type="cellIs" dxfId="176" priority="25" operator="between">
      <formula>0.5</formula>
      <formula>$E$3</formula>
    </cfRule>
  </conditionalFormatting>
  <conditionalFormatting sqref="F3:F123">
    <cfRule type="cellIs" dxfId="175" priority="16" operator="between">
      <formula>$F$3</formula>
      <formula>0.165</formula>
    </cfRule>
    <cfRule type="cellIs" dxfId="174" priority="20" operator="between">
      <formula>$F$3</formula>
      <formula>0.104</formula>
    </cfRule>
    <cfRule type="cellIs" dxfId="173" priority="21" operator="between">
      <formula>0.5</formula>
      <formula>$F$3</formula>
    </cfRule>
  </conditionalFormatting>
  <conditionalFormatting sqref="G3:G123">
    <cfRule type="cellIs" dxfId="172" priority="13" operator="between">
      <formula>0.196</formula>
      <formula>0.201</formula>
    </cfRule>
    <cfRule type="cellIs" dxfId="171" priority="17" operator="between">
      <formula>$G$3</formula>
      <formula>0.104</formula>
    </cfRule>
    <cfRule type="cellIs" dxfId="170" priority="18" operator="between">
      <formula>0.5</formula>
      <formula>$G$3</formula>
    </cfRule>
  </conditionalFormatting>
  <conditionalFormatting sqref="H3:H123">
    <cfRule type="cellIs" dxfId="169" priority="10" operator="between">
      <formula>$H$3</formula>
      <formula>0.205</formula>
    </cfRule>
    <cfRule type="cellIs" dxfId="168" priority="14" operator="between">
      <formula>$H$3</formula>
      <formula>0.104</formula>
    </cfRule>
    <cfRule type="cellIs" dxfId="167" priority="15" operator="between">
      <formula>0.5</formula>
      <formula>$H$3</formula>
    </cfRule>
  </conditionalFormatting>
  <conditionalFormatting sqref="I3:I123">
    <cfRule type="cellIs" dxfId="166" priority="7" operator="between">
      <formula>$I$3</formula>
      <formula>0.165</formula>
    </cfRule>
    <cfRule type="cellIs" dxfId="165" priority="11" operator="between">
      <formula>$I$3</formula>
      <formula>0.104</formula>
    </cfRule>
    <cfRule type="cellIs" dxfId="164" priority="12" operator="between">
      <formula>0.5</formula>
      <formula>$I$3</formula>
    </cfRule>
  </conditionalFormatting>
  <conditionalFormatting sqref="J3:J123">
    <cfRule type="cellIs" dxfId="163" priority="4" operator="equal">
      <formula>$J$3</formula>
    </cfRule>
    <cfRule type="cellIs" dxfId="162" priority="8" operator="between">
      <formula>$J$3</formula>
      <formula>0.104</formula>
    </cfRule>
    <cfRule type="cellIs" dxfId="161" priority="9" operator="between">
      <formula>0.5</formula>
      <formula>$J$3</formula>
    </cfRule>
  </conditionalFormatting>
  <conditionalFormatting sqref="K3:K123">
    <cfRule type="cellIs" dxfId="160" priority="1" operator="between">
      <formula>$K$3</formula>
      <formula>0.225</formula>
    </cfRule>
    <cfRule type="cellIs" dxfId="159" priority="5" operator="between">
      <formula>$K$3</formula>
      <formula>0.104</formula>
    </cfRule>
    <cfRule type="cellIs" dxfId="158" priority="6" operator="between">
      <formula>0.5</formula>
      <formula>$K$3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3.5703125" customWidth="1"/>
    <col min="2" max="2" width="23.85546875" customWidth="1"/>
    <col min="3" max="11" width="10.7109375" customWidth="1"/>
    <col min="12" max="12" width="10.7109375" style="2" customWidth="1"/>
    <col min="13" max="13" width="16.42578125" customWidth="1"/>
  </cols>
  <sheetData>
    <row r="1" spans="1:13" ht="15.75" thickBot="1" x14ac:dyDescent="0.3">
      <c r="A1" s="1" t="s">
        <v>145</v>
      </c>
      <c r="B1" s="1"/>
      <c r="C1" s="1"/>
    </row>
    <row r="2" spans="1:13" ht="1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6" t="s">
        <v>10</v>
      </c>
      <c r="L2" s="7"/>
      <c r="M2" s="8"/>
    </row>
    <row r="3" spans="1:13" ht="15" customHeight="1" thickBot="1" x14ac:dyDescent="0.3">
      <c r="A3" s="93" t="s">
        <v>11</v>
      </c>
      <c r="B3" s="94"/>
      <c r="C3" s="9">
        <f t="shared" ref="C3:K3" si="0">AVERAGE(C4,C6:C14,C16:C27,C29:C45,C47:C66,C68:C81,C83:C113,C115:C123)</f>
        <v>0.27819720326669273</v>
      </c>
      <c r="D3" s="9">
        <f t="shared" si="0"/>
        <v>0.24140017742401182</v>
      </c>
      <c r="E3" s="9">
        <f t="shared" si="0"/>
        <v>0.25528610765824455</v>
      </c>
      <c r="F3" s="10">
        <f t="shared" si="0"/>
        <v>0.24165170191510071</v>
      </c>
      <c r="G3" s="10">
        <f t="shared" si="0"/>
        <v>0.24600851644847549</v>
      </c>
      <c r="H3" s="11">
        <f t="shared" si="0"/>
        <v>0.25487277230269889</v>
      </c>
      <c r="I3" s="12">
        <f t="shared" si="0"/>
        <v>0.24011102911551188</v>
      </c>
      <c r="J3" s="11">
        <f t="shared" si="0"/>
        <v>0.25479770326894813</v>
      </c>
      <c r="K3" s="13">
        <f t="shared" si="0"/>
        <v>0.24662277117534179</v>
      </c>
      <c r="L3" s="14"/>
      <c r="M3" s="15" t="s">
        <v>12</v>
      </c>
    </row>
    <row r="4" spans="1:13" ht="15" customHeight="1" thickBot="1" x14ac:dyDescent="0.3">
      <c r="A4" s="16">
        <v>1</v>
      </c>
      <c r="B4" s="17" t="s">
        <v>13</v>
      </c>
      <c r="C4" s="36">
        <v>0.40931156171874722</v>
      </c>
      <c r="D4" s="36">
        <v>0.34181564094110661</v>
      </c>
      <c r="E4" s="36">
        <v>0.37</v>
      </c>
      <c r="F4" s="37">
        <v>0</v>
      </c>
      <c r="G4" s="37">
        <v>0.45</v>
      </c>
      <c r="H4" s="38">
        <v>0.5</v>
      </c>
      <c r="I4" s="37">
        <v>0.5</v>
      </c>
      <c r="J4" s="38" t="s">
        <v>14</v>
      </c>
      <c r="K4" s="39" t="s">
        <v>14</v>
      </c>
      <c r="L4" s="18"/>
    </row>
    <row r="5" spans="1:13" ht="15" customHeight="1" thickBot="1" x14ac:dyDescent="0.3">
      <c r="A5" s="91" t="s">
        <v>15</v>
      </c>
      <c r="B5" s="92"/>
      <c r="C5" s="40">
        <f>AVERAGE(C6:C14)</f>
        <v>0.29182575607488093</v>
      </c>
      <c r="D5" s="40">
        <f t="shared" ref="D5:K5" si="1">AVERAGE(D6:D14)</f>
        <v>0.26408143371386378</v>
      </c>
      <c r="E5" s="40">
        <f t="shared" si="1"/>
        <v>0.28325773033203977</v>
      </c>
      <c r="F5" s="40">
        <f t="shared" si="1"/>
        <v>0.26717325261575098</v>
      </c>
      <c r="G5" s="40">
        <f t="shared" si="1"/>
        <v>0.27614686165025243</v>
      </c>
      <c r="H5" s="40">
        <f t="shared" si="1"/>
        <v>0.28752636932519599</v>
      </c>
      <c r="I5" s="40">
        <f t="shared" si="1"/>
        <v>0.26347364115263311</v>
      </c>
      <c r="J5" s="41">
        <f t="shared" si="1"/>
        <v>0.28244835022597048</v>
      </c>
      <c r="K5" s="42">
        <f t="shared" si="1"/>
        <v>0.27532560077376611</v>
      </c>
      <c r="L5" s="19"/>
      <c r="M5" s="15" t="s">
        <v>16</v>
      </c>
    </row>
    <row r="6" spans="1:13" ht="15" customHeight="1" x14ac:dyDescent="0.25">
      <c r="A6" s="20">
        <v>1</v>
      </c>
      <c r="B6" s="21" t="s">
        <v>17</v>
      </c>
      <c r="C6" s="43">
        <v>0.52724370571082735</v>
      </c>
      <c r="D6" s="43">
        <v>0.22914294685307518</v>
      </c>
      <c r="E6" s="43">
        <v>0.55853216575007103</v>
      </c>
      <c r="F6" s="43">
        <v>0.51831638364984622</v>
      </c>
      <c r="G6" s="43">
        <v>0.65679360191458702</v>
      </c>
      <c r="H6" s="44">
        <v>0.76207726211962212</v>
      </c>
      <c r="I6" s="45">
        <v>0.72192102708696615</v>
      </c>
      <c r="J6" s="46">
        <v>0.76137027776293276</v>
      </c>
      <c r="K6" s="47">
        <v>0.73136724339458714</v>
      </c>
      <c r="L6" s="22"/>
      <c r="M6" s="23" t="s">
        <v>18</v>
      </c>
    </row>
    <row r="7" spans="1:13" ht="15" customHeight="1" x14ac:dyDescent="0.25">
      <c r="A7" s="24">
        <v>2</v>
      </c>
      <c r="B7" s="25" t="s">
        <v>19</v>
      </c>
      <c r="C7" s="48">
        <v>0.25396958434238875</v>
      </c>
      <c r="D7" s="48">
        <v>0.22187448783641736</v>
      </c>
      <c r="E7" s="48">
        <v>0.24536243234185923</v>
      </c>
      <c r="F7" s="48">
        <v>0.2263397097773644</v>
      </c>
      <c r="G7" s="48">
        <v>0.21833292790089262</v>
      </c>
      <c r="H7" s="49">
        <v>0.22235851522867614</v>
      </c>
      <c r="I7" s="50">
        <v>0.1992233821423538</v>
      </c>
      <c r="J7" s="51">
        <v>0.2349809998842898</v>
      </c>
      <c r="K7" s="52">
        <v>0.22711234865057334</v>
      </c>
      <c r="L7" s="22"/>
      <c r="M7" s="86">
        <v>0.6</v>
      </c>
    </row>
    <row r="8" spans="1:13" ht="15" customHeight="1" x14ac:dyDescent="0.25">
      <c r="A8" s="24">
        <v>3</v>
      </c>
      <c r="B8" s="25" t="s">
        <v>20</v>
      </c>
      <c r="C8" s="48">
        <v>0.25439301599942005</v>
      </c>
      <c r="D8" s="48">
        <v>0.51387088151292359</v>
      </c>
      <c r="E8" s="48">
        <v>0.23456217709621918</v>
      </c>
      <c r="F8" s="48">
        <v>0.20936196934418336</v>
      </c>
      <c r="G8" s="48">
        <v>0.20278303840712875</v>
      </c>
      <c r="H8" s="49">
        <v>0.20440381577983491</v>
      </c>
      <c r="I8" s="50">
        <v>0.18058611494391336</v>
      </c>
      <c r="J8" s="51">
        <v>0.19478862862999555</v>
      </c>
      <c r="K8" s="52">
        <v>0.20407852593324</v>
      </c>
      <c r="L8" s="22"/>
      <c r="M8" s="83" t="s">
        <v>152</v>
      </c>
    </row>
    <row r="9" spans="1:13" ht="15" customHeight="1" x14ac:dyDescent="0.25">
      <c r="A9" s="24">
        <v>4</v>
      </c>
      <c r="B9" s="25" t="s">
        <v>21</v>
      </c>
      <c r="C9" s="48">
        <v>0.29677823331476377</v>
      </c>
      <c r="D9" s="48">
        <v>0.28410988462269804</v>
      </c>
      <c r="E9" s="48">
        <v>0.2811360964377469</v>
      </c>
      <c r="F9" s="48">
        <v>0.26250267344662398</v>
      </c>
      <c r="G9" s="48">
        <v>0.26754252001154749</v>
      </c>
      <c r="H9" s="49">
        <v>0.27023951986041927</v>
      </c>
      <c r="I9" s="50">
        <v>0.25232169553666295</v>
      </c>
      <c r="J9" s="51">
        <v>0.24912913211198542</v>
      </c>
      <c r="K9" s="52">
        <v>0.24933939671163258</v>
      </c>
      <c r="L9" s="22"/>
      <c r="M9" s="26"/>
    </row>
    <row r="10" spans="1:13" ht="15" customHeight="1" x14ac:dyDescent="0.25">
      <c r="A10" s="24">
        <v>5</v>
      </c>
      <c r="B10" s="25" t="s">
        <v>22</v>
      </c>
      <c r="C10" s="48">
        <v>0.29112374265652718</v>
      </c>
      <c r="D10" s="48">
        <v>0.21336900417103313</v>
      </c>
      <c r="E10" s="48">
        <v>0.23089351058194321</v>
      </c>
      <c r="F10" s="48">
        <v>0.22182257247389511</v>
      </c>
      <c r="G10" s="48">
        <v>0.21526089094047893</v>
      </c>
      <c r="H10" s="49">
        <v>0.18908263268095268</v>
      </c>
      <c r="I10" s="50">
        <v>0.18942262780856725</v>
      </c>
      <c r="J10" s="51">
        <v>0.20280178586815287</v>
      </c>
      <c r="K10" s="52">
        <v>0.19510917108641365</v>
      </c>
      <c r="L10" s="22"/>
      <c r="M10" s="73"/>
    </row>
    <row r="11" spans="1:13" ht="15" customHeight="1" x14ac:dyDescent="0.25">
      <c r="A11" s="24">
        <v>6</v>
      </c>
      <c r="B11" s="25" t="s">
        <v>24</v>
      </c>
      <c r="C11" s="48">
        <v>0.22741024749380329</v>
      </c>
      <c r="D11" s="48">
        <v>0.26075445251142509</v>
      </c>
      <c r="E11" s="48">
        <v>0.2623435435519279</v>
      </c>
      <c r="F11" s="48">
        <v>0.25065085987583435</v>
      </c>
      <c r="G11" s="48">
        <v>0.24634808750213855</v>
      </c>
      <c r="H11" s="49">
        <v>0.24261134412957766</v>
      </c>
      <c r="I11" s="50">
        <v>0.21830781338579477</v>
      </c>
      <c r="J11" s="51">
        <v>0.22620965403088919</v>
      </c>
      <c r="K11" s="52">
        <v>0.21854776850871088</v>
      </c>
      <c r="L11" s="22"/>
      <c r="M11" s="27" t="s">
        <v>23</v>
      </c>
    </row>
    <row r="12" spans="1:13" ht="15" customHeight="1" x14ac:dyDescent="0.25">
      <c r="A12" s="24">
        <v>7</v>
      </c>
      <c r="B12" s="25" t="s">
        <v>25</v>
      </c>
      <c r="C12" s="48">
        <v>0.25379679343649059</v>
      </c>
      <c r="D12" s="48">
        <v>0.18902590580282488</v>
      </c>
      <c r="E12" s="48">
        <v>0.23885385641893192</v>
      </c>
      <c r="F12" s="48">
        <v>0.2403824065442233</v>
      </c>
      <c r="G12" s="48">
        <v>0.23594721218896045</v>
      </c>
      <c r="H12" s="49">
        <v>0.23026775753229187</v>
      </c>
      <c r="I12" s="50">
        <v>0.199791147952562</v>
      </c>
      <c r="J12" s="51">
        <v>0.21536503470688967</v>
      </c>
      <c r="K12" s="52">
        <v>0.22095750699593991</v>
      </c>
      <c r="L12" s="22"/>
      <c r="M12" s="82" t="s">
        <v>148</v>
      </c>
    </row>
    <row r="13" spans="1:13" ht="15" customHeight="1" x14ac:dyDescent="0.25">
      <c r="A13" s="24">
        <v>8</v>
      </c>
      <c r="B13" s="25" t="s">
        <v>26</v>
      </c>
      <c r="C13" s="48">
        <v>0.25955841680277009</v>
      </c>
      <c r="D13" s="48">
        <v>0.23562187241749832</v>
      </c>
      <c r="E13" s="48">
        <v>0.25551677599771794</v>
      </c>
      <c r="F13" s="48">
        <v>0.25063481872685123</v>
      </c>
      <c r="G13" s="48">
        <v>0.22630134412871653</v>
      </c>
      <c r="H13" s="49">
        <v>0.23471333179796711</v>
      </c>
      <c r="I13" s="50">
        <v>0.19759548924114478</v>
      </c>
      <c r="J13" s="51">
        <v>0.21157378346283712</v>
      </c>
      <c r="K13" s="52">
        <v>0.20428775341180064</v>
      </c>
      <c r="L13" s="22"/>
      <c r="M13" s="83" t="s">
        <v>149</v>
      </c>
    </row>
    <row r="14" spans="1:13" ht="15" customHeight="1" thickBot="1" x14ac:dyDescent="0.3">
      <c r="A14" s="28">
        <v>9</v>
      </c>
      <c r="B14" s="29" t="s">
        <v>27</v>
      </c>
      <c r="C14" s="53">
        <v>0.26215806491693755</v>
      </c>
      <c r="D14" s="53">
        <v>0.22896346769687823</v>
      </c>
      <c r="E14" s="53">
        <v>0.24211901481194065</v>
      </c>
      <c r="F14" s="53">
        <v>0.22454787970293683</v>
      </c>
      <c r="G14" s="53">
        <v>0.21601213185782112</v>
      </c>
      <c r="H14" s="54">
        <v>0.2319831447974221</v>
      </c>
      <c r="I14" s="55">
        <v>0.21209347227573283</v>
      </c>
      <c r="J14" s="56">
        <v>0.24581585557576163</v>
      </c>
      <c r="K14" s="57">
        <v>0.2271306922709963</v>
      </c>
      <c r="L14" s="22"/>
      <c r="M14" s="15"/>
    </row>
    <row r="15" spans="1:13" ht="15" customHeight="1" thickBot="1" x14ac:dyDescent="0.3">
      <c r="A15" s="91" t="s">
        <v>28</v>
      </c>
      <c r="B15" s="92"/>
      <c r="C15" s="40">
        <f t="shared" ref="C15:K15" si="2">AVERAGE(C16:C27)</f>
        <v>0.29514560055054878</v>
      </c>
      <c r="D15" s="40">
        <f t="shared" si="2"/>
        <v>0.26116160704868235</v>
      </c>
      <c r="E15" s="40">
        <f t="shared" si="2"/>
        <v>0.26419493007200762</v>
      </c>
      <c r="F15" s="40">
        <f t="shared" si="2"/>
        <v>0.2546985018441032</v>
      </c>
      <c r="G15" s="40">
        <f t="shared" si="2"/>
        <v>0.24814454373373621</v>
      </c>
      <c r="H15" s="40">
        <f t="shared" si="2"/>
        <v>0.26710102439533828</v>
      </c>
      <c r="I15" s="40">
        <f t="shared" si="2"/>
        <v>0.25583269597513919</v>
      </c>
      <c r="J15" s="58">
        <f t="shared" si="2"/>
        <v>0.2853739281035822</v>
      </c>
      <c r="K15" s="59">
        <f t="shared" si="2"/>
        <v>0.27389948062636127</v>
      </c>
      <c r="L15" s="19"/>
      <c r="M15" s="15"/>
    </row>
    <row r="16" spans="1:13" ht="15" customHeight="1" x14ac:dyDescent="0.25">
      <c r="A16" s="20">
        <v>1</v>
      </c>
      <c r="B16" s="21" t="s">
        <v>29</v>
      </c>
      <c r="C16" s="43">
        <v>0.30060707209823467</v>
      </c>
      <c r="D16" s="43">
        <v>0.24628005714143769</v>
      </c>
      <c r="E16" s="43">
        <v>0.26602616223745118</v>
      </c>
      <c r="F16" s="43">
        <v>0.24856868693779369</v>
      </c>
      <c r="G16" s="43">
        <v>0.23378356933590691</v>
      </c>
      <c r="H16" s="44">
        <v>0.22703095321870312</v>
      </c>
      <c r="I16" s="45">
        <v>0.21059146439356621</v>
      </c>
      <c r="J16" s="46">
        <v>0.27493530986030823</v>
      </c>
      <c r="K16" s="47">
        <v>0.2492064592882027</v>
      </c>
      <c r="L16" s="22"/>
      <c r="M16" s="30" t="s">
        <v>30</v>
      </c>
    </row>
    <row r="17" spans="1:13" ht="15" customHeight="1" x14ac:dyDescent="0.25">
      <c r="A17" s="24">
        <v>2</v>
      </c>
      <c r="B17" s="25" t="s">
        <v>31</v>
      </c>
      <c r="C17" s="48">
        <v>0.29797032445459087</v>
      </c>
      <c r="D17" s="48">
        <v>0.25227318195792281</v>
      </c>
      <c r="E17" s="48">
        <v>0.25485271562670275</v>
      </c>
      <c r="F17" s="48">
        <v>0.23643530101808502</v>
      </c>
      <c r="G17" s="48">
        <v>0.22369364593276203</v>
      </c>
      <c r="H17" s="49">
        <v>0.24974595027211258</v>
      </c>
      <c r="I17" s="50">
        <v>0.25335745619568767</v>
      </c>
      <c r="J17" s="51">
        <v>0.27217649407772188</v>
      </c>
      <c r="K17" s="52">
        <v>0.27199259439743345</v>
      </c>
      <c r="L17" s="22"/>
      <c r="M17" s="82" t="s">
        <v>157</v>
      </c>
    </row>
    <row r="18" spans="1:13" ht="15" customHeight="1" x14ac:dyDescent="0.25">
      <c r="A18" s="24">
        <v>3</v>
      </c>
      <c r="B18" s="25" t="s">
        <v>32</v>
      </c>
      <c r="C18" s="48">
        <v>0.28758567343396996</v>
      </c>
      <c r="D18" s="48">
        <v>0.26776869220097865</v>
      </c>
      <c r="E18" s="48">
        <v>0.28642861079458498</v>
      </c>
      <c r="F18" s="48">
        <v>0.24312253640531331</v>
      </c>
      <c r="G18" s="48">
        <v>0.21076701952476098</v>
      </c>
      <c r="H18" s="49">
        <v>0.21172363560615454</v>
      </c>
      <c r="I18" s="50">
        <v>0.1991832874165827</v>
      </c>
      <c r="J18" s="51">
        <v>0.24755567509568421</v>
      </c>
      <c r="K18" s="52">
        <v>0.22255301495475016</v>
      </c>
      <c r="L18" s="22"/>
      <c r="M18" s="83" t="s">
        <v>161</v>
      </c>
    </row>
    <row r="19" spans="1:13" ht="15" customHeight="1" x14ac:dyDescent="0.25">
      <c r="A19" s="24">
        <v>4</v>
      </c>
      <c r="B19" s="25" t="s">
        <v>33</v>
      </c>
      <c r="C19" s="48">
        <v>0.26369728851243635</v>
      </c>
      <c r="D19" s="48">
        <v>0.22878131843946531</v>
      </c>
      <c r="E19" s="48">
        <v>0.25638444449698328</v>
      </c>
      <c r="F19" s="48">
        <v>0.29485080239053385</v>
      </c>
      <c r="G19" s="48">
        <v>0.28129322665562928</v>
      </c>
      <c r="H19" s="49">
        <v>0.3071312786915808</v>
      </c>
      <c r="I19" s="50">
        <v>0.26108826664642826</v>
      </c>
      <c r="J19" s="51">
        <v>0.32654874158859265</v>
      </c>
      <c r="K19" s="52">
        <v>0.29978263040816183</v>
      </c>
      <c r="L19" s="22"/>
      <c r="M19" s="15"/>
    </row>
    <row r="20" spans="1:13" ht="15" customHeight="1" x14ac:dyDescent="0.25">
      <c r="A20" s="24">
        <v>5</v>
      </c>
      <c r="B20" s="25" t="s">
        <v>34</v>
      </c>
      <c r="C20" s="48">
        <v>0.3055782008698304</v>
      </c>
      <c r="D20" s="48">
        <v>0.25790741070132528</v>
      </c>
      <c r="E20" s="48">
        <v>0.18323462963631665</v>
      </c>
      <c r="F20" s="48">
        <v>0.24979547727867921</v>
      </c>
      <c r="G20" s="48">
        <v>0.21960184405115218</v>
      </c>
      <c r="H20" s="49">
        <v>0.23252517718682097</v>
      </c>
      <c r="I20" s="50">
        <v>0.19440061205519635</v>
      </c>
      <c r="J20" s="51">
        <v>0.24271055566494495</v>
      </c>
      <c r="K20" s="52">
        <v>0.2124027292710973</v>
      </c>
      <c r="L20" s="22"/>
      <c r="M20" s="15"/>
    </row>
    <row r="21" spans="1:13" ht="15" customHeight="1" x14ac:dyDescent="0.25">
      <c r="A21" s="24">
        <v>6</v>
      </c>
      <c r="B21" s="25" t="s">
        <v>35</v>
      </c>
      <c r="C21" s="48">
        <v>0.32846332084469776</v>
      </c>
      <c r="D21" s="48">
        <v>0.23095737735321761</v>
      </c>
      <c r="E21" s="48">
        <v>0.25647274805335768</v>
      </c>
      <c r="F21" s="48">
        <v>0.23781787565466209</v>
      </c>
      <c r="G21" s="48">
        <v>0.23458228144641763</v>
      </c>
      <c r="H21" s="49">
        <v>0.19676601973539659</v>
      </c>
      <c r="I21" s="50">
        <v>0.22955698598485097</v>
      </c>
      <c r="J21" s="51">
        <v>0.24930018179253391</v>
      </c>
      <c r="K21" s="52">
        <v>0.24175302958887906</v>
      </c>
      <c r="L21" s="22"/>
      <c r="M21" s="32" t="s">
        <v>37</v>
      </c>
    </row>
    <row r="22" spans="1:13" ht="15" customHeight="1" x14ac:dyDescent="0.25">
      <c r="A22" s="24">
        <v>7</v>
      </c>
      <c r="B22" s="25" t="s">
        <v>36</v>
      </c>
      <c r="C22" s="48">
        <v>0.26812123516906833</v>
      </c>
      <c r="D22" s="48">
        <v>0.21988327128780216</v>
      </c>
      <c r="E22" s="48">
        <v>0.22187482273541753</v>
      </c>
      <c r="F22" s="48">
        <v>0.20731674540812967</v>
      </c>
      <c r="G22" s="48">
        <v>0.20202888323294504</v>
      </c>
      <c r="H22" s="49">
        <v>0.20113498805869212</v>
      </c>
      <c r="I22" s="50">
        <v>0.18972701175230824</v>
      </c>
      <c r="J22" s="51">
        <v>0.21526675525747305</v>
      </c>
      <c r="K22" s="52">
        <v>0.20179548001159942</v>
      </c>
      <c r="L22" s="22"/>
      <c r="M22" s="82" t="s">
        <v>158</v>
      </c>
    </row>
    <row r="23" spans="1:13" ht="15" customHeight="1" x14ac:dyDescent="0.25">
      <c r="A23" s="24">
        <v>8</v>
      </c>
      <c r="B23" s="25" t="s">
        <v>38</v>
      </c>
      <c r="C23" s="48">
        <v>0.42089671374946547</v>
      </c>
      <c r="D23" s="48">
        <v>0.35773113599437045</v>
      </c>
      <c r="E23" s="48">
        <v>0.3653407683101722</v>
      </c>
      <c r="F23" s="48">
        <v>0.34917343458431138</v>
      </c>
      <c r="G23" s="48">
        <v>0.41450960887399074</v>
      </c>
      <c r="H23" s="49">
        <v>0.61563634310522741</v>
      </c>
      <c r="I23" s="50">
        <v>0.64239941809788381</v>
      </c>
      <c r="J23" s="51">
        <v>0.65212848113947508</v>
      </c>
      <c r="K23" s="52">
        <v>0.64819957030881148</v>
      </c>
      <c r="L23" s="22"/>
      <c r="M23" s="72"/>
    </row>
    <row r="24" spans="1:13" ht="15" customHeight="1" x14ac:dyDescent="0.25">
      <c r="A24" s="24">
        <v>9</v>
      </c>
      <c r="B24" s="25" t="s">
        <v>39</v>
      </c>
      <c r="C24" s="48">
        <v>0.33349538689565122</v>
      </c>
      <c r="D24" s="48">
        <v>0.26501157083065824</v>
      </c>
      <c r="E24" s="48">
        <v>0.2647300917560555</v>
      </c>
      <c r="F24" s="48">
        <v>0.25361148905299202</v>
      </c>
      <c r="G24" s="48">
        <v>0.2418452628720742</v>
      </c>
      <c r="H24" s="49">
        <v>0.26900810440546086</v>
      </c>
      <c r="I24" s="50">
        <v>0.21854507838971823</v>
      </c>
      <c r="J24" s="51">
        <v>0.23072072492109325</v>
      </c>
      <c r="K24" s="52">
        <v>0.22189875848916146</v>
      </c>
      <c r="L24" s="22"/>
      <c r="M24" s="15"/>
    </row>
    <row r="25" spans="1:13" ht="15" customHeight="1" x14ac:dyDescent="0.25">
      <c r="A25" s="24">
        <v>10</v>
      </c>
      <c r="B25" s="25" t="s">
        <v>40</v>
      </c>
      <c r="C25" s="48">
        <v>0.23003788019701307</v>
      </c>
      <c r="D25" s="48">
        <v>0.32876208515173849</v>
      </c>
      <c r="E25" s="48">
        <v>0.32206294443982664</v>
      </c>
      <c r="F25" s="48">
        <v>0.29216836229302134</v>
      </c>
      <c r="G25" s="48">
        <v>0.29492182480532703</v>
      </c>
      <c r="H25" s="49">
        <v>0.27380732123284518</v>
      </c>
      <c r="I25" s="50">
        <v>0.2749164306406694</v>
      </c>
      <c r="J25" s="51">
        <v>0.29746760891979357</v>
      </c>
      <c r="K25" s="52">
        <v>0.27385938010667688</v>
      </c>
      <c r="L25" s="22"/>
      <c r="M25" s="31"/>
    </row>
    <row r="26" spans="1:13" ht="15" customHeight="1" x14ac:dyDescent="0.25">
      <c r="A26" s="24">
        <v>11</v>
      </c>
      <c r="B26" s="25" t="s">
        <v>41</v>
      </c>
      <c r="C26" s="48">
        <v>0.2344848173445904</v>
      </c>
      <c r="D26" s="48">
        <v>0.19192725632525051</v>
      </c>
      <c r="E26" s="48">
        <v>0.2392848791650008</v>
      </c>
      <c r="F26" s="48">
        <v>0.20576511160324093</v>
      </c>
      <c r="G26" s="48">
        <v>0.17071077826003289</v>
      </c>
      <c r="H26" s="49">
        <v>0.20983175332650009</v>
      </c>
      <c r="I26" s="50">
        <v>0.19084937530188334</v>
      </c>
      <c r="J26" s="51">
        <v>0.19554213547070567</v>
      </c>
      <c r="K26" s="52">
        <v>0.1901859047534839</v>
      </c>
      <c r="L26" s="22"/>
      <c r="M26" s="31"/>
    </row>
    <row r="27" spans="1:13" ht="15" customHeight="1" thickBot="1" x14ac:dyDescent="0.3">
      <c r="A27" s="28">
        <v>12</v>
      </c>
      <c r="B27" s="29" t="s">
        <v>42</v>
      </c>
      <c r="C27" s="53">
        <v>0.27080929303703632</v>
      </c>
      <c r="D27" s="53">
        <v>0.28665592720002064</v>
      </c>
      <c r="E27" s="53">
        <v>0.2536463436122221</v>
      </c>
      <c r="F27" s="53">
        <v>0.23775619950247565</v>
      </c>
      <c r="G27" s="53">
        <v>0.24999657981383566</v>
      </c>
      <c r="H27" s="54">
        <v>0.21087076790456491</v>
      </c>
      <c r="I27" s="55">
        <v>0.20537696482689488</v>
      </c>
      <c r="J27" s="56">
        <v>0.22013447345466</v>
      </c>
      <c r="K27" s="57">
        <v>0.25316421593807764</v>
      </c>
      <c r="L27" s="22"/>
      <c r="M27" s="31"/>
    </row>
    <row r="28" spans="1:13" ht="15" customHeight="1" thickBot="1" x14ac:dyDescent="0.3">
      <c r="A28" s="91" t="s">
        <v>43</v>
      </c>
      <c r="B28" s="92"/>
      <c r="C28" s="40">
        <f t="shared" ref="C28:K28" si="3">AVERAGE(C29:C45)</f>
        <v>0.26228054553398583</v>
      </c>
      <c r="D28" s="40">
        <f t="shared" si="3"/>
        <v>0.22086946213817071</v>
      </c>
      <c r="E28" s="40">
        <f t="shared" si="3"/>
        <v>0.23865299820953265</v>
      </c>
      <c r="F28" s="40">
        <f t="shared" si="3"/>
        <v>0.22882992129275354</v>
      </c>
      <c r="G28" s="40">
        <f t="shared" si="3"/>
        <v>0.22442700282243122</v>
      </c>
      <c r="H28" s="40">
        <f t="shared" si="3"/>
        <v>0.23543214725292547</v>
      </c>
      <c r="I28" s="40">
        <f t="shared" si="3"/>
        <v>0.23882545693410578</v>
      </c>
      <c r="J28" s="58">
        <f t="shared" si="3"/>
        <v>0.23985036296125475</v>
      </c>
      <c r="K28" s="59">
        <f t="shared" si="3"/>
        <v>0.23847429188991226</v>
      </c>
      <c r="L28" s="19"/>
      <c r="M28" s="33"/>
    </row>
    <row r="29" spans="1:13" ht="15" customHeight="1" x14ac:dyDescent="0.25">
      <c r="A29" s="20">
        <v>1</v>
      </c>
      <c r="B29" s="21" t="s">
        <v>44</v>
      </c>
      <c r="C29" s="43">
        <v>0.27821943755178191</v>
      </c>
      <c r="D29" s="43">
        <v>0.21083497288573097</v>
      </c>
      <c r="E29" s="43">
        <v>0.23242345694616245</v>
      </c>
      <c r="F29" s="43">
        <v>0.2125632605516041</v>
      </c>
      <c r="G29" s="43">
        <v>0.20653821692112651</v>
      </c>
      <c r="H29" s="44">
        <v>0.20011542366981103</v>
      </c>
      <c r="I29" s="45">
        <v>0.19318128461075387</v>
      </c>
      <c r="J29" s="46">
        <v>0.22627576670317817</v>
      </c>
      <c r="K29" s="47">
        <v>0.22823898996957184</v>
      </c>
      <c r="L29" s="22"/>
      <c r="M29" s="31"/>
    </row>
    <row r="30" spans="1:13" ht="15" customHeight="1" x14ac:dyDescent="0.25">
      <c r="A30" s="24">
        <v>2</v>
      </c>
      <c r="B30" s="25" t="s">
        <v>45</v>
      </c>
      <c r="C30" s="48">
        <v>0.25766644328417931</v>
      </c>
      <c r="D30" s="48">
        <v>0.20346095762679864</v>
      </c>
      <c r="E30" s="48">
        <v>0.24267989683994995</v>
      </c>
      <c r="F30" s="48">
        <v>0.22304541237917247</v>
      </c>
      <c r="G30" s="48">
        <v>0.21206071240526897</v>
      </c>
      <c r="H30" s="49">
        <v>0.21296791090738276</v>
      </c>
      <c r="I30" s="50">
        <v>0.204458794807172</v>
      </c>
      <c r="J30" s="51">
        <v>0.23516826975161348</v>
      </c>
      <c r="K30" s="52">
        <v>0.21401211384340077</v>
      </c>
      <c r="L30" s="22"/>
      <c r="M30" s="31"/>
    </row>
    <row r="31" spans="1:13" ht="15" customHeight="1" x14ac:dyDescent="0.25">
      <c r="A31" s="24">
        <v>3</v>
      </c>
      <c r="B31" s="25" t="s">
        <v>46</v>
      </c>
      <c r="C31" s="48">
        <v>0.26266141357507072</v>
      </c>
      <c r="D31" s="48">
        <v>0.22417161681486278</v>
      </c>
      <c r="E31" s="48">
        <v>0.25426171908645362</v>
      </c>
      <c r="F31" s="48">
        <v>0.21254390300994652</v>
      </c>
      <c r="G31" s="48">
        <v>0.21169518172918902</v>
      </c>
      <c r="H31" s="49">
        <v>0.20701819088527229</v>
      </c>
      <c r="I31" s="50">
        <v>0.18661364642462461</v>
      </c>
      <c r="J31" s="51">
        <v>0.22585393158298625</v>
      </c>
      <c r="K31" s="52">
        <v>0.19411215049869884</v>
      </c>
      <c r="L31" s="22"/>
      <c r="M31" s="31"/>
    </row>
    <row r="32" spans="1:13" ht="15" customHeight="1" x14ac:dyDescent="0.25">
      <c r="A32" s="24">
        <v>4</v>
      </c>
      <c r="B32" s="25" t="s">
        <v>47</v>
      </c>
      <c r="C32" s="48">
        <v>0.28254042803410701</v>
      </c>
      <c r="D32" s="48">
        <v>0.20496298628156553</v>
      </c>
      <c r="E32" s="48">
        <v>0.23272984961918489</v>
      </c>
      <c r="F32" s="48">
        <v>0.21389912867693928</v>
      </c>
      <c r="G32" s="48">
        <v>0.1994764498351993</v>
      </c>
      <c r="H32" s="49">
        <v>0.17705562765386951</v>
      </c>
      <c r="I32" s="50">
        <v>0.20217782233132767</v>
      </c>
      <c r="J32" s="51">
        <v>0.21588558500057803</v>
      </c>
      <c r="K32" s="52">
        <v>0.22206255091596067</v>
      </c>
      <c r="L32" s="22"/>
      <c r="M32" s="31"/>
    </row>
    <row r="33" spans="1:13" ht="15" customHeight="1" x14ac:dyDescent="0.25">
      <c r="A33" s="24">
        <v>5</v>
      </c>
      <c r="B33" s="25" t="s">
        <v>48</v>
      </c>
      <c r="C33" s="48">
        <v>0.24756522861447164</v>
      </c>
      <c r="D33" s="48">
        <v>0.20123973959955438</v>
      </c>
      <c r="E33" s="48">
        <v>0.23051447785797935</v>
      </c>
      <c r="F33" s="48">
        <v>0.20433791750369704</v>
      </c>
      <c r="G33" s="48">
        <v>0.20848102966675458</v>
      </c>
      <c r="H33" s="49">
        <v>0.21034022250421214</v>
      </c>
      <c r="I33" s="50">
        <v>0.19868301254261181</v>
      </c>
      <c r="J33" s="51">
        <v>0.17434813107524294</v>
      </c>
      <c r="K33" s="52">
        <v>0.24271883591524909</v>
      </c>
      <c r="L33" s="22"/>
      <c r="M33" s="31"/>
    </row>
    <row r="34" spans="1:13" ht="15" customHeight="1" x14ac:dyDescent="0.25">
      <c r="A34" s="24">
        <v>6</v>
      </c>
      <c r="B34" s="25" t="s">
        <v>49</v>
      </c>
      <c r="C34" s="48">
        <v>0.33433922691931167</v>
      </c>
      <c r="D34" s="48">
        <v>0.34955452836079637</v>
      </c>
      <c r="E34" s="48">
        <v>0.34066378753720367</v>
      </c>
      <c r="F34" s="48">
        <v>0.30688041287260603</v>
      </c>
      <c r="G34" s="48">
        <v>0.32939586406499538</v>
      </c>
      <c r="H34" s="49">
        <v>0.43607103113639734</v>
      </c>
      <c r="I34" s="50">
        <v>0.29620808336176541</v>
      </c>
      <c r="J34" s="51">
        <v>0.31522384518876667</v>
      </c>
      <c r="K34" s="52">
        <v>0.34810764662216398</v>
      </c>
      <c r="L34" s="22"/>
      <c r="M34" s="31"/>
    </row>
    <row r="35" spans="1:13" ht="15" customHeight="1" x14ac:dyDescent="0.25">
      <c r="A35" s="24">
        <v>7</v>
      </c>
      <c r="B35" s="25" t="s">
        <v>50</v>
      </c>
      <c r="C35" s="48">
        <v>0.25392774414863967</v>
      </c>
      <c r="D35" s="48">
        <v>0.19619697092383276</v>
      </c>
      <c r="E35" s="48">
        <v>0.20633246315564491</v>
      </c>
      <c r="F35" s="48">
        <v>0.19155026762935995</v>
      </c>
      <c r="G35" s="48">
        <v>0.18658622842858197</v>
      </c>
      <c r="H35" s="49">
        <v>0.17866165314455981</v>
      </c>
      <c r="I35" s="50">
        <v>0.19412855585312605</v>
      </c>
      <c r="J35" s="51">
        <v>0.18721931876567433</v>
      </c>
      <c r="K35" s="52">
        <v>0.18013031124833168</v>
      </c>
      <c r="L35" s="22"/>
      <c r="M35" s="31"/>
    </row>
    <row r="36" spans="1:13" ht="15" customHeight="1" x14ac:dyDescent="0.25">
      <c r="A36" s="24">
        <v>8</v>
      </c>
      <c r="B36" s="25" t="s">
        <v>51</v>
      </c>
      <c r="C36" s="48">
        <v>0.29764818746138361</v>
      </c>
      <c r="D36" s="48">
        <v>0.26137797161266418</v>
      </c>
      <c r="E36" s="48">
        <v>0.24861896468105482</v>
      </c>
      <c r="F36" s="48">
        <v>0.23167521596542276</v>
      </c>
      <c r="G36" s="48">
        <v>0.23668289300154416</v>
      </c>
      <c r="H36" s="49">
        <v>0.23753501176219016</v>
      </c>
      <c r="I36" s="50">
        <v>0.22463365420857942</v>
      </c>
      <c r="J36" s="51">
        <v>0.24456139033518792</v>
      </c>
      <c r="K36" s="52">
        <v>0.23138780392810518</v>
      </c>
      <c r="L36" s="22"/>
      <c r="M36" s="31"/>
    </row>
    <row r="37" spans="1:13" ht="15" customHeight="1" x14ac:dyDescent="0.25">
      <c r="A37" s="24">
        <v>9</v>
      </c>
      <c r="B37" s="25" t="s">
        <v>52</v>
      </c>
      <c r="C37" s="48">
        <v>0.23820792985875322</v>
      </c>
      <c r="D37" s="48">
        <v>0.19246790324447341</v>
      </c>
      <c r="E37" s="48">
        <v>0.22309720451774376</v>
      </c>
      <c r="F37" s="48">
        <v>0.2149404362900843</v>
      </c>
      <c r="G37" s="48">
        <v>0.20211321141490704</v>
      </c>
      <c r="H37" s="49">
        <v>0.21364708842391453</v>
      </c>
      <c r="I37" s="50">
        <v>0.21425991018108309</v>
      </c>
      <c r="J37" s="51">
        <v>0.22235792254145959</v>
      </c>
      <c r="K37" s="52">
        <v>0.23436359482736654</v>
      </c>
      <c r="L37" s="22"/>
      <c r="M37" s="31"/>
    </row>
    <row r="38" spans="1:13" ht="15" customHeight="1" x14ac:dyDescent="0.25">
      <c r="A38" s="24">
        <v>10</v>
      </c>
      <c r="B38" s="25" t="s">
        <v>53</v>
      </c>
      <c r="C38" s="48">
        <v>0.2762512138413627</v>
      </c>
      <c r="D38" s="48">
        <v>0.20996989229478344</v>
      </c>
      <c r="E38" s="48">
        <v>0.2432763711246258</v>
      </c>
      <c r="F38" s="48">
        <v>0.22738533474232112</v>
      </c>
      <c r="G38" s="48">
        <v>0.22370626396210339</v>
      </c>
      <c r="H38" s="49">
        <v>0.24019724537645096</v>
      </c>
      <c r="I38" s="50">
        <v>0.55499862409369294</v>
      </c>
      <c r="J38" s="51">
        <v>0.32526199186304572</v>
      </c>
      <c r="K38" s="52">
        <v>0.24651637700522167</v>
      </c>
      <c r="L38" s="22"/>
      <c r="M38" s="31"/>
    </row>
    <row r="39" spans="1:13" ht="15" customHeight="1" x14ac:dyDescent="0.25">
      <c r="A39" s="24">
        <v>11</v>
      </c>
      <c r="B39" s="25" t="s">
        <v>54</v>
      </c>
      <c r="C39" s="48">
        <v>0.23305178598918055</v>
      </c>
      <c r="D39" s="48">
        <v>0.20247354784022539</v>
      </c>
      <c r="E39" s="48">
        <v>0.21527334800669543</v>
      </c>
      <c r="F39" s="48">
        <v>0.2069245788866716</v>
      </c>
      <c r="G39" s="48">
        <v>0.18384334528476837</v>
      </c>
      <c r="H39" s="49">
        <v>0.19953630518905976</v>
      </c>
      <c r="I39" s="50">
        <v>0.18962402863254391</v>
      </c>
      <c r="J39" s="51">
        <v>0.20290409915232843</v>
      </c>
      <c r="K39" s="52">
        <v>0.20911730600552592</v>
      </c>
      <c r="L39" s="22"/>
      <c r="M39" s="31"/>
    </row>
    <row r="40" spans="1:13" ht="15" customHeight="1" x14ac:dyDescent="0.25">
      <c r="A40" s="24">
        <v>12</v>
      </c>
      <c r="B40" s="25" t="s">
        <v>55</v>
      </c>
      <c r="C40" s="48">
        <v>0.23441801962409534</v>
      </c>
      <c r="D40" s="48">
        <v>0.19508788017236228</v>
      </c>
      <c r="E40" s="48">
        <v>0.21579607538487725</v>
      </c>
      <c r="F40" s="48">
        <v>0.19527679619986765</v>
      </c>
      <c r="G40" s="48">
        <v>0.20118689919719482</v>
      </c>
      <c r="H40" s="49">
        <v>0.19995912100204402</v>
      </c>
      <c r="I40" s="50">
        <v>0.18041297717485782</v>
      </c>
      <c r="J40" s="51">
        <v>0.19688630997175641</v>
      </c>
      <c r="K40" s="52">
        <v>0.19389506357361855</v>
      </c>
      <c r="L40" s="22"/>
      <c r="M40" s="31"/>
    </row>
    <row r="41" spans="1:13" ht="15" customHeight="1" x14ac:dyDescent="0.25">
      <c r="A41" s="24">
        <v>13</v>
      </c>
      <c r="B41" s="25" t="s">
        <v>56</v>
      </c>
      <c r="C41" s="48">
        <v>0.25122820510874277</v>
      </c>
      <c r="D41" s="48">
        <v>0.24400779511869158</v>
      </c>
      <c r="E41" s="48">
        <v>0.26868049400211647</v>
      </c>
      <c r="F41" s="48">
        <v>0.26216350764332763</v>
      </c>
      <c r="G41" s="48">
        <v>0.24641231782272402</v>
      </c>
      <c r="H41" s="49">
        <v>0.2728068778076076</v>
      </c>
      <c r="I41" s="50">
        <v>0.25711011686516461</v>
      </c>
      <c r="J41" s="51">
        <v>0.25010540731657999</v>
      </c>
      <c r="K41" s="52">
        <v>0.23369350892640703</v>
      </c>
      <c r="L41" s="22"/>
      <c r="M41" s="31"/>
    </row>
    <row r="42" spans="1:13" ht="15" customHeight="1" x14ac:dyDescent="0.25">
      <c r="A42" s="24">
        <v>14</v>
      </c>
      <c r="B42" s="25" t="s">
        <v>57</v>
      </c>
      <c r="C42" s="48">
        <v>0.24754483909507244</v>
      </c>
      <c r="D42" s="48">
        <v>0.20449636254052658</v>
      </c>
      <c r="E42" s="48">
        <v>0.19352506398822758</v>
      </c>
      <c r="F42" s="48">
        <v>0.20930656341056042</v>
      </c>
      <c r="G42" s="48">
        <v>0.20942809429597009</v>
      </c>
      <c r="H42" s="49">
        <v>0.21437647658112777</v>
      </c>
      <c r="I42" s="50">
        <v>0.20938572456013405</v>
      </c>
      <c r="J42" s="51">
        <v>0.22119569920179086</v>
      </c>
      <c r="K42" s="52">
        <v>0.21154720609266284</v>
      </c>
      <c r="L42" s="22"/>
      <c r="M42" s="31"/>
    </row>
    <row r="43" spans="1:13" ht="15" customHeight="1" x14ac:dyDescent="0.25">
      <c r="A43" s="24">
        <v>15</v>
      </c>
      <c r="B43" s="25" t="s">
        <v>58</v>
      </c>
      <c r="C43" s="48">
        <v>0.23459476814593141</v>
      </c>
      <c r="D43" s="48">
        <v>0.20728603825699779</v>
      </c>
      <c r="E43" s="48">
        <v>0.23443106281152351</v>
      </c>
      <c r="F43" s="48">
        <v>0.21476322544028936</v>
      </c>
      <c r="G43" s="48">
        <v>0.21135430978710826</v>
      </c>
      <c r="H43" s="49">
        <v>0.2215440558902381</v>
      </c>
      <c r="I43" s="50">
        <v>0.21058044123563752</v>
      </c>
      <c r="J43" s="51">
        <v>0.22283056167906204</v>
      </c>
      <c r="K43" s="52">
        <v>0.23332900836501136</v>
      </c>
      <c r="L43" s="22"/>
      <c r="M43" s="31"/>
    </row>
    <row r="44" spans="1:13" ht="15" customHeight="1" x14ac:dyDescent="0.25">
      <c r="A44" s="24">
        <v>16</v>
      </c>
      <c r="B44" s="25" t="s">
        <v>59</v>
      </c>
      <c r="C44" s="48">
        <v>0.22185562134632719</v>
      </c>
      <c r="D44" s="48">
        <v>0.18746719899709216</v>
      </c>
      <c r="E44" s="48">
        <v>0.20526367658096109</v>
      </c>
      <c r="F44" s="48">
        <v>0.19181431254337922</v>
      </c>
      <c r="G44" s="48">
        <v>0.18449164136543844</v>
      </c>
      <c r="H44" s="49">
        <v>0.19525527905344003</v>
      </c>
      <c r="I44" s="50">
        <v>0.18395158861968103</v>
      </c>
      <c r="J44" s="51">
        <v>0.19734586377157254</v>
      </c>
      <c r="K44" s="52">
        <v>0.20235546030663407</v>
      </c>
      <c r="L44" s="22"/>
      <c r="M44" s="31"/>
    </row>
    <row r="45" spans="1:13" ht="15" customHeight="1" thickBot="1" x14ac:dyDescent="0.3">
      <c r="A45" s="28">
        <v>17</v>
      </c>
      <c r="B45" s="29" t="s">
        <v>60</v>
      </c>
      <c r="C45" s="53">
        <v>0.307048781479348</v>
      </c>
      <c r="D45" s="53">
        <v>0.2597244937779436</v>
      </c>
      <c r="E45" s="53">
        <v>0.26953305742165051</v>
      </c>
      <c r="F45" s="53">
        <v>0.37103838823156132</v>
      </c>
      <c r="G45" s="53">
        <v>0.36180638879845606</v>
      </c>
      <c r="H45" s="54">
        <v>0.385258982312155</v>
      </c>
      <c r="I45" s="55">
        <v>0.35962450237704252</v>
      </c>
      <c r="J45" s="56">
        <v>0.41403207644050805</v>
      </c>
      <c r="K45" s="57">
        <v>0.4284750340845791</v>
      </c>
      <c r="L45" s="22"/>
      <c r="M45" s="31"/>
    </row>
    <row r="46" spans="1:13" ht="15.75" thickBot="1" x14ac:dyDescent="0.3">
      <c r="A46" s="91" t="s">
        <v>61</v>
      </c>
      <c r="B46" s="92"/>
      <c r="C46" s="40">
        <f>AVERAGE(C47:C66)</f>
        <v>0.31485947821333121</v>
      </c>
      <c r="D46" s="40">
        <f t="shared" ref="D46:K46" si="4">AVERAGE(D47:D66)</f>
        <v>0.28971740591401751</v>
      </c>
      <c r="E46" s="40">
        <f t="shared" si="4"/>
        <v>0.29233270817090407</v>
      </c>
      <c r="F46" s="58">
        <f t="shared" si="4"/>
        <v>0.28925921827766721</v>
      </c>
      <c r="G46" s="58">
        <f t="shared" si="4"/>
        <v>0.28773371530788111</v>
      </c>
      <c r="H46" s="58">
        <f t="shared" si="4"/>
        <v>0.3017748312571687</v>
      </c>
      <c r="I46" s="40">
        <f t="shared" si="4"/>
        <v>0.2795270268496659</v>
      </c>
      <c r="J46" s="41">
        <f t="shared" si="4"/>
        <v>0.29003449200602133</v>
      </c>
      <c r="K46" s="42">
        <f t="shared" si="4"/>
        <v>0.28165204983505177</v>
      </c>
      <c r="L46" s="19"/>
    </row>
    <row r="47" spans="1:13" x14ac:dyDescent="0.25">
      <c r="A47" s="20">
        <v>1</v>
      </c>
      <c r="B47" s="21" t="s">
        <v>62</v>
      </c>
      <c r="C47" s="43">
        <v>0.44985575237753822</v>
      </c>
      <c r="D47" s="43">
        <v>0.40313714711385784</v>
      </c>
      <c r="E47" s="43">
        <v>0.39850089497166513</v>
      </c>
      <c r="F47" s="43">
        <v>0.37007838389496284</v>
      </c>
      <c r="G47" s="43">
        <v>0.46139580587082218</v>
      </c>
      <c r="H47" s="60">
        <v>0.43115474371853629</v>
      </c>
      <c r="I47" s="45">
        <v>0.3377672331562967</v>
      </c>
      <c r="J47" s="46">
        <v>0.35488309558638631</v>
      </c>
      <c r="K47" s="47">
        <v>0.35447314144395253</v>
      </c>
      <c r="L47" s="22"/>
    </row>
    <row r="48" spans="1:13" x14ac:dyDescent="0.25">
      <c r="A48" s="24">
        <v>2</v>
      </c>
      <c r="B48" s="25" t="s">
        <v>63</v>
      </c>
      <c r="C48" s="48">
        <v>0.24886007509769995</v>
      </c>
      <c r="D48" s="48">
        <v>0.2311332386888223</v>
      </c>
      <c r="E48" s="48">
        <v>0.23792090010216285</v>
      </c>
      <c r="F48" s="48">
        <v>0.20892399452204047</v>
      </c>
      <c r="G48" s="48">
        <v>0.18896321151370798</v>
      </c>
      <c r="H48" s="61">
        <v>0.19491433992885729</v>
      </c>
      <c r="I48" s="50">
        <v>0.18638423042293517</v>
      </c>
      <c r="J48" s="51">
        <v>0.20872018172175</v>
      </c>
      <c r="K48" s="52">
        <v>0.21108434181828897</v>
      </c>
      <c r="L48" s="22"/>
    </row>
    <row r="49" spans="1:12" x14ac:dyDescent="0.25">
      <c r="A49" s="24">
        <v>3</v>
      </c>
      <c r="B49" s="25" t="s">
        <v>64</v>
      </c>
      <c r="C49" s="48">
        <v>0.29951074293092117</v>
      </c>
      <c r="D49" s="48">
        <v>0.26273637294225999</v>
      </c>
      <c r="E49" s="48">
        <v>0.27694959845110861</v>
      </c>
      <c r="F49" s="48">
        <v>0.25483221682886187</v>
      </c>
      <c r="G49" s="48">
        <v>0.23999764698142401</v>
      </c>
      <c r="H49" s="61">
        <v>0.25432391545502009</v>
      </c>
      <c r="I49" s="50">
        <v>0.21774296207492158</v>
      </c>
      <c r="J49" s="51">
        <v>0.24936696551435311</v>
      </c>
      <c r="K49" s="52">
        <v>0.24781135446420463</v>
      </c>
      <c r="L49" s="22"/>
    </row>
    <row r="50" spans="1:12" x14ac:dyDescent="0.25">
      <c r="A50" s="24">
        <v>4</v>
      </c>
      <c r="B50" s="25" t="s">
        <v>65</v>
      </c>
      <c r="C50" s="48">
        <v>0.25973752901018243</v>
      </c>
      <c r="D50" s="48">
        <v>0.21755728218577927</v>
      </c>
      <c r="E50" s="48">
        <v>0.23100034717859205</v>
      </c>
      <c r="F50" s="48">
        <v>0.21594486535922935</v>
      </c>
      <c r="G50" s="48">
        <v>0.21244245711449047</v>
      </c>
      <c r="H50" s="61">
        <v>0.20998604015531974</v>
      </c>
      <c r="I50" s="50">
        <v>0.18871306493919771</v>
      </c>
      <c r="J50" s="51">
        <v>0.19591661609927905</v>
      </c>
      <c r="K50" s="52">
        <v>0.18702935608384202</v>
      </c>
      <c r="L50" s="22"/>
    </row>
    <row r="51" spans="1:12" x14ac:dyDescent="0.25">
      <c r="A51" s="24">
        <v>5</v>
      </c>
      <c r="B51" s="25" t="s">
        <v>66</v>
      </c>
      <c r="C51" s="48">
        <v>0.26679734740761524</v>
      </c>
      <c r="D51" s="48">
        <v>0.18839051637354085</v>
      </c>
      <c r="E51" s="48">
        <v>0.19966513262169419</v>
      </c>
      <c r="F51" s="48">
        <v>0.19789993831950159</v>
      </c>
      <c r="G51" s="48">
        <v>0.18690336091714316</v>
      </c>
      <c r="H51" s="61">
        <v>0.18919821040703774</v>
      </c>
      <c r="I51" s="50">
        <v>0.17613099700710338</v>
      </c>
      <c r="J51" s="51">
        <v>0.18394050820439423</v>
      </c>
      <c r="K51" s="52">
        <v>0.1933737938911945</v>
      </c>
      <c r="L51" s="22"/>
    </row>
    <row r="52" spans="1:12" x14ac:dyDescent="0.25">
      <c r="A52" s="24">
        <v>6</v>
      </c>
      <c r="B52" s="25" t="s">
        <v>67</v>
      </c>
      <c r="C52" s="48">
        <v>0.25118965232267249</v>
      </c>
      <c r="D52" s="48">
        <v>0.2250077736363045</v>
      </c>
      <c r="E52" s="48">
        <v>0.2229587656347693</v>
      </c>
      <c r="F52" s="48">
        <v>0.20848343907405978</v>
      </c>
      <c r="G52" s="48">
        <v>0.21469950240630578</v>
      </c>
      <c r="H52" s="61">
        <v>0.45248544745389496</v>
      </c>
      <c r="I52" s="50">
        <v>0.4035751729682055</v>
      </c>
      <c r="J52" s="51">
        <v>0.46125086201511151</v>
      </c>
      <c r="K52" s="52">
        <v>0.47221342301791241</v>
      </c>
      <c r="L52" s="22"/>
    </row>
    <row r="53" spans="1:12" x14ac:dyDescent="0.25">
      <c r="A53" s="24">
        <v>7</v>
      </c>
      <c r="B53" s="25" t="s">
        <v>68</v>
      </c>
      <c r="C53" s="48">
        <v>1</v>
      </c>
      <c r="D53" s="48">
        <v>1</v>
      </c>
      <c r="E53" s="48">
        <v>1</v>
      </c>
      <c r="F53" s="48">
        <v>1</v>
      </c>
      <c r="G53" s="48">
        <v>1</v>
      </c>
      <c r="H53" s="61">
        <v>1</v>
      </c>
      <c r="I53" s="50">
        <v>1</v>
      </c>
      <c r="J53" s="51">
        <v>1</v>
      </c>
      <c r="K53" s="52">
        <v>1</v>
      </c>
      <c r="L53" s="22"/>
    </row>
    <row r="54" spans="1:12" x14ac:dyDescent="0.25">
      <c r="A54" s="24">
        <v>8</v>
      </c>
      <c r="B54" s="25" t="s">
        <v>69</v>
      </c>
      <c r="C54" s="48">
        <v>0.2184747453317761</v>
      </c>
      <c r="D54" s="48">
        <v>0.16938130648698377</v>
      </c>
      <c r="E54" s="48">
        <v>0.17676206715472703</v>
      </c>
      <c r="F54" s="48">
        <v>0.17496356889053333</v>
      </c>
      <c r="G54" s="48">
        <v>0.1145993172008426</v>
      </c>
      <c r="H54" s="61">
        <v>0.16369093464395146</v>
      </c>
      <c r="I54" s="50">
        <v>0.16496841530381728</v>
      </c>
      <c r="J54" s="51">
        <v>0.17659503147784822</v>
      </c>
      <c r="K54" s="52">
        <v>0.17695883714704722</v>
      </c>
      <c r="L54" s="22"/>
    </row>
    <row r="55" spans="1:12" x14ac:dyDescent="0.25">
      <c r="A55" s="24">
        <v>9</v>
      </c>
      <c r="B55" s="25" t="s">
        <v>70</v>
      </c>
      <c r="C55" s="48">
        <v>0.24661790249411905</v>
      </c>
      <c r="D55" s="48">
        <v>0.23537652003733975</v>
      </c>
      <c r="E55" s="48">
        <v>0.22019726881922586</v>
      </c>
      <c r="F55" s="48">
        <v>0.2282862420615116</v>
      </c>
      <c r="G55" s="48">
        <v>0.24420467732842463</v>
      </c>
      <c r="H55" s="61">
        <v>0.26769132832567466</v>
      </c>
      <c r="I55" s="50">
        <v>0.24370109614987159</v>
      </c>
      <c r="J55" s="51">
        <v>0.26457414407181207</v>
      </c>
      <c r="K55" s="52">
        <v>0.26554105654558391</v>
      </c>
      <c r="L55" s="22"/>
    </row>
    <row r="56" spans="1:12" x14ac:dyDescent="0.25">
      <c r="A56" s="24">
        <v>10</v>
      </c>
      <c r="B56" s="25" t="s">
        <v>71</v>
      </c>
      <c r="C56" s="48">
        <v>0.38202168496245797</v>
      </c>
      <c r="D56" s="48">
        <v>0.28992057782268432</v>
      </c>
      <c r="E56" s="48">
        <v>0.34698865380636557</v>
      </c>
      <c r="F56" s="48">
        <v>0.30688438122562833</v>
      </c>
      <c r="G56" s="48">
        <v>0.27608870808868474</v>
      </c>
      <c r="H56" s="61">
        <v>0.2796929812126342</v>
      </c>
      <c r="I56" s="50">
        <v>0.27204689695505285</v>
      </c>
      <c r="J56" s="51">
        <v>0.2562324062655762</v>
      </c>
      <c r="K56" s="52">
        <v>0.21565801769690071</v>
      </c>
      <c r="L56" s="22"/>
    </row>
    <row r="57" spans="1:12" x14ac:dyDescent="0.25">
      <c r="A57" s="24">
        <v>11</v>
      </c>
      <c r="B57" s="25" t="s">
        <v>72</v>
      </c>
      <c r="C57" s="48">
        <v>0.27289723159606372</v>
      </c>
      <c r="D57" s="48">
        <v>0.20157069436082892</v>
      </c>
      <c r="E57" s="48">
        <v>0.24459958308792595</v>
      </c>
      <c r="F57" s="48">
        <v>0.23359435202283499</v>
      </c>
      <c r="G57" s="48">
        <v>0.23443303561208567</v>
      </c>
      <c r="H57" s="61">
        <v>0.25979908083143682</v>
      </c>
      <c r="I57" s="50">
        <v>0.22396292557082453</v>
      </c>
      <c r="J57" s="51">
        <v>0.24861000546973092</v>
      </c>
      <c r="K57" s="52">
        <v>0.20158982963392189</v>
      </c>
      <c r="L57" s="22"/>
    </row>
    <row r="58" spans="1:12" x14ac:dyDescent="0.25">
      <c r="A58" s="24">
        <v>12</v>
      </c>
      <c r="B58" s="25" t="s">
        <v>73</v>
      </c>
      <c r="C58" s="48">
        <v>0.26723988290735506</v>
      </c>
      <c r="D58" s="48">
        <v>0.2506227467581395</v>
      </c>
      <c r="E58" s="48">
        <v>0.26285791803342029</v>
      </c>
      <c r="F58" s="48">
        <v>0.23796175611165604</v>
      </c>
      <c r="G58" s="48">
        <v>0.21802968677358914</v>
      </c>
      <c r="H58" s="61">
        <v>0.2263390046368331</v>
      </c>
      <c r="I58" s="50">
        <v>0.18691587407495025</v>
      </c>
      <c r="J58" s="51">
        <v>0.15138991661188644</v>
      </c>
      <c r="K58" s="52">
        <v>0.40595307603173647</v>
      </c>
      <c r="L58" s="22"/>
    </row>
    <row r="59" spans="1:12" x14ac:dyDescent="0.25">
      <c r="A59" s="24">
        <v>13</v>
      </c>
      <c r="B59" s="25" t="s">
        <v>74</v>
      </c>
      <c r="C59" s="48">
        <v>0.25634005317362324</v>
      </c>
      <c r="D59" s="48">
        <v>0.22084266452628382</v>
      </c>
      <c r="E59" s="48">
        <v>0.20562517333812094</v>
      </c>
      <c r="F59" s="48">
        <v>0.20945912581398307</v>
      </c>
      <c r="G59" s="48">
        <v>0.20813017016267185</v>
      </c>
      <c r="H59" s="61">
        <v>0.19558296326702679</v>
      </c>
      <c r="I59" s="50">
        <v>0.17753061613775886</v>
      </c>
      <c r="J59" s="51">
        <v>0.17640699252490147</v>
      </c>
      <c r="K59" s="52">
        <v>0.18989468403262438</v>
      </c>
      <c r="L59" s="22"/>
    </row>
    <row r="60" spans="1:12" x14ac:dyDescent="0.25">
      <c r="A60" s="24">
        <v>14</v>
      </c>
      <c r="B60" s="25" t="s">
        <v>75</v>
      </c>
      <c r="C60" s="48">
        <v>0.38792493188523536</v>
      </c>
      <c r="D60" s="48">
        <v>0.48997890626801999</v>
      </c>
      <c r="E60" s="48">
        <v>0.45027746589930168</v>
      </c>
      <c r="F60" s="48">
        <v>0.46852812898813823</v>
      </c>
      <c r="G60" s="48">
        <v>0.46052751138220649</v>
      </c>
      <c r="H60" s="61">
        <v>0.4057040282330826</v>
      </c>
      <c r="I60" s="50">
        <v>0.37313870040467023</v>
      </c>
      <c r="J60" s="51">
        <v>0.45193865130029554</v>
      </c>
      <c r="K60" s="52">
        <v>0.27780478726193159</v>
      </c>
      <c r="L60" s="22"/>
    </row>
    <row r="61" spans="1:12" x14ac:dyDescent="0.25">
      <c r="A61" s="24">
        <v>15</v>
      </c>
      <c r="B61" s="25" t="s">
        <v>76</v>
      </c>
      <c r="C61" s="48">
        <v>0.20897185097850965</v>
      </c>
      <c r="D61" s="48">
        <v>0.20093608410834027</v>
      </c>
      <c r="E61" s="48">
        <v>0.20094118466059055</v>
      </c>
      <c r="F61" s="48">
        <v>0.18544057991272281</v>
      </c>
      <c r="G61" s="48">
        <v>0.18973529759569802</v>
      </c>
      <c r="H61" s="61">
        <v>0.18124404582754858</v>
      </c>
      <c r="I61" s="50">
        <v>0.17006337939189858</v>
      </c>
      <c r="J61" s="51">
        <v>0.16710050955398192</v>
      </c>
      <c r="K61" s="52">
        <v>0.18764405754512112</v>
      </c>
      <c r="L61" s="22"/>
    </row>
    <row r="62" spans="1:12" x14ac:dyDescent="0.25">
      <c r="A62" s="24">
        <v>16</v>
      </c>
      <c r="B62" s="25" t="s">
        <v>77</v>
      </c>
      <c r="C62" s="48">
        <v>0.24988525386780516</v>
      </c>
      <c r="D62" s="48">
        <v>0.20794390625077325</v>
      </c>
      <c r="E62" s="48">
        <v>0.19328279129768294</v>
      </c>
      <c r="F62" s="48">
        <v>0.2037677849737359</v>
      </c>
      <c r="G62" s="48">
        <v>0.22241658991627056</v>
      </c>
      <c r="H62" s="61">
        <v>0.21965209598602628</v>
      </c>
      <c r="I62" s="50">
        <v>0.18952804254651456</v>
      </c>
      <c r="J62" s="51">
        <v>0.19668412229653809</v>
      </c>
      <c r="K62" s="52">
        <v>0.20155755834906619</v>
      </c>
      <c r="L62" s="22"/>
    </row>
    <row r="63" spans="1:12" x14ac:dyDescent="0.25">
      <c r="A63" s="24">
        <v>17</v>
      </c>
      <c r="B63" s="25" t="s">
        <v>78</v>
      </c>
      <c r="C63" s="48">
        <v>0.26437773965386546</v>
      </c>
      <c r="D63" s="48">
        <v>0.22998230126115035</v>
      </c>
      <c r="E63" s="48">
        <v>0.23550473210330941</v>
      </c>
      <c r="F63" s="48">
        <v>0.2206441768298904</v>
      </c>
      <c r="G63" s="48">
        <v>0.22433255748679531</v>
      </c>
      <c r="H63" s="61">
        <v>0.20779293889987083</v>
      </c>
      <c r="I63" s="50">
        <v>0.19577394237130946</v>
      </c>
      <c r="J63" s="51">
        <v>0.18971212254394668</v>
      </c>
      <c r="K63" s="52">
        <v>0.21219922214186204</v>
      </c>
      <c r="L63" s="22"/>
    </row>
    <row r="64" spans="1:12" x14ac:dyDescent="0.25">
      <c r="A64" s="24">
        <v>18</v>
      </c>
      <c r="B64" s="25" t="s">
        <v>79</v>
      </c>
      <c r="C64" s="48">
        <v>0.22456669118735254</v>
      </c>
      <c r="D64" s="48">
        <v>0.20506933577473377</v>
      </c>
      <c r="E64" s="48">
        <v>0.2110274439546147</v>
      </c>
      <c r="F64" s="48">
        <v>0.19157432543050529</v>
      </c>
      <c r="G64" s="48">
        <v>0.18782018654880589</v>
      </c>
      <c r="H64" s="61">
        <v>0.24272135642656337</v>
      </c>
      <c r="I64" s="50">
        <v>0.24218100906219836</v>
      </c>
      <c r="J64" s="51">
        <v>0.25317643485554281</v>
      </c>
      <c r="K64" s="52">
        <v>0.27379714203252697</v>
      </c>
      <c r="L64" s="22"/>
    </row>
    <row r="65" spans="1:13" x14ac:dyDescent="0.25">
      <c r="A65" s="24">
        <v>19</v>
      </c>
      <c r="B65" s="25" t="s">
        <v>80</v>
      </c>
      <c r="C65" s="48">
        <v>0.22706101886849916</v>
      </c>
      <c r="D65" s="48">
        <v>0.27504333777048967</v>
      </c>
      <c r="E65" s="48">
        <v>0.23926153413190016</v>
      </c>
      <c r="F65" s="48">
        <v>0.37865788701588099</v>
      </c>
      <c r="G65" s="48">
        <v>0.38222086794977261</v>
      </c>
      <c r="H65" s="61">
        <v>0.35174833847688991</v>
      </c>
      <c r="I65" s="50">
        <v>0.36088895160612477</v>
      </c>
      <c r="J65" s="51">
        <v>0.32415678200107167</v>
      </c>
      <c r="K65" s="52">
        <v>0.35845731756331672</v>
      </c>
      <c r="L65" s="22"/>
    </row>
    <row r="66" spans="1:13" ht="15.75" thickBot="1" x14ac:dyDescent="0.3">
      <c r="A66" s="28">
        <v>20</v>
      </c>
      <c r="B66" s="29" t="s">
        <v>81</v>
      </c>
      <c r="C66" s="53" t="s">
        <v>14</v>
      </c>
      <c r="D66" s="53" t="s">
        <v>14</v>
      </c>
      <c r="E66" s="53" t="s">
        <v>14</v>
      </c>
      <c r="F66" s="53" t="s">
        <v>14</v>
      </c>
      <c r="G66" s="53" t="s">
        <v>14</v>
      </c>
      <c r="H66" s="53" t="s">
        <v>14</v>
      </c>
      <c r="I66" s="53" t="s">
        <v>14</v>
      </c>
      <c r="J66" s="56" t="s">
        <v>14</v>
      </c>
      <c r="K66" s="57">
        <v>0</v>
      </c>
      <c r="L66" s="22"/>
    </row>
    <row r="67" spans="1:13" ht="15" customHeight="1" thickBot="1" x14ac:dyDescent="0.3">
      <c r="A67" s="91" t="s">
        <v>82</v>
      </c>
      <c r="B67" s="92"/>
      <c r="C67" s="63">
        <f t="shared" ref="C67:K67" si="5">AVERAGE(C68:C81)</f>
        <v>0.27714397625855802</v>
      </c>
      <c r="D67" s="63">
        <f t="shared" si="5"/>
        <v>0.22969437071938262</v>
      </c>
      <c r="E67" s="63">
        <f t="shared" si="5"/>
        <v>0.24511058154695081</v>
      </c>
      <c r="F67" s="63">
        <f t="shared" si="5"/>
        <v>0.23422298666715619</v>
      </c>
      <c r="G67" s="63">
        <f t="shared" si="5"/>
        <v>0.24555826262275668</v>
      </c>
      <c r="H67" s="63">
        <f t="shared" si="5"/>
        <v>0.24009488856682576</v>
      </c>
      <c r="I67" s="63">
        <f t="shared" si="5"/>
        <v>0.22254437519493928</v>
      </c>
      <c r="J67" s="41">
        <f t="shared" si="5"/>
        <v>0.25103807631577973</v>
      </c>
      <c r="K67" s="42">
        <f t="shared" si="5"/>
        <v>0.24730263931378452</v>
      </c>
      <c r="L67" s="19"/>
      <c r="M67" s="95"/>
    </row>
    <row r="68" spans="1:13" ht="15" customHeight="1" x14ac:dyDescent="0.25">
      <c r="A68" s="20">
        <v>1</v>
      </c>
      <c r="B68" s="21" t="s">
        <v>83</v>
      </c>
      <c r="C68" s="43">
        <v>0.27939757971502938</v>
      </c>
      <c r="D68" s="43">
        <v>0.29510801232801537</v>
      </c>
      <c r="E68" s="43">
        <v>0.3325174407767405</v>
      </c>
      <c r="F68" s="43">
        <v>0.28198197012118115</v>
      </c>
      <c r="G68" s="43">
        <v>0.27967187490451173</v>
      </c>
      <c r="H68" s="44">
        <v>0.32738238508834416</v>
      </c>
      <c r="I68" s="45">
        <v>0.30045560917965664</v>
      </c>
      <c r="J68" s="46">
        <v>0.27530425888579457</v>
      </c>
      <c r="K68" s="47">
        <v>0.29133308852326911</v>
      </c>
      <c r="L68" s="22"/>
      <c r="M68" s="31"/>
    </row>
    <row r="69" spans="1:13" ht="15" customHeight="1" x14ac:dyDescent="0.25">
      <c r="A69" s="24">
        <v>2</v>
      </c>
      <c r="B69" s="25" t="s">
        <v>84</v>
      </c>
      <c r="C69" s="48">
        <v>0.38350106635387204</v>
      </c>
      <c r="D69" s="48">
        <v>0.32249638399108466</v>
      </c>
      <c r="E69" s="48">
        <v>0.35673167282751789</v>
      </c>
      <c r="F69" s="48">
        <v>0.33655802640902993</v>
      </c>
      <c r="G69" s="48">
        <v>0.39266122196746228</v>
      </c>
      <c r="H69" s="49">
        <v>0.47113774220499532</v>
      </c>
      <c r="I69" s="50">
        <v>0.41353594308837766</v>
      </c>
      <c r="J69" s="51">
        <v>0.46622251291491651</v>
      </c>
      <c r="K69" s="52">
        <v>0.43257869547193867</v>
      </c>
      <c r="L69" s="22"/>
      <c r="M69" s="31"/>
    </row>
    <row r="70" spans="1:13" ht="15" customHeight="1" x14ac:dyDescent="0.25">
      <c r="A70" s="24">
        <v>3</v>
      </c>
      <c r="B70" s="25" t="s">
        <v>85</v>
      </c>
      <c r="C70" s="48">
        <v>0.30317557338501117</v>
      </c>
      <c r="D70" s="48">
        <v>0.25085344494413819</v>
      </c>
      <c r="E70" s="48">
        <v>0.23683733315836047</v>
      </c>
      <c r="F70" s="48">
        <v>0.22959819682377328</v>
      </c>
      <c r="G70" s="48">
        <v>0.38548211063510435</v>
      </c>
      <c r="H70" s="49">
        <v>0.21265842693578907</v>
      </c>
      <c r="I70" s="50">
        <v>0.21636083947558224</v>
      </c>
      <c r="J70" s="51">
        <v>0.22523569739398389</v>
      </c>
      <c r="K70" s="52">
        <v>0.21442113824132808</v>
      </c>
      <c r="L70" s="22"/>
      <c r="M70" s="31"/>
    </row>
    <row r="71" spans="1:13" ht="15" customHeight="1" x14ac:dyDescent="0.25">
      <c r="A71" s="24">
        <v>4</v>
      </c>
      <c r="B71" s="25" t="s">
        <v>86</v>
      </c>
      <c r="C71" s="48">
        <v>0.2994789586454728</v>
      </c>
      <c r="D71" s="48">
        <v>0.2502481439415144</v>
      </c>
      <c r="E71" s="48">
        <v>0.27966374988738096</v>
      </c>
      <c r="F71" s="48">
        <v>0.24865420135059541</v>
      </c>
      <c r="G71" s="48">
        <v>0.22831946587730828</v>
      </c>
      <c r="H71" s="49">
        <v>0.23312480494418361</v>
      </c>
      <c r="I71" s="50">
        <v>0.2185590265227336</v>
      </c>
      <c r="J71" s="51">
        <v>0.24983087906854223</v>
      </c>
      <c r="K71" s="52">
        <v>0.22939808205012818</v>
      </c>
      <c r="L71" s="22"/>
      <c r="M71" s="31"/>
    </row>
    <row r="72" spans="1:13" ht="15" customHeight="1" x14ac:dyDescent="0.25">
      <c r="A72" s="24">
        <v>5</v>
      </c>
      <c r="B72" s="25" t="s">
        <v>87</v>
      </c>
      <c r="C72" s="48">
        <v>0.25592091864756883</v>
      </c>
      <c r="D72" s="48">
        <v>0.2164436657563007</v>
      </c>
      <c r="E72" s="48">
        <v>0.23495875812227671</v>
      </c>
      <c r="F72" s="48">
        <v>0.2080183662239625</v>
      </c>
      <c r="G72" s="48">
        <v>0.21272596538122454</v>
      </c>
      <c r="H72" s="49">
        <v>0.22845418959359756</v>
      </c>
      <c r="I72" s="50">
        <v>0.2061469455596758</v>
      </c>
      <c r="J72" s="51">
        <v>0.22512372690189877</v>
      </c>
      <c r="K72" s="52">
        <v>0.20155466046394804</v>
      </c>
      <c r="L72" s="22"/>
      <c r="M72" s="31"/>
    </row>
    <row r="73" spans="1:13" ht="15" customHeight="1" x14ac:dyDescent="0.25">
      <c r="A73" s="24">
        <v>6</v>
      </c>
      <c r="B73" s="25" t="s">
        <v>88</v>
      </c>
      <c r="C73" s="48">
        <v>0.28264161104234931</v>
      </c>
      <c r="D73" s="48">
        <v>0.21586172324510675</v>
      </c>
      <c r="E73" s="48">
        <v>0.25151661928029601</v>
      </c>
      <c r="F73" s="48">
        <v>0.24524916062072247</v>
      </c>
      <c r="G73" s="48">
        <v>0.2314505575811254</v>
      </c>
      <c r="H73" s="49">
        <v>0.22750909230804489</v>
      </c>
      <c r="I73" s="50">
        <v>0.20451780758437846</v>
      </c>
      <c r="J73" s="51">
        <v>0.19410738626046606</v>
      </c>
      <c r="K73" s="52">
        <v>0.20067262623698631</v>
      </c>
      <c r="L73" s="22"/>
      <c r="M73" s="31"/>
    </row>
    <row r="74" spans="1:13" ht="15" customHeight="1" x14ac:dyDescent="0.25">
      <c r="A74" s="24">
        <v>7</v>
      </c>
      <c r="B74" s="25" t="s">
        <v>89</v>
      </c>
      <c r="C74" s="48">
        <v>0.24844441408042683</v>
      </c>
      <c r="D74" s="48">
        <v>0.20074902448367266</v>
      </c>
      <c r="E74" s="48">
        <v>0.22338234016004541</v>
      </c>
      <c r="F74" s="48">
        <v>0.21218892917701987</v>
      </c>
      <c r="G74" s="48">
        <v>0.20159905544496293</v>
      </c>
      <c r="H74" s="49">
        <v>0.25571594354526489</v>
      </c>
      <c r="I74" s="50">
        <v>0.18902588876199225</v>
      </c>
      <c r="J74" s="51">
        <v>0.20581866297881496</v>
      </c>
      <c r="K74" s="52">
        <v>0.21692934121671287</v>
      </c>
      <c r="L74" s="22"/>
      <c r="M74" s="31"/>
    </row>
    <row r="75" spans="1:13" ht="15" customHeight="1" x14ac:dyDescent="0.25">
      <c r="A75" s="24">
        <v>8</v>
      </c>
      <c r="B75" s="25" t="s">
        <v>90</v>
      </c>
      <c r="C75" s="48">
        <v>0.25975506862894665</v>
      </c>
      <c r="D75" s="48">
        <v>0.18934901893835185</v>
      </c>
      <c r="E75" s="48">
        <v>0.21014596887127754</v>
      </c>
      <c r="F75" s="48">
        <v>0.19553183982212402</v>
      </c>
      <c r="G75" s="48">
        <v>0.21342066023559556</v>
      </c>
      <c r="H75" s="49">
        <v>0.18995532682875413</v>
      </c>
      <c r="I75" s="50">
        <v>0.17858722268896587</v>
      </c>
      <c r="J75" s="51">
        <v>0.19904818300699195</v>
      </c>
      <c r="K75" s="52">
        <v>0.20565032728603408</v>
      </c>
      <c r="L75" s="22"/>
      <c r="M75" s="31"/>
    </row>
    <row r="76" spans="1:13" ht="15" customHeight="1" x14ac:dyDescent="0.25">
      <c r="A76" s="24">
        <v>9</v>
      </c>
      <c r="B76" s="25" t="s">
        <v>91</v>
      </c>
      <c r="C76" s="48">
        <v>0.28216170002471608</v>
      </c>
      <c r="D76" s="48">
        <v>0.21908921044935645</v>
      </c>
      <c r="E76" s="48">
        <v>0.22672011456462904</v>
      </c>
      <c r="F76" s="48">
        <v>0.22569036051420044</v>
      </c>
      <c r="G76" s="48">
        <v>0.2294121225087562</v>
      </c>
      <c r="H76" s="49">
        <v>0.2239249976269235</v>
      </c>
      <c r="I76" s="50">
        <v>0.22168569320140327</v>
      </c>
      <c r="J76" s="51">
        <v>0.2420437017413074</v>
      </c>
      <c r="K76" s="52">
        <v>0.24996512042489438</v>
      </c>
      <c r="L76" s="22"/>
      <c r="M76" s="31"/>
    </row>
    <row r="77" spans="1:13" ht="15" customHeight="1" x14ac:dyDescent="0.25">
      <c r="A77" s="24">
        <v>10</v>
      </c>
      <c r="B77" s="25" t="s">
        <v>92</v>
      </c>
      <c r="C77" s="48">
        <v>0.22736371640185282</v>
      </c>
      <c r="D77" s="48">
        <v>0.20014936730236732</v>
      </c>
      <c r="E77" s="48">
        <v>0.22241706738988165</v>
      </c>
      <c r="F77" s="48">
        <v>0.2130100543758506</v>
      </c>
      <c r="G77" s="48">
        <v>0.16351130255973895</v>
      </c>
      <c r="H77" s="49">
        <v>0.3565246499371218</v>
      </c>
      <c r="I77" s="50">
        <v>0.19358011356156171</v>
      </c>
      <c r="J77" s="51">
        <v>0.21636389069360817</v>
      </c>
      <c r="K77" s="52">
        <v>0.22675322610590967</v>
      </c>
      <c r="L77" s="22"/>
      <c r="M77" s="31"/>
    </row>
    <row r="78" spans="1:13" ht="15" customHeight="1" x14ac:dyDescent="0.25">
      <c r="A78" s="24">
        <v>11</v>
      </c>
      <c r="B78" s="25" t="s">
        <v>93</v>
      </c>
      <c r="C78" s="48">
        <v>0.31216544828502241</v>
      </c>
      <c r="D78" s="48">
        <v>0.22712129558225436</v>
      </c>
      <c r="E78" s="48">
        <v>0.18361648630904398</v>
      </c>
      <c r="F78" s="48">
        <v>0.23243794836433879</v>
      </c>
      <c r="G78" s="48">
        <v>0.23497647010927417</v>
      </c>
      <c r="H78" s="49">
        <v>0.23529689654873803</v>
      </c>
      <c r="I78" s="50">
        <v>0.21639437485803839</v>
      </c>
      <c r="J78" s="51">
        <v>0.21876410217585621</v>
      </c>
      <c r="K78" s="52">
        <v>0.22922011735495046</v>
      </c>
      <c r="L78" s="22"/>
      <c r="M78" s="31"/>
    </row>
    <row r="79" spans="1:13" ht="15" customHeight="1" x14ac:dyDescent="0.25">
      <c r="A79" s="24">
        <v>12</v>
      </c>
      <c r="B79" s="25" t="s">
        <v>94</v>
      </c>
      <c r="C79" s="48">
        <v>0.25630762197260448</v>
      </c>
      <c r="D79" s="48">
        <v>0.21991294643572076</v>
      </c>
      <c r="E79" s="48">
        <v>0.21355152276493281</v>
      </c>
      <c r="F79" s="48">
        <v>0.21544590808756778</v>
      </c>
      <c r="G79" s="48">
        <v>0.2153936536246045</v>
      </c>
      <c r="H79" s="49">
        <v>0.20125666297228242</v>
      </c>
      <c r="I79" s="50">
        <v>0.18520185958910285</v>
      </c>
      <c r="J79" s="51">
        <v>0.18854531154019161</v>
      </c>
      <c r="K79" s="52">
        <v>0.24759184130371456</v>
      </c>
      <c r="L79" s="22"/>
      <c r="M79" s="31"/>
    </row>
    <row r="80" spans="1:13" ht="15" customHeight="1" x14ac:dyDescent="0.25">
      <c r="A80" s="24">
        <v>13</v>
      </c>
      <c r="B80" s="25" t="s">
        <v>95</v>
      </c>
      <c r="C80" s="48">
        <v>0.21255801417838147</v>
      </c>
      <c r="D80" s="48">
        <v>0.17864458195409075</v>
      </c>
      <c r="E80" s="48">
        <v>0.21437848599797699</v>
      </c>
      <c r="F80" s="48">
        <v>0.20053386478266422</v>
      </c>
      <c r="G80" s="48">
        <v>0.20363295326616854</v>
      </c>
      <c r="H80" s="49">
        <v>0.19838732140152157</v>
      </c>
      <c r="I80" s="50">
        <v>0.21192722632157143</v>
      </c>
      <c r="J80" s="51">
        <v>0.29469411357163944</v>
      </c>
      <c r="K80" s="52">
        <v>0.22291883854401692</v>
      </c>
      <c r="L80" s="22"/>
      <c r="M80" s="31"/>
    </row>
    <row r="81" spans="1:13" ht="15" customHeight="1" thickBot="1" x14ac:dyDescent="0.3">
      <c r="A81" s="28">
        <v>14</v>
      </c>
      <c r="B81" s="29" t="s">
        <v>96</v>
      </c>
      <c r="C81" s="53" t="s">
        <v>14</v>
      </c>
      <c r="D81" s="53" t="s">
        <v>14</v>
      </c>
      <c r="E81" s="53" t="s">
        <v>14</v>
      </c>
      <c r="F81" s="53" t="s">
        <v>14</v>
      </c>
      <c r="G81" s="53" t="s">
        <v>14</v>
      </c>
      <c r="H81" s="53">
        <v>0</v>
      </c>
      <c r="I81" s="64">
        <v>0.15964270233610964</v>
      </c>
      <c r="J81" s="56">
        <v>0.31343064128690462</v>
      </c>
      <c r="K81" s="57">
        <v>0.29324984716915187</v>
      </c>
      <c r="L81" s="22"/>
      <c r="M81" s="31"/>
    </row>
    <row r="82" spans="1:13" ht="15.75" thickBot="1" x14ac:dyDescent="0.3">
      <c r="A82" s="91" t="s">
        <v>97</v>
      </c>
      <c r="B82" s="92"/>
      <c r="C82" s="40">
        <f t="shared" ref="C82:K82" si="6">AVERAGE(C83:C113)</f>
        <v>0.24798989849020964</v>
      </c>
      <c r="D82" s="40">
        <f t="shared" si="6"/>
        <v>0.2088537337198372</v>
      </c>
      <c r="E82" s="40">
        <f t="shared" si="6"/>
        <v>0.22868996626926991</v>
      </c>
      <c r="F82" s="63">
        <f t="shared" si="6"/>
        <v>0.21147428741042817</v>
      </c>
      <c r="G82" s="63">
        <f t="shared" si="6"/>
        <v>0.2120562938111912</v>
      </c>
      <c r="H82" s="58">
        <f t="shared" si="6"/>
        <v>0.21812765687708807</v>
      </c>
      <c r="I82" s="40">
        <f t="shared" si="6"/>
        <v>0.20335661635071506</v>
      </c>
      <c r="J82" s="41">
        <f t="shared" si="6"/>
        <v>0.21950519125369225</v>
      </c>
      <c r="K82" s="42">
        <f t="shared" si="6"/>
        <v>0.20449114930069495</v>
      </c>
      <c r="L82" s="19"/>
    </row>
    <row r="83" spans="1:13" x14ac:dyDescent="0.25">
      <c r="A83" s="20">
        <v>1</v>
      </c>
      <c r="B83" s="21" t="s">
        <v>98</v>
      </c>
      <c r="C83" s="43">
        <v>0.23551197357701462</v>
      </c>
      <c r="D83" s="43">
        <v>0.21139502376397309</v>
      </c>
      <c r="E83" s="43">
        <v>0.23235457405537008</v>
      </c>
      <c r="F83" s="43">
        <v>0.21042859511843012</v>
      </c>
      <c r="G83" s="43">
        <v>0.23204099405018705</v>
      </c>
      <c r="H83" s="60">
        <v>0.22163089102247691</v>
      </c>
      <c r="I83" s="45">
        <v>0.21185125186086357</v>
      </c>
      <c r="J83" s="46">
        <v>0.20888515628519516</v>
      </c>
      <c r="K83" s="47">
        <v>0.21265139639968458</v>
      </c>
      <c r="L83" s="22"/>
    </row>
    <row r="84" spans="1:13" x14ac:dyDescent="0.25">
      <c r="A84" s="24">
        <v>2</v>
      </c>
      <c r="B84" s="25" t="s">
        <v>99</v>
      </c>
      <c r="C84" s="48">
        <v>0.26715034850434383</v>
      </c>
      <c r="D84" s="48">
        <v>0.18990140133857705</v>
      </c>
      <c r="E84" s="48">
        <v>0.24703090863622251</v>
      </c>
      <c r="F84" s="48">
        <v>0.23172390507260288</v>
      </c>
      <c r="G84" s="48">
        <v>0.23080928732221648</v>
      </c>
      <c r="H84" s="61">
        <v>0.22679495402580752</v>
      </c>
      <c r="I84" s="50">
        <v>0.20710957586407305</v>
      </c>
      <c r="J84" s="51">
        <v>0.19837373043394349</v>
      </c>
      <c r="K84" s="52">
        <v>0.22343242927342821</v>
      </c>
      <c r="L84" s="22"/>
    </row>
    <row r="85" spans="1:13" x14ac:dyDescent="0.25">
      <c r="A85" s="24">
        <v>3</v>
      </c>
      <c r="B85" s="25" t="s">
        <v>100</v>
      </c>
      <c r="C85" s="48">
        <v>0.26391723880386914</v>
      </c>
      <c r="D85" s="48">
        <v>0.21505381116830752</v>
      </c>
      <c r="E85" s="48">
        <v>0.24788973144147605</v>
      </c>
      <c r="F85" s="48">
        <v>0.21378990505108275</v>
      </c>
      <c r="G85" s="48">
        <v>0.20607161341795963</v>
      </c>
      <c r="H85" s="61">
        <v>0.21099797377936474</v>
      </c>
      <c r="I85" s="50">
        <v>0.19633489915304517</v>
      </c>
      <c r="J85" s="51">
        <v>0.22529781610457653</v>
      </c>
      <c r="K85" s="52">
        <v>0.20943665108148415</v>
      </c>
      <c r="L85" s="22"/>
    </row>
    <row r="86" spans="1:13" x14ac:dyDescent="0.25">
      <c r="A86" s="24">
        <v>4</v>
      </c>
      <c r="B86" s="25" t="s">
        <v>101</v>
      </c>
      <c r="C86" s="48">
        <v>0.2410930505721714</v>
      </c>
      <c r="D86" s="48">
        <v>0.22097460078732123</v>
      </c>
      <c r="E86" s="48">
        <v>0.24388249065133405</v>
      </c>
      <c r="F86" s="48">
        <v>0.22417527133195692</v>
      </c>
      <c r="G86" s="48">
        <v>0.21457698731127234</v>
      </c>
      <c r="H86" s="61">
        <v>0.23098593334980499</v>
      </c>
      <c r="I86" s="50">
        <v>0.20031088539624306</v>
      </c>
      <c r="J86" s="51">
        <v>0.22641176170013871</v>
      </c>
      <c r="K86" s="52">
        <v>0.21853872678343905</v>
      </c>
      <c r="L86" s="22"/>
    </row>
    <row r="87" spans="1:13" x14ac:dyDescent="0.25">
      <c r="A87" s="24">
        <v>5</v>
      </c>
      <c r="B87" s="25" t="s">
        <v>102</v>
      </c>
      <c r="C87" s="48">
        <v>0.23307346295805842</v>
      </c>
      <c r="D87" s="48">
        <v>0.19984953240200046</v>
      </c>
      <c r="E87" s="48">
        <v>0.21397132752169276</v>
      </c>
      <c r="F87" s="48">
        <v>0.1998982756216853</v>
      </c>
      <c r="G87" s="48">
        <v>0.18766065925592026</v>
      </c>
      <c r="H87" s="61">
        <v>0.19390382239031986</v>
      </c>
      <c r="I87" s="50">
        <v>0.18469916379795381</v>
      </c>
      <c r="J87" s="51">
        <v>0.19152908815642064</v>
      </c>
      <c r="K87" s="52">
        <v>0.19166646508161081</v>
      </c>
      <c r="L87" s="22"/>
    </row>
    <row r="88" spans="1:13" x14ac:dyDescent="0.25">
      <c r="A88" s="24">
        <v>6</v>
      </c>
      <c r="B88" s="25" t="s">
        <v>103</v>
      </c>
      <c r="C88" s="48">
        <v>0.23562170462197185</v>
      </c>
      <c r="D88" s="48">
        <v>0.20659680199104671</v>
      </c>
      <c r="E88" s="48">
        <v>0.20914474849404566</v>
      </c>
      <c r="F88" s="48">
        <v>0.20379846872052249</v>
      </c>
      <c r="G88" s="48">
        <v>0.16403436903904584</v>
      </c>
      <c r="H88" s="61">
        <v>0.21921049148717262</v>
      </c>
      <c r="I88" s="50">
        <v>0.17964259642915567</v>
      </c>
      <c r="J88" s="51">
        <v>0.21256772943231317</v>
      </c>
      <c r="K88" s="52">
        <v>0.16868057946334747</v>
      </c>
      <c r="L88" s="22"/>
    </row>
    <row r="89" spans="1:13" x14ac:dyDescent="0.25">
      <c r="A89" s="24">
        <v>7</v>
      </c>
      <c r="B89" s="25" t="s">
        <v>104</v>
      </c>
      <c r="C89" s="48">
        <v>0.3062642771542769</v>
      </c>
      <c r="D89" s="48">
        <v>0.26240976370383878</v>
      </c>
      <c r="E89" s="48">
        <v>0.29888370807934134</v>
      </c>
      <c r="F89" s="48">
        <v>0.24203059939567717</v>
      </c>
      <c r="G89" s="48">
        <v>0.24665741737483801</v>
      </c>
      <c r="H89" s="61">
        <v>0.25908466018186826</v>
      </c>
      <c r="I89" s="50">
        <v>0.24079216825566521</v>
      </c>
      <c r="J89" s="51">
        <v>0.27461978993784353</v>
      </c>
      <c r="K89" s="52">
        <v>0.26073405736585431</v>
      </c>
      <c r="L89" s="22"/>
    </row>
    <row r="90" spans="1:13" x14ac:dyDescent="0.25">
      <c r="A90" s="24">
        <v>8</v>
      </c>
      <c r="B90" s="25" t="s">
        <v>105</v>
      </c>
      <c r="C90" s="48">
        <v>0.37586233113563183</v>
      </c>
      <c r="D90" s="48">
        <v>0.32341358942784659</v>
      </c>
      <c r="E90" s="48">
        <v>0.27402734333122497</v>
      </c>
      <c r="F90" s="48">
        <v>0.23545541415482968</v>
      </c>
      <c r="G90" s="48">
        <v>0.22528848012711136</v>
      </c>
      <c r="H90" s="61">
        <v>0.22300048946288326</v>
      </c>
      <c r="I90" s="50">
        <v>0.21239485585974047</v>
      </c>
      <c r="J90" s="51">
        <v>0.28609745654660057</v>
      </c>
      <c r="K90" s="52">
        <v>0.22935240627950232</v>
      </c>
      <c r="L90" s="22"/>
    </row>
    <row r="91" spans="1:13" x14ac:dyDescent="0.25">
      <c r="A91" s="24">
        <v>9</v>
      </c>
      <c r="B91" s="25" t="s">
        <v>106</v>
      </c>
      <c r="C91" s="48">
        <v>0.23619161835780766</v>
      </c>
      <c r="D91" s="48">
        <v>0.19165163200836957</v>
      </c>
      <c r="E91" s="48">
        <v>0.2250474045809891</v>
      </c>
      <c r="F91" s="48">
        <v>0.21422144864422085</v>
      </c>
      <c r="G91" s="48">
        <v>0.21897320593622541</v>
      </c>
      <c r="H91" s="61">
        <v>0.22271924262302498</v>
      </c>
      <c r="I91" s="50">
        <v>0.19495820082174589</v>
      </c>
      <c r="J91" s="51">
        <v>0.21072618578263144</v>
      </c>
      <c r="K91" s="52">
        <v>0.20760866584612439</v>
      </c>
      <c r="L91" s="22"/>
    </row>
    <row r="92" spans="1:13" x14ac:dyDescent="0.25">
      <c r="A92" s="24">
        <v>10</v>
      </c>
      <c r="B92" s="25" t="s">
        <v>107</v>
      </c>
      <c r="C92" s="48">
        <v>0.28926050809095782</v>
      </c>
      <c r="D92" s="48">
        <v>0.23051971057538989</v>
      </c>
      <c r="E92" s="48">
        <v>0.25145460123428648</v>
      </c>
      <c r="F92" s="48">
        <v>0.22836335490806708</v>
      </c>
      <c r="G92" s="48">
        <v>0.23621938659760153</v>
      </c>
      <c r="H92" s="61">
        <v>0.28144952078396207</v>
      </c>
      <c r="I92" s="65" t="s">
        <v>14</v>
      </c>
      <c r="J92" s="51" t="s">
        <v>14</v>
      </c>
      <c r="K92" s="66" t="s">
        <v>14</v>
      </c>
      <c r="L92" s="22"/>
    </row>
    <row r="93" spans="1:13" x14ac:dyDescent="0.25">
      <c r="A93" s="24">
        <v>11</v>
      </c>
      <c r="B93" s="25" t="s">
        <v>108</v>
      </c>
      <c r="C93" s="48">
        <v>0.27446040915927211</v>
      </c>
      <c r="D93" s="48">
        <v>0.21800044621000186</v>
      </c>
      <c r="E93" s="48">
        <v>0.2243708656548967</v>
      </c>
      <c r="F93" s="48">
        <v>0.20873450963282938</v>
      </c>
      <c r="G93" s="48">
        <v>0.20331458265015406</v>
      </c>
      <c r="H93" s="61">
        <v>0.22307228676735408</v>
      </c>
      <c r="I93" s="50">
        <v>0.18964801646460644</v>
      </c>
      <c r="J93" s="51">
        <v>0.19473850052768243</v>
      </c>
      <c r="K93" s="52">
        <v>0.19124871456569423</v>
      </c>
      <c r="L93" s="22"/>
    </row>
    <row r="94" spans="1:13" x14ac:dyDescent="0.25">
      <c r="A94" s="24">
        <v>12</v>
      </c>
      <c r="B94" s="25" t="s">
        <v>109</v>
      </c>
      <c r="C94" s="48">
        <v>0.2483991704895353</v>
      </c>
      <c r="D94" s="48">
        <v>0.21868661367569867</v>
      </c>
      <c r="E94" s="48">
        <v>0.24340358592469061</v>
      </c>
      <c r="F94" s="48">
        <v>0.23734514347757127</v>
      </c>
      <c r="G94" s="48">
        <v>0.23361228439146373</v>
      </c>
      <c r="H94" s="61">
        <v>0.23317519945551723</v>
      </c>
      <c r="I94" s="50">
        <v>0.21752946474113757</v>
      </c>
      <c r="J94" s="51">
        <v>0.23270983821943303</v>
      </c>
      <c r="K94" s="52">
        <v>0.2122443810046668</v>
      </c>
      <c r="L94" s="22"/>
    </row>
    <row r="95" spans="1:13" x14ac:dyDescent="0.25">
      <c r="A95" s="24">
        <v>13</v>
      </c>
      <c r="B95" s="25" t="s">
        <v>110</v>
      </c>
      <c r="C95" s="48">
        <v>0.24468625158235996</v>
      </c>
      <c r="D95" s="48">
        <v>0.21149736274768188</v>
      </c>
      <c r="E95" s="48">
        <v>0.24233805426296362</v>
      </c>
      <c r="F95" s="48">
        <v>0.21662160133296421</v>
      </c>
      <c r="G95" s="48">
        <v>0.20739244534671444</v>
      </c>
      <c r="H95" s="61">
        <v>0.24461916723044758</v>
      </c>
      <c r="I95" s="50">
        <v>0.20521157277785956</v>
      </c>
      <c r="J95" s="51">
        <v>0.22986454179331819</v>
      </c>
      <c r="K95" s="52">
        <v>0.21236706790822749</v>
      </c>
      <c r="L95" s="22"/>
    </row>
    <row r="96" spans="1:13" x14ac:dyDescent="0.25">
      <c r="A96" s="24">
        <v>14</v>
      </c>
      <c r="B96" s="25" t="s">
        <v>111</v>
      </c>
      <c r="C96" s="48">
        <v>0.24191192211631241</v>
      </c>
      <c r="D96" s="48">
        <v>0.20812139170983054</v>
      </c>
      <c r="E96" s="48">
        <v>0.22258864439382109</v>
      </c>
      <c r="F96" s="48">
        <v>0.21868395985745492</v>
      </c>
      <c r="G96" s="48">
        <v>0.22082970290333023</v>
      </c>
      <c r="H96" s="61">
        <v>0.24007172346884698</v>
      </c>
      <c r="I96" s="50">
        <v>0.20642519322282649</v>
      </c>
      <c r="J96" s="51">
        <v>0.23597745718164262</v>
      </c>
      <c r="K96" s="52">
        <v>0.22101532151407652</v>
      </c>
      <c r="L96" s="22"/>
    </row>
    <row r="97" spans="1:12" x14ac:dyDescent="0.25">
      <c r="A97" s="24">
        <v>15</v>
      </c>
      <c r="B97" s="25" t="s">
        <v>112</v>
      </c>
      <c r="C97" s="48">
        <v>0.26579349750953651</v>
      </c>
      <c r="D97" s="48">
        <v>0.22512089141267919</v>
      </c>
      <c r="E97" s="48">
        <v>0.23531229368091086</v>
      </c>
      <c r="F97" s="48">
        <v>0.2294907653729642</v>
      </c>
      <c r="G97" s="48">
        <v>0.21938616562712993</v>
      </c>
      <c r="H97" s="61">
        <v>0.22911505219247869</v>
      </c>
      <c r="I97" s="50">
        <v>0.21315794625892368</v>
      </c>
      <c r="J97" s="51">
        <v>0.22521149209771268</v>
      </c>
      <c r="K97" s="52">
        <v>0.21680132754299503</v>
      </c>
      <c r="L97" s="22"/>
    </row>
    <row r="98" spans="1:12" x14ac:dyDescent="0.25">
      <c r="A98" s="24">
        <v>16</v>
      </c>
      <c r="B98" s="25" t="s">
        <v>113</v>
      </c>
      <c r="C98" s="48">
        <v>0.29593723162519187</v>
      </c>
      <c r="D98" s="48">
        <v>0.2383181812875492</v>
      </c>
      <c r="E98" s="48">
        <v>0.23473034222944253</v>
      </c>
      <c r="F98" s="48">
        <v>0.23454709337371157</v>
      </c>
      <c r="G98" s="48">
        <v>0.23085887861163348</v>
      </c>
      <c r="H98" s="61">
        <v>0.25750667929563037</v>
      </c>
      <c r="I98" s="50">
        <v>0.21784232564711553</v>
      </c>
      <c r="J98" s="51">
        <v>0.22540196994668626</v>
      </c>
      <c r="K98" s="52">
        <v>0.20592081941732768</v>
      </c>
      <c r="L98" s="22"/>
    </row>
    <row r="99" spans="1:12" x14ac:dyDescent="0.25">
      <c r="A99" s="24">
        <v>17</v>
      </c>
      <c r="B99" s="25" t="s">
        <v>114</v>
      </c>
      <c r="C99" s="48">
        <v>0.24345808885776274</v>
      </c>
      <c r="D99" s="48">
        <v>0.22759559919308886</v>
      </c>
      <c r="E99" s="48">
        <v>0.24109803319729808</v>
      </c>
      <c r="F99" s="48">
        <v>0.24036363349141687</v>
      </c>
      <c r="G99" s="48">
        <v>0.24152391651158345</v>
      </c>
      <c r="H99" s="61">
        <v>0.24686822613411444</v>
      </c>
      <c r="I99" s="50">
        <v>0.22514741860836063</v>
      </c>
      <c r="J99" s="51">
        <v>0.24311550402985804</v>
      </c>
      <c r="K99" s="52">
        <v>0.25182595811665803</v>
      </c>
      <c r="L99" s="22"/>
    </row>
    <row r="100" spans="1:12" x14ac:dyDescent="0.25">
      <c r="A100" s="24">
        <v>18</v>
      </c>
      <c r="B100" s="25" t="s">
        <v>115</v>
      </c>
      <c r="C100" s="48">
        <v>0.22041993725043138</v>
      </c>
      <c r="D100" s="48">
        <v>0.17821567481403083</v>
      </c>
      <c r="E100" s="48">
        <v>0.22348030063636523</v>
      </c>
      <c r="F100" s="48">
        <v>0.21136121909976555</v>
      </c>
      <c r="G100" s="48">
        <v>0.21007641418531553</v>
      </c>
      <c r="H100" s="61">
        <v>0.22253913348489565</v>
      </c>
      <c r="I100" s="50">
        <v>0.19427349934181132</v>
      </c>
      <c r="J100" s="51">
        <v>0.219374161326677</v>
      </c>
      <c r="K100" s="52">
        <v>0.19615313042332622</v>
      </c>
      <c r="L100" s="22"/>
    </row>
    <row r="101" spans="1:12" x14ac:dyDescent="0.25">
      <c r="A101" s="24">
        <v>19</v>
      </c>
      <c r="B101" s="25" t="s">
        <v>116</v>
      </c>
      <c r="C101" s="48">
        <v>0.24011436850893986</v>
      </c>
      <c r="D101" s="48">
        <v>0.189615635846065</v>
      </c>
      <c r="E101" s="48">
        <v>0.20685469292596836</v>
      </c>
      <c r="F101" s="48">
        <v>0.19296274811576383</v>
      </c>
      <c r="G101" s="48">
        <v>0.19722782056294066</v>
      </c>
      <c r="H101" s="61">
        <v>0.22818418895868908</v>
      </c>
      <c r="I101" s="50">
        <v>0.19784804404606821</v>
      </c>
      <c r="J101" s="51">
        <v>0.21561681808446556</v>
      </c>
      <c r="K101" s="52">
        <v>0.19732876388911386</v>
      </c>
      <c r="L101" s="22"/>
    </row>
    <row r="102" spans="1:12" x14ac:dyDescent="0.25">
      <c r="A102" s="24">
        <v>20</v>
      </c>
      <c r="B102" s="25" t="s">
        <v>117</v>
      </c>
      <c r="C102" s="48">
        <v>0.25877257025909456</v>
      </c>
      <c r="D102" s="48">
        <v>0.21844166738280801</v>
      </c>
      <c r="E102" s="48">
        <v>0.23837694988003363</v>
      </c>
      <c r="F102" s="48">
        <v>0.22952978713598768</v>
      </c>
      <c r="G102" s="48">
        <v>0.21500246999981923</v>
      </c>
      <c r="H102" s="61">
        <v>0.23526715644328719</v>
      </c>
      <c r="I102" s="50">
        <v>0.20935319144745956</v>
      </c>
      <c r="J102" s="51">
        <v>0.22956970778263699</v>
      </c>
      <c r="K102" s="52">
        <v>0.21584950573123543</v>
      </c>
      <c r="L102" s="22"/>
    </row>
    <row r="103" spans="1:12" x14ac:dyDescent="0.25">
      <c r="A103" s="24">
        <v>21</v>
      </c>
      <c r="B103" s="25" t="s">
        <v>118</v>
      </c>
      <c r="C103" s="48">
        <v>0.2178944817400261</v>
      </c>
      <c r="D103" s="48">
        <v>0.18297691423515922</v>
      </c>
      <c r="E103" s="48">
        <v>0.19849994213714395</v>
      </c>
      <c r="F103" s="48">
        <v>1.9052967391906452E-2</v>
      </c>
      <c r="G103" s="48">
        <v>0.17742493783372382</v>
      </c>
      <c r="H103" s="61">
        <v>0.20067802784053329</v>
      </c>
      <c r="I103" s="50">
        <v>0.23063334350159068</v>
      </c>
      <c r="J103" s="51">
        <v>0.2818425167988477</v>
      </c>
      <c r="K103" s="52">
        <v>0.24110528493942063</v>
      </c>
      <c r="L103" s="22"/>
    </row>
    <row r="104" spans="1:12" x14ac:dyDescent="0.25">
      <c r="A104" s="24">
        <v>22</v>
      </c>
      <c r="B104" s="25" t="s">
        <v>119</v>
      </c>
      <c r="C104" s="48">
        <v>0.19777658159467562</v>
      </c>
      <c r="D104" s="48">
        <v>0.15510940998954656</v>
      </c>
      <c r="E104" s="48">
        <v>0.18391163041991881</v>
      </c>
      <c r="F104" s="48">
        <v>0.1832058526753029</v>
      </c>
      <c r="G104" s="48">
        <v>0.18377483041390347</v>
      </c>
      <c r="H104" s="61">
        <v>5.8369820992167825E-3</v>
      </c>
      <c r="I104" s="50">
        <v>0.16729721888800245</v>
      </c>
      <c r="J104" s="51">
        <v>0.17953614822834765</v>
      </c>
      <c r="K104" s="52">
        <v>0.16903609491386012</v>
      </c>
      <c r="L104" s="22"/>
    </row>
    <row r="105" spans="1:12" x14ac:dyDescent="0.25">
      <c r="A105" s="24">
        <v>23</v>
      </c>
      <c r="B105" s="25" t="s">
        <v>120</v>
      </c>
      <c r="C105" s="48">
        <v>0.22746357418972737</v>
      </c>
      <c r="D105" s="48">
        <v>0.20290750366967905</v>
      </c>
      <c r="E105" s="48">
        <v>0.2219966421030985</v>
      </c>
      <c r="F105" s="48">
        <v>0.21106490476111411</v>
      </c>
      <c r="G105" s="48">
        <v>0.20545347244302606</v>
      </c>
      <c r="H105" s="61">
        <v>0.22208364838279471</v>
      </c>
      <c r="I105" s="50">
        <v>0.18554271592464186</v>
      </c>
      <c r="J105" s="51">
        <v>0.18436688556508607</v>
      </c>
      <c r="K105" s="52">
        <v>0.17954540650936079</v>
      </c>
      <c r="L105" s="22"/>
    </row>
    <row r="106" spans="1:12" x14ac:dyDescent="0.25">
      <c r="A106" s="24">
        <v>24</v>
      </c>
      <c r="B106" s="25" t="s">
        <v>121</v>
      </c>
      <c r="C106" s="48">
        <v>0.24973048205983775</v>
      </c>
      <c r="D106" s="48">
        <v>0.21467811477028881</v>
      </c>
      <c r="E106" s="48">
        <v>0.24276950884652584</v>
      </c>
      <c r="F106" s="48">
        <v>0.22573133782511254</v>
      </c>
      <c r="G106" s="48">
        <v>0.21562766440283074</v>
      </c>
      <c r="H106" s="61">
        <v>0.22164925368663632</v>
      </c>
      <c r="I106" s="50">
        <v>0.20531547542531614</v>
      </c>
      <c r="J106" s="51">
        <v>0.2260346752074584</v>
      </c>
      <c r="K106" s="52">
        <v>0.20306240079798074</v>
      </c>
      <c r="L106" s="22"/>
    </row>
    <row r="107" spans="1:12" x14ac:dyDescent="0.25">
      <c r="A107" s="24">
        <v>25</v>
      </c>
      <c r="B107" s="25" t="s">
        <v>122</v>
      </c>
      <c r="C107" s="48">
        <v>0.20788293150133896</v>
      </c>
      <c r="D107" s="48">
        <v>0.17862396916917575</v>
      </c>
      <c r="E107" s="48">
        <v>0.18933139702179178</v>
      </c>
      <c r="F107" s="48">
        <v>0.18501239813043235</v>
      </c>
      <c r="G107" s="48">
        <v>0.16867662800436156</v>
      </c>
      <c r="H107" s="61">
        <v>0.17722054833845644</v>
      </c>
      <c r="I107" s="50">
        <v>0.16390683661583258</v>
      </c>
      <c r="J107" s="51">
        <v>0.17671424241958406</v>
      </c>
      <c r="K107" s="52">
        <v>0.16864419704052411</v>
      </c>
      <c r="L107" s="22"/>
    </row>
    <row r="108" spans="1:12" x14ac:dyDescent="0.25">
      <c r="A108" s="24">
        <v>26</v>
      </c>
      <c r="B108" s="25" t="s">
        <v>123</v>
      </c>
      <c r="C108" s="48">
        <v>0.19844887896882502</v>
      </c>
      <c r="D108" s="48">
        <v>0.16787730831058997</v>
      </c>
      <c r="E108" s="48">
        <v>0.18647478812031043</v>
      </c>
      <c r="F108" s="48">
        <v>0.18545280472089951</v>
      </c>
      <c r="G108" s="48">
        <v>0.17411301600353843</v>
      </c>
      <c r="H108" s="61">
        <v>0.17883166761742009</v>
      </c>
      <c r="I108" s="50">
        <v>0.16313849505523331</v>
      </c>
      <c r="J108" s="51">
        <v>0.17050965055614672</v>
      </c>
      <c r="K108" s="52">
        <v>0.15568108712149845</v>
      </c>
      <c r="L108" s="22"/>
    </row>
    <row r="109" spans="1:12" x14ac:dyDescent="0.25">
      <c r="A109" s="24">
        <v>27</v>
      </c>
      <c r="B109" s="25" t="s">
        <v>124</v>
      </c>
      <c r="C109" s="48">
        <v>0.21856525540500177</v>
      </c>
      <c r="D109" s="48">
        <v>0.18910745566444181</v>
      </c>
      <c r="E109" s="48">
        <v>0.2208477249330536</v>
      </c>
      <c r="F109" s="48">
        <v>0.25242990841425378</v>
      </c>
      <c r="G109" s="48">
        <v>0.2297103836711217</v>
      </c>
      <c r="H109" s="61">
        <v>0.23014773137854014</v>
      </c>
      <c r="I109" s="50">
        <v>0.20959759498554137</v>
      </c>
      <c r="J109" s="51">
        <v>0.24098274146484391</v>
      </c>
      <c r="K109" s="52">
        <v>0.21997180896603008</v>
      </c>
      <c r="L109" s="22"/>
    </row>
    <row r="110" spans="1:12" x14ac:dyDescent="0.25">
      <c r="A110" s="24">
        <v>28</v>
      </c>
      <c r="B110" s="25" t="s">
        <v>125</v>
      </c>
      <c r="C110" s="48">
        <v>0.20805501113189728</v>
      </c>
      <c r="D110" s="48">
        <v>0.17124453690045519</v>
      </c>
      <c r="E110" s="48">
        <v>0.20324682114534096</v>
      </c>
      <c r="F110" s="48">
        <v>0.23740184276454898</v>
      </c>
      <c r="G110" s="48">
        <v>0.22496041182201956</v>
      </c>
      <c r="H110" s="61">
        <v>0.23361287728759308</v>
      </c>
      <c r="I110" s="50">
        <v>0.2148216894220919</v>
      </c>
      <c r="J110" s="51">
        <v>0.25524231300326111</v>
      </c>
      <c r="K110" s="52">
        <v>0.22852247982426066</v>
      </c>
      <c r="L110" s="22"/>
    </row>
    <row r="111" spans="1:12" x14ac:dyDescent="0.25">
      <c r="A111" s="24">
        <v>29</v>
      </c>
      <c r="B111" s="25" t="s">
        <v>126</v>
      </c>
      <c r="C111" s="48" t="s">
        <v>14</v>
      </c>
      <c r="D111" s="48" t="s">
        <v>14</v>
      </c>
      <c r="E111" s="48" t="s">
        <v>14</v>
      </c>
      <c r="F111" s="48">
        <v>0.2098766193093424</v>
      </c>
      <c r="G111" s="48">
        <v>0.20515767939459564</v>
      </c>
      <c r="H111" s="48">
        <v>0.22813470645943909</v>
      </c>
      <c r="I111" s="50">
        <v>0.27138456562370855</v>
      </c>
      <c r="J111" s="51">
        <v>0.26914272666799793</v>
      </c>
      <c r="K111" s="52">
        <v>0.25962955786603009</v>
      </c>
      <c r="L111" s="22"/>
    </row>
    <row r="112" spans="1:12" x14ac:dyDescent="0.25">
      <c r="A112" s="24">
        <v>30</v>
      </c>
      <c r="B112" s="25" t="s">
        <v>127</v>
      </c>
      <c r="C112" s="48" t="s">
        <v>14</v>
      </c>
      <c r="D112" s="48" t="s">
        <v>14</v>
      </c>
      <c r="E112" s="48" t="s">
        <v>14</v>
      </c>
      <c r="F112" s="48" t="s">
        <v>14</v>
      </c>
      <c r="G112" s="48">
        <v>0.23523270912415117</v>
      </c>
      <c r="H112" s="48">
        <v>0.13357828829774734</v>
      </c>
      <c r="I112" s="50">
        <v>0.17537557374809606</v>
      </c>
      <c r="J112" s="51">
        <v>0.17382167677340862</v>
      </c>
      <c r="K112" s="52">
        <v>0.12415126633063463</v>
      </c>
      <c r="L112" s="22"/>
    </row>
    <row r="113" spans="1:12" ht="15.75" thickBot="1" x14ac:dyDescent="0.3">
      <c r="A113" s="28">
        <v>31</v>
      </c>
      <c r="B113" s="29" t="s">
        <v>128</v>
      </c>
      <c r="C113" s="53" t="s">
        <v>14</v>
      </c>
      <c r="D113" s="53" t="s">
        <v>14</v>
      </c>
      <c r="E113" s="53" t="s">
        <v>14</v>
      </c>
      <c r="F113" s="53" t="s">
        <v>14</v>
      </c>
      <c r="G113" s="53" t="s">
        <v>14</v>
      </c>
      <c r="H113" s="53">
        <v>0.27998683926340728</v>
      </c>
      <c r="I113" s="55">
        <v>0.20915471133674207</v>
      </c>
      <c r="J113" s="56">
        <v>0.14087345555600997</v>
      </c>
      <c r="K113" s="57">
        <v>0.14252852702345206</v>
      </c>
      <c r="L113" s="22"/>
    </row>
    <row r="114" spans="1:12" ht="15.75" thickBot="1" x14ac:dyDescent="0.3">
      <c r="A114" s="91" t="s">
        <v>129</v>
      </c>
      <c r="B114" s="92"/>
      <c r="C114" s="40">
        <f>AVERAGE(C115:C123)</f>
        <v>0.27524024591483381</v>
      </c>
      <c r="D114" s="40">
        <f t="shared" ref="D114:K114" si="7">AVERAGE(D115:D123)</f>
        <v>0.23549852789956735</v>
      </c>
      <c r="E114" s="40">
        <f t="shared" si="7"/>
        <v>0.2530969681400726</v>
      </c>
      <c r="F114" s="67">
        <f t="shared" si="7"/>
        <v>0.25921944254149298</v>
      </c>
      <c r="G114" s="67">
        <f t="shared" si="7"/>
        <v>0.2568594069347277</v>
      </c>
      <c r="H114" s="58">
        <f t="shared" si="7"/>
        <v>0.26593853121335626</v>
      </c>
      <c r="I114" s="40">
        <f t="shared" si="7"/>
        <v>0.23596700983026719</v>
      </c>
      <c r="J114" s="41">
        <f t="shared" si="7"/>
        <v>0.26371386064668351</v>
      </c>
      <c r="K114" s="42">
        <f t="shared" si="7"/>
        <v>0.25848089308214767</v>
      </c>
      <c r="L114" s="19"/>
    </row>
    <row r="115" spans="1:12" x14ac:dyDescent="0.25">
      <c r="A115" s="74">
        <v>1</v>
      </c>
      <c r="B115" s="75" t="s">
        <v>130</v>
      </c>
      <c r="C115" s="76">
        <v>0.30107609151592052</v>
      </c>
      <c r="D115" s="76">
        <v>0.27073080912278102</v>
      </c>
      <c r="E115" s="76">
        <v>0.27489485581900003</v>
      </c>
      <c r="F115" s="76">
        <v>0.23850174537020552</v>
      </c>
      <c r="G115" s="76">
        <v>0.23184246827562244</v>
      </c>
      <c r="H115" s="77">
        <v>0.23844941623737639</v>
      </c>
      <c r="I115" s="78">
        <v>0.20866912600852336</v>
      </c>
      <c r="J115" s="79">
        <v>0.23812402561610069</v>
      </c>
      <c r="K115" s="80">
        <v>0.22217453949423802</v>
      </c>
      <c r="L115" s="22"/>
    </row>
    <row r="116" spans="1:12" x14ac:dyDescent="0.25">
      <c r="A116" s="24">
        <v>2</v>
      </c>
      <c r="B116" s="25" t="s">
        <v>131</v>
      </c>
      <c r="C116" s="48">
        <v>0.29798366933380338</v>
      </c>
      <c r="D116" s="48">
        <v>0.25872532453285474</v>
      </c>
      <c r="E116" s="48">
        <v>0.26826006867139879</v>
      </c>
      <c r="F116" s="48">
        <v>0.26337511726920437</v>
      </c>
      <c r="G116" s="48">
        <v>0.23230661097310273</v>
      </c>
      <c r="H116" s="61">
        <v>0.246331383214867</v>
      </c>
      <c r="I116" s="50">
        <v>0.21910391680060906</v>
      </c>
      <c r="J116" s="51">
        <v>0.25237832087906104</v>
      </c>
      <c r="K116" s="52">
        <v>0.23194045962449636</v>
      </c>
      <c r="L116" s="22"/>
    </row>
    <row r="117" spans="1:12" x14ac:dyDescent="0.25">
      <c r="A117" s="24">
        <v>3</v>
      </c>
      <c r="B117" s="25" t="s">
        <v>132</v>
      </c>
      <c r="C117" s="48">
        <v>0.28851388617499901</v>
      </c>
      <c r="D117" s="48">
        <v>0.24836811402947881</v>
      </c>
      <c r="E117" s="48">
        <v>0.27626875582319527</v>
      </c>
      <c r="F117" s="48">
        <v>0.25638410552339347</v>
      </c>
      <c r="G117" s="48">
        <v>0.24175299840523085</v>
      </c>
      <c r="H117" s="61">
        <v>0.26856332740747385</v>
      </c>
      <c r="I117" s="50">
        <v>0.222472735360951</v>
      </c>
      <c r="J117" s="51">
        <v>0.27444625077737739</v>
      </c>
      <c r="K117" s="52">
        <v>0.26512509753206209</v>
      </c>
      <c r="L117" s="22"/>
    </row>
    <row r="118" spans="1:12" x14ac:dyDescent="0.25">
      <c r="A118" s="24">
        <v>4</v>
      </c>
      <c r="B118" s="25" t="s">
        <v>133</v>
      </c>
      <c r="C118" s="48">
        <v>0.31208996856850935</v>
      </c>
      <c r="D118" s="48">
        <v>0.23888940759480681</v>
      </c>
      <c r="E118" s="48">
        <v>0.24150486892571937</v>
      </c>
      <c r="F118" s="48">
        <v>0.24755969389396482</v>
      </c>
      <c r="G118" s="48">
        <v>0.23686273508016206</v>
      </c>
      <c r="H118" s="61">
        <v>0.22919959776388174</v>
      </c>
      <c r="I118" s="50">
        <v>0.20857253851852794</v>
      </c>
      <c r="J118" s="51">
        <v>0.24799735755053565</v>
      </c>
      <c r="K118" s="52">
        <v>0.20842262823936067</v>
      </c>
      <c r="L118" s="22"/>
    </row>
    <row r="119" spans="1:12" x14ac:dyDescent="0.25">
      <c r="A119" s="24">
        <v>5</v>
      </c>
      <c r="B119" s="25" t="s">
        <v>134</v>
      </c>
      <c r="C119" s="48">
        <v>0.2683368846152116</v>
      </c>
      <c r="D119" s="48">
        <v>0.24288961102093903</v>
      </c>
      <c r="E119" s="48">
        <v>0.25612866987705812</v>
      </c>
      <c r="F119" s="48">
        <v>0.2439505361157264</v>
      </c>
      <c r="G119" s="48">
        <v>0.23468713170719877</v>
      </c>
      <c r="H119" s="61">
        <v>0.24085169209607662</v>
      </c>
      <c r="I119" s="50">
        <v>0.21577283146296961</v>
      </c>
      <c r="J119" s="51">
        <v>0.24540426875076587</v>
      </c>
      <c r="K119" s="52">
        <v>0.23732541665625637</v>
      </c>
      <c r="L119" s="22"/>
    </row>
    <row r="120" spans="1:12" x14ac:dyDescent="0.25">
      <c r="A120" s="24">
        <v>6</v>
      </c>
      <c r="B120" s="25" t="s">
        <v>135</v>
      </c>
      <c r="C120" s="48">
        <v>0.30404864759620054</v>
      </c>
      <c r="D120" s="48">
        <v>0.25368655034425103</v>
      </c>
      <c r="E120" s="48">
        <v>0.25655237407450637</v>
      </c>
      <c r="F120" s="48">
        <v>0.24306860432590444</v>
      </c>
      <c r="G120" s="48">
        <v>0.23654132311047729</v>
      </c>
      <c r="H120" s="61">
        <v>0.24371955167002324</v>
      </c>
      <c r="I120" s="50">
        <v>0.21509297107600961</v>
      </c>
      <c r="J120" s="51">
        <v>0.25503292308834052</v>
      </c>
      <c r="K120" s="52">
        <v>0.24023494492003061</v>
      </c>
      <c r="L120" s="22"/>
    </row>
    <row r="121" spans="1:12" x14ac:dyDescent="0.25">
      <c r="A121" s="24">
        <v>7</v>
      </c>
      <c r="B121" s="25" t="s">
        <v>136</v>
      </c>
      <c r="C121" s="48">
        <v>0.30552745738291043</v>
      </c>
      <c r="D121" s="48">
        <v>0.22645134785238308</v>
      </c>
      <c r="E121" s="48">
        <v>0.26031148675159421</v>
      </c>
      <c r="F121" s="48">
        <v>0.25306903224737048</v>
      </c>
      <c r="G121" s="48">
        <v>0.27445872457876752</v>
      </c>
      <c r="H121" s="61">
        <v>0.2800784156853473</v>
      </c>
      <c r="I121" s="50">
        <v>0.25446625418252994</v>
      </c>
      <c r="J121" s="51">
        <v>0.29635119100888935</v>
      </c>
      <c r="K121" s="52">
        <v>0.34790342959248771</v>
      </c>
      <c r="L121" s="22"/>
    </row>
    <row r="122" spans="1:12" x14ac:dyDescent="0.25">
      <c r="A122" s="24">
        <v>8</v>
      </c>
      <c r="B122" s="25" t="s">
        <v>137</v>
      </c>
      <c r="C122" s="48">
        <v>0.12434536213111559</v>
      </c>
      <c r="D122" s="48">
        <v>0.14424705869904422</v>
      </c>
      <c r="E122" s="48">
        <v>0.19085466517810856</v>
      </c>
      <c r="F122" s="48">
        <v>0.32784670558617424</v>
      </c>
      <c r="G122" s="48">
        <v>0.37114189000082365</v>
      </c>
      <c r="H122" s="61">
        <v>0.44607939205648112</v>
      </c>
      <c r="I122" s="50">
        <v>0.39856204436038151</v>
      </c>
      <c r="J122" s="51">
        <v>0.42514578590753321</v>
      </c>
      <c r="K122" s="52">
        <v>0.43622601291905894</v>
      </c>
      <c r="L122" s="22"/>
    </row>
    <row r="123" spans="1:12" ht="15.75" thickBot="1" x14ac:dyDescent="0.3">
      <c r="A123" s="34">
        <v>9</v>
      </c>
      <c r="B123" s="35" t="s">
        <v>138</v>
      </c>
      <c r="C123" s="68" t="s">
        <v>14</v>
      </c>
      <c r="D123" s="84" t="s">
        <v>14</v>
      </c>
      <c r="E123" s="84" t="s">
        <v>14</v>
      </c>
      <c r="F123" s="84" t="s">
        <v>14</v>
      </c>
      <c r="G123" s="68">
        <v>0.25214078028116382</v>
      </c>
      <c r="H123" s="85">
        <v>0.20017400478867894</v>
      </c>
      <c r="I123" s="69">
        <v>0.18099067070190247</v>
      </c>
      <c r="J123" s="70">
        <v>0.13854462224154779</v>
      </c>
      <c r="K123" s="71">
        <v>0.13697550876133857</v>
      </c>
      <c r="L123" s="22"/>
    </row>
    <row r="124" spans="1:12" x14ac:dyDescent="0.25">
      <c r="B124" s="90" t="s">
        <v>142</v>
      </c>
      <c r="C124" s="90">
        <f t="shared" ref="C124:K124" si="8">MAX(C4,C6:C14,C16:C27,C29:C45,C47:C66,C68:C81,C83:C113,C115:C123)</f>
        <v>1</v>
      </c>
      <c r="D124" s="90">
        <f t="shared" si="8"/>
        <v>1</v>
      </c>
      <c r="E124" s="90">
        <f t="shared" si="8"/>
        <v>1</v>
      </c>
      <c r="F124" s="90">
        <f t="shared" si="8"/>
        <v>1</v>
      </c>
      <c r="G124" s="90">
        <f t="shared" si="8"/>
        <v>1</v>
      </c>
      <c r="H124" s="90">
        <f t="shared" si="8"/>
        <v>1</v>
      </c>
      <c r="I124" s="90">
        <f t="shared" si="8"/>
        <v>1</v>
      </c>
      <c r="J124" s="90">
        <f t="shared" si="8"/>
        <v>1</v>
      </c>
      <c r="K124" s="90">
        <f t="shared" si="8"/>
        <v>1</v>
      </c>
    </row>
    <row r="125" spans="1:12" x14ac:dyDescent="0.25">
      <c r="B125" s="90" t="s">
        <v>143</v>
      </c>
      <c r="C125" s="90">
        <f t="shared" ref="C125:K125" si="9">MIN(C4,C6:C14,C16:C27,C29:C45,C47:C66,C68:C81,C83:C113,C115:C123)</f>
        <v>0.12434536213111559</v>
      </c>
      <c r="D125" s="90">
        <f t="shared" si="9"/>
        <v>0.14424705869904422</v>
      </c>
      <c r="E125" s="90">
        <f t="shared" si="9"/>
        <v>0.17676206715472703</v>
      </c>
      <c r="F125" s="90">
        <f t="shared" si="9"/>
        <v>0</v>
      </c>
      <c r="G125" s="90">
        <f t="shared" si="9"/>
        <v>0.1145993172008426</v>
      </c>
      <c r="H125" s="90">
        <f t="shared" si="9"/>
        <v>0</v>
      </c>
      <c r="I125" s="90">
        <f t="shared" si="9"/>
        <v>0.15964270233610964</v>
      </c>
      <c r="J125" s="90">
        <f t="shared" si="9"/>
        <v>0.13854462224154779</v>
      </c>
      <c r="K125" s="90">
        <f t="shared" si="9"/>
        <v>0</v>
      </c>
    </row>
    <row r="126" spans="1:12" x14ac:dyDescent="0.25">
      <c r="B126" s="90" t="s">
        <v>140</v>
      </c>
      <c r="C126" s="90">
        <f t="shared" ref="C126:K126" si="10">(C124-C3)/2+C3</f>
        <v>0.63909860163334642</v>
      </c>
      <c r="D126" s="90">
        <f t="shared" si="10"/>
        <v>0.62070008871200599</v>
      </c>
      <c r="E126" s="90">
        <f t="shared" si="10"/>
        <v>0.62764305382912222</v>
      </c>
      <c r="F126" s="90">
        <f t="shared" si="10"/>
        <v>0.62082585095755038</v>
      </c>
      <c r="G126" s="90">
        <f t="shared" si="10"/>
        <v>0.62300425822423766</v>
      </c>
      <c r="H126" s="90">
        <f t="shared" si="10"/>
        <v>0.62743638615134945</v>
      </c>
      <c r="I126" s="90">
        <f t="shared" si="10"/>
        <v>0.62005551455775598</v>
      </c>
      <c r="J126" s="90">
        <f t="shared" si="10"/>
        <v>0.62739885163447406</v>
      </c>
      <c r="K126" s="90">
        <f t="shared" si="10"/>
        <v>0.62331138558767085</v>
      </c>
    </row>
    <row r="127" spans="1:12" x14ac:dyDescent="0.25">
      <c r="B127" s="90" t="s">
        <v>141</v>
      </c>
      <c r="C127" s="90">
        <f t="shared" ref="C127:K127" si="11">(C3-C125)/2+C125</f>
        <v>0.20127128269890415</v>
      </c>
      <c r="D127" s="90">
        <f t="shared" si="11"/>
        <v>0.19282361806152803</v>
      </c>
      <c r="E127" s="90">
        <f t="shared" si="11"/>
        <v>0.21602408740648579</v>
      </c>
      <c r="F127" s="90">
        <f t="shared" si="11"/>
        <v>0.12082585095755036</v>
      </c>
      <c r="G127" s="90">
        <f t="shared" si="11"/>
        <v>0.18030391682465904</v>
      </c>
      <c r="H127" s="90">
        <f t="shared" si="11"/>
        <v>0.12743638615134945</v>
      </c>
      <c r="I127" s="90">
        <f t="shared" si="11"/>
        <v>0.19987686572581076</v>
      </c>
      <c r="J127" s="90">
        <f t="shared" si="11"/>
        <v>0.19667116275524796</v>
      </c>
      <c r="K127" s="90">
        <f t="shared" si="11"/>
        <v>0.12331138558767089</v>
      </c>
    </row>
  </sheetData>
  <mergeCells count="8">
    <mergeCell ref="A82:B82"/>
    <mergeCell ref="A114:B114"/>
    <mergeCell ref="A3:B3"/>
    <mergeCell ref="A5:B5"/>
    <mergeCell ref="A15:B15"/>
    <mergeCell ref="A28:B28"/>
    <mergeCell ref="A46:B46"/>
    <mergeCell ref="A67:B67"/>
  </mergeCells>
  <conditionalFormatting sqref="C3:K123">
    <cfRule type="cellIs" dxfId="157" priority="2" operator="equal">
      <formula>"-"</formula>
    </cfRule>
    <cfRule type="cellIs" dxfId="156" priority="3" operator="between">
      <formula>0.2045</formula>
      <formula>0</formula>
    </cfRule>
    <cfRule type="cellIs" dxfId="155" priority="24" operator="greaterThanOrEqual">
      <formula>0.6</formula>
    </cfRule>
  </conditionalFormatting>
  <conditionalFormatting sqref="J3:K123">
    <cfRule type="cellIs" dxfId="154" priority="19" operator="between">
      <formula>$J$3</formula>
      <formula>0.245</formula>
    </cfRule>
    <cfRule type="cellIs" dxfId="153" priority="22" operator="between">
      <formula>$K$3</formula>
      <formula>0.204</formula>
    </cfRule>
    <cfRule type="cellIs" dxfId="152" priority="23" operator="between">
      <formula>0.6</formula>
      <formula>$J$3</formula>
    </cfRule>
  </conditionalFormatting>
  <conditionalFormatting sqref="G3:H123">
    <cfRule type="cellIs" dxfId="151" priority="16" operator="between">
      <formula>0.245</formula>
      <formula>$H$3</formula>
    </cfRule>
    <cfRule type="cellIs" dxfId="150" priority="20" operator="between">
      <formula>$G$3</formula>
      <formula>0.204</formula>
    </cfRule>
    <cfRule type="cellIs" dxfId="149" priority="21" operator="between">
      <formula>0.6</formula>
      <formula>$G$3</formula>
    </cfRule>
  </conditionalFormatting>
  <conditionalFormatting sqref="C3:C123">
    <cfRule type="cellIs" dxfId="148" priority="13" operator="between">
      <formula>$C$3</formula>
      <formula>0.275</formula>
    </cfRule>
    <cfRule type="cellIs" dxfId="147" priority="17" operator="between">
      <formula>$C$3</formula>
      <formula>0.204</formula>
    </cfRule>
    <cfRule type="cellIs" dxfId="146" priority="18" operator="between">
      <formula>0.6</formula>
      <formula>$C$3</formula>
    </cfRule>
  </conditionalFormatting>
  <conditionalFormatting sqref="E3:E123">
    <cfRule type="cellIs" dxfId="145" priority="10" operator="equal">
      <formula>$E$3</formula>
    </cfRule>
    <cfRule type="cellIs" dxfId="144" priority="14" operator="between">
      <formula>$E$3</formula>
      <formula>0.204</formula>
    </cfRule>
    <cfRule type="cellIs" dxfId="143" priority="15" operator="between">
      <formula>0.6</formula>
      <formula>$E$3</formula>
    </cfRule>
  </conditionalFormatting>
  <conditionalFormatting sqref="D3:D123">
    <cfRule type="cellIs" dxfId="142" priority="7" operator="between">
      <formula>$D$3</formula>
      <formula>0.235</formula>
    </cfRule>
    <cfRule type="cellIs" dxfId="141" priority="11" operator="between">
      <formula>$D$3</formula>
      <formula>0.204</formula>
    </cfRule>
    <cfRule type="cellIs" dxfId="140" priority="12" operator="between">
      <formula>0.6</formula>
      <formula>$D$3</formula>
    </cfRule>
  </conditionalFormatting>
  <conditionalFormatting sqref="F3:F123">
    <cfRule type="cellIs" dxfId="139" priority="4" operator="between">
      <formula>0.235</formula>
      <formula>0.244</formula>
    </cfRule>
    <cfRule type="cellIs" dxfId="138" priority="8" operator="between">
      <formula>$F$3</formula>
      <formula>0.204</formula>
    </cfRule>
    <cfRule type="cellIs" dxfId="137" priority="9" operator="between">
      <formula>0.6</formula>
      <formula>$F$3</formula>
    </cfRule>
  </conditionalFormatting>
  <conditionalFormatting sqref="I3:I123">
    <cfRule type="cellIs" dxfId="136" priority="1" operator="equal">
      <formula>$I$3</formula>
    </cfRule>
    <cfRule type="cellIs" dxfId="135" priority="5" operator="between">
      <formula>$I$3</formula>
      <formula>0.204</formula>
    </cfRule>
    <cfRule type="cellIs" dxfId="134" priority="6" operator="between">
      <formula>0.6</formula>
      <formula>$I$3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3.5703125" customWidth="1"/>
    <col min="2" max="2" width="23.85546875" customWidth="1"/>
    <col min="3" max="11" width="10.7109375" customWidth="1"/>
    <col min="12" max="12" width="10.7109375" style="2" customWidth="1"/>
    <col min="13" max="13" width="16.42578125" customWidth="1"/>
  </cols>
  <sheetData>
    <row r="1" spans="1:13" ht="15.75" thickBot="1" x14ac:dyDescent="0.3">
      <c r="A1" s="1" t="s">
        <v>146</v>
      </c>
      <c r="B1" s="1"/>
      <c r="C1" s="1"/>
    </row>
    <row r="2" spans="1:13" ht="1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6" t="s">
        <v>10</v>
      </c>
      <c r="L2" s="7"/>
      <c r="M2" s="8"/>
    </row>
    <row r="3" spans="1:13" ht="15" customHeight="1" thickBot="1" x14ac:dyDescent="0.3">
      <c r="A3" s="93" t="s">
        <v>11</v>
      </c>
      <c r="B3" s="94"/>
      <c r="C3" s="9">
        <f t="shared" ref="C3:K3" si="0">AVERAGE(C4,C6:C14,C16:C27,C29:C45,C47:C66,C68:C81,C83:C113,C115:C123)</f>
        <v>9.769214859364532E-2</v>
      </c>
      <c r="D3" s="9">
        <f t="shared" si="0"/>
        <v>5.7308199788765418E-2</v>
      </c>
      <c r="E3" s="9">
        <f t="shared" si="0"/>
        <v>9.9641807468284133E-2</v>
      </c>
      <c r="F3" s="10">
        <f t="shared" si="0"/>
        <v>0.14903008123344927</v>
      </c>
      <c r="G3" s="10">
        <f t="shared" si="0"/>
        <v>0.11438812556146141</v>
      </c>
      <c r="H3" s="11">
        <f t="shared" si="0"/>
        <v>0.13273113110447404</v>
      </c>
      <c r="I3" s="12">
        <f t="shared" si="0"/>
        <v>0.116795749389024</v>
      </c>
      <c r="J3" s="11">
        <f t="shared" si="0"/>
        <v>0.14436886452548697</v>
      </c>
      <c r="K3" s="13">
        <f t="shared" si="0"/>
        <v>9.1517861772697676E-2</v>
      </c>
      <c r="L3" s="14"/>
      <c r="M3" s="15" t="s">
        <v>12</v>
      </c>
    </row>
    <row r="4" spans="1:13" ht="15" customHeight="1" thickBot="1" x14ac:dyDescent="0.3">
      <c r="A4" s="16">
        <v>1</v>
      </c>
      <c r="B4" s="17" t="s">
        <v>13</v>
      </c>
      <c r="C4" s="36">
        <v>0.26866091446943174</v>
      </c>
      <c r="D4" s="36">
        <v>7.0000000000000007E-2</v>
      </c>
      <c r="E4" s="36">
        <v>0</v>
      </c>
      <c r="F4" s="37">
        <v>0</v>
      </c>
      <c r="G4" s="37">
        <v>0.28999999999999998</v>
      </c>
      <c r="H4" s="38">
        <v>0</v>
      </c>
      <c r="I4" s="37">
        <v>0.43</v>
      </c>
      <c r="J4" s="38" t="s">
        <v>14</v>
      </c>
      <c r="K4" s="39" t="s">
        <v>14</v>
      </c>
      <c r="L4" s="18"/>
    </row>
    <row r="5" spans="1:13" ht="15" customHeight="1" thickBot="1" x14ac:dyDescent="0.3">
      <c r="A5" s="91" t="s">
        <v>15</v>
      </c>
      <c r="B5" s="92"/>
      <c r="C5" s="40">
        <f>AVERAGE(C6:C14)</f>
        <v>0.11755842578800631</v>
      </c>
      <c r="D5" s="40">
        <f t="shared" ref="D5:K5" si="1">AVERAGE(D6:D14)</f>
        <v>7.4737212277786153E-2</v>
      </c>
      <c r="E5" s="40">
        <f t="shared" si="1"/>
        <v>9.6201684786990635E-2</v>
      </c>
      <c r="F5" s="40">
        <f t="shared" si="1"/>
        <v>0.15282691061128559</v>
      </c>
      <c r="G5" s="40">
        <f t="shared" si="1"/>
        <v>0.11340022807448628</v>
      </c>
      <c r="H5" s="40">
        <f t="shared" si="1"/>
        <v>4.4994274159740395E-2</v>
      </c>
      <c r="I5" s="40">
        <f t="shared" si="1"/>
        <v>9.6059877661590715E-2</v>
      </c>
      <c r="J5" s="41">
        <f t="shared" si="1"/>
        <v>0.10037279693237069</v>
      </c>
      <c r="K5" s="42">
        <f t="shared" si="1"/>
        <v>0.10992970611887759</v>
      </c>
      <c r="L5" s="19"/>
      <c r="M5" s="15" t="s">
        <v>16</v>
      </c>
    </row>
    <row r="6" spans="1:13" ht="15" customHeight="1" x14ac:dyDescent="0.25">
      <c r="A6" s="20">
        <v>1</v>
      </c>
      <c r="B6" s="21" t="s">
        <v>17</v>
      </c>
      <c r="C6" s="43">
        <v>0.15276076718004028</v>
      </c>
      <c r="D6" s="43">
        <v>9.3129159466278297E-2</v>
      </c>
      <c r="E6" s="43">
        <v>0.12042376019867941</v>
      </c>
      <c r="F6" s="43">
        <v>0.17739814652665148</v>
      </c>
      <c r="G6" s="43">
        <v>0.29191209343538216</v>
      </c>
      <c r="H6" s="44">
        <v>0</v>
      </c>
      <c r="I6" s="45">
        <v>0.25315370102817025</v>
      </c>
      <c r="J6" s="46">
        <v>0.16828060945080003</v>
      </c>
      <c r="K6" s="47">
        <v>0.47553812155860797</v>
      </c>
      <c r="L6" s="22"/>
      <c r="M6" s="23" t="s">
        <v>18</v>
      </c>
    </row>
    <row r="7" spans="1:13" ht="15" customHeight="1" x14ac:dyDescent="0.25">
      <c r="A7" s="24">
        <v>2</v>
      </c>
      <c r="B7" s="25" t="s">
        <v>19</v>
      </c>
      <c r="C7" s="48">
        <v>7.8121887925700101E-2</v>
      </c>
      <c r="D7" s="48">
        <v>4.5827101468788899E-2</v>
      </c>
      <c r="E7" s="48">
        <v>9.0049859704131111E-2</v>
      </c>
      <c r="F7" s="48">
        <v>0.13293611277927572</v>
      </c>
      <c r="G7" s="48">
        <v>0.10218078957514</v>
      </c>
      <c r="H7" s="49">
        <v>0</v>
      </c>
      <c r="I7" s="50">
        <v>7.3460116518286642E-2</v>
      </c>
      <c r="J7" s="51">
        <v>7.7874967053066319E-2</v>
      </c>
      <c r="K7" s="52">
        <v>6.1878373497730135E-2</v>
      </c>
      <c r="L7" s="22"/>
      <c r="M7" s="86">
        <v>0.5</v>
      </c>
    </row>
    <row r="8" spans="1:13" ht="15" customHeight="1" x14ac:dyDescent="0.25">
      <c r="A8" s="24">
        <v>3</v>
      </c>
      <c r="B8" s="25" t="s">
        <v>20</v>
      </c>
      <c r="C8" s="48">
        <v>8.4026070251599486E-2</v>
      </c>
      <c r="D8" s="48">
        <v>0.21864600655104011</v>
      </c>
      <c r="E8" s="48">
        <v>9.9541844224840623E-2</v>
      </c>
      <c r="F8" s="48">
        <v>0.14357482539494335</v>
      </c>
      <c r="G8" s="48">
        <v>8.2437055579726318E-2</v>
      </c>
      <c r="H8" s="49">
        <v>0</v>
      </c>
      <c r="I8" s="50">
        <v>6.9042051339776075E-2</v>
      </c>
      <c r="J8" s="51">
        <v>8.6574183893622092E-2</v>
      </c>
      <c r="K8" s="52">
        <v>5.8939088536627895E-2</v>
      </c>
      <c r="L8" s="22"/>
      <c r="M8" s="83" t="s">
        <v>152</v>
      </c>
    </row>
    <row r="9" spans="1:13" ht="15" customHeight="1" x14ac:dyDescent="0.25">
      <c r="A9" s="24">
        <v>4</v>
      </c>
      <c r="B9" s="25" t="s">
        <v>21</v>
      </c>
      <c r="C9" s="48">
        <v>7.6951382725749168E-2</v>
      </c>
      <c r="D9" s="48">
        <v>7.1572590399671246E-2</v>
      </c>
      <c r="E9" s="48">
        <v>0.12147934174397532</v>
      </c>
      <c r="F9" s="48">
        <v>0.20999651347947493</v>
      </c>
      <c r="G9" s="48">
        <v>0.11710622705082807</v>
      </c>
      <c r="H9" s="49">
        <v>0.24673898330711894</v>
      </c>
      <c r="I9" s="50">
        <v>0.11457919891248849</v>
      </c>
      <c r="J9" s="51">
        <v>0.13278471706479236</v>
      </c>
      <c r="K9" s="52">
        <v>0.10570963216554555</v>
      </c>
      <c r="L9" s="22"/>
      <c r="M9" s="26"/>
    </row>
    <row r="10" spans="1:13" ht="15" customHeight="1" x14ac:dyDescent="0.25">
      <c r="A10" s="24">
        <v>5</v>
      </c>
      <c r="B10" s="25" t="s">
        <v>22</v>
      </c>
      <c r="C10" s="48">
        <v>8.7603196440315945E-2</v>
      </c>
      <c r="D10" s="48">
        <v>4.2224122743833081E-2</v>
      </c>
      <c r="E10" s="48">
        <v>8.3216798521795657E-2</v>
      </c>
      <c r="F10" s="48">
        <v>0.16314911591664333</v>
      </c>
      <c r="G10" s="48">
        <v>8.5445972348477478E-2</v>
      </c>
      <c r="H10" s="49">
        <v>0.15820948413054459</v>
      </c>
      <c r="I10" s="50">
        <v>6.765823799939244E-2</v>
      </c>
      <c r="J10" s="51">
        <v>9.000152441322623E-2</v>
      </c>
      <c r="K10" s="52">
        <v>6.0812688246476017E-2</v>
      </c>
      <c r="L10" s="22"/>
      <c r="M10" s="73"/>
    </row>
    <row r="11" spans="1:13" ht="15" customHeight="1" x14ac:dyDescent="0.25">
      <c r="A11" s="24">
        <v>6</v>
      </c>
      <c r="B11" s="25" t="s">
        <v>24</v>
      </c>
      <c r="C11" s="48">
        <v>0.22852993376786723</v>
      </c>
      <c r="D11" s="48">
        <v>5.3461745213600219E-2</v>
      </c>
      <c r="E11" s="48">
        <v>8.0240140403515001E-2</v>
      </c>
      <c r="F11" s="48">
        <v>0.13813609237316199</v>
      </c>
      <c r="G11" s="48">
        <v>9.2757847047988326E-2</v>
      </c>
      <c r="H11" s="49">
        <v>0</v>
      </c>
      <c r="I11" s="50">
        <v>7.6995866507801353E-2</v>
      </c>
      <c r="J11" s="51">
        <v>8.7042271445429115E-2</v>
      </c>
      <c r="K11" s="52">
        <v>6.0306521889083677E-2</v>
      </c>
      <c r="L11" s="22"/>
      <c r="M11" s="27" t="s">
        <v>23</v>
      </c>
    </row>
    <row r="12" spans="1:13" ht="15" customHeight="1" x14ac:dyDescent="0.25">
      <c r="A12" s="24">
        <v>7</v>
      </c>
      <c r="B12" s="25" t="s">
        <v>25</v>
      </c>
      <c r="C12" s="48">
        <v>0.1762987379822491</v>
      </c>
      <c r="D12" s="48">
        <v>4.2485632189623736E-2</v>
      </c>
      <c r="E12" s="48">
        <v>8.8162947317254298E-2</v>
      </c>
      <c r="F12" s="48">
        <v>0.13755436658465012</v>
      </c>
      <c r="G12" s="48">
        <v>8.3100794911014381E-2</v>
      </c>
      <c r="H12" s="49">
        <v>0</v>
      </c>
      <c r="I12" s="50">
        <v>6.7790741349596326E-2</v>
      </c>
      <c r="J12" s="51">
        <v>6.7286231630243179E-2</v>
      </c>
      <c r="K12" s="52">
        <v>5.3514994738594862E-2</v>
      </c>
      <c r="L12" s="22"/>
      <c r="M12" s="82" t="s">
        <v>148</v>
      </c>
    </row>
    <row r="13" spans="1:13" ht="15" customHeight="1" x14ac:dyDescent="0.25">
      <c r="A13" s="24">
        <v>8</v>
      </c>
      <c r="B13" s="25" t="s">
        <v>26</v>
      </c>
      <c r="C13" s="48">
        <v>8.7283484807311462E-2</v>
      </c>
      <c r="D13" s="48">
        <v>5.2958583453647873E-2</v>
      </c>
      <c r="E13" s="48">
        <v>9.7512219085979485E-2</v>
      </c>
      <c r="F13" s="48">
        <v>0.1325094650673371</v>
      </c>
      <c r="G13" s="48">
        <v>8.1861097695903468E-2</v>
      </c>
      <c r="H13" s="49">
        <v>0</v>
      </c>
      <c r="I13" s="50">
        <v>6.6944507449629223E-2</v>
      </c>
      <c r="J13" s="51">
        <v>8.3473608458566023E-2</v>
      </c>
      <c r="K13" s="52">
        <v>5.2915750758001305E-2</v>
      </c>
      <c r="L13" s="22"/>
      <c r="M13" s="83" t="s">
        <v>149</v>
      </c>
    </row>
    <row r="14" spans="1:13" ht="15" customHeight="1" thickBot="1" x14ac:dyDescent="0.3">
      <c r="A14" s="28">
        <v>9</v>
      </c>
      <c r="B14" s="29" t="s">
        <v>27</v>
      </c>
      <c r="C14" s="53">
        <v>8.6450371011224048E-2</v>
      </c>
      <c r="D14" s="53">
        <v>5.2329969013591833E-2</v>
      </c>
      <c r="E14" s="53">
        <v>8.5188251882744773E-2</v>
      </c>
      <c r="F14" s="53">
        <v>0.14018755737943225</v>
      </c>
      <c r="G14" s="53">
        <v>8.3800175025916315E-2</v>
      </c>
      <c r="H14" s="54">
        <v>0</v>
      </c>
      <c r="I14" s="55">
        <v>7.4914477849175667E-2</v>
      </c>
      <c r="J14" s="56">
        <v>0.11003705898159102</v>
      </c>
      <c r="K14" s="57">
        <v>5.9752183679230818E-2</v>
      </c>
      <c r="L14" s="22"/>
      <c r="M14" s="15"/>
    </row>
    <row r="15" spans="1:13" ht="15" customHeight="1" thickBot="1" x14ac:dyDescent="0.3">
      <c r="A15" s="91" t="s">
        <v>28</v>
      </c>
      <c r="B15" s="92"/>
      <c r="C15" s="40">
        <f t="shared" ref="C15:K15" si="2">AVERAGE(C16:C27)</f>
        <v>0.15104389464869308</v>
      </c>
      <c r="D15" s="40">
        <f t="shared" si="2"/>
        <v>6.581763170782709E-2</v>
      </c>
      <c r="E15" s="40">
        <f t="shared" si="2"/>
        <v>0.14414431028313515</v>
      </c>
      <c r="F15" s="40">
        <f t="shared" si="2"/>
        <v>0.19222731183115541</v>
      </c>
      <c r="G15" s="40">
        <f t="shared" si="2"/>
        <v>0.11706930290823984</v>
      </c>
      <c r="H15" s="40">
        <f t="shared" si="2"/>
        <v>0.13738909999358631</v>
      </c>
      <c r="I15" s="40">
        <f t="shared" si="2"/>
        <v>0.10950824583647621</v>
      </c>
      <c r="J15" s="58">
        <f t="shared" si="2"/>
        <v>0.12883324877351468</v>
      </c>
      <c r="K15" s="59">
        <f t="shared" si="2"/>
        <v>7.5621957691923439E-2</v>
      </c>
      <c r="L15" s="19"/>
      <c r="M15" s="15"/>
    </row>
    <row r="16" spans="1:13" ht="15" customHeight="1" x14ac:dyDescent="0.25">
      <c r="A16" s="20">
        <v>1</v>
      </c>
      <c r="B16" s="21" t="s">
        <v>29</v>
      </c>
      <c r="C16" s="43">
        <v>0.20155909817527293</v>
      </c>
      <c r="D16" s="43">
        <v>4.2818638046305098E-2</v>
      </c>
      <c r="E16" s="43">
        <v>9.5789416351119122E-2</v>
      </c>
      <c r="F16" s="43">
        <v>0.14181531588431279</v>
      </c>
      <c r="G16" s="43">
        <v>9.7838992272718209E-2</v>
      </c>
      <c r="H16" s="44">
        <v>0.1688398341396494</v>
      </c>
      <c r="I16" s="45">
        <v>8.3623289928128022E-2</v>
      </c>
      <c r="J16" s="46">
        <v>0.11583090566720206</v>
      </c>
      <c r="K16" s="47">
        <v>5.960541814503427E-2</v>
      </c>
      <c r="L16" s="22"/>
      <c r="M16" s="30" t="s">
        <v>30</v>
      </c>
    </row>
    <row r="17" spans="1:13" ht="15" customHeight="1" x14ac:dyDescent="0.25">
      <c r="A17" s="24">
        <v>2</v>
      </c>
      <c r="B17" s="25" t="s">
        <v>31</v>
      </c>
      <c r="C17" s="48">
        <v>0.2276558613524696</v>
      </c>
      <c r="D17" s="48">
        <v>4.0224473749052442E-2</v>
      </c>
      <c r="E17" s="48">
        <v>9.756361296488579E-2</v>
      </c>
      <c r="F17" s="48">
        <v>0.13329265859652356</v>
      </c>
      <c r="G17" s="48">
        <v>7.9524622649630103E-2</v>
      </c>
      <c r="H17" s="49">
        <v>0.39493638266217085</v>
      </c>
      <c r="I17" s="50">
        <v>0.19873858308598424</v>
      </c>
      <c r="J17" s="51">
        <v>8.8228075675703899E-2</v>
      </c>
      <c r="K17" s="52">
        <v>0.17054221237883607</v>
      </c>
      <c r="L17" s="22"/>
      <c r="M17" s="82" t="s">
        <v>155</v>
      </c>
    </row>
    <row r="18" spans="1:13" ht="15" customHeight="1" x14ac:dyDescent="0.25">
      <c r="A18" s="24">
        <v>3</v>
      </c>
      <c r="B18" s="25" t="s">
        <v>32</v>
      </c>
      <c r="C18" s="48">
        <v>0.27219968995204169</v>
      </c>
      <c r="D18" s="48">
        <v>4.4392198361067871E-2</v>
      </c>
      <c r="E18" s="48">
        <v>0.1096737720397932</v>
      </c>
      <c r="F18" s="48">
        <v>0.13357182133524642</v>
      </c>
      <c r="G18" s="48">
        <v>8.7400415867546932E-2</v>
      </c>
      <c r="H18" s="49">
        <v>0</v>
      </c>
      <c r="I18" s="50">
        <v>6.3593407679940636E-2</v>
      </c>
      <c r="J18" s="51">
        <v>8.3885612589260347E-2</v>
      </c>
      <c r="K18" s="52">
        <v>5.1203991649144305E-2</v>
      </c>
      <c r="L18" s="22"/>
      <c r="M18" s="83" t="s">
        <v>161</v>
      </c>
    </row>
    <row r="19" spans="1:13" ht="15" customHeight="1" x14ac:dyDescent="0.25">
      <c r="A19" s="24">
        <v>4</v>
      </c>
      <c r="B19" s="25" t="s">
        <v>33</v>
      </c>
      <c r="C19" s="48">
        <v>5.7055010831037284E-2</v>
      </c>
      <c r="D19" s="48">
        <v>4.0757027854425878E-2</v>
      </c>
      <c r="E19" s="48">
        <v>8.7701810571617675E-2</v>
      </c>
      <c r="F19" s="48">
        <v>0.25219783660110873</v>
      </c>
      <c r="G19" s="48">
        <v>0.1556560078738663</v>
      </c>
      <c r="H19" s="49">
        <v>0.43524671439957535</v>
      </c>
      <c r="I19" s="50">
        <v>0.21139547489149665</v>
      </c>
      <c r="J19" s="51">
        <v>0.27855077011987484</v>
      </c>
      <c r="K19" s="52">
        <v>0.11519491229281535</v>
      </c>
      <c r="L19" s="22"/>
      <c r="M19" s="15"/>
    </row>
    <row r="20" spans="1:13" ht="15" customHeight="1" x14ac:dyDescent="0.25">
      <c r="A20" s="24">
        <v>5</v>
      </c>
      <c r="B20" s="25" t="s">
        <v>34</v>
      </c>
      <c r="C20" s="48">
        <v>0.19561324963852811</v>
      </c>
      <c r="D20" s="48">
        <v>4.5828203294981114E-2</v>
      </c>
      <c r="E20" s="48">
        <v>6.4133437284246475E-2</v>
      </c>
      <c r="F20" s="48">
        <v>9.0178909108532365E-2</v>
      </c>
      <c r="G20" s="48">
        <v>8.7626507924317948E-2</v>
      </c>
      <c r="H20" s="49">
        <v>0</v>
      </c>
      <c r="I20" s="50">
        <v>7.3123963878058293E-2</v>
      </c>
      <c r="J20" s="51">
        <v>9.9275920885931179E-2</v>
      </c>
      <c r="K20" s="52">
        <v>0</v>
      </c>
      <c r="L20" s="22"/>
      <c r="M20" s="15"/>
    </row>
    <row r="21" spans="1:13" ht="15" customHeight="1" x14ac:dyDescent="0.25">
      <c r="A21" s="24">
        <v>6</v>
      </c>
      <c r="B21" s="25" t="s">
        <v>35</v>
      </c>
      <c r="C21" s="48">
        <v>0.10138810010177182</v>
      </c>
      <c r="D21" s="48">
        <v>3.7658194744842485E-2</v>
      </c>
      <c r="E21" s="48">
        <v>0.10092592532850693</v>
      </c>
      <c r="F21" s="48">
        <v>0.14899126089289183</v>
      </c>
      <c r="G21" s="48">
        <v>8.9414640772252002E-2</v>
      </c>
      <c r="H21" s="49">
        <v>0.13004520002301612</v>
      </c>
      <c r="I21" s="50">
        <v>6.6624624438923793E-2</v>
      </c>
      <c r="J21" s="51">
        <v>8.5204982089286369E-2</v>
      </c>
      <c r="K21" s="52">
        <v>5.6475222326158078E-2</v>
      </c>
      <c r="L21" s="22"/>
      <c r="M21" s="32" t="s">
        <v>37</v>
      </c>
    </row>
    <row r="22" spans="1:13" ht="15" customHeight="1" x14ac:dyDescent="0.25">
      <c r="A22" s="24">
        <v>7</v>
      </c>
      <c r="B22" s="25" t="s">
        <v>36</v>
      </c>
      <c r="C22" s="48">
        <v>8.1751298716371157E-2</v>
      </c>
      <c r="D22" s="48">
        <v>3.7525644240552013E-2</v>
      </c>
      <c r="E22" s="48">
        <v>8.3618716500760734E-2</v>
      </c>
      <c r="F22" s="48">
        <v>0.13906116519188502</v>
      </c>
      <c r="G22" s="48">
        <v>8.8038663903316633E-2</v>
      </c>
      <c r="H22" s="49">
        <v>0.13405800994447803</v>
      </c>
      <c r="I22" s="50">
        <v>6.6703296920130176E-2</v>
      </c>
      <c r="J22" s="51">
        <v>8.9402543598727818E-2</v>
      </c>
      <c r="K22" s="52">
        <v>5.8781979160757815E-2</v>
      </c>
      <c r="L22" s="22"/>
      <c r="M22" s="82" t="s">
        <v>156</v>
      </c>
    </row>
    <row r="23" spans="1:13" ht="15" customHeight="1" x14ac:dyDescent="0.25">
      <c r="A23" s="24">
        <v>8</v>
      </c>
      <c r="B23" s="25" t="s">
        <v>38</v>
      </c>
      <c r="C23" s="48">
        <v>0.33689247340678591</v>
      </c>
      <c r="D23" s="48">
        <v>0.18094510798221228</v>
      </c>
      <c r="E23" s="48">
        <v>0.40684080470720674</v>
      </c>
      <c r="F23" s="48">
        <v>0.46990383474293546</v>
      </c>
      <c r="G23" s="48">
        <v>0.2757427923573002</v>
      </c>
      <c r="H23" s="49">
        <v>0</v>
      </c>
      <c r="I23" s="50">
        <v>0.24752756621958513</v>
      </c>
      <c r="J23" s="51">
        <v>0.31206814068191668</v>
      </c>
      <c r="K23" s="52">
        <v>0.28448443211208607</v>
      </c>
      <c r="L23" s="22"/>
      <c r="M23" s="72"/>
    </row>
    <row r="24" spans="1:13" ht="15" customHeight="1" x14ac:dyDescent="0.25">
      <c r="A24" s="24">
        <v>9</v>
      </c>
      <c r="B24" s="25" t="s">
        <v>39</v>
      </c>
      <c r="C24" s="48">
        <v>0.10414446641253919</v>
      </c>
      <c r="D24" s="48">
        <v>5.6232849828517999E-2</v>
      </c>
      <c r="E24" s="48">
        <v>0.10440459463460451</v>
      </c>
      <c r="F24" s="48">
        <v>0.17982875329638148</v>
      </c>
      <c r="G24" s="48">
        <v>9.5066049459901006E-2</v>
      </c>
      <c r="H24" s="49">
        <v>0.1318455283176963</v>
      </c>
      <c r="I24" s="50">
        <v>6.3433543397402245E-2</v>
      </c>
      <c r="J24" s="51">
        <v>8.2917314589410138E-2</v>
      </c>
      <c r="K24" s="52">
        <v>0</v>
      </c>
      <c r="L24" s="22"/>
      <c r="M24" s="15"/>
    </row>
    <row r="25" spans="1:13" ht="15" customHeight="1" x14ac:dyDescent="0.25">
      <c r="A25" s="24">
        <v>10</v>
      </c>
      <c r="B25" s="25" t="s">
        <v>40</v>
      </c>
      <c r="C25" s="48">
        <v>7.1366333119073602E-2</v>
      </c>
      <c r="D25" s="48">
        <v>0.1760148364338277</v>
      </c>
      <c r="E25" s="48">
        <v>0.38315455891757028</v>
      </c>
      <c r="F25" s="48">
        <v>0.33146979031019214</v>
      </c>
      <c r="G25" s="48">
        <v>0.17532579097394457</v>
      </c>
      <c r="H25" s="49">
        <v>0</v>
      </c>
      <c r="I25" s="50">
        <v>0.11844988968855835</v>
      </c>
      <c r="J25" s="51">
        <v>0.15299398201348438</v>
      </c>
      <c r="K25" s="52">
        <v>0</v>
      </c>
      <c r="L25" s="22"/>
      <c r="M25" s="31"/>
    </row>
    <row r="26" spans="1:13" ht="15" customHeight="1" x14ac:dyDescent="0.25">
      <c r="A26" s="24">
        <v>11</v>
      </c>
      <c r="B26" s="25" t="s">
        <v>41</v>
      </c>
      <c r="C26" s="48">
        <v>7.8532928385122033E-2</v>
      </c>
      <c r="D26" s="48">
        <v>3.9803194283718465E-2</v>
      </c>
      <c r="E26" s="48">
        <v>9.9666503989727387E-2</v>
      </c>
      <c r="F26" s="48">
        <v>0.13980436041244876</v>
      </c>
      <c r="G26" s="48">
        <v>7.8156459208098203E-2</v>
      </c>
      <c r="H26" s="49">
        <v>0.11485478081359377</v>
      </c>
      <c r="I26" s="50">
        <v>5.3302742392243758E-2</v>
      </c>
      <c r="J26" s="51">
        <v>6.6967255445232077E-2</v>
      </c>
      <c r="K26" s="52">
        <v>4.4215554961535806E-2</v>
      </c>
      <c r="L26" s="22"/>
      <c r="M26" s="31"/>
    </row>
    <row r="27" spans="1:13" ht="15" customHeight="1" thickBot="1" x14ac:dyDescent="0.3">
      <c r="A27" s="28">
        <v>12</v>
      </c>
      <c r="B27" s="29" t="s">
        <v>42</v>
      </c>
      <c r="C27" s="53">
        <v>8.4368225693303517E-2</v>
      </c>
      <c r="D27" s="53">
        <v>4.7611211674421776E-2</v>
      </c>
      <c r="E27" s="53">
        <v>9.6258570107583125E-2</v>
      </c>
      <c r="F27" s="53">
        <v>0.14661203560140709</v>
      </c>
      <c r="G27" s="53">
        <v>9.5040691635986177E-2</v>
      </c>
      <c r="H27" s="54">
        <v>0.13884274962285625</v>
      </c>
      <c r="I27" s="55">
        <v>6.7582567517262965E-2</v>
      </c>
      <c r="J27" s="56">
        <v>9.0673481926146077E-2</v>
      </c>
      <c r="K27" s="57">
        <v>6.6959769276713516E-2</v>
      </c>
      <c r="L27" s="22"/>
      <c r="M27" s="31"/>
    </row>
    <row r="28" spans="1:13" ht="15" customHeight="1" thickBot="1" x14ac:dyDescent="0.3">
      <c r="A28" s="91" t="s">
        <v>43</v>
      </c>
      <c r="B28" s="92"/>
      <c r="C28" s="40">
        <f t="shared" ref="C28:K28" si="3">AVERAGE(C29:C45)</f>
        <v>0.10221363207749981</v>
      </c>
      <c r="D28" s="40">
        <f t="shared" si="3"/>
        <v>4.8643632607010989E-2</v>
      </c>
      <c r="E28" s="40">
        <f t="shared" si="3"/>
        <v>0.10249835877270846</v>
      </c>
      <c r="F28" s="40">
        <f t="shared" si="3"/>
        <v>0.14583493197413744</v>
      </c>
      <c r="G28" s="40">
        <f t="shared" si="3"/>
        <v>9.7196488281350843E-2</v>
      </c>
      <c r="H28" s="40">
        <f t="shared" si="3"/>
        <v>0.10273373279979804</v>
      </c>
      <c r="I28" s="40">
        <f t="shared" si="3"/>
        <v>9.5856909441036739E-2</v>
      </c>
      <c r="J28" s="58">
        <f t="shared" si="3"/>
        <v>0.12611876822944174</v>
      </c>
      <c r="K28" s="59">
        <f t="shared" si="3"/>
        <v>5.3990861057355566E-2</v>
      </c>
      <c r="L28" s="19"/>
      <c r="M28" s="33"/>
    </row>
    <row r="29" spans="1:13" ht="15" customHeight="1" x14ac:dyDescent="0.25">
      <c r="A29" s="20">
        <v>1</v>
      </c>
      <c r="B29" s="21" t="s">
        <v>44</v>
      </c>
      <c r="C29" s="43">
        <v>8.6555046496194971E-2</v>
      </c>
      <c r="D29" s="43">
        <v>4.147019438321272E-2</v>
      </c>
      <c r="E29" s="43">
        <v>9.3066907580626287E-2</v>
      </c>
      <c r="F29" s="43">
        <v>0.1389410300551083</v>
      </c>
      <c r="G29" s="43">
        <v>8.1511000673201814E-2</v>
      </c>
      <c r="H29" s="44">
        <v>0</v>
      </c>
      <c r="I29" s="45">
        <v>7.451985952617439E-2</v>
      </c>
      <c r="J29" s="46">
        <v>0.10215404623326167</v>
      </c>
      <c r="K29" s="47">
        <v>5.8705759336522174E-2</v>
      </c>
      <c r="L29" s="22"/>
      <c r="M29" s="31"/>
    </row>
    <row r="30" spans="1:13" ht="15" customHeight="1" x14ac:dyDescent="0.25">
      <c r="A30" s="24">
        <v>2</v>
      </c>
      <c r="B30" s="25" t="s">
        <v>45</v>
      </c>
      <c r="C30" s="48">
        <v>8.1671437526758664E-2</v>
      </c>
      <c r="D30" s="48">
        <v>4.4981448770588309E-2</v>
      </c>
      <c r="E30" s="48">
        <v>0.13016246434885581</v>
      </c>
      <c r="F30" s="48">
        <v>0.17117198599124014</v>
      </c>
      <c r="G30" s="48">
        <v>9.5755193425594826E-2</v>
      </c>
      <c r="H30" s="49">
        <v>0.16817505575936328</v>
      </c>
      <c r="I30" s="50">
        <v>8.0718484224623382E-2</v>
      </c>
      <c r="J30" s="51">
        <v>0.11315117450990492</v>
      </c>
      <c r="K30" s="52">
        <v>6.3551202656010719E-2</v>
      </c>
      <c r="L30" s="22"/>
      <c r="M30" s="31"/>
    </row>
    <row r="31" spans="1:13" ht="15" customHeight="1" x14ac:dyDescent="0.25">
      <c r="A31" s="24">
        <v>3</v>
      </c>
      <c r="B31" s="25" t="s">
        <v>46</v>
      </c>
      <c r="C31" s="48">
        <v>8.9040902914899259E-2</v>
      </c>
      <c r="D31" s="48">
        <v>4.3315645369319394E-2</v>
      </c>
      <c r="E31" s="48">
        <v>0.10399666211341972</v>
      </c>
      <c r="F31" s="48">
        <v>0.15108677582787347</v>
      </c>
      <c r="G31" s="48">
        <v>8.4568532327963783E-2</v>
      </c>
      <c r="H31" s="49">
        <v>0</v>
      </c>
      <c r="I31" s="50">
        <v>7.4836948924564203E-2</v>
      </c>
      <c r="J31" s="51">
        <v>9.612928700744694E-2</v>
      </c>
      <c r="K31" s="52">
        <v>5.4859908628558683E-2</v>
      </c>
      <c r="L31" s="22"/>
      <c r="M31" s="31"/>
    </row>
    <row r="32" spans="1:13" ht="15" customHeight="1" x14ac:dyDescent="0.25">
      <c r="A32" s="24">
        <v>4</v>
      </c>
      <c r="B32" s="25" t="s">
        <v>47</v>
      </c>
      <c r="C32" s="48">
        <v>0.10016694311425334</v>
      </c>
      <c r="D32" s="48">
        <v>4.918870615033024E-2</v>
      </c>
      <c r="E32" s="48">
        <v>0.10357881456902038</v>
      </c>
      <c r="F32" s="48">
        <v>0.15585411504710561</v>
      </c>
      <c r="G32" s="48">
        <v>8.2816850693103836E-2</v>
      </c>
      <c r="H32" s="49">
        <v>0.1274581505113018</v>
      </c>
      <c r="I32" s="50">
        <v>8.7642950808045073E-2</v>
      </c>
      <c r="J32" s="51">
        <v>0.11584465079714107</v>
      </c>
      <c r="K32" s="52">
        <v>5.5562855282965749E-2</v>
      </c>
      <c r="L32" s="22"/>
      <c r="M32" s="31"/>
    </row>
    <row r="33" spans="1:13" ht="15" customHeight="1" x14ac:dyDescent="0.25">
      <c r="A33" s="24">
        <v>5</v>
      </c>
      <c r="B33" s="25" t="s">
        <v>48</v>
      </c>
      <c r="C33" s="48">
        <v>8.9881602401330696E-2</v>
      </c>
      <c r="D33" s="48">
        <v>2.4640519761063778E-2</v>
      </c>
      <c r="E33" s="48">
        <v>0.10447659459974597</v>
      </c>
      <c r="F33" s="48">
        <v>0.13809637563541338</v>
      </c>
      <c r="G33" s="48">
        <v>8.4979796179097122E-2</v>
      </c>
      <c r="H33" s="49">
        <v>0.1822981387228319</v>
      </c>
      <c r="I33" s="50">
        <v>6.9472110865632417E-2</v>
      </c>
      <c r="J33" s="51">
        <v>9.8444826837758986E-2</v>
      </c>
      <c r="K33" s="52">
        <v>5.39191586377223E-2</v>
      </c>
      <c r="L33" s="22"/>
      <c r="M33" s="31"/>
    </row>
    <row r="34" spans="1:13" ht="15" customHeight="1" x14ac:dyDescent="0.25">
      <c r="A34" s="24">
        <v>6</v>
      </c>
      <c r="B34" s="25" t="s">
        <v>49</v>
      </c>
      <c r="C34" s="48">
        <v>0.19304040524463595</v>
      </c>
      <c r="D34" s="48">
        <v>0.12694838057517785</v>
      </c>
      <c r="E34" s="48">
        <v>0.19735131272393422</v>
      </c>
      <c r="F34" s="48">
        <v>0.27786415146071441</v>
      </c>
      <c r="G34" s="48">
        <v>0.14862068340507362</v>
      </c>
      <c r="H34" s="49">
        <v>0</v>
      </c>
      <c r="I34" s="50">
        <v>0.11164689197814691</v>
      </c>
      <c r="J34" s="51">
        <v>0.14810134738049199</v>
      </c>
      <c r="K34" s="52">
        <v>8.7835028304764293E-2</v>
      </c>
      <c r="L34" s="22"/>
      <c r="M34" s="31"/>
    </row>
    <row r="35" spans="1:13" ht="15" customHeight="1" x14ac:dyDescent="0.25">
      <c r="A35" s="24">
        <v>7</v>
      </c>
      <c r="B35" s="25" t="s">
        <v>50</v>
      </c>
      <c r="C35" s="48">
        <v>9.9658491130297899E-2</v>
      </c>
      <c r="D35" s="48">
        <v>4.0839288316333711E-2</v>
      </c>
      <c r="E35" s="48">
        <v>8.3157864663895034E-2</v>
      </c>
      <c r="F35" s="48">
        <v>0.13551992335498531</v>
      </c>
      <c r="G35" s="48">
        <v>8.1694519001345875E-2</v>
      </c>
      <c r="H35" s="49">
        <v>0.13671304639014967</v>
      </c>
      <c r="I35" s="50">
        <v>6.5094576140731539E-2</v>
      </c>
      <c r="J35" s="51">
        <v>7.89346040149424E-2</v>
      </c>
      <c r="K35" s="52">
        <v>4.9654757625982253E-2</v>
      </c>
      <c r="L35" s="22"/>
      <c r="M35" s="31"/>
    </row>
    <row r="36" spans="1:13" ht="15" customHeight="1" x14ac:dyDescent="0.25">
      <c r="A36" s="24">
        <v>8</v>
      </c>
      <c r="B36" s="25" t="s">
        <v>51</v>
      </c>
      <c r="C36" s="48">
        <v>8.5085091789055101E-2</v>
      </c>
      <c r="D36" s="48">
        <v>7.2488122594246238E-2</v>
      </c>
      <c r="E36" s="48">
        <v>7.9847905951160064E-2</v>
      </c>
      <c r="F36" s="48">
        <v>0.12018722673385994</v>
      </c>
      <c r="G36" s="48">
        <v>8.5997657523968069E-2</v>
      </c>
      <c r="H36" s="49">
        <v>0.14008950285194874</v>
      </c>
      <c r="I36" s="50">
        <v>6.5275209398951511E-2</v>
      </c>
      <c r="J36" s="51">
        <v>8.3025648676631772E-2</v>
      </c>
      <c r="K36" s="52">
        <v>6.0895679071288164E-2</v>
      </c>
      <c r="L36" s="22"/>
      <c r="M36" s="31"/>
    </row>
    <row r="37" spans="1:13" ht="15" customHeight="1" x14ac:dyDescent="0.25">
      <c r="A37" s="24">
        <v>9</v>
      </c>
      <c r="B37" s="25" t="s">
        <v>52</v>
      </c>
      <c r="C37" s="48">
        <v>8.6871116430715462E-2</v>
      </c>
      <c r="D37" s="48">
        <v>3.6373281453886748E-2</v>
      </c>
      <c r="E37" s="48">
        <v>9.724181215879027E-2</v>
      </c>
      <c r="F37" s="48">
        <v>0.147369282289742</v>
      </c>
      <c r="G37" s="48">
        <v>8.8816566857514212E-2</v>
      </c>
      <c r="H37" s="49">
        <v>0</v>
      </c>
      <c r="I37" s="50">
        <v>7.1188870678940641E-2</v>
      </c>
      <c r="J37" s="51">
        <v>9.3002854914551E-2</v>
      </c>
      <c r="K37" s="52">
        <v>0</v>
      </c>
      <c r="L37" s="22"/>
      <c r="M37" s="31"/>
    </row>
    <row r="38" spans="1:13" ht="15" customHeight="1" x14ac:dyDescent="0.25">
      <c r="A38" s="24">
        <v>10</v>
      </c>
      <c r="B38" s="25" t="s">
        <v>53</v>
      </c>
      <c r="C38" s="48">
        <v>8.3995440440604377E-2</v>
      </c>
      <c r="D38" s="48">
        <v>3.8319411788191725E-2</v>
      </c>
      <c r="E38" s="48">
        <v>9.123490523832932E-2</v>
      </c>
      <c r="F38" s="48">
        <v>0.11882461462713872</v>
      </c>
      <c r="G38" s="48">
        <v>7.1418096258691138E-2</v>
      </c>
      <c r="H38" s="49">
        <v>0</v>
      </c>
      <c r="I38" s="50">
        <v>8.4907644341288668E-2</v>
      </c>
      <c r="J38" s="51">
        <v>0.11556136978972782</v>
      </c>
      <c r="K38" s="52">
        <v>4.6317082395291899E-2</v>
      </c>
      <c r="L38" s="22"/>
      <c r="M38" s="31"/>
    </row>
    <row r="39" spans="1:13" ht="15" customHeight="1" x14ac:dyDescent="0.25">
      <c r="A39" s="24">
        <v>11</v>
      </c>
      <c r="B39" s="25" t="s">
        <v>54</v>
      </c>
      <c r="C39" s="48">
        <v>8.947059531044553E-2</v>
      </c>
      <c r="D39" s="48">
        <v>4.3345365375651881E-2</v>
      </c>
      <c r="E39" s="48">
        <v>9.5233294766943602E-2</v>
      </c>
      <c r="F39" s="48">
        <v>0.11536132010105515</v>
      </c>
      <c r="G39" s="48">
        <v>8.4474668611313253E-2</v>
      </c>
      <c r="H39" s="49">
        <v>0</v>
      </c>
      <c r="I39" s="50">
        <v>6.7419802262208978E-2</v>
      </c>
      <c r="J39" s="51">
        <v>8.8743519094193521E-2</v>
      </c>
      <c r="K39" s="52">
        <v>0</v>
      </c>
      <c r="L39" s="22"/>
      <c r="M39" s="31"/>
    </row>
    <row r="40" spans="1:13" ht="15" customHeight="1" x14ac:dyDescent="0.25">
      <c r="A40" s="24">
        <v>12</v>
      </c>
      <c r="B40" s="25" t="s">
        <v>55</v>
      </c>
      <c r="C40" s="48">
        <v>8.3593577658377688E-2</v>
      </c>
      <c r="D40" s="48">
        <v>4.3673488398158378E-2</v>
      </c>
      <c r="E40" s="48">
        <v>8.8934677936897591E-2</v>
      </c>
      <c r="F40" s="48">
        <v>0.1441440532521146</v>
      </c>
      <c r="G40" s="48">
        <v>9.4883952954862336E-2</v>
      </c>
      <c r="H40" s="49">
        <v>0</v>
      </c>
      <c r="I40" s="50">
        <v>7.7205649693770959E-2</v>
      </c>
      <c r="J40" s="51">
        <v>0.10035665708847648</v>
      </c>
      <c r="K40" s="52">
        <v>0</v>
      </c>
      <c r="L40" s="22"/>
      <c r="M40" s="31"/>
    </row>
    <row r="41" spans="1:13" ht="15" customHeight="1" x14ac:dyDescent="0.25">
      <c r="A41" s="24">
        <v>13</v>
      </c>
      <c r="B41" s="25" t="s">
        <v>56</v>
      </c>
      <c r="C41" s="48">
        <v>9.0246949925991221E-2</v>
      </c>
      <c r="D41" s="48">
        <v>4.5918967959882886E-2</v>
      </c>
      <c r="E41" s="48">
        <v>0.10049071000201301</v>
      </c>
      <c r="F41" s="48">
        <v>0.14198770739403033</v>
      </c>
      <c r="G41" s="48">
        <v>9.1011773887679073E-2</v>
      </c>
      <c r="H41" s="49">
        <v>0</v>
      </c>
      <c r="I41" s="50">
        <v>6.9177706136699144E-2</v>
      </c>
      <c r="J41" s="51">
        <v>8.663539410333726E-2</v>
      </c>
      <c r="K41" s="52">
        <v>0</v>
      </c>
      <c r="L41" s="22"/>
      <c r="M41" s="31"/>
    </row>
    <row r="42" spans="1:13" ht="15" customHeight="1" x14ac:dyDescent="0.25">
      <c r="A42" s="24">
        <v>14</v>
      </c>
      <c r="B42" s="25" t="s">
        <v>57</v>
      </c>
      <c r="C42" s="48">
        <v>4.1642926345288857E-2</v>
      </c>
      <c r="D42" s="48">
        <v>3.686267359328365E-2</v>
      </c>
      <c r="E42" s="48">
        <v>7.9425785067525012E-2</v>
      </c>
      <c r="F42" s="48">
        <v>0.14065353528355315</v>
      </c>
      <c r="G42" s="48">
        <v>8.40055038751049E-2</v>
      </c>
      <c r="H42" s="49">
        <v>0</v>
      </c>
      <c r="I42" s="50">
        <v>7.4022607560551165E-2</v>
      </c>
      <c r="J42" s="51">
        <v>9.2199995759104314E-2</v>
      </c>
      <c r="K42" s="52">
        <v>5.4201476221282401E-2</v>
      </c>
      <c r="L42" s="22"/>
      <c r="M42" s="31"/>
    </row>
    <row r="43" spans="1:13" ht="15" customHeight="1" x14ac:dyDescent="0.25">
      <c r="A43" s="24">
        <v>15</v>
      </c>
      <c r="B43" s="25" t="s">
        <v>58</v>
      </c>
      <c r="C43" s="48">
        <v>8.0754330812031427E-2</v>
      </c>
      <c r="D43" s="48">
        <v>4.4970259572128524E-2</v>
      </c>
      <c r="E43" s="48">
        <v>9.4296900169504871E-2</v>
      </c>
      <c r="F43" s="48">
        <v>0.11627270979843719</v>
      </c>
      <c r="G43" s="48">
        <v>8.2357459590620546E-2</v>
      </c>
      <c r="H43" s="49">
        <v>0</v>
      </c>
      <c r="I43" s="50">
        <v>7.4562944518189983E-2</v>
      </c>
      <c r="J43" s="51">
        <v>9.8318246147832675E-2</v>
      </c>
      <c r="K43" s="52">
        <v>0</v>
      </c>
      <c r="L43" s="22"/>
      <c r="M43" s="31"/>
    </row>
    <row r="44" spans="1:13" ht="15" customHeight="1" x14ac:dyDescent="0.25">
      <c r="A44" s="24">
        <v>16</v>
      </c>
      <c r="B44" s="25" t="s">
        <v>59</v>
      </c>
      <c r="C44" s="48">
        <v>7.2687937226203411E-2</v>
      </c>
      <c r="D44" s="48">
        <v>4.0705395590373235E-2</v>
      </c>
      <c r="E44" s="48">
        <v>8.5203968623802279E-2</v>
      </c>
      <c r="F44" s="48">
        <v>0.11446282583960894</v>
      </c>
      <c r="G44" s="48">
        <v>7.8992862629188684E-2</v>
      </c>
      <c r="H44" s="49">
        <v>0.12406563988681843</v>
      </c>
      <c r="I44" s="50">
        <v>6.6351914076275914E-2</v>
      </c>
      <c r="J44" s="51">
        <v>7.9600657584269777E-2</v>
      </c>
      <c r="K44" s="52">
        <v>5.3664306141487331E-2</v>
      </c>
      <c r="L44" s="22"/>
      <c r="M44" s="31"/>
    </row>
    <row r="45" spans="1:13" ht="15" customHeight="1" thickBot="1" x14ac:dyDescent="0.3">
      <c r="A45" s="28">
        <v>17</v>
      </c>
      <c r="B45" s="29" t="s">
        <v>60</v>
      </c>
      <c r="C45" s="53">
        <v>0.2832689505504129</v>
      </c>
      <c r="D45" s="53">
        <v>5.2900604667357472E-2</v>
      </c>
      <c r="E45" s="53">
        <v>0.11477151862158021</v>
      </c>
      <c r="F45" s="53">
        <v>0.15139621086835589</v>
      </c>
      <c r="G45" s="53">
        <v>0.23043518288864137</v>
      </c>
      <c r="H45" s="54">
        <v>0.86767392347415284</v>
      </c>
      <c r="I45" s="55">
        <v>0.41552328936282951</v>
      </c>
      <c r="J45" s="56">
        <v>0.55381477996143713</v>
      </c>
      <c r="K45" s="57">
        <v>0.27867742367316867</v>
      </c>
      <c r="L45" s="22"/>
      <c r="M45" s="31"/>
    </row>
    <row r="46" spans="1:13" ht="15.75" thickBot="1" x14ac:dyDescent="0.3">
      <c r="A46" s="91" t="s">
        <v>61</v>
      </c>
      <c r="B46" s="92"/>
      <c r="C46" s="40">
        <f>AVERAGE(C47:C66)</f>
        <v>0.13505113538461735</v>
      </c>
      <c r="D46" s="40">
        <f t="shared" ref="D46:K46" si="4">AVERAGE(D47:D66)</f>
        <v>9.1422616231287709E-2</v>
      </c>
      <c r="E46" s="40">
        <f t="shared" si="4"/>
        <v>0.14654196021757962</v>
      </c>
      <c r="F46" s="58">
        <f t="shared" si="4"/>
        <v>0.21816935979327309</v>
      </c>
      <c r="G46" s="58">
        <f t="shared" si="4"/>
        <v>0.17186856210020202</v>
      </c>
      <c r="H46" s="58">
        <f t="shared" si="4"/>
        <v>0.18835106575145799</v>
      </c>
      <c r="I46" s="40">
        <f t="shared" si="4"/>
        <v>0.16983555305233972</v>
      </c>
      <c r="J46" s="41">
        <f t="shared" si="4"/>
        <v>0.21001187696032061</v>
      </c>
      <c r="K46" s="42">
        <f t="shared" si="4"/>
        <v>0.15769493745954952</v>
      </c>
      <c r="L46" s="19"/>
    </row>
    <row r="47" spans="1:13" x14ac:dyDescent="0.25">
      <c r="A47" s="20">
        <v>1</v>
      </c>
      <c r="B47" s="21" t="s">
        <v>62</v>
      </c>
      <c r="C47" s="43">
        <v>0.44645060020657368</v>
      </c>
      <c r="D47" s="43">
        <v>7.8029568067131058E-2</v>
      </c>
      <c r="E47" s="43">
        <v>0.1754985999027418</v>
      </c>
      <c r="F47" s="43">
        <v>0.31480976436452401</v>
      </c>
      <c r="G47" s="43">
        <v>0.41610151807838913</v>
      </c>
      <c r="H47" s="60">
        <v>0.53943916194258523</v>
      </c>
      <c r="I47" s="45">
        <v>0.48074937864286166</v>
      </c>
      <c r="J47" s="46">
        <v>0.49736626809003204</v>
      </c>
      <c r="K47" s="47">
        <v>0</v>
      </c>
      <c r="L47" s="22"/>
    </row>
    <row r="48" spans="1:13" x14ac:dyDescent="0.25">
      <c r="A48" s="24">
        <v>2</v>
      </c>
      <c r="B48" s="25" t="s">
        <v>63</v>
      </c>
      <c r="C48" s="48">
        <v>3.8485333834569743E-2</v>
      </c>
      <c r="D48" s="48">
        <v>3.6090859200681981E-2</v>
      </c>
      <c r="E48" s="48">
        <v>8.4086576860609302E-2</v>
      </c>
      <c r="F48" s="48">
        <v>0.12414690894267073</v>
      </c>
      <c r="G48" s="48">
        <v>7.8894051685873989E-2</v>
      </c>
      <c r="H48" s="61">
        <v>0</v>
      </c>
      <c r="I48" s="50">
        <v>7.0691710595241611E-2</v>
      </c>
      <c r="J48" s="51">
        <v>9.6694794308062493E-2</v>
      </c>
      <c r="K48" s="52">
        <v>6.1916414143116945E-2</v>
      </c>
      <c r="L48" s="22"/>
    </row>
    <row r="49" spans="1:12" x14ac:dyDescent="0.25">
      <c r="A49" s="24">
        <v>3</v>
      </c>
      <c r="B49" s="25" t="s">
        <v>64</v>
      </c>
      <c r="C49" s="48">
        <v>8.1459523602224568E-2</v>
      </c>
      <c r="D49" s="48">
        <v>4.9903207852413041E-2</v>
      </c>
      <c r="E49" s="48">
        <v>0.11662528870503044</v>
      </c>
      <c r="F49" s="48">
        <v>0.19032160474561732</v>
      </c>
      <c r="G49" s="48">
        <v>0.11316263560831499</v>
      </c>
      <c r="H49" s="61">
        <v>0.31361981709134856</v>
      </c>
      <c r="I49" s="50">
        <v>0.1308334637489178</v>
      </c>
      <c r="J49" s="51">
        <v>0.17061622142554408</v>
      </c>
      <c r="K49" s="52">
        <v>9.0525572573814439E-2</v>
      </c>
      <c r="L49" s="22"/>
    </row>
    <row r="50" spans="1:12" x14ac:dyDescent="0.25">
      <c r="A50" s="24">
        <v>4</v>
      </c>
      <c r="B50" s="25" t="s">
        <v>65</v>
      </c>
      <c r="C50" s="48">
        <v>7.3054021936017566E-2</v>
      </c>
      <c r="D50" s="48">
        <v>3.8942655000312416E-2</v>
      </c>
      <c r="E50" s="48">
        <v>9.8670501588067019E-2</v>
      </c>
      <c r="F50" s="48">
        <v>0.13989647972004704</v>
      </c>
      <c r="G50" s="48">
        <v>9.0607195847897254E-2</v>
      </c>
      <c r="H50" s="61">
        <v>0.15409673309132374</v>
      </c>
      <c r="I50" s="50">
        <v>6.9433957040740985E-2</v>
      </c>
      <c r="J50" s="51">
        <v>9.3720728573223319E-2</v>
      </c>
      <c r="K50" s="52">
        <v>5.2012091727291272E-2</v>
      </c>
      <c r="L50" s="22"/>
    </row>
    <row r="51" spans="1:12" x14ac:dyDescent="0.25">
      <c r="A51" s="24">
        <v>5</v>
      </c>
      <c r="B51" s="25" t="s">
        <v>66</v>
      </c>
      <c r="C51" s="48">
        <v>5.7877332681479633E-2</v>
      </c>
      <c r="D51" s="48">
        <v>1.9059408775971114E-2</v>
      </c>
      <c r="E51" s="48">
        <v>8.2599477938772176E-2</v>
      </c>
      <c r="F51" s="48">
        <v>0.14629493279272712</v>
      </c>
      <c r="G51" s="48">
        <v>9.2055454155928362E-2</v>
      </c>
      <c r="H51" s="61">
        <v>0.14086315490590534</v>
      </c>
      <c r="I51" s="50">
        <v>7.491314119441525E-2</v>
      </c>
      <c r="J51" s="51">
        <v>8.5781579662715768E-2</v>
      </c>
      <c r="K51" s="52">
        <v>6.0914052471292827E-2</v>
      </c>
      <c r="L51" s="22"/>
    </row>
    <row r="52" spans="1:12" x14ac:dyDescent="0.25">
      <c r="A52" s="24">
        <v>6</v>
      </c>
      <c r="B52" s="25" t="s">
        <v>67</v>
      </c>
      <c r="C52" s="48">
        <v>5.7746112148795645E-2</v>
      </c>
      <c r="D52" s="48">
        <v>2.0595686243969343E-2</v>
      </c>
      <c r="E52" s="48">
        <v>0.10285333524926059</v>
      </c>
      <c r="F52" s="48">
        <v>0.14289612407479568</v>
      </c>
      <c r="G52" s="48">
        <v>9.3210222522874975E-2</v>
      </c>
      <c r="H52" s="61">
        <v>0.74356999208684704</v>
      </c>
      <c r="I52" s="50">
        <v>0.36642870214444712</v>
      </c>
      <c r="J52" s="51">
        <v>0.43879734085755856</v>
      </c>
      <c r="K52" s="52">
        <v>0.32004594415061849</v>
      </c>
      <c r="L52" s="22"/>
    </row>
    <row r="53" spans="1:12" x14ac:dyDescent="0.25">
      <c r="A53" s="24">
        <v>7</v>
      </c>
      <c r="B53" s="25" t="s">
        <v>68</v>
      </c>
      <c r="C53" s="48">
        <v>1</v>
      </c>
      <c r="D53" s="48">
        <v>1</v>
      </c>
      <c r="E53" s="48">
        <v>1</v>
      </c>
      <c r="F53" s="48">
        <v>1</v>
      </c>
      <c r="G53" s="48">
        <v>1</v>
      </c>
      <c r="H53" s="61">
        <v>0.38757491357062412</v>
      </c>
      <c r="I53" s="50">
        <v>1</v>
      </c>
      <c r="J53" s="51">
        <v>1</v>
      </c>
      <c r="K53" s="52">
        <v>0.76741266666794095</v>
      </c>
      <c r="L53" s="22"/>
    </row>
    <row r="54" spans="1:12" x14ac:dyDescent="0.25">
      <c r="A54" s="24">
        <v>8</v>
      </c>
      <c r="B54" s="25" t="s">
        <v>69</v>
      </c>
      <c r="C54" s="48">
        <v>4.3387651387030893E-2</v>
      </c>
      <c r="D54" s="48">
        <v>4.2521614926605493E-2</v>
      </c>
      <c r="E54" s="48">
        <v>8.5775784025189025E-2</v>
      </c>
      <c r="F54" s="48">
        <v>0.1453531244037479</v>
      </c>
      <c r="G54" s="48">
        <v>9.4611508840295774E-2</v>
      </c>
      <c r="H54" s="61">
        <v>0</v>
      </c>
      <c r="I54" s="50">
        <v>7.1273511604800319E-2</v>
      </c>
      <c r="J54" s="51">
        <v>0.18105940539491686</v>
      </c>
      <c r="K54" s="52">
        <v>5.8167448201607852E-2</v>
      </c>
      <c r="L54" s="22"/>
    </row>
    <row r="55" spans="1:12" x14ac:dyDescent="0.25">
      <c r="A55" s="24">
        <v>9</v>
      </c>
      <c r="B55" s="25" t="s">
        <v>70</v>
      </c>
      <c r="C55" s="48">
        <v>5.2152696003065685E-2</v>
      </c>
      <c r="D55" s="48">
        <v>4.4556280442585736E-2</v>
      </c>
      <c r="E55" s="48">
        <v>9.0668534493330136E-2</v>
      </c>
      <c r="F55" s="48">
        <v>0.14587514319638761</v>
      </c>
      <c r="G55" s="48">
        <v>8.6444782418117677E-2</v>
      </c>
      <c r="H55" s="61">
        <v>0.14722885720119985</v>
      </c>
      <c r="I55" s="50">
        <v>6.8237715862832157E-2</v>
      </c>
      <c r="J55" s="51">
        <v>9.2211161273870121E-2</v>
      </c>
      <c r="K55" s="52">
        <v>5.3381373964214614E-2</v>
      </c>
      <c r="L55" s="22"/>
    </row>
    <row r="56" spans="1:12" x14ac:dyDescent="0.25">
      <c r="A56" s="24">
        <v>10</v>
      </c>
      <c r="B56" s="25" t="s">
        <v>71</v>
      </c>
      <c r="C56" s="48">
        <v>7.6381429248303573E-2</v>
      </c>
      <c r="D56" s="48">
        <v>5.3831408485639019E-2</v>
      </c>
      <c r="E56" s="48">
        <v>0.11687981089867619</v>
      </c>
      <c r="F56" s="48">
        <v>0.17136642173125044</v>
      </c>
      <c r="G56" s="48">
        <v>9.8881571648819583E-2</v>
      </c>
      <c r="H56" s="61">
        <v>0.15632050746570264</v>
      </c>
      <c r="I56" s="50">
        <v>6.792073611197913E-2</v>
      </c>
      <c r="J56" s="51">
        <v>8.7889996812429927E-2</v>
      </c>
      <c r="K56" s="52">
        <v>4.0438036691820126E-2</v>
      </c>
      <c r="L56" s="22"/>
    </row>
    <row r="57" spans="1:12" x14ac:dyDescent="0.25">
      <c r="A57" s="24">
        <v>11</v>
      </c>
      <c r="B57" s="25" t="s">
        <v>72</v>
      </c>
      <c r="C57" s="48">
        <v>5.116603662725594E-2</v>
      </c>
      <c r="D57" s="48">
        <v>3.5784337639717188E-2</v>
      </c>
      <c r="E57" s="48">
        <v>8.73261831840106E-2</v>
      </c>
      <c r="F57" s="48">
        <v>0.1446390967980897</v>
      </c>
      <c r="G57" s="48">
        <v>8.486756804989655E-2</v>
      </c>
      <c r="H57" s="61">
        <v>0.14417854474219061</v>
      </c>
      <c r="I57" s="50">
        <v>6.9560450143645383E-2</v>
      </c>
      <c r="J57" s="51">
        <v>0.30020694620215221</v>
      </c>
      <c r="K57" s="52">
        <v>1</v>
      </c>
      <c r="L57" s="22"/>
    </row>
    <row r="58" spans="1:12" x14ac:dyDescent="0.25">
      <c r="A58" s="24">
        <v>12</v>
      </c>
      <c r="B58" s="25" t="s">
        <v>73</v>
      </c>
      <c r="C58" s="48">
        <v>7.9332393103163035E-2</v>
      </c>
      <c r="D58" s="48">
        <v>2.3355601909341984E-2</v>
      </c>
      <c r="E58" s="48">
        <v>9.7795341873894839E-2</v>
      </c>
      <c r="F58" s="48">
        <v>0.15637346659413215</v>
      </c>
      <c r="G58" s="48">
        <v>9.135166543717374E-2</v>
      </c>
      <c r="H58" s="61">
        <v>0</v>
      </c>
      <c r="I58" s="50">
        <v>8.1139511931426433E-2</v>
      </c>
      <c r="J58" s="51">
        <v>6.7553046200072284E-2</v>
      </c>
      <c r="K58" s="52">
        <v>0.13141578072439369</v>
      </c>
      <c r="L58" s="22"/>
    </row>
    <row r="59" spans="1:12" x14ac:dyDescent="0.25">
      <c r="A59" s="24">
        <v>13</v>
      </c>
      <c r="B59" s="25" t="s">
        <v>74</v>
      </c>
      <c r="C59" s="48">
        <v>5.2278739787677539E-2</v>
      </c>
      <c r="D59" s="48">
        <v>3.6529224602895517E-2</v>
      </c>
      <c r="E59" s="48">
        <v>9.7825771070282383E-2</v>
      </c>
      <c r="F59" s="48">
        <v>0.14145932562276278</v>
      </c>
      <c r="G59" s="48">
        <v>0.10961911269705284</v>
      </c>
      <c r="H59" s="61">
        <v>0.17826371990528289</v>
      </c>
      <c r="I59" s="50">
        <v>9.637764949320328E-2</v>
      </c>
      <c r="J59" s="51">
        <v>0.10579083209057127</v>
      </c>
      <c r="K59" s="52">
        <v>7.4807470331958406E-2</v>
      </c>
      <c r="L59" s="22"/>
    </row>
    <row r="60" spans="1:12" x14ac:dyDescent="0.25">
      <c r="A60" s="24">
        <v>14</v>
      </c>
      <c r="B60" s="25" t="s">
        <v>75</v>
      </c>
      <c r="C60" s="48">
        <v>9.825772145598069E-2</v>
      </c>
      <c r="D60" s="48">
        <v>5.875664009329444E-2</v>
      </c>
      <c r="E60" s="48">
        <v>0.12580445363799839</v>
      </c>
      <c r="F60" s="48">
        <v>0.18904123055887426</v>
      </c>
      <c r="G60" s="48">
        <v>0.11899828315122381</v>
      </c>
      <c r="H60" s="61">
        <v>0</v>
      </c>
      <c r="I60" s="50">
        <v>8.6568088791416184E-2</v>
      </c>
      <c r="J60" s="51">
        <v>0.15294072111529616</v>
      </c>
      <c r="K60" s="52">
        <v>4.6804297658823067E-2</v>
      </c>
      <c r="L60" s="22"/>
    </row>
    <row r="61" spans="1:12" x14ac:dyDescent="0.25">
      <c r="A61" s="24">
        <v>15</v>
      </c>
      <c r="B61" s="25" t="s">
        <v>76</v>
      </c>
      <c r="C61" s="48">
        <v>6.4686547380080242E-2</v>
      </c>
      <c r="D61" s="48">
        <v>4.0467683894495718E-2</v>
      </c>
      <c r="E61" s="48">
        <v>9.2210414060903981E-2</v>
      </c>
      <c r="F61" s="48">
        <v>0.13865028742268173</v>
      </c>
      <c r="G61" s="48">
        <v>9.7631926004485933E-2</v>
      </c>
      <c r="H61" s="61">
        <v>0</v>
      </c>
      <c r="I61" s="50">
        <v>7.3042363851788542E-2</v>
      </c>
      <c r="J61" s="51">
        <v>6.2021273590101436E-3</v>
      </c>
      <c r="K61" s="52">
        <v>6.2389004637784809E-2</v>
      </c>
      <c r="L61" s="22"/>
    </row>
    <row r="62" spans="1:12" x14ac:dyDescent="0.25">
      <c r="A62" s="24">
        <v>16</v>
      </c>
      <c r="B62" s="25" t="s">
        <v>77</v>
      </c>
      <c r="C62" s="48">
        <v>7.6897782513439775E-2</v>
      </c>
      <c r="D62" s="48">
        <v>3.8394526498268779E-2</v>
      </c>
      <c r="E62" s="48">
        <v>8.1690990051722007E-2</v>
      </c>
      <c r="F62" s="48">
        <v>0.14276076514143721</v>
      </c>
      <c r="G62" s="48">
        <v>8.0176392154316323E-2</v>
      </c>
      <c r="H62" s="61">
        <v>0.13703668016531242</v>
      </c>
      <c r="I62" s="50">
        <v>7.1808194078136864E-2</v>
      </c>
      <c r="J62" s="51">
        <v>8.0502648537347024E-2</v>
      </c>
      <c r="K62" s="52">
        <v>5.7126510643811468E-2</v>
      </c>
      <c r="L62" s="22"/>
    </row>
    <row r="63" spans="1:12" x14ac:dyDescent="0.25">
      <c r="A63" s="24">
        <v>17</v>
      </c>
      <c r="B63" s="25" t="s">
        <v>78</v>
      </c>
      <c r="C63" s="48">
        <v>5.6420386527157168E-2</v>
      </c>
      <c r="D63" s="48">
        <v>3.9751098829791394E-2</v>
      </c>
      <c r="E63" s="48">
        <v>9.0798261283302525E-2</v>
      </c>
      <c r="F63" s="48">
        <v>0.13821773165222725</v>
      </c>
      <c r="G63" s="48">
        <v>8.7057907495902989E-2</v>
      </c>
      <c r="H63" s="61">
        <v>0</v>
      </c>
      <c r="I63" s="50">
        <v>7.2699947743575508E-2</v>
      </c>
      <c r="J63" s="51">
        <v>8.2038066195438089E-2</v>
      </c>
      <c r="K63" s="52">
        <v>5.9962260375913685E-2</v>
      </c>
      <c r="L63" s="22"/>
    </row>
    <row r="64" spans="1:12" x14ac:dyDescent="0.25">
      <c r="A64" s="24">
        <v>18</v>
      </c>
      <c r="B64" s="25" t="s">
        <v>79</v>
      </c>
      <c r="C64" s="48">
        <v>4.3676692023490067E-2</v>
      </c>
      <c r="D64" s="48">
        <v>3.879778585418437E-2</v>
      </c>
      <c r="E64" s="48">
        <v>8.5981242803319438E-2</v>
      </c>
      <c r="F64" s="48">
        <v>0.13584076789986571</v>
      </c>
      <c r="G64" s="48">
        <v>8.1475731845934124E-2</v>
      </c>
      <c r="H64" s="61">
        <v>0</v>
      </c>
      <c r="I64" s="50">
        <v>0.11329828297656032</v>
      </c>
      <c r="J64" s="51">
        <v>0.1688539233251761</v>
      </c>
      <c r="K64" s="52">
        <v>9.7837546988635199E-2</v>
      </c>
      <c r="L64" s="22"/>
    </row>
    <row r="65" spans="1:13" x14ac:dyDescent="0.25">
      <c r="A65" s="24">
        <v>19</v>
      </c>
      <c r="B65" s="25" t="s">
        <v>80</v>
      </c>
      <c r="C65" s="48">
        <v>0.11626057184142509</v>
      </c>
      <c r="D65" s="48">
        <v>4.1662120077168061E-2</v>
      </c>
      <c r="E65" s="48">
        <v>7.1206676506902336E-2</v>
      </c>
      <c r="F65" s="48">
        <v>0.43727466041035007</v>
      </c>
      <c r="G65" s="48">
        <v>0.3503551522613404</v>
      </c>
      <c r="H65" s="61">
        <v>0.53647816710937957</v>
      </c>
      <c r="I65" s="50">
        <v>0.16189870203846587</v>
      </c>
      <c r="J65" s="51">
        <v>0.28199985482267476</v>
      </c>
      <c r="K65" s="52">
        <v>0.11874227723795241</v>
      </c>
      <c r="L65" s="22"/>
    </row>
    <row r="66" spans="1:13" ht="15.75" thickBot="1" x14ac:dyDescent="0.3">
      <c r="A66" s="28">
        <v>20</v>
      </c>
      <c r="B66" s="29" t="s">
        <v>81</v>
      </c>
      <c r="C66" s="53" t="s">
        <v>14</v>
      </c>
      <c r="D66" s="53" t="s">
        <v>14</v>
      </c>
      <c r="E66" s="53" t="s">
        <v>14</v>
      </c>
      <c r="F66" s="53" t="s">
        <v>14</v>
      </c>
      <c r="G66" s="53" t="s">
        <v>14</v>
      </c>
      <c r="H66" s="53" t="s">
        <v>14</v>
      </c>
      <c r="I66" s="53" t="s">
        <v>14</v>
      </c>
      <c r="J66" s="56" t="s">
        <v>14</v>
      </c>
      <c r="K66" s="57">
        <v>0</v>
      </c>
      <c r="L66" s="22"/>
    </row>
    <row r="67" spans="1:13" ht="15" customHeight="1" thickBot="1" x14ac:dyDescent="0.3">
      <c r="A67" s="91" t="s">
        <v>82</v>
      </c>
      <c r="B67" s="92"/>
      <c r="C67" s="63">
        <f t="shared" ref="C67:K67" si="5">AVERAGE(C68:C81)</f>
        <v>5.0807926965817179E-2</v>
      </c>
      <c r="D67" s="63">
        <f t="shared" si="5"/>
        <v>4.4408122862135628E-2</v>
      </c>
      <c r="E67" s="63">
        <f t="shared" si="5"/>
        <v>8.3406777802673415E-3</v>
      </c>
      <c r="F67" s="63">
        <f t="shared" si="5"/>
        <v>0</v>
      </c>
      <c r="G67" s="63">
        <f t="shared" si="5"/>
        <v>0.11235934911876791</v>
      </c>
      <c r="H67" s="63">
        <f t="shared" si="5"/>
        <v>0.13630013857722395</v>
      </c>
      <c r="I67" s="63">
        <f t="shared" si="5"/>
        <v>0.10948460500841183</v>
      </c>
      <c r="J67" s="41">
        <f t="shared" si="5"/>
        <v>0.18342708213771983</v>
      </c>
      <c r="K67" s="42">
        <f t="shared" si="5"/>
        <v>7.9607699741326213E-2</v>
      </c>
      <c r="L67" s="19"/>
      <c r="M67" s="33"/>
    </row>
    <row r="68" spans="1:13" ht="15" customHeight="1" x14ac:dyDescent="0.25">
      <c r="A68" s="20">
        <v>1</v>
      </c>
      <c r="B68" s="21" t="s">
        <v>83</v>
      </c>
      <c r="C68" s="43">
        <v>4.4609779689455946E-2</v>
      </c>
      <c r="D68" s="43">
        <v>6.8998791111593405E-2</v>
      </c>
      <c r="E68" s="43">
        <v>0</v>
      </c>
      <c r="F68" s="43">
        <v>0</v>
      </c>
      <c r="G68" s="43">
        <v>0.16287428854349953</v>
      </c>
      <c r="H68" s="44">
        <v>0.68706459423128763</v>
      </c>
      <c r="I68" s="45">
        <v>0.23758517501452031</v>
      </c>
      <c r="J68" s="46">
        <v>0.41550696145773486</v>
      </c>
      <c r="K68" s="47">
        <v>0</v>
      </c>
      <c r="L68" s="22"/>
      <c r="M68" s="31"/>
    </row>
    <row r="69" spans="1:13" ht="15" customHeight="1" x14ac:dyDescent="0.25">
      <c r="A69" s="24">
        <v>2</v>
      </c>
      <c r="B69" s="25" t="s">
        <v>84</v>
      </c>
      <c r="C69" s="48">
        <v>8.3834446958740233E-2</v>
      </c>
      <c r="D69" s="48">
        <v>1.6114501091354108E-2</v>
      </c>
      <c r="E69" s="48">
        <v>0</v>
      </c>
      <c r="F69" s="48">
        <v>0</v>
      </c>
      <c r="G69" s="48">
        <v>0.20870452410032175</v>
      </c>
      <c r="H69" s="49">
        <v>0</v>
      </c>
      <c r="I69" s="50">
        <v>0.35294744419445589</v>
      </c>
      <c r="J69" s="51">
        <v>0.42922932325526303</v>
      </c>
      <c r="K69" s="52">
        <v>0.38183702508429562</v>
      </c>
      <c r="L69" s="22"/>
      <c r="M69" s="31"/>
    </row>
    <row r="70" spans="1:13" ht="15" customHeight="1" x14ac:dyDescent="0.25">
      <c r="A70" s="24">
        <v>3</v>
      </c>
      <c r="B70" s="25" t="s">
        <v>85</v>
      </c>
      <c r="C70" s="48">
        <v>3.6280717307732434E-2</v>
      </c>
      <c r="D70" s="48">
        <v>3.9206684284976083E-2</v>
      </c>
      <c r="E70" s="48">
        <v>0</v>
      </c>
      <c r="F70" s="48">
        <v>0</v>
      </c>
      <c r="G70" s="48">
        <v>0.15209380396795369</v>
      </c>
      <c r="H70" s="49">
        <v>0.15410185373948987</v>
      </c>
      <c r="I70" s="50">
        <v>7.7438887149992294E-2</v>
      </c>
      <c r="J70" s="51">
        <v>0.10114369429763251</v>
      </c>
      <c r="K70" s="52">
        <v>0</v>
      </c>
      <c r="L70" s="22"/>
      <c r="M70" s="31"/>
    </row>
    <row r="71" spans="1:13" ht="15" customHeight="1" x14ac:dyDescent="0.25">
      <c r="A71" s="24">
        <v>4</v>
      </c>
      <c r="B71" s="25" t="s">
        <v>86</v>
      </c>
      <c r="C71" s="48">
        <v>4.1951639741531661E-2</v>
      </c>
      <c r="D71" s="48">
        <v>4.4666163311458042E-2</v>
      </c>
      <c r="E71" s="48">
        <v>0</v>
      </c>
      <c r="F71" s="48">
        <v>0</v>
      </c>
      <c r="G71" s="48">
        <v>8.9048367412404114E-2</v>
      </c>
      <c r="H71" s="49">
        <v>0.15509677917581133</v>
      </c>
      <c r="I71" s="50">
        <v>7.6909854977279257E-2</v>
      </c>
      <c r="J71" s="51">
        <v>0.10107789816553311</v>
      </c>
      <c r="K71" s="52">
        <v>5.5622209947449243E-2</v>
      </c>
      <c r="L71" s="22"/>
      <c r="M71" s="31"/>
    </row>
    <row r="72" spans="1:13" ht="15" customHeight="1" x14ac:dyDescent="0.25">
      <c r="A72" s="24">
        <v>5</v>
      </c>
      <c r="B72" s="25" t="s">
        <v>87</v>
      </c>
      <c r="C72" s="48">
        <v>5.0750994706384139E-2</v>
      </c>
      <c r="D72" s="48">
        <v>4.5683203688162977E-2</v>
      </c>
      <c r="E72" s="48">
        <v>0</v>
      </c>
      <c r="F72" s="48">
        <v>0</v>
      </c>
      <c r="G72" s="48">
        <v>9.1843485112172635E-2</v>
      </c>
      <c r="H72" s="49">
        <v>0</v>
      </c>
      <c r="I72" s="50">
        <v>6.7260580967154995E-2</v>
      </c>
      <c r="J72" s="51">
        <v>8.4385888567871492E-2</v>
      </c>
      <c r="K72" s="52">
        <v>4.7399848734621365E-2</v>
      </c>
      <c r="L72" s="22"/>
      <c r="M72" s="31"/>
    </row>
    <row r="73" spans="1:13" ht="15" customHeight="1" x14ac:dyDescent="0.25">
      <c r="A73" s="24">
        <v>6</v>
      </c>
      <c r="B73" s="25" t="s">
        <v>88</v>
      </c>
      <c r="C73" s="48">
        <v>3.3368748778208585E-2</v>
      </c>
      <c r="D73" s="48">
        <v>4.3266556900482991E-2</v>
      </c>
      <c r="E73" s="48">
        <v>0</v>
      </c>
      <c r="F73" s="48">
        <v>0</v>
      </c>
      <c r="G73" s="48">
        <v>9.585236117104215E-2</v>
      </c>
      <c r="H73" s="49">
        <v>0.19139537328216311</v>
      </c>
      <c r="I73" s="50">
        <v>8.4900302215661194E-2</v>
      </c>
      <c r="J73" s="51">
        <v>0.10109321035671327</v>
      </c>
      <c r="K73" s="52">
        <v>5.3607101119877563E-2</v>
      </c>
      <c r="L73" s="22"/>
      <c r="M73" s="31"/>
    </row>
    <row r="74" spans="1:13" ht="15" customHeight="1" x14ac:dyDescent="0.25">
      <c r="A74" s="24">
        <v>7</v>
      </c>
      <c r="B74" s="25" t="s">
        <v>89</v>
      </c>
      <c r="C74" s="48">
        <v>5.8896991051068354E-2</v>
      </c>
      <c r="D74" s="48">
        <v>4.7060982832947122E-2</v>
      </c>
      <c r="E74" s="48">
        <v>0.10842881114347544</v>
      </c>
      <c r="F74" s="48">
        <v>0</v>
      </c>
      <c r="G74" s="48">
        <v>9.0994251288773392E-2</v>
      </c>
      <c r="H74" s="49">
        <v>0</v>
      </c>
      <c r="I74" s="50">
        <v>7.3540109374094664E-2</v>
      </c>
      <c r="J74" s="51">
        <v>9.811909959752424E-2</v>
      </c>
      <c r="K74" s="52">
        <v>5.8301070068173207E-2</v>
      </c>
      <c r="L74" s="22"/>
      <c r="M74" s="31"/>
    </row>
    <row r="75" spans="1:13" ht="15" customHeight="1" x14ac:dyDescent="0.25">
      <c r="A75" s="24">
        <v>8</v>
      </c>
      <c r="B75" s="25" t="s">
        <v>90</v>
      </c>
      <c r="C75" s="48">
        <v>3.4742936541556121E-2</v>
      </c>
      <c r="D75" s="48">
        <v>5.6566042049849892E-2</v>
      </c>
      <c r="E75" s="48">
        <v>0</v>
      </c>
      <c r="F75" s="48">
        <v>0</v>
      </c>
      <c r="G75" s="48">
        <v>9.695618226642426E-2</v>
      </c>
      <c r="H75" s="49">
        <v>0</v>
      </c>
      <c r="I75" s="50">
        <v>7.6722676877665097E-2</v>
      </c>
      <c r="J75" s="51">
        <v>9.4792939238790078E-2</v>
      </c>
      <c r="K75" s="52">
        <v>6.3312351853469645E-2</v>
      </c>
      <c r="L75" s="22"/>
      <c r="M75" s="31"/>
    </row>
    <row r="76" spans="1:13" ht="15" customHeight="1" x14ac:dyDescent="0.25">
      <c r="A76" s="24">
        <v>9</v>
      </c>
      <c r="B76" s="25" t="s">
        <v>91</v>
      </c>
      <c r="C76" s="48">
        <v>4.6920111013602168E-2</v>
      </c>
      <c r="D76" s="48">
        <v>4.4229423153048029E-2</v>
      </c>
      <c r="E76" s="48">
        <v>0</v>
      </c>
      <c r="F76" s="48">
        <v>0</v>
      </c>
      <c r="G76" s="48">
        <v>8.4599810597004346E-2</v>
      </c>
      <c r="H76" s="49">
        <v>8.705736037274471E-2</v>
      </c>
      <c r="I76" s="50">
        <v>4.2794606191430364E-2</v>
      </c>
      <c r="J76" s="51">
        <v>8.0711667072671398E-2</v>
      </c>
      <c r="K76" s="52">
        <v>0</v>
      </c>
      <c r="L76" s="22"/>
      <c r="M76" s="31"/>
    </row>
    <row r="77" spans="1:13" ht="15" customHeight="1" x14ac:dyDescent="0.25">
      <c r="A77" s="24">
        <v>10</v>
      </c>
      <c r="B77" s="25" t="s">
        <v>92</v>
      </c>
      <c r="C77" s="48">
        <v>3.8355721091451286E-2</v>
      </c>
      <c r="D77" s="48">
        <v>3.9872471062200675E-2</v>
      </c>
      <c r="E77" s="48">
        <v>0</v>
      </c>
      <c r="F77" s="48">
        <v>0</v>
      </c>
      <c r="G77" s="48">
        <v>8.5026741183488352E-2</v>
      </c>
      <c r="H77" s="49">
        <v>0.27013507543872611</v>
      </c>
      <c r="I77" s="50">
        <v>7.8355085741914701E-2</v>
      </c>
      <c r="J77" s="51">
        <v>0.1037231645625563</v>
      </c>
      <c r="K77" s="52">
        <v>5.9856299292907068E-2</v>
      </c>
      <c r="L77" s="22"/>
      <c r="M77" s="31"/>
    </row>
    <row r="78" spans="1:13" ht="15" customHeight="1" x14ac:dyDescent="0.25">
      <c r="A78" s="24">
        <v>11</v>
      </c>
      <c r="B78" s="25" t="s">
        <v>93</v>
      </c>
      <c r="C78" s="48">
        <v>0.1219937338191352</v>
      </c>
      <c r="D78" s="48">
        <v>6.5061471377463875E-2</v>
      </c>
      <c r="E78" s="48">
        <v>0</v>
      </c>
      <c r="F78" s="48">
        <v>0</v>
      </c>
      <c r="G78" s="48">
        <v>0.10983894801373371</v>
      </c>
      <c r="H78" s="49">
        <v>0.21444282222347774</v>
      </c>
      <c r="I78" s="50">
        <v>9.7440442498820473E-2</v>
      </c>
      <c r="J78" s="51">
        <v>0.12774874116440812</v>
      </c>
      <c r="K78" s="52">
        <v>5.3109398813183446E-2</v>
      </c>
      <c r="L78" s="22"/>
      <c r="M78" s="31"/>
    </row>
    <row r="79" spans="1:13" ht="15" customHeight="1" x14ac:dyDescent="0.25">
      <c r="A79" s="24">
        <v>12</v>
      </c>
      <c r="B79" s="25" t="s">
        <v>94</v>
      </c>
      <c r="C79" s="48">
        <v>3.9859132292391665E-2</v>
      </c>
      <c r="D79" s="48">
        <v>4.7892291673095402E-2</v>
      </c>
      <c r="E79" s="48">
        <v>0</v>
      </c>
      <c r="F79" s="48">
        <v>0</v>
      </c>
      <c r="G79" s="48">
        <v>0.10424111420018924</v>
      </c>
      <c r="H79" s="49">
        <v>0.1489080816174348</v>
      </c>
      <c r="I79" s="50">
        <v>7.0722695483829076E-2</v>
      </c>
      <c r="J79" s="51">
        <v>8.9595928556572987E-2</v>
      </c>
      <c r="K79" s="52">
        <v>5.1394220462872946E-2</v>
      </c>
      <c r="L79" s="22"/>
      <c r="M79" s="31"/>
    </row>
    <row r="80" spans="1:13" ht="15" customHeight="1" x14ac:dyDescent="0.25">
      <c r="A80" s="24">
        <v>13</v>
      </c>
      <c r="B80" s="25" t="s">
        <v>95</v>
      </c>
      <c r="C80" s="48">
        <v>2.8938097564365436E-2</v>
      </c>
      <c r="D80" s="48">
        <v>1.8687014671130622E-2</v>
      </c>
      <c r="E80" s="48">
        <v>0</v>
      </c>
      <c r="F80" s="48">
        <v>0</v>
      </c>
      <c r="G80" s="48">
        <v>8.8597660686975679E-2</v>
      </c>
      <c r="H80" s="49">
        <v>0</v>
      </c>
      <c r="I80" s="50">
        <v>6.7012098887804489E-2</v>
      </c>
      <c r="J80" s="51">
        <v>0.13790461519949748</v>
      </c>
      <c r="K80" s="52">
        <v>5.1414859538856571E-2</v>
      </c>
      <c r="L80" s="22"/>
      <c r="M80" s="31"/>
    </row>
    <row r="81" spans="1:13" ht="15" customHeight="1" thickBot="1" x14ac:dyDescent="0.3">
      <c r="A81" s="28">
        <v>14</v>
      </c>
      <c r="B81" s="29" t="s">
        <v>96</v>
      </c>
      <c r="C81" s="53" t="s">
        <v>14</v>
      </c>
      <c r="D81" s="53" t="s">
        <v>14</v>
      </c>
      <c r="E81" s="53" t="s">
        <v>14</v>
      </c>
      <c r="F81" s="53" t="s">
        <v>14</v>
      </c>
      <c r="G81" s="53" t="s">
        <v>14</v>
      </c>
      <c r="H81" s="53">
        <v>0</v>
      </c>
      <c r="I81" s="64">
        <v>0.12915451054314259</v>
      </c>
      <c r="J81" s="56">
        <v>0.60294601843530915</v>
      </c>
      <c r="K81" s="57">
        <v>0.23865341146286034</v>
      </c>
      <c r="L81" s="22"/>
      <c r="M81" s="31"/>
    </row>
    <row r="82" spans="1:13" ht="15.75" thickBot="1" x14ac:dyDescent="0.3">
      <c r="A82" s="91" t="s">
        <v>97</v>
      </c>
      <c r="B82" s="92"/>
      <c r="C82" s="40">
        <f t="shared" ref="C82:K82" si="6">AVERAGE(C83:C113)</f>
        <v>6.2166430980766241E-2</v>
      </c>
      <c r="D82" s="40">
        <f t="shared" si="6"/>
        <v>3.9024735098034703E-2</v>
      </c>
      <c r="E82" s="40">
        <f t="shared" si="6"/>
        <v>9.5536795127017113E-2</v>
      </c>
      <c r="F82" s="63">
        <f t="shared" si="6"/>
        <v>0.15471057998226587</v>
      </c>
      <c r="G82" s="63">
        <f t="shared" si="6"/>
        <v>8.5945180151284231E-2</v>
      </c>
      <c r="H82" s="58">
        <f t="shared" si="6"/>
        <v>0.1069674793072989</v>
      </c>
      <c r="I82" s="40">
        <f t="shared" si="6"/>
        <v>9.1837607620601128E-2</v>
      </c>
      <c r="J82" s="41">
        <f t="shared" si="6"/>
        <v>0.11440282776195509</v>
      </c>
      <c r="K82" s="42">
        <f t="shared" si="6"/>
        <v>7.0677396192295766E-2</v>
      </c>
      <c r="L82" s="19"/>
    </row>
    <row r="83" spans="1:13" x14ac:dyDescent="0.25">
      <c r="A83" s="74">
        <v>1</v>
      </c>
      <c r="B83" s="75" t="s">
        <v>98</v>
      </c>
      <c r="C83" s="76">
        <v>6.4838336311371564E-2</v>
      </c>
      <c r="D83" s="76">
        <v>2.2756895572381027E-2</v>
      </c>
      <c r="E83" s="76">
        <v>0.10108198697211321</v>
      </c>
      <c r="F83" s="76">
        <v>0.11107465412770065</v>
      </c>
      <c r="G83" s="76">
        <v>8.608730393145643E-2</v>
      </c>
      <c r="H83" s="77">
        <v>0.1823376823277677</v>
      </c>
      <c r="I83" s="78">
        <v>7.4915004329806703E-2</v>
      </c>
      <c r="J83" s="79">
        <v>0.19640804074899013</v>
      </c>
      <c r="K83" s="80">
        <v>5.6974863893026507E-2</v>
      </c>
      <c r="L83" s="22"/>
    </row>
    <row r="84" spans="1:13" x14ac:dyDescent="0.25">
      <c r="A84" s="24">
        <v>2</v>
      </c>
      <c r="B84" s="25" t="s">
        <v>99</v>
      </c>
      <c r="C84" s="48">
        <v>6.3318283153329935E-2</v>
      </c>
      <c r="D84" s="48">
        <v>4.0766824759811131E-2</v>
      </c>
      <c r="E84" s="48">
        <v>0.10275641519888647</v>
      </c>
      <c r="F84" s="48">
        <v>0.15364699559704117</v>
      </c>
      <c r="G84" s="48">
        <v>8.8927563964430759E-2</v>
      </c>
      <c r="H84" s="61">
        <v>0.15661098393661282</v>
      </c>
      <c r="I84" s="50">
        <v>7.4369132236073762E-2</v>
      </c>
      <c r="J84" s="51">
        <v>8.530265957860389E-2</v>
      </c>
      <c r="K84" s="52">
        <v>5.6510515423035944E-2</v>
      </c>
      <c r="L84" s="22"/>
    </row>
    <row r="85" spans="1:13" x14ac:dyDescent="0.25">
      <c r="A85" s="24">
        <v>3</v>
      </c>
      <c r="B85" s="25" t="s">
        <v>100</v>
      </c>
      <c r="C85" s="48">
        <v>5.390547211645353E-2</v>
      </c>
      <c r="D85" s="48">
        <v>3.8765161965487308E-2</v>
      </c>
      <c r="E85" s="48">
        <v>9.212974127315729E-2</v>
      </c>
      <c r="F85" s="48">
        <v>0.15054595068550569</v>
      </c>
      <c r="G85" s="48">
        <v>8.8677655501450237E-2</v>
      </c>
      <c r="H85" s="61">
        <v>0.14676863051714437</v>
      </c>
      <c r="I85" s="50">
        <v>8.0738401122388587E-2</v>
      </c>
      <c r="J85" s="51">
        <v>9.9536303896872014E-2</v>
      </c>
      <c r="K85" s="52">
        <v>6.5904545698867556E-2</v>
      </c>
      <c r="L85" s="22"/>
    </row>
    <row r="86" spans="1:13" x14ac:dyDescent="0.25">
      <c r="A86" s="24">
        <v>4</v>
      </c>
      <c r="B86" s="25" t="s">
        <v>101</v>
      </c>
      <c r="C86" s="48">
        <v>5.8138588715358111E-2</v>
      </c>
      <c r="D86" s="48">
        <v>4.4709956796060157E-2</v>
      </c>
      <c r="E86" s="48">
        <v>0.1160385132292385</v>
      </c>
      <c r="F86" s="48">
        <v>0.19143223640941021</v>
      </c>
      <c r="G86" s="48">
        <v>0</v>
      </c>
      <c r="H86" s="61">
        <v>0</v>
      </c>
      <c r="I86" s="50">
        <v>9.2227896557282085E-2</v>
      </c>
      <c r="J86" s="51">
        <v>0.12028742177940162</v>
      </c>
      <c r="K86" s="52">
        <v>7.851011433174436E-2</v>
      </c>
      <c r="L86" s="22"/>
    </row>
    <row r="87" spans="1:13" x14ac:dyDescent="0.25">
      <c r="A87" s="24">
        <v>5</v>
      </c>
      <c r="B87" s="25" t="s">
        <v>102</v>
      </c>
      <c r="C87" s="48">
        <v>6.6334889515331591E-2</v>
      </c>
      <c r="D87" s="48">
        <v>4.3057363541437368E-2</v>
      </c>
      <c r="E87" s="48">
        <v>9.4049083540331535E-2</v>
      </c>
      <c r="F87" s="48">
        <v>0.15811931732093101</v>
      </c>
      <c r="G87" s="48">
        <v>5.9893111200747098E-2</v>
      </c>
      <c r="H87" s="61">
        <v>0.14260006893453456</v>
      </c>
      <c r="I87" s="50">
        <v>7.7492679809477882E-2</v>
      </c>
      <c r="J87" s="51">
        <v>8.7647986113808238E-2</v>
      </c>
      <c r="K87" s="52">
        <v>6.0818136386736797E-2</v>
      </c>
      <c r="L87" s="22"/>
    </row>
    <row r="88" spans="1:13" x14ac:dyDescent="0.25">
      <c r="A88" s="24">
        <v>6</v>
      </c>
      <c r="B88" s="25" t="s">
        <v>103</v>
      </c>
      <c r="C88" s="48">
        <v>6.0418313309504847E-2</v>
      </c>
      <c r="D88" s="48">
        <v>3.8626818477946141E-2</v>
      </c>
      <c r="E88" s="48">
        <v>8.720420563635288E-2</v>
      </c>
      <c r="F88" s="48">
        <v>0.14196601887593777</v>
      </c>
      <c r="G88" s="48">
        <v>8.5027389522010444E-2</v>
      </c>
      <c r="H88" s="61">
        <v>0.14604583793914885</v>
      </c>
      <c r="I88" s="50">
        <v>8.1962978378807325E-2</v>
      </c>
      <c r="J88" s="51">
        <v>0.1029231943309134</v>
      </c>
      <c r="K88" s="52">
        <v>6.060203356910631E-2</v>
      </c>
      <c r="L88" s="22"/>
    </row>
    <row r="89" spans="1:13" x14ac:dyDescent="0.25">
      <c r="A89" s="24">
        <v>7</v>
      </c>
      <c r="B89" s="25" t="s">
        <v>104</v>
      </c>
      <c r="C89" s="48">
        <v>6.5244191592984738E-2</v>
      </c>
      <c r="D89" s="48">
        <v>4.4245176799950228E-2</v>
      </c>
      <c r="E89" s="48">
        <v>0.109437250394086</v>
      </c>
      <c r="F89" s="48">
        <v>0.159978092897757</v>
      </c>
      <c r="G89" s="48">
        <v>9.3338156529012284E-2</v>
      </c>
      <c r="H89" s="61">
        <v>0.21321647098259855</v>
      </c>
      <c r="I89" s="50">
        <v>8.3418934186745328E-2</v>
      </c>
      <c r="J89" s="51">
        <v>0.11506756023120772</v>
      </c>
      <c r="K89" s="52">
        <v>6.776225083505541E-2</v>
      </c>
      <c r="L89" s="22"/>
    </row>
    <row r="90" spans="1:13" x14ac:dyDescent="0.25">
      <c r="A90" s="24">
        <v>8</v>
      </c>
      <c r="B90" s="25" t="s">
        <v>105</v>
      </c>
      <c r="C90" s="48">
        <v>8.116294600674645E-2</v>
      </c>
      <c r="D90" s="48">
        <v>5.4129681042968385E-2</v>
      </c>
      <c r="E90" s="48">
        <v>0.14887349303600464</v>
      </c>
      <c r="F90" s="48">
        <v>0.15913408628579892</v>
      </c>
      <c r="G90" s="48">
        <v>9.4523723672882295E-2</v>
      </c>
      <c r="H90" s="61">
        <v>0</v>
      </c>
      <c r="I90" s="50">
        <v>7.352629650921487E-2</v>
      </c>
      <c r="J90" s="51">
        <v>0.12596023076529317</v>
      </c>
      <c r="K90" s="52">
        <v>6.1688567404201408E-2</v>
      </c>
      <c r="L90" s="22"/>
    </row>
    <row r="91" spans="1:13" x14ac:dyDescent="0.25">
      <c r="A91" s="24">
        <v>9</v>
      </c>
      <c r="B91" s="25" t="s">
        <v>106</v>
      </c>
      <c r="C91" s="48">
        <v>5.44357260787693E-2</v>
      </c>
      <c r="D91" s="48">
        <v>4.0394253003492801E-2</v>
      </c>
      <c r="E91" s="48">
        <v>9.7392640653756288E-2</v>
      </c>
      <c r="F91" s="48">
        <v>0.1589163202062783</v>
      </c>
      <c r="G91" s="48">
        <v>8.9723079048888515E-2</v>
      </c>
      <c r="H91" s="61">
        <v>0.19482134615222232</v>
      </c>
      <c r="I91" s="50">
        <v>8.1414371235794203E-2</v>
      </c>
      <c r="J91" s="51">
        <v>0.11576279694788148</v>
      </c>
      <c r="K91" s="52">
        <v>6.6058262963833714E-2</v>
      </c>
      <c r="L91" s="22"/>
    </row>
    <row r="92" spans="1:13" x14ac:dyDescent="0.25">
      <c r="A92" s="24">
        <v>10</v>
      </c>
      <c r="B92" s="25" t="s">
        <v>107</v>
      </c>
      <c r="C92" s="48">
        <v>7.3891640613018159E-2</v>
      </c>
      <c r="D92" s="48">
        <v>4.4643989307355837E-2</v>
      </c>
      <c r="E92" s="48">
        <v>9.9442931768130502E-2</v>
      </c>
      <c r="F92" s="48">
        <v>0.14283641068275563</v>
      </c>
      <c r="G92" s="48">
        <v>8.6426821999237097E-2</v>
      </c>
      <c r="H92" s="61">
        <v>0.16959968921225768</v>
      </c>
      <c r="I92" s="65" t="s">
        <v>14</v>
      </c>
      <c r="J92" s="51" t="s">
        <v>14</v>
      </c>
      <c r="K92" s="81" t="s">
        <v>14</v>
      </c>
      <c r="L92" s="22"/>
    </row>
    <row r="93" spans="1:13" x14ac:dyDescent="0.25">
      <c r="A93" s="24">
        <v>11</v>
      </c>
      <c r="B93" s="25" t="s">
        <v>108</v>
      </c>
      <c r="C93" s="48">
        <v>5.9481560363507442E-2</v>
      </c>
      <c r="D93" s="48">
        <v>4.1555295858756919E-2</v>
      </c>
      <c r="E93" s="48">
        <v>9.4319543899249736E-2</v>
      </c>
      <c r="F93" s="48">
        <v>0.15891959497300517</v>
      </c>
      <c r="G93" s="48">
        <v>9.2458876978993104E-2</v>
      </c>
      <c r="H93" s="61">
        <v>0.15477555544907134</v>
      </c>
      <c r="I93" s="50">
        <v>7.2441456973160165E-2</v>
      </c>
      <c r="J93" s="51">
        <v>9.3507355942748976E-2</v>
      </c>
      <c r="K93" s="52">
        <v>5.4976306985133512E-2</v>
      </c>
      <c r="L93" s="22"/>
    </row>
    <row r="94" spans="1:13" x14ac:dyDescent="0.25">
      <c r="A94" s="24">
        <v>12</v>
      </c>
      <c r="B94" s="25" t="s">
        <v>109</v>
      </c>
      <c r="C94" s="48">
        <v>5.8650530445020076E-2</v>
      </c>
      <c r="D94" s="48">
        <v>4.4625313230842921E-2</v>
      </c>
      <c r="E94" s="48">
        <v>0.11646863031720429</v>
      </c>
      <c r="F94" s="48">
        <v>0.15932343689377218</v>
      </c>
      <c r="G94" s="48">
        <v>8.5297079686862218E-2</v>
      </c>
      <c r="H94" s="61">
        <v>0.13531487274649026</v>
      </c>
      <c r="I94" s="50">
        <v>7.519627382280604E-2</v>
      </c>
      <c r="J94" s="51">
        <v>9.8489755393212614E-2</v>
      </c>
      <c r="K94" s="52">
        <v>5.9034645126856661E-2</v>
      </c>
      <c r="L94" s="22"/>
    </row>
    <row r="95" spans="1:13" x14ac:dyDescent="0.25">
      <c r="A95" s="24">
        <v>13</v>
      </c>
      <c r="B95" s="25" t="s">
        <v>110</v>
      </c>
      <c r="C95" s="48">
        <v>6.4806146114400415E-2</v>
      </c>
      <c r="D95" s="48">
        <v>4.4980904626688349E-2</v>
      </c>
      <c r="E95" s="48">
        <v>9.9016146725724466E-2</v>
      </c>
      <c r="F95" s="48">
        <v>0.15883273953359336</v>
      </c>
      <c r="G95" s="48">
        <v>0.10807948968216283</v>
      </c>
      <c r="H95" s="61">
        <v>0</v>
      </c>
      <c r="I95" s="50">
        <v>8.0027265544910187E-2</v>
      </c>
      <c r="J95" s="51">
        <v>0.10854324296678322</v>
      </c>
      <c r="K95" s="52">
        <v>6.2161300684606721E-2</v>
      </c>
      <c r="L95" s="22"/>
    </row>
    <row r="96" spans="1:13" x14ac:dyDescent="0.25">
      <c r="A96" s="24">
        <v>14</v>
      </c>
      <c r="B96" s="25" t="s">
        <v>111</v>
      </c>
      <c r="C96" s="48">
        <v>7.0418624214990636E-2</v>
      </c>
      <c r="D96" s="48">
        <v>4.1363721209575627E-2</v>
      </c>
      <c r="E96" s="48">
        <v>8.4879009274356432E-2</v>
      </c>
      <c r="F96" s="48">
        <v>0.15261183452789706</v>
      </c>
      <c r="G96" s="48">
        <v>8.6433633447137143E-2</v>
      </c>
      <c r="H96" s="61">
        <v>0.16180306012530105</v>
      </c>
      <c r="I96" s="50">
        <v>6.9454416870131611E-2</v>
      </c>
      <c r="J96" s="51">
        <v>0.1059588021174353</v>
      </c>
      <c r="K96" s="52">
        <v>5.6887262976707202E-2</v>
      </c>
      <c r="L96" s="22"/>
    </row>
    <row r="97" spans="1:12" x14ac:dyDescent="0.25">
      <c r="A97" s="24">
        <v>15</v>
      </c>
      <c r="B97" s="25" t="s">
        <v>112</v>
      </c>
      <c r="C97" s="48">
        <v>5.959500139078993E-2</v>
      </c>
      <c r="D97" s="48">
        <v>4.1658058093668147E-2</v>
      </c>
      <c r="E97" s="48">
        <v>9.731841268203352E-2</v>
      </c>
      <c r="F97" s="48">
        <v>0.14063188252718925</v>
      </c>
      <c r="G97" s="48">
        <v>8.0542135272742593E-2</v>
      </c>
      <c r="H97" s="61">
        <v>0.14830803650643479</v>
      </c>
      <c r="I97" s="50">
        <v>9.916755604786065E-2</v>
      </c>
      <c r="J97" s="51">
        <v>7.7377633177555388E-2</v>
      </c>
      <c r="K97" s="52">
        <v>7.5217636487745376E-2</v>
      </c>
      <c r="L97" s="22"/>
    </row>
    <row r="98" spans="1:12" x14ac:dyDescent="0.25">
      <c r="A98" s="24">
        <v>16</v>
      </c>
      <c r="B98" s="25" t="s">
        <v>113</v>
      </c>
      <c r="C98" s="48">
        <v>5.9480065118704392E-2</v>
      </c>
      <c r="D98" s="48">
        <v>4.3595220781756393E-2</v>
      </c>
      <c r="E98" s="48">
        <v>9.0728540285285278E-2</v>
      </c>
      <c r="F98" s="48">
        <v>0.15057025604081392</v>
      </c>
      <c r="G98" s="48">
        <v>9.0784496527559877E-2</v>
      </c>
      <c r="H98" s="61">
        <v>0</v>
      </c>
      <c r="I98" s="50">
        <v>6.8445178257213302E-2</v>
      </c>
      <c r="J98" s="51">
        <v>8.90628036618583E-2</v>
      </c>
      <c r="K98" s="52">
        <v>5.6836436297063607E-2</v>
      </c>
      <c r="L98" s="22"/>
    </row>
    <row r="99" spans="1:12" x14ac:dyDescent="0.25">
      <c r="A99" s="24">
        <v>17</v>
      </c>
      <c r="B99" s="25" t="s">
        <v>114</v>
      </c>
      <c r="C99" s="48">
        <v>5.9116302116009101E-2</v>
      </c>
      <c r="D99" s="48">
        <v>4.207808202004476E-2</v>
      </c>
      <c r="E99" s="48">
        <v>8.7422274967971697E-2</v>
      </c>
      <c r="F99" s="48">
        <v>0.14336095858651354</v>
      </c>
      <c r="G99" s="48">
        <v>8.3987805670665744E-2</v>
      </c>
      <c r="H99" s="61">
        <v>0</v>
      </c>
      <c r="I99" s="50">
        <v>7.8712456517404342E-2</v>
      </c>
      <c r="J99" s="51">
        <v>9.9014969083383877E-2</v>
      </c>
      <c r="K99" s="52">
        <v>6.3304016747872338E-2</v>
      </c>
      <c r="L99" s="22"/>
    </row>
    <row r="100" spans="1:12" x14ac:dyDescent="0.25">
      <c r="A100" s="24">
        <v>18</v>
      </c>
      <c r="B100" s="25" t="s">
        <v>115</v>
      </c>
      <c r="C100" s="48">
        <v>5.9334212001742971E-2</v>
      </c>
      <c r="D100" s="48">
        <v>3.8202654835599356E-2</v>
      </c>
      <c r="E100" s="48">
        <v>8.4540897534027243E-2</v>
      </c>
      <c r="F100" s="48">
        <v>0.14540955630149699</v>
      </c>
      <c r="G100" s="48">
        <v>0.10015918354584007</v>
      </c>
      <c r="H100" s="61">
        <v>0</v>
      </c>
      <c r="I100" s="50">
        <v>7.2631574700103618E-2</v>
      </c>
      <c r="J100" s="51">
        <v>2.8842752968210039E-2</v>
      </c>
      <c r="K100" s="52">
        <v>5.4578251925776575E-2</v>
      </c>
      <c r="L100" s="22"/>
    </row>
    <row r="101" spans="1:12" x14ac:dyDescent="0.25">
      <c r="A101" s="24">
        <v>19</v>
      </c>
      <c r="B101" s="25" t="s">
        <v>116</v>
      </c>
      <c r="C101" s="48">
        <v>6.5537592084811205E-2</v>
      </c>
      <c r="D101" s="48">
        <v>4.2903083463732256E-2</v>
      </c>
      <c r="E101" s="48">
        <v>9.3062827814817631E-2</v>
      </c>
      <c r="F101" s="48">
        <v>0.14314591024136974</v>
      </c>
      <c r="G101" s="48">
        <v>8.9765555302611558E-2</v>
      </c>
      <c r="H101" s="61">
        <v>0</v>
      </c>
      <c r="I101" s="50">
        <v>7.0224848139307822E-2</v>
      </c>
      <c r="J101" s="51">
        <v>8.8051735043303839E-2</v>
      </c>
      <c r="K101" s="52">
        <v>5.3057240220374349E-2</v>
      </c>
      <c r="L101" s="22"/>
    </row>
    <row r="102" spans="1:12" x14ac:dyDescent="0.25">
      <c r="A102" s="24">
        <v>20</v>
      </c>
      <c r="B102" s="25" t="s">
        <v>117</v>
      </c>
      <c r="C102" s="48">
        <v>5.518804905046841E-2</v>
      </c>
      <c r="D102" s="48">
        <v>4.4815777400518071E-2</v>
      </c>
      <c r="E102" s="48">
        <v>8.5566438882169429E-2</v>
      </c>
      <c r="F102" s="48">
        <v>0.13663607107120143</v>
      </c>
      <c r="G102" s="48">
        <v>8.8762499692660479E-2</v>
      </c>
      <c r="H102" s="61">
        <v>0.14369403933621072</v>
      </c>
      <c r="I102" s="50">
        <v>7.5950961689276578E-2</v>
      </c>
      <c r="J102" s="51">
        <v>9.4168886200909643E-2</v>
      </c>
      <c r="K102" s="52">
        <v>6.0394671694866918E-2</v>
      </c>
      <c r="L102" s="22"/>
    </row>
    <row r="103" spans="1:12" x14ac:dyDescent="0.25">
      <c r="A103" s="24">
        <v>21</v>
      </c>
      <c r="B103" s="25" t="s">
        <v>118</v>
      </c>
      <c r="C103" s="48">
        <v>5.456547194681758E-2</v>
      </c>
      <c r="D103" s="48">
        <v>3.9113881666621567E-2</v>
      </c>
      <c r="E103" s="48">
        <v>8.9850591180210534E-2</v>
      </c>
      <c r="F103" s="48">
        <v>0.16112469203664107</v>
      </c>
      <c r="G103" s="48">
        <v>9.3522053862602206E-2</v>
      </c>
      <c r="H103" s="61">
        <v>0.16721704258340792</v>
      </c>
      <c r="I103" s="50">
        <v>0.19527924146942202</v>
      </c>
      <c r="J103" s="51">
        <v>0.22873619191694447</v>
      </c>
      <c r="K103" s="52">
        <v>0.14031101698457304</v>
      </c>
      <c r="L103" s="22"/>
    </row>
    <row r="104" spans="1:12" x14ac:dyDescent="0.25">
      <c r="A104" s="24">
        <v>22</v>
      </c>
      <c r="B104" s="25" t="s">
        <v>119</v>
      </c>
      <c r="C104" s="48">
        <v>5.6253972741392919E-2</v>
      </c>
      <c r="D104" s="48">
        <v>3.7557322009850271E-2</v>
      </c>
      <c r="E104" s="48">
        <v>9.2982435885980444E-2</v>
      </c>
      <c r="F104" s="48">
        <v>0.1615190610280276</v>
      </c>
      <c r="G104" s="48">
        <v>9.8387039125639508E-2</v>
      </c>
      <c r="H104" s="61">
        <v>2.0454979453633119E-2</v>
      </c>
      <c r="I104" s="50">
        <v>8.3974475720862002E-2</v>
      </c>
      <c r="J104" s="51">
        <v>0.10360115424505674</v>
      </c>
      <c r="K104" s="52">
        <v>6.4583062407062353E-2</v>
      </c>
      <c r="L104" s="22"/>
    </row>
    <row r="105" spans="1:12" x14ac:dyDescent="0.25">
      <c r="A105" s="24">
        <v>23</v>
      </c>
      <c r="B105" s="25" t="s">
        <v>120</v>
      </c>
      <c r="C105" s="48">
        <v>6.0893392961611718E-2</v>
      </c>
      <c r="D105" s="48">
        <v>4.1749737676892378E-2</v>
      </c>
      <c r="E105" s="48">
        <v>0.10034191687964826</v>
      </c>
      <c r="F105" s="48">
        <v>0.17853914594813947</v>
      </c>
      <c r="G105" s="48">
        <v>0.10076161857121058</v>
      </c>
      <c r="H105" s="61">
        <v>0</v>
      </c>
      <c r="I105" s="50">
        <v>8.791888103331888E-2</v>
      </c>
      <c r="J105" s="51">
        <v>0.1042062258260975</v>
      </c>
      <c r="K105" s="52">
        <v>6.6678675649712846E-2</v>
      </c>
      <c r="L105" s="22"/>
    </row>
    <row r="106" spans="1:12" x14ac:dyDescent="0.25">
      <c r="A106" s="24">
        <v>24</v>
      </c>
      <c r="B106" s="25" t="s">
        <v>121</v>
      </c>
      <c r="C106" s="48">
        <v>7.8289230214613759E-2</v>
      </c>
      <c r="D106" s="48">
        <v>2.0437592087472225E-2</v>
      </c>
      <c r="E106" s="48">
        <v>8.2782965806956904E-2</v>
      </c>
      <c r="F106" s="48">
        <v>0.15438141227353455</v>
      </c>
      <c r="G106" s="48">
        <v>8.8241947919993388E-2</v>
      </c>
      <c r="H106" s="61">
        <v>0.16388525375447041</v>
      </c>
      <c r="I106" s="50">
        <v>8.026118746480107E-2</v>
      </c>
      <c r="J106" s="51">
        <v>0.10061236730665804</v>
      </c>
      <c r="K106" s="52">
        <v>6.1175528608024235E-2</v>
      </c>
      <c r="L106" s="22"/>
    </row>
    <row r="107" spans="1:12" x14ac:dyDescent="0.25">
      <c r="A107" s="24">
        <v>25</v>
      </c>
      <c r="B107" s="25" t="s">
        <v>122</v>
      </c>
      <c r="C107" s="48">
        <v>6.141289044700509E-2</v>
      </c>
      <c r="D107" s="48">
        <v>2.1813163920449553E-2</v>
      </c>
      <c r="E107" s="48">
        <v>7.6203635070250852E-2</v>
      </c>
      <c r="F107" s="48">
        <v>0.14925949458666565</v>
      </c>
      <c r="G107" s="48">
        <v>8.2852577945506045E-2</v>
      </c>
      <c r="H107" s="61">
        <v>0.14702619854356999</v>
      </c>
      <c r="I107" s="50">
        <v>7.5115009179072642E-2</v>
      </c>
      <c r="J107" s="51">
        <v>9.3545248503329445E-2</v>
      </c>
      <c r="K107" s="52">
        <v>5.8412769251654409E-2</v>
      </c>
      <c r="L107" s="22"/>
    </row>
    <row r="108" spans="1:12" x14ac:dyDescent="0.25">
      <c r="A108" s="24">
        <v>26</v>
      </c>
      <c r="B108" s="25" t="s">
        <v>123</v>
      </c>
      <c r="C108" s="48">
        <v>5.6106468472962003E-2</v>
      </c>
      <c r="D108" s="48">
        <v>3.8285186267422458E-2</v>
      </c>
      <c r="E108" s="48">
        <v>8.1720955832572953E-2</v>
      </c>
      <c r="F108" s="48">
        <v>0.1437099489550436</v>
      </c>
      <c r="G108" s="48">
        <v>8.5549376322912707E-2</v>
      </c>
      <c r="H108" s="61">
        <v>0.15686752696173931</v>
      </c>
      <c r="I108" s="50">
        <v>7.589971679629369E-2</v>
      </c>
      <c r="J108" s="51">
        <v>8.6561934453289663E-2</v>
      </c>
      <c r="K108" s="52">
        <v>5.2297175177656911E-2</v>
      </c>
      <c r="L108" s="22"/>
    </row>
    <row r="109" spans="1:12" x14ac:dyDescent="0.25">
      <c r="A109" s="24">
        <v>27</v>
      </c>
      <c r="B109" s="25" t="s">
        <v>124</v>
      </c>
      <c r="C109" s="48">
        <v>6.6400210007456564E-2</v>
      </c>
      <c r="D109" s="48">
        <v>2.1258214692903597E-2</v>
      </c>
      <c r="E109" s="48">
        <v>8.1476901305484781E-2</v>
      </c>
      <c r="F109" s="48">
        <v>0.1690908485131308</v>
      </c>
      <c r="G109" s="48">
        <v>9.468003602389552E-2</v>
      </c>
      <c r="H109" s="61">
        <v>0.148954942453526</v>
      </c>
      <c r="I109" s="50">
        <v>7.6285933935599737E-2</v>
      </c>
      <c r="J109" s="51">
        <v>9.6633198839888704E-2</v>
      </c>
      <c r="K109" s="52">
        <v>6.0631452851042315E-2</v>
      </c>
      <c r="L109" s="22"/>
    </row>
    <row r="110" spans="1:12" x14ac:dyDescent="0.25">
      <c r="A110" s="24">
        <v>28</v>
      </c>
      <c r="B110" s="25" t="s">
        <v>125</v>
      </c>
      <c r="C110" s="48">
        <v>5.3441960356282486E-2</v>
      </c>
      <c r="D110" s="48">
        <v>3.4603251635286277E-2</v>
      </c>
      <c r="E110" s="48">
        <v>8.7941877510477662E-2</v>
      </c>
      <c r="F110" s="48">
        <v>0.20182824729983581</v>
      </c>
      <c r="G110" s="48">
        <v>9.3398084361645484E-2</v>
      </c>
      <c r="H110" s="61">
        <v>0.19695587111022367</v>
      </c>
      <c r="I110" s="50">
        <v>9.3624601720052006E-2</v>
      </c>
      <c r="J110" s="51">
        <v>0.11778175878938456</v>
      </c>
      <c r="K110" s="52">
        <v>9.7208587651001641E-2</v>
      </c>
      <c r="L110" s="22"/>
    </row>
    <row r="111" spans="1:12" x14ac:dyDescent="0.25">
      <c r="A111" s="24">
        <v>29</v>
      </c>
      <c r="B111" s="25" t="s">
        <v>126</v>
      </c>
      <c r="C111" s="48" t="s">
        <v>14</v>
      </c>
      <c r="D111" s="48" t="s">
        <v>14</v>
      </c>
      <c r="E111" s="48" t="s">
        <v>14</v>
      </c>
      <c r="F111" s="48">
        <v>0.15006164505872313</v>
      </c>
      <c r="G111" s="48">
        <v>8.2757188224771058E-2</v>
      </c>
      <c r="H111" s="48">
        <v>0.1379131129269297</v>
      </c>
      <c r="I111" s="50">
        <v>0.35498284439669675</v>
      </c>
      <c r="J111" s="51">
        <v>0.45221719173937203</v>
      </c>
      <c r="K111" s="52">
        <v>0.2667482178488968</v>
      </c>
      <c r="L111" s="22"/>
    </row>
    <row r="112" spans="1:12" x14ac:dyDescent="0.25">
      <c r="A112" s="24">
        <v>30</v>
      </c>
      <c r="B112" s="25" t="s">
        <v>127</v>
      </c>
      <c r="C112" s="48" t="s">
        <v>14</v>
      </c>
      <c r="D112" s="48" t="s">
        <v>14</v>
      </c>
      <c r="E112" s="48" t="s">
        <v>14</v>
      </c>
      <c r="F112" s="48" t="s">
        <v>14</v>
      </c>
      <c r="G112" s="48">
        <v>7.930992100300005E-2</v>
      </c>
      <c r="H112" s="48">
        <v>8.0820656572970731E-2</v>
      </c>
      <c r="I112" s="50">
        <v>7.2889166182882201E-2</v>
      </c>
      <c r="J112" s="51">
        <v>7.6585398313111341E-2</v>
      </c>
      <c r="K112" s="52">
        <v>4.2322340048120952E-2</v>
      </c>
      <c r="L112" s="22"/>
    </row>
    <row r="113" spans="1:12" ht="15.75" thickBot="1" x14ac:dyDescent="0.3">
      <c r="A113" s="34">
        <v>31</v>
      </c>
      <c r="B113" s="35" t="s">
        <v>128</v>
      </c>
      <c r="C113" s="68" t="s">
        <v>14</v>
      </c>
      <c r="D113" s="68" t="s">
        <v>14</v>
      </c>
      <c r="E113" s="68" t="s">
        <v>14</v>
      </c>
      <c r="F113" s="68" t="s">
        <v>14</v>
      </c>
      <c r="G113" s="68" t="s">
        <v>14</v>
      </c>
      <c r="H113" s="68">
        <v>0</v>
      </c>
      <c r="I113" s="69">
        <v>7.6579487791267567E-2</v>
      </c>
      <c r="J113" s="70">
        <v>3.9690031977147829E-2</v>
      </c>
      <c r="K113" s="71">
        <v>3.8675999638516506E-2</v>
      </c>
      <c r="L113" s="22"/>
    </row>
    <row r="114" spans="1:12" ht="15.75" thickBot="1" x14ac:dyDescent="0.3">
      <c r="A114" s="91" t="s">
        <v>129</v>
      </c>
      <c r="B114" s="92"/>
      <c r="C114" s="40">
        <f>AVERAGE(C115:C123)</f>
        <v>7.6134997691492831E-2</v>
      </c>
      <c r="D114" s="40">
        <f t="shared" ref="D114:K114" si="7">AVERAGE(D115:D123)</f>
        <v>4.5695155467188817E-2</v>
      </c>
      <c r="E114" s="40">
        <f t="shared" si="7"/>
        <v>9.448726183198157E-2</v>
      </c>
      <c r="F114" s="67">
        <f t="shared" si="7"/>
        <v>0.16275754207735574</v>
      </c>
      <c r="G114" s="67">
        <f t="shared" si="7"/>
        <v>0.10115446671357606</v>
      </c>
      <c r="H114" s="58">
        <f t="shared" si="7"/>
        <v>0.25143683453985832</v>
      </c>
      <c r="I114" s="40">
        <f t="shared" si="7"/>
        <v>0.134592740662418</v>
      </c>
      <c r="J114" s="41">
        <f t="shared" si="7"/>
        <v>0.1441013594663024</v>
      </c>
      <c r="K114" s="42">
        <f t="shared" si="7"/>
        <v>0.10611986000922075</v>
      </c>
      <c r="L114" s="19"/>
    </row>
    <row r="115" spans="1:12" x14ac:dyDescent="0.25">
      <c r="A115" s="74">
        <v>1</v>
      </c>
      <c r="B115" s="75" t="s">
        <v>130</v>
      </c>
      <c r="C115" s="76">
        <v>7.3839629056000874E-2</v>
      </c>
      <c r="D115" s="76">
        <v>4.3357960806808191E-2</v>
      </c>
      <c r="E115" s="76">
        <v>8.6346150281053441E-2</v>
      </c>
      <c r="F115" s="76">
        <v>0.15381391636116973</v>
      </c>
      <c r="G115" s="76">
        <v>9.368183694513256E-2</v>
      </c>
      <c r="H115" s="77">
        <v>0.22207785300744054</v>
      </c>
      <c r="I115" s="78">
        <v>0.10378287993916312</v>
      </c>
      <c r="J115" s="79">
        <v>0.14641059779679239</v>
      </c>
      <c r="K115" s="80">
        <v>8.5319349195981345E-2</v>
      </c>
      <c r="L115" s="22"/>
    </row>
    <row r="116" spans="1:12" x14ac:dyDescent="0.25">
      <c r="A116" s="24">
        <v>2</v>
      </c>
      <c r="B116" s="25" t="s">
        <v>131</v>
      </c>
      <c r="C116" s="48">
        <v>6.9281654551518121E-2</v>
      </c>
      <c r="D116" s="48">
        <v>4.827393769825751E-2</v>
      </c>
      <c r="E116" s="48">
        <v>8.7215979468878366E-2</v>
      </c>
      <c r="F116" s="48">
        <v>0.11661427980042421</v>
      </c>
      <c r="G116" s="48">
        <v>7.3393435733053111E-2</v>
      </c>
      <c r="H116" s="61">
        <v>0.16024948770132422</v>
      </c>
      <c r="I116" s="50">
        <v>7.8432521632756755E-2</v>
      </c>
      <c r="J116" s="51">
        <v>0.10852267061904998</v>
      </c>
      <c r="K116" s="52">
        <v>5.3074986326633301E-2</v>
      </c>
      <c r="L116" s="22"/>
    </row>
    <row r="117" spans="1:12" x14ac:dyDescent="0.25">
      <c r="A117" s="24">
        <v>3</v>
      </c>
      <c r="B117" s="25" t="s">
        <v>132</v>
      </c>
      <c r="C117" s="48">
        <v>6.5857833212757691E-2</v>
      </c>
      <c r="D117" s="48">
        <v>4.9704123205799963E-2</v>
      </c>
      <c r="E117" s="48">
        <v>0.13595634613655019</v>
      </c>
      <c r="F117" s="48">
        <v>0.18545994407270341</v>
      </c>
      <c r="G117" s="48">
        <v>0.11451750588507305</v>
      </c>
      <c r="H117" s="61">
        <v>0.18448366541828112</v>
      </c>
      <c r="I117" s="50">
        <v>9.508016478302253E-2</v>
      </c>
      <c r="J117" s="51">
        <v>0.12192459036831603</v>
      </c>
      <c r="K117" s="52">
        <v>8.6836231866091865E-2</v>
      </c>
      <c r="L117" s="22"/>
    </row>
    <row r="118" spans="1:12" x14ac:dyDescent="0.25">
      <c r="A118" s="24">
        <v>4</v>
      </c>
      <c r="B118" s="25" t="s">
        <v>133</v>
      </c>
      <c r="C118" s="48">
        <v>9.0696270271250296E-2</v>
      </c>
      <c r="D118" s="48">
        <v>4.3502594773144394E-2</v>
      </c>
      <c r="E118" s="48">
        <v>7.6971081380074982E-2</v>
      </c>
      <c r="F118" s="48">
        <v>0.13101372386382473</v>
      </c>
      <c r="G118" s="48">
        <v>8.6293364456073912E-2</v>
      </c>
      <c r="H118" s="61">
        <v>0.15736072510855184</v>
      </c>
      <c r="I118" s="50">
        <v>7.0456609313844315E-2</v>
      </c>
      <c r="J118" s="51">
        <v>9.6344069442207622E-2</v>
      </c>
      <c r="K118" s="52">
        <v>5.1368132201268901E-2</v>
      </c>
      <c r="L118" s="22"/>
    </row>
    <row r="119" spans="1:12" x14ac:dyDescent="0.25">
      <c r="A119" s="24">
        <v>5</v>
      </c>
      <c r="B119" s="25" t="s">
        <v>134</v>
      </c>
      <c r="C119" s="48">
        <v>6.283950914278412E-2</v>
      </c>
      <c r="D119" s="48">
        <v>6.0006216393996392E-2</v>
      </c>
      <c r="E119" s="48">
        <v>0.10669947752601329</v>
      </c>
      <c r="F119" s="48">
        <v>0.1394357955794473</v>
      </c>
      <c r="G119" s="48">
        <v>9.2487738653051182E-2</v>
      </c>
      <c r="H119" s="61">
        <v>0</v>
      </c>
      <c r="I119" s="50">
        <v>9.9193159172592416E-2</v>
      </c>
      <c r="J119" s="51">
        <v>0.10734700116028624</v>
      </c>
      <c r="K119" s="52">
        <v>7.804771731629806E-2</v>
      </c>
      <c r="L119" s="22"/>
    </row>
    <row r="120" spans="1:12" x14ac:dyDescent="0.25">
      <c r="A120" s="24">
        <v>6</v>
      </c>
      <c r="B120" s="25" t="s">
        <v>135</v>
      </c>
      <c r="C120" s="48">
        <v>0.10878951753866377</v>
      </c>
      <c r="D120" s="48">
        <v>4.5229649913728583E-2</v>
      </c>
      <c r="E120" s="48">
        <v>8.2694931206133485E-2</v>
      </c>
      <c r="F120" s="48">
        <v>0.13449342827678887</v>
      </c>
      <c r="G120" s="48">
        <v>8.7886099893719066E-2</v>
      </c>
      <c r="H120" s="61">
        <v>0.25943615833547989</v>
      </c>
      <c r="I120" s="50">
        <v>7.6549756489967771E-2</v>
      </c>
      <c r="J120" s="51">
        <v>9.7373264885211142E-2</v>
      </c>
      <c r="K120" s="52">
        <v>6.4984001896292456E-2</v>
      </c>
      <c r="L120" s="22"/>
    </row>
    <row r="121" spans="1:12" x14ac:dyDescent="0.25">
      <c r="A121" s="24">
        <v>7</v>
      </c>
      <c r="B121" s="25" t="s">
        <v>136</v>
      </c>
      <c r="C121" s="48">
        <v>9.9378669239956197E-2</v>
      </c>
      <c r="D121" s="48">
        <v>4.676953255194153E-2</v>
      </c>
      <c r="E121" s="48">
        <v>0.10287758017749828</v>
      </c>
      <c r="F121" s="48">
        <v>0.13087569046432562</v>
      </c>
      <c r="G121" s="48">
        <v>8.5627929241546885E-2</v>
      </c>
      <c r="H121" s="61">
        <v>0.14661623496909898</v>
      </c>
      <c r="I121" s="50">
        <v>7.1623931450900333E-2</v>
      </c>
      <c r="J121" s="51">
        <v>8.9498515845549326E-2</v>
      </c>
      <c r="K121" s="52">
        <v>6.7892043033862273E-2</v>
      </c>
      <c r="L121" s="22"/>
    </row>
    <row r="122" spans="1:12" x14ac:dyDescent="0.25">
      <c r="A122" s="24">
        <v>8</v>
      </c>
      <c r="B122" s="25" t="s">
        <v>137</v>
      </c>
      <c r="C122" s="48">
        <v>3.839689851901161E-2</v>
      </c>
      <c r="D122" s="48">
        <v>2.8717228393833921E-2</v>
      </c>
      <c r="E122" s="48">
        <v>7.7136548479650555E-2</v>
      </c>
      <c r="F122" s="48">
        <v>0.31035355820016203</v>
      </c>
      <c r="G122" s="48">
        <v>0.2053347256801166</v>
      </c>
      <c r="H122" s="61">
        <v>1</v>
      </c>
      <c r="I122" s="50">
        <v>0.53741527439697701</v>
      </c>
      <c r="J122" s="51">
        <v>0.46822427247956538</v>
      </c>
      <c r="K122" s="52">
        <v>0.42166247940160162</v>
      </c>
      <c r="L122" s="22"/>
    </row>
    <row r="123" spans="1:12" ht="15.75" thickBot="1" x14ac:dyDescent="0.3">
      <c r="A123" s="34">
        <v>9</v>
      </c>
      <c r="B123" s="35" t="s">
        <v>138</v>
      </c>
      <c r="C123" s="68" t="s">
        <v>14</v>
      </c>
      <c r="D123" s="84" t="s">
        <v>14</v>
      </c>
      <c r="E123" s="84" t="s">
        <v>14</v>
      </c>
      <c r="F123" s="84" t="s">
        <v>14</v>
      </c>
      <c r="G123" s="68">
        <v>7.1167563934418129E-2</v>
      </c>
      <c r="H123" s="85">
        <v>0.1327073863185487</v>
      </c>
      <c r="I123" s="69">
        <v>7.8800368782537725E-2</v>
      </c>
      <c r="J123" s="70">
        <v>6.126725259974327E-2</v>
      </c>
      <c r="K123" s="71">
        <v>4.5893798844957055E-2</v>
      </c>
      <c r="L123" s="22"/>
    </row>
    <row r="124" spans="1:12" x14ac:dyDescent="0.25">
      <c r="B124" s="90" t="s">
        <v>142</v>
      </c>
      <c r="C124" s="90">
        <f t="shared" ref="C124:K124" si="8">MAX(C4,C6:C14,C16:C27,C29:C45,C47:C66,C68:C81,C83:C113,C115:C123)</f>
        <v>1</v>
      </c>
      <c r="D124" s="90">
        <f t="shared" si="8"/>
        <v>1</v>
      </c>
      <c r="E124" s="90">
        <f t="shared" si="8"/>
        <v>1</v>
      </c>
      <c r="F124" s="90">
        <f t="shared" si="8"/>
        <v>1</v>
      </c>
      <c r="G124" s="90">
        <f t="shared" si="8"/>
        <v>1</v>
      </c>
      <c r="H124" s="90">
        <f t="shared" si="8"/>
        <v>1</v>
      </c>
      <c r="I124" s="90">
        <f t="shared" si="8"/>
        <v>1</v>
      </c>
      <c r="J124" s="90">
        <f t="shared" si="8"/>
        <v>1</v>
      </c>
      <c r="K124" s="90">
        <f t="shared" si="8"/>
        <v>1</v>
      </c>
    </row>
    <row r="125" spans="1:12" x14ac:dyDescent="0.25">
      <c r="B125" s="90" t="s">
        <v>143</v>
      </c>
      <c r="C125" s="90">
        <f t="shared" ref="C125:K125" si="9">MIN(C4,C6:C14,C16:C27,C29:C45,C47:C66,C68:C81,C83:C113,C115:C123)</f>
        <v>2.8938097564365436E-2</v>
      </c>
      <c r="D125" s="90">
        <f t="shared" si="9"/>
        <v>1.6114501091354108E-2</v>
      </c>
      <c r="E125" s="90">
        <f t="shared" si="9"/>
        <v>0</v>
      </c>
      <c r="F125" s="90">
        <f t="shared" si="9"/>
        <v>0</v>
      </c>
      <c r="G125" s="90">
        <f t="shared" si="9"/>
        <v>0</v>
      </c>
      <c r="H125" s="90">
        <f t="shared" si="9"/>
        <v>0</v>
      </c>
      <c r="I125" s="90">
        <f t="shared" si="9"/>
        <v>4.2794606191430364E-2</v>
      </c>
      <c r="J125" s="90">
        <f t="shared" si="9"/>
        <v>6.2021273590101436E-3</v>
      </c>
      <c r="K125" s="90">
        <f t="shared" si="9"/>
        <v>0</v>
      </c>
    </row>
    <row r="126" spans="1:12" x14ac:dyDescent="0.25">
      <c r="B126" s="90" t="s">
        <v>140</v>
      </c>
      <c r="C126" s="90">
        <f t="shared" ref="C126:K126" si="10">(C124-C3)/2+C3</f>
        <v>0.54884607429682264</v>
      </c>
      <c r="D126" s="90">
        <f t="shared" si="10"/>
        <v>0.52865409989438272</v>
      </c>
      <c r="E126" s="90">
        <f t="shared" si="10"/>
        <v>0.54982090373414205</v>
      </c>
      <c r="F126" s="90">
        <f t="shared" si="10"/>
        <v>0.57451504061672465</v>
      </c>
      <c r="G126" s="90">
        <f t="shared" si="10"/>
        <v>0.55719406278073069</v>
      </c>
      <c r="H126" s="90">
        <f t="shared" si="10"/>
        <v>0.56636556555223705</v>
      </c>
      <c r="I126" s="90">
        <f t="shared" si="10"/>
        <v>0.55839787469451196</v>
      </c>
      <c r="J126" s="90">
        <f t="shared" si="10"/>
        <v>0.5721844322627434</v>
      </c>
      <c r="K126" s="90">
        <f t="shared" si="10"/>
        <v>0.54575893088634886</v>
      </c>
    </row>
    <row r="127" spans="1:12" x14ac:dyDescent="0.25">
      <c r="B127" s="90" t="s">
        <v>141</v>
      </c>
      <c r="C127" s="90">
        <f t="shared" ref="C127:K127" si="11">(C3-C125)/2+C125</f>
        <v>6.3315123079005373E-2</v>
      </c>
      <c r="D127" s="90">
        <f t="shared" si="11"/>
        <v>3.6711350440059763E-2</v>
      </c>
      <c r="E127" s="90">
        <f t="shared" si="11"/>
        <v>4.9820903734142066E-2</v>
      </c>
      <c r="F127" s="90">
        <f t="shared" si="11"/>
        <v>7.4515040616724634E-2</v>
      </c>
      <c r="G127" s="90">
        <f t="shared" si="11"/>
        <v>5.7194062780730706E-2</v>
      </c>
      <c r="H127" s="90">
        <f t="shared" si="11"/>
        <v>6.6365565552237021E-2</v>
      </c>
      <c r="I127" s="90">
        <f t="shared" si="11"/>
        <v>7.9795177790227184E-2</v>
      </c>
      <c r="J127" s="90">
        <f t="shared" si="11"/>
        <v>7.5285495942248551E-2</v>
      </c>
      <c r="K127" s="90">
        <f t="shared" si="11"/>
        <v>4.5758930886348838E-2</v>
      </c>
    </row>
  </sheetData>
  <mergeCells count="8">
    <mergeCell ref="A82:B82"/>
    <mergeCell ref="A114:B114"/>
    <mergeCell ref="A3:B3"/>
    <mergeCell ref="A5:B5"/>
    <mergeCell ref="A15:B15"/>
    <mergeCell ref="A28:B28"/>
    <mergeCell ref="A46:B46"/>
    <mergeCell ref="A67:B67"/>
  </mergeCells>
  <conditionalFormatting sqref="C3:K123">
    <cfRule type="cellIs" dxfId="133" priority="1" operator="equal">
      <formula>"-"</formula>
    </cfRule>
    <cfRule type="cellIs" dxfId="132" priority="8" operator="greaterThanOrEqual">
      <formula>0.5</formula>
    </cfRule>
  </conditionalFormatting>
  <conditionalFormatting sqref="C3:E123">
    <cfRule type="cellIs" dxfId="131" priority="7" operator="between">
      <formula>0.5</formula>
      <formula>0.154</formula>
    </cfRule>
  </conditionalFormatting>
  <conditionalFormatting sqref="G3:K123">
    <cfRule type="cellIs" dxfId="130" priority="6" operator="between">
      <formula>0.5</formula>
      <formula>0.154</formula>
    </cfRule>
  </conditionalFormatting>
  <conditionalFormatting sqref="F3:F123">
    <cfRule type="cellIs" dxfId="129" priority="2" operator="between">
      <formula>0.145</formula>
      <formula>0</formula>
    </cfRule>
    <cfRule type="cellIs" dxfId="128" priority="4" operator="between">
      <formula>0.145</formula>
      <formula>0.155</formula>
    </cfRule>
    <cfRule type="cellIs" dxfId="127" priority="5" operator="between">
      <formula>0.5</formula>
      <formula>$F$3</formula>
    </cfRule>
  </conditionalFormatting>
  <conditionalFormatting sqref="C3:E123 G3:K123">
    <cfRule type="cellIs" dxfId="126" priority="3" operator="lessThan">
      <formula>0.154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3.5703125" customWidth="1"/>
    <col min="2" max="2" width="23.85546875" customWidth="1"/>
    <col min="3" max="11" width="10.7109375" customWidth="1"/>
    <col min="12" max="12" width="10.7109375" style="2" customWidth="1"/>
    <col min="13" max="13" width="16.42578125" customWidth="1"/>
  </cols>
  <sheetData>
    <row r="1" spans="1:18" ht="15.75" thickBot="1" x14ac:dyDescent="0.3">
      <c r="A1" s="1" t="s">
        <v>147</v>
      </c>
      <c r="B1" s="1"/>
      <c r="C1" s="1"/>
    </row>
    <row r="2" spans="1:18" ht="1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6" t="s">
        <v>10</v>
      </c>
      <c r="L2" s="7"/>
      <c r="M2" s="8"/>
      <c r="N2" s="96"/>
      <c r="O2" s="96"/>
      <c r="P2" s="96"/>
      <c r="Q2" s="96"/>
      <c r="R2" s="96"/>
    </row>
    <row r="3" spans="1:18" ht="15" customHeight="1" thickBot="1" x14ac:dyDescent="0.3">
      <c r="A3" s="93" t="s">
        <v>11</v>
      </c>
      <c r="B3" s="94"/>
      <c r="C3" s="9">
        <f t="shared" ref="C3:K3" si="0">AVERAGE(C4,C6:C14,C16:C27,C29:C45,C47:C66,C68:C81,C83:C113,C115:C123)</f>
        <v>0.65020684413723417</v>
      </c>
      <c r="D3" s="9">
        <f t="shared" si="0"/>
        <v>0.60744599554213352</v>
      </c>
      <c r="E3" s="9">
        <f t="shared" si="0"/>
        <v>0.59081998622736187</v>
      </c>
      <c r="F3" s="10">
        <f t="shared" si="0"/>
        <v>0.67908434226309589</v>
      </c>
      <c r="G3" s="10">
        <f t="shared" si="0"/>
        <v>0.60205811021224132</v>
      </c>
      <c r="H3" s="11">
        <f t="shared" si="0"/>
        <v>0.59143528210684793</v>
      </c>
      <c r="I3" s="12">
        <f t="shared" si="0"/>
        <v>0.64378968561160499</v>
      </c>
      <c r="J3" s="11">
        <f t="shared" si="0"/>
        <v>0.57026170572949719</v>
      </c>
      <c r="K3" s="13">
        <f t="shared" si="0"/>
        <v>0.70231944832141757</v>
      </c>
      <c r="L3" s="14"/>
      <c r="M3" s="15" t="s">
        <v>12</v>
      </c>
    </row>
    <row r="4" spans="1:18" ht="15" customHeight="1" thickBot="1" x14ac:dyDescent="0.3">
      <c r="A4" s="16">
        <v>1</v>
      </c>
      <c r="B4" s="17" t="s">
        <v>13</v>
      </c>
      <c r="C4" s="36">
        <v>0.81751747731608371</v>
      </c>
      <c r="D4" s="36">
        <v>0.74160963187232731</v>
      </c>
      <c r="E4" s="36">
        <v>0.74</v>
      </c>
      <c r="F4" s="37">
        <v>0</v>
      </c>
      <c r="G4" s="37">
        <v>0.98</v>
      </c>
      <c r="H4" s="38">
        <v>0.72</v>
      </c>
      <c r="I4" s="37">
        <v>0.85</v>
      </c>
      <c r="J4" s="38" t="s">
        <v>14</v>
      </c>
      <c r="K4" s="39" t="s">
        <v>14</v>
      </c>
      <c r="L4" s="18"/>
    </row>
    <row r="5" spans="1:18" ht="15" customHeight="1" thickBot="1" x14ac:dyDescent="0.3">
      <c r="A5" s="91" t="s">
        <v>15</v>
      </c>
      <c r="B5" s="92"/>
      <c r="C5" s="40">
        <f>AVERAGE(C6:C14)</f>
        <v>0.6433633593306527</v>
      </c>
      <c r="D5" s="40">
        <f t="shared" ref="D5:K5" si="1">AVERAGE(D6:D14)</f>
        <v>0.63044459275286291</v>
      </c>
      <c r="E5" s="40">
        <f t="shared" si="1"/>
        <v>0.61253696471624508</v>
      </c>
      <c r="F5" s="40">
        <f t="shared" si="1"/>
        <v>0.7107708338540879</v>
      </c>
      <c r="G5" s="40">
        <f t="shared" si="1"/>
        <v>0.60353729701235592</v>
      </c>
      <c r="H5" s="40">
        <f t="shared" si="1"/>
        <v>0.63473357096850869</v>
      </c>
      <c r="I5" s="40">
        <f t="shared" si="1"/>
        <v>0.67708752937157923</v>
      </c>
      <c r="J5" s="41">
        <f t="shared" si="1"/>
        <v>0.59693085912035715</v>
      </c>
      <c r="K5" s="42">
        <f t="shared" si="1"/>
        <v>0.72409447460747467</v>
      </c>
      <c r="L5" s="19"/>
      <c r="M5" s="15" t="s">
        <v>16</v>
      </c>
    </row>
    <row r="6" spans="1:18" ht="15" customHeight="1" x14ac:dyDescent="0.25">
      <c r="A6" s="20">
        <v>1</v>
      </c>
      <c r="B6" s="21" t="s">
        <v>17</v>
      </c>
      <c r="C6" s="43">
        <v>0.91744155480241329</v>
      </c>
      <c r="D6" s="43">
        <v>0.66445089233955101</v>
      </c>
      <c r="E6" s="43">
        <v>0.90535206944139779</v>
      </c>
      <c r="F6" s="43">
        <v>1</v>
      </c>
      <c r="G6" s="43">
        <v>1</v>
      </c>
      <c r="H6" s="44">
        <v>0.88699180316661241</v>
      </c>
      <c r="I6" s="45">
        <v>1</v>
      </c>
      <c r="J6" s="46">
        <v>0.63845587311792895</v>
      </c>
      <c r="K6" s="47">
        <v>0.76275420878745204</v>
      </c>
      <c r="L6" s="22"/>
      <c r="M6" s="23" t="s">
        <v>18</v>
      </c>
    </row>
    <row r="7" spans="1:18" ht="15" customHeight="1" x14ac:dyDescent="0.25">
      <c r="A7" s="24">
        <v>2</v>
      </c>
      <c r="B7" s="25" t="s">
        <v>19</v>
      </c>
      <c r="C7" s="48">
        <v>0.64385251040755664</v>
      </c>
      <c r="D7" s="48">
        <v>0.60263602175502262</v>
      </c>
      <c r="E7" s="48">
        <v>0.60121040657777525</v>
      </c>
      <c r="F7" s="48">
        <v>0.65758285656742488</v>
      </c>
      <c r="G7" s="48">
        <v>0.6288469207788191</v>
      </c>
      <c r="H7" s="49">
        <v>0.56992552031242483</v>
      </c>
      <c r="I7" s="50">
        <v>0.58856704809913996</v>
      </c>
      <c r="J7" s="51">
        <v>0.6308317222120936</v>
      </c>
      <c r="K7" s="52">
        <v>0.68143499169997312</v>
      </c>
      <c r="L7" s="22"/>
      <c r="M7" s="86">
        <v>0.75</v>
      </c>
    </row>
    <row r="8" spans="1:18" ht="15" customHeight="1" x14ac:dyDescent="0.25">
      <c r="A8" s="24">
        <v>3</v>
      </c>
      <c r="B8" s="25" t="s">
        <v>20</v>
      </c>
      <c r="C8" s="48">
        <v>0.65744467402945972</v>
      </c>
      <c r="D8" s="48">
        <v>1</v>
      </c>
      <c r="E8" s="48">
        <v>0.62114135856300345</v>
      </c>
      <c r="F8" s="48">
        <v>0.6588501363069198</v>
      </c>
      <c r="G8" s="48">
        <v>0.66345085597551101</v>
      </c>
      <c r="H8" s="49">
        <v>0.56661452961782244</v>
      </c>
      <c r="I8" s="50">
        <v>0.60125152929488601</v>
      </c>
      <c r="J8" s="51">
        <v>0.5852914549356758</v>
      </c>
      <c r="K8" s="52">
        <v>0.73501410562247527</v>
      </c>
      <c r="L8" s="22"/>
      <c r="M8" s="83" t="s">
        <v>152</v>
      </c>
    </row>
    <row r="9" spans="1:18" ht="15" customHeight="1" x14ac:dyDescent="0.25">
      <c r="A9" s="24">
        <v>4</v>
      </c>
      <c r="B9" s="25" t="s">
        <v>21</v>
      </c>
      <c r="C9" s="48">
        <v>0.59772425628125059</v>
      </c>
      <c r="D9" s="48">
        <v>0.61724405557434758</v>
      </c>
      <c r="E9" s="48">
        <v>0.56291412353709358</v>
      </c>
      <c r="F9" s="48">
        <v>0.70277036201552712</v>
      </c>
      <c r="G9" s="48">
        <v>0.57344621316802402</v>
      </c>
      <c r="H9" s="49">
        <v>0.6960180196067145</v>
      </c>
      <c r="I9" s="50">
        <v>0.77596420039398795</v>
      </c>
      <c r="J9" s="51">
        <v>0.70339590614998937</v>
      </c>
      <c r="K9" s="52">
        <v>0.81806646415445294</v>
      </c>
      <c r="L9" s="22"/>
      <c r="M9" s="26"/>
    </row>
    <row r="10" spans="1:18" ht="15" customHeight="1" x14ac:dyDescent="0.25">
      <c r="A10" s="24">
        <v>5</v>
      </c>
      <c r="B10" s="25" t="s">
        <v>22</v>
      </c>
      <c r="C10" s="48">
        <v>0.73155606182750332</v>
      </c>
      <c r="D10" s="48">
        <v>0.62862914995429575</v>
      </c>
      <c r="E10" s="48">
        <v>0.62863723258488524</v>
      </c>
      <c r="F10" s="48">
        <v>0.77199079436041163</v>
      </c>
      <c r="G10" s="48">
        <v>0.48322527947747046</v>
      </c>
      <c r="H10" s="49">
        <v>0.62700612292697977</v>
      </c>
      <c r="I10" s="50">
        <v>0.62151147820294328</v>
      </c>
      <c r="J10" s="51">
        <v>0.58519448192837931</v>
      </c>
      <c r="K10" s="52">
        <v>0.59745767462688415</v>
      </c>
      <c r="L10" s="22"/>
      <c r="M10" s="73"/>
    </row>
    <row r="11" spans="1:18" ht="15" customHeight="1" x14ac:dyDescent="0.25">
      <c r="A11" s="24">
        <v>6</v>
      </c>
      <c r="B11" s="25" t="s">
        <v>24</v>
      </c>
      <c r="C11" s="48">
        <v>0.44896977238338087</v>
      </c>
      <c r="D11" s="48">
        <v>0.57153336459583304</v>
      </c>
      <c r="E11" s="48">
        <v>0.55352092971741884</v>
      </c>
      <c r="F11" s="48">
        <v>0.62574527138172609</v>
      </c>
      <c r="G11" s="48">
        <v>0.56268619122364061</v>
      </c>
      <c r="H11" s="49">
        <v>0.59758816302995754</v>
      </c>
      <c r="I11" s="50">
        <v>0.70338181596799343</v>
      </c>
      <c r="J11" s="51">
        <v>0.62512415103995866</v>
      </c>
      <c r="K11" s="52">
        <v>0.7306289869928092</v>
      </c>
      <c r="L11" s="22"/>
      <c r="M11" s="27" t="s">
        <v>23</v>
      </c>
    </row>
    <row r="12" spans="1:18" ht="15" customHeight="1" x14ac:dyDescent="0.25">
      <c r="A12" s="24">
        <v>7</v>
      </c>
      <c r="B12" s="25" t="s">
        <v>25</v>
      </c>
      <c r="C12" s="48">
        <v>0.59227803854760219</v>
      </c>
      <c r="D12" s="48">
        <v>0.44553527917786379</v>
      </c>
      <c r="E12" s="48">
        <v>0.50766077364641748</v>
      </c>
      <c r="F12" s="48">
        <v>0.60924940903074987</v>
      </c>
      <c r="G12" s="48">
        <v>0.48626961568917032</v>
      </c>
      <c r="H12" s="49">
        <v>0.51925230280694734</v>
      </c>
      <c r="I12" s="50">
        <v>0.56104471767173458</v>
      </c>
      <c r="J12" s="51">
        <v>0.47507529326002951</v>
      </c>
      <c r="K12" s="52">
        <v>0.65080715573441694</v>
      </c>
      <c r="L12" s="22"/>
      <c r="M12" s="82" t="s">
        <v>148</v>
      </c>
    </row>
    <row r="13" spans="1:18" ht="15" customHeight="1" x14ac:dyDescent="0.25">
      <c r="A13" s="24">
        <v>8</v>
      </c>
      <c r="B13" s="25" t="s">
        <v>26</v>
      </c>
      <c r="C13" s="48">
        <v>0.58539096528335</v>
      </c>
      <c r="D13" s="48">
        <v>0.52947670858818585</v>
      </c>
      <c r="E13" s="48">
        <v>0.53345448612759483</v>
      </c>
      <c r="F13" s="48">
        <v>0.65726681875563708</v>
      </c>
      <c r="G13" s="48">
        <v>0.4676806528785511</v>
      </c>
      <c r="H13" s="49">
        <v>0.5208415522737172</v>
      </c>
      <c r="I13" s="50">
        <v>0.52219520218412363</v>
      </c>
      <c r="J13" s="51">
        <v>0.38722330041233366</v>
      </c>
      <c r="K13" s="52">
        <v>0.63229926421335514</v>
      </c>
      <c r="L13" s="22"/>
      <c r="M13" s="83" t="s">
        <v>149</v>
      </c>
    </row>
    <row r="14" spans="1:18" ht="15" customHeight="1" thickBot="1" x14ac:dyDescent="0.3">
      <c r="A14" s="28">
        <v>9</v>
      </c>
      <c r="B14" s="29" t="s">
        <v>27</v>
      </c>
      <c r="C14" s="53">
        <v>0.61561240041335741</v>
      </c>
      <c r="D14" s="53">
        <v>0.61449586279066626</v>
      </c>
      <c r="E14" s="53">
        <v>0.59894130225061948</v>
      </c>
      <c r="F14" s="53">
        <v>0.71348185626839455</v>
      </c>
      <c r="G14" s="53">
        <v>0.56622994392001735</v>
      </c>
      <c r="H14" s="54">
        <v>0.72836412497540159</v>
      </c>
      <c r="I14" s="55">
        <v>0.71987177252940382</v>
      </c>
      <c r="J14" s="56">
        <v>0.74178554902682481</v>
      </c>
      <c r="K14" s="57">
        <v>0.90838741963545333</v>
      </c>
      <c r="L14" s="22"/>
      <c r="M14" s="15"/>
    </row>
    <row r="15" spans="1:18" ht="15" customHeight="1" thickBot="1" x14ac:dyDescent="0.3">
      <c r="A15" s="91" t="s">
        <v>28</v>
      </c>
      <c r="B15" s="92"/>
      <c r="C15" s="40">
        <f t="shared" ref="C15:K15" si="2">AVERAGE(C16:C27)</f>
        <v>0.65736268146123467</v>
      </c>
      <c r="D15" s="40">
        <f t="shared" si="2"/>
        <v>0.64467198120682201</v>
      </c>
      <c r="E15" s="40">
        <f t="shared" si="2"/>
        <v>0.60259284658191159</v>
      </c>
      <c r="F15" s="40">
        <f t="shared" si="2"/>
        <v>0.6923669115572757</v>
      </c>
      <c r="G15" s="40">
        <f t="shared" si="2"/>
        <v>0.56039762621557898</v>
      </c>
      <c r="H15" s="40">
        <f t="shared" si="2"/>
        <v>0.59360893626548961</v>
      </c>
      <c r="I15" s="40">
        <f t="shared" si="2"/>
        <v>0.61975615306364895</v>
      </c>
      <c r="J15" s="58">
        <f t="shared" si="2"/>
        <v>0.55173063049173632</v>
      </c>
      <c r="K15" s="59">
        <f t="shared" si="2"/>
        <v>0.70273581217258441</v>
      </c>
      <c r="L15" s="19"/>
      <c r="M15" s="15"/>
    </row>
    <row r="16" spans="1:18" ht="15" customHeight="1" x14ac:dyDescent="0.25">
      <c r="A16" s="20">
        <v>1</v>
      </c>
      <c r="B16" s="21" t="s">
        <v>29</v>
      </c>
      <c r="C16" s="43">
        <v>0.74767678041669172</v>
      </c>
      <c r="D16" s="43">
        <v>0.67059092105817464</v>
      </c>
      <c r="E16" s="43">
        <v>0.60329473436588754</v>
      </c>
      <c r="F16" s="43">
        <v>0.6705223718279687</v>
      </c>
      <c r="G16" s="43">
        <v>0.52510150966380975</v>
      </c>
      <c r="H16" s="44">
        <v>0.60990237619823628</v>
      </c>
      <c r="I16" s="45">
        <v>0.58502272186223581</v>
      </c>
      <c r="J16" s="46">
        <v>0.53021041367681299</v>
      </c>
      <c r="K16" s="47">
        <v>0.70551189367101896</v>
      </c>
      <c r="L16" s="22"/>
      <c r="M16" s="30" t="s">
        <v>30</v>
      </c>
    </row>
    <row r="17" spans="1:13" ht="15" customHeight="1" x14ac:dyDescent="0.25">
      <c r="A17" s="24">
        <v>2</v>
      </c>
      <c r="B17" s="25" t="s">
        <v>31</v>
      </c>
      <c r="C17" s="48">
        <v>0.68293776139339191</v>
      </c>
      <c r="D17" s="48">
        <v>0.62127852936845485</v>
      </c>
      <c r="E17" s="48">
        <v>0.58736828194980728</v>
      </c>
      <c r="F17" s="48">
        <v>0.65202176062856343</v>
      </c>
      <c r="G17" s="48">
        <v>0.610215514238451</v>
      </c>
      <c r="H17" s="49">
        <v>0.58632804896385204</v>
      </c>
      <c r="I17" s="50">
        <v>0.55897981935548102</v>
      </c>
      <c r="J17" s="51">
        <v>0.54892991800773705</v>
      </c>
      <c r="K17" s="52">
        <v>0.64147675993815312</v>
      </c>
      <c r="L17" s="22"/>
      <c r="M17" s="82" t="s">
        <v>154</v>
      </c>
    </row>
    <row r="18" spans="1:13" ht="15" customHeight="1" x14ac:dyDescent="0.25">
      <c r="A18" s="24">
        <v>3</v>
      </c>
      <c r="B18" s="25" t="s">
        <v>32</v>
      </c>
      <c r="C18" s="48">
        <v>0.64862637082427599</v>
      </c>
      <c r="D18" s="48">
        <v>0.67177616701791765</v>
      </c>
      <c r="E18" s="48">
        <v>0.62575755437299396</v>
      </c>
      <c r="F18" s="48">
        <v>0.65192369402275829</v>
      </c>
      <c r="G18" s="48">
        <v>0.61277253658808595</v>
      </c>
      <c r="H18" s="49">
        <v>0.51968374666393091</v>
      </c>
      <c r="I18" s="50">
        <v>0.55449445453428448</v>
      </c>
      <c r="J18" s="51">
        <v>0.48934237872259195</v>
      </c>
      <c r="K18" s="52">
        <v>0.64093500157215633</v>
      </c>
      <c r="L18" s="22"/>
      <c r="M18" s="83" t="s">
        <v>161</v>
      </c>
    </row>
    <row r="19" spans="1:13" ht="15" customHeight="1" x14ac:dyDescent="0.25">
      <c r="A19" s="24">
        <v>4</v>
      </c>
      <c r="B19" s="25" t="s">
        <v>33</v>
      </c>
      <c r="C19" s="48">
        <v>0.72184760415241445</v>
      </c>
      <c r="D19" s="48">
        <v>0.65754336490697141</v>
      </c>
      <c r="E19" s="48">
        <v>0.59126246727984222</v>
      </c>
      <c r="F19" s="48">
        <v>0.70632405469273873</v>
      </c>
      <c r="G19" s="48">
        <v>0.58541888895497296</v>
      </c>
      <c r="H19" s="49">
        <v>0.65192812906430231</v>
      </c>
      <c r="I19" s="50">
        <v>0.63410529966974694</v>
      </c>
      <c r="J19" s="51">
        <v>0.73427481093235236</v>
      </c>
      <c r="K19" s="52">
        <v>0.82407755783873615</v>
      </c>
      <c r="L19" s="22"/>
      <c r="M19" s="15"/>
    </row>
    <row r="20" spans="1:13" ht="15" customHeight="1" x14ac:dyDescent="0.25">
      <c r="A20" s="24">
        <v>5</v>
      </c>
      <c r="B20" s="25" t="s">
        <v>34</v>
      </c>
      <c r="C20" s="48">
        <v>0.71968810370691028</v>
      </c>
      <c r="D20" s="48">
        <v>0.66585099766304434</v>
      </c>
      <c r="E20" s="48">
        <v>0.4844545715977292</v>
      </c>
      <c r="F20" s="48">
        <v>0.66340402701419521</v>
      </c>
      <c r="G20" s="48">
        <v>0.47187351532265392</v>
      </c>
      <c r="H20" s="49">
        <v>0.53128338086516014</v>
      </c>
      <c r="I20" s="50">
        <v>0.5406781563767491</v>
      </c>
      <c r="J20" s="51">
        <v>0.63817534244034091</v>
      </c>
      <c r="K20" s="52">
        <v>0.60785866576058301</v>
      </c>
      <c r="L20" s="22"/>
      <c r="M20" s="15"/>
    </row>
    <row r="21" spans="1:13" ht="15" customHeight="1" x14ac:dyDescent="0.25">
      <c r="A21" s="24">
        <v>6</v>
      </c>
      <c r="B21" s="25" t="s">
        <v>35</v>
      </c>
      <c r="C21" s="48">
        <v>0.64175608316616473</v>
      </c>
      <c r="D21" s="48">
        <v>0.62586254407724784</v>
      </c>
      <c r="E21" s="48">
        <v>0.67666017827967373</v>
      </c>
      <c r="F21" s="48">
        <v>0.81154268358685211</v>
      </c>
      <c r="G21" s="48">
        <v>0.5731620994413642</v>
      </c>
      <c r="H21" s="49">
        <v>0.5405493097620675</v>
      </c>
      <c r="I21" s="50">
        <v>0.66084725298354108</v>
      </c>
      <c r="J21" s="51">
        <v>0.619957578975739</v>
      </c>
      <c r="K21" s="52">
        <v>0.82837075400582549</v>
      </c>
      <c r="L21" s="22"/>
      <c r="M21" s="32" t="s">
        <v>37</v>
      </c>
    </row>
    <row r="22" spans="1:13" ht="15" customHeight="1" x14ac:dyDescent="0.25">
      <c r="A22" s="24">
        <v>7</v>
      </c>
      <c r="B22" s="25" t="s">
        <v>36</v>
      </c>
      <c r="C22" s="48">
        <v>0.71200335747957566</v>
      </c>
      <c r="D22" s="48">
        <v>0.62562108067099587</v>
      </c>
      <c r="E22" s="48">
        <v>0.6037172601254559</v>
      </c>
      <c r="F22" s="48">
        <v>0.66805249938080402</v>
      </c>
      <c r="G22" s="48">
        <v>0.5402010607172828</v>
      </c>
      <c r="H22" s="49">
        <v>0.56624166156031719</v>
      </c>
      <c r="I22" s="50">
        <v>0.65154795828396384</v>
      </c>
      <c r="J22" s="51">
        <v>0.49893274377249908</v>
      </c>
      <c r="K22" s="52">
        <v>0.69724659910503761</v>
      </c>
      <c r="L22" s="22"/>
      <c r="M22" s="82" t="s">
        <v>153</v>
      </c>
    </row>
    <row r="23" spans="1:13" ht="15" customHeight="1" x14ac:dyDescent="0.25">
      <c r="A23" s="24">
        <v>8</v>
      </c>
      <c r="B23" s="25" t="s">
        <v>38</v>
      </c>
      <c r="C23" s="48">
        <v>0.57384563908895581</v>
      </c>
      <c r="D23" s="48">
        <v>0.52256820585598085</v>
      </c>
      <c r="E23" s="48">
        <v>0.5312936291145226</v>
      </c>
      <c r="F23" s="48">
        <v>0.6686268068997353</v>
      </c>
      <c r="G23" s="48">
        <v>0.60828561945195603</v>
      </c>
      <c r="H23" s="49">
        <v>0.66693354537500005</v>
      </c>
      <c r="I23" s="50">
        <v>0.70092957493837271</v>
      </c>
      <c r="J23" s="51">
        <v>0.5128786077693227</v>
      </c>
      <c r="K23" s="52">
        <v>0.72150063723229896</v>
      </c>
      <c r="L23" s="22"/>
      <c r="M23" s="72"/>
    </row>
    <row r="24" spans="1:13" ht="15" customHeight="1" x14ac:dyDescent="0.25">
      <c r="A24" s="24">
        <v>9</v>
      </c>
      <c r="B24" s="25" t="s">
        <v>39</v>
      </c>
      <c r="C24" s="48">
        <v>0.61198505561448724</v>
      </c>
      <c r="D24" s="48">
        <v>0.58348393576132596</v>
      </c>
      <c r="E24" s="48">
        <v>0.5234440084364016</v>
      </c>
      <c r="F24" s="48">
        <v>0.59815280500649437</v>
      </c>
      <c r="G24" s="48">
        <v>0.41255209976975521</v>
      </c>
      <c r="H24" s="49">
        <v>0.4463703195243735</v>
      </c>
      <c r="I24" s="50">
        <v>0.50783672268646751</v>
      </c>
      <c r="J24" s="51">
        <v>0.52373917732309438</v>
      </c>
      <c r="K24" s="52">
        <v>0.58761505353763321</v>
      </c>
      <c r="L24" s="22"/>
      <c r="M24" s="15"/>
    </row>
    <row r="25" spans="1:13" ht="15" customHeight="1" x14ac:dyDescent="0.25">
      <c r="A25" s="24">
        <v>10</v>
      </c>
      <c r="B25" s="25" t="s">
        <v>40</v>
      </c>
      <c r="C25" s="48">
        <v>0.46892516248472643</v>
      </c>
      <c r="D25" s="48">
        <v>0.66080815373495949</v>
      </c>
      <c r="E25" s="48">
        <v>0.62191430471208953</v>
      </c>
      <c r="F25" s="48">
        <v>0.66270912549306116</v>
      </c>
      <c r="G25" s="48">
        <v>0.58324930421826615</v>
      </c>
      <c r="H25" s="49">
        <v>0.66882226083742768</v>
      </c>
      <c r="I25" s="50">
        <v>0.71831129656388404</v>
      </c>
      <c r="J25" s="51">
        <v>0.55227653347280903</v>
      </c>
      <c r="K25" s="52">
        <v>0.70801299090875103</v>
      </c>
      <c r="L25" s="22"/>
      <c r="M25" s="31"/>
    </row>
    <row r="26" spans="1:13" ht="15" customHeight="1" x14ac:dyDescent="0.25">
      <c r="A26" s="24">
        <v>11</v>
      </c>
      <c r="B26" s="25" t="s">
        <v>41</v>
      </c>
      <c r="C26" s="48">
        <v>0.6595209601098051</v>
      </c>
      <c r="D26" s="48">
        <v>0.61702887341411694</v>
      </c>
      <c r="E26" s="48">
        <v>0.7091019813272238</v>
      </c>
      <c r="F26" s="48">
        <v>0.68296593117787674</v>
      </c>
      <c r="G26" s="48">
        <v>0.5709716459372961</v>
      </c>
      <c r="H26" s="49">
        <v>0.61928634250805836</v>
      </c>
      <c r="I26" s="50">
        <v>0.60547621859503598</v>
      </c>
      <c r="J26" s="51">
        <v>0.43598424982656409</v>
      </c>
      <c r="K26" s="52">
        <v>0.66770834890277286</v>
      </c>
      <c r="L26" s="22"/>
      <c r="M26" s="31"/>
    </row>
    <row r="27" spans="1:13" ht="15" customHeight="1" thickBot="1" x14ac:dyDescent="0.3">
      <c r="A27" s="28">
        <v>12</v>
      </c>
      <c r="B27" s="29" t="s">
        <v>42</v>
      </c>
      <c r="C27" s="53">
        <v>0.69953929909741697</v>
      </c>
      <c r="D27" s="53">
        <v>0.81365100095267551</v>
      </c>
      <c r="E27" s="53">
        <v>0.67284518742131216</v>
      </c>
      <c r="F27" s="53">
        <v>0.87215717895626166</v>
      </c>
      <c r="G27" s="53">
        <v>0.63096772028305359</v>
      </c>
      <c r="H27" s="54">
        <v>0.71597811386314991</v>
      </c>
      <c r="I27" s="55">
        <v>0.71884436091402637</v>
      </c>
      <c r="J27" s="56">
        <v>0.53606581098097161</v>
      </c>
      <c r="K27" s="57">
        <v>0.80251548359804592</v>
      </c>
      <c r="L27" s="22"/>
      <c r="M27" s="31"/>
    </row>
    <row r="28" spans="1:13" ht="15" customHeight="1" thickBot="1" x14ac:dyDescent="0.3">
      <c r="A28" s="91" t="s">
        <v>43</v>
      </c>
      <c r="B28" s="92"/>
      <c r="C28" s="40">
        <f t="shared" ref="C28:K28" si="3">AVERAGE(C29:C45)</f>
        <v>0.65491208836365988</v>
      </c>
      <c r="D28" s="40">
        <f t="shared" si="3"/>
        <v>0.56217396502559691</v>
      </c>
      <c r="E28" s="40">
        <f t="shared" si="3"/>
        <v>0.54909613405920343</v>
      </c>
      <c r="F28" s="40">
        <f t="shared" si="3"/>
        <v>0.63659621728818738</v>
      </c>
      <c r="G28" s="40">
        <f t="shared" si="3"/>
        <v>0.60754084489786098</v>
      </c>
      <c r="H28" s="40">
        <f t="shared" si="3"/>
        <v>0.62177721457396162</v>
      </c>
      <c r="I28" s="40">
        <f t="shared" si="3"/>
        <v>0.63706467610458695</v>
      </c>
      <c r="J28" s="58">
        <f t="shared" si="3"/>
        <v>0.5542088643473142</v>
      </c>
      <c r="K28" s="59">
        <f t="shared" si="3"/>
        <v>0.72273502333334871</v>
      </c>
      <c r="L28" s="19"/>
      <c r="M28" s="33"/>
    </row>
    <row r="29" spans="1:13" ht="15" customHeight="1" x14ac:dyDescent="0.25">
      <c r="A29" s="20">
        <v>1</v>
      </c>
      <c r="B29" s="21" t="s">
        <v>44</v>
      </c>
      <c r="C29" s="43">
        <v>0.65275244607411897</v>
      </c>
      <c r="D29" s="43">
        <v>0.52568467171575839</v>
      </c>
      <c r="E29" s="43">
        <v>0.53370898437234859</v>
      </c>
      <c r="F29" s="43">
        <v>0.60503773658732585</v>
      </c>
      <c r="G29" s="43">
        <v>0.47332227580428676</v>
      </c>
      <c r="H29" s="44">
        <v>0.62368912438596902</v>
      </c>
      <c r="I29" s="45">
        <v>0.64199222314371995</v>
      </c>
      <c r="J29" s="46">
        <v>0.65108129432680772</v>
      </c>
      <c r="K29" s="47">
        <v>0.82134795547832284</v>
      </c>
      <c r="L29" s="22"/>
      <c r="M29" s="31"/>
    </row>
    <row r="30" spans="1:13" ht="15" customHeight="1" x14ac:dyDescent="0.25">
      <c r="A30" s="24">
        <v>2</v>
      </c>
      <c r="B30" s="25" t="s">
        <v>45</v>
      </c>
      <c r="C30" s="48">
        <v>0.52886648071787068</v>
      </c>
      <c r="D30" s="48">
        <v>0.50470798544305273</v>
      </c>
      <c r="E30" s="48">
        <v>0.49629622806332724</v>
      </c>
      <c r="F30" s="48">
        <v>0.57725493421156526</v>
      </c>
      <c r="G30" s="48">
        <v>0.42791382089221619</v>
      </c>
      <c r="H30" s="49">
        <v>0.63867659597371562</v>
      </c>
      <c r="I30" s="50">
        <v>0.53950464182176106</v>
      </c>
      <c r="J30" s="51">
        <v>0.40575650048352663</v>
      </c>
      <c r="K30" s="52">
        <v>0.53659429415657034</v>
      </c>
      <c r="L30" s="22"/>
      <c r="M30" s="31"/>
    </row>
    <row r="31" spans="1:13" ht="15" customHeight="1" x14ac:dyDescent="0.25">
      <c r="A31" s="24">
        <v>3</v>
      </c>
      <c r="B31" s="25" t="s">
        <v>46</v>
      </c>
      <c r="C31" s="48">
        <v>0.63080093253392799</v>
      </c>
      <c r="D31" s="48">
        <v>0.60476929090637477</v>
      </c>
      <c r="E31" s="48">
        <v>0.57015498644656915</v>
      </c>
      <c r="F31" s="48">
        <v>0.59107028123654637</v>
      </c>
      <c r="G31" s="48">
        <v>0.49242736630608219</v>
      </c>
      <c r="H31" s="49">
        <v>0.58015303617875591</v>
      </c>
      <c r="I31" s="50">
        <v>0.59966412098933641</v>
      </c>
      <c r="J31" s="51">
        <v>0.5102578579949929</v>
      </c>
      <c r="K31" s="52">
        <v>0.72984432133708654</v>
      </c>
      <c r="L31" s="22"/>
      <c r="M31" s="31"/>
    </row>
    <row r="32" spans="1:13" ht="15" customHeight="1" x14ac:dyDescent="0.25">
      <c r="A32" s="24">
        <v>4</v>
      </c>
      <c r="B32" s="25" t="s">
        <v>47</v>
      </c>
      <c r="C32" s="48">
        <v>0.68877961677319133</v>
      </c>
      <c r="D32" s="48">
        <v>0.52888801755737969</v>
      </c>
      <c r="E32" s="48">
        <v>0.5147564250126796</v>
      </c>
      <c r="F32" s="48">
        <v>0.55346664136384449</v>
      </c>
      <c r="G32" s="48">
        <v>0.57976855059327415</v>
      </c>
      <c r="H32" s="49">
        <v>0.63660174550454729</v>
      </c>
      <c r="I32" s="50">
        <v>0.53645555071183149</v>
      </c>
      <c r="J32" s="51">
        <v>0.58843687866043037</v>
      </c>
      <c r="K32" s="52">
        <v>0.67562015479807436</v>
      </c>
      <c r="L32" s="22"/>
      <c r="M32" s="31"/>
    </row>
    <row r="33" spans="1:13" ht="15" customHeight="1" x14ac:dyDescent="0.25">
      <c r="A33" s="24">
        <v>5</v>
      </c>
      <c r="B33" s="25" t="s">
        <v>48</v>
      </c>
      <c r="C33" s="48">
        <v>0.66357760049432124</v>
      </c>
      <c r="D33" s="48">
        <v>0.57431257661585589</v>
      </c>
      <c r="E33" s="48">
        <v>0.58822754188232185</v>
      </c>
      <c r="F33" s="48">
        <v>0.63602131087908154</v>
      </c>
      <c r="G33" s="48">
        <v>0.52464388815231899</v>
      </c>
      <c r="H33" s="49">
        <v>0.60499383284843899</v>
      </c>
      <c r="I33" s="50">
        <v>0.59515358497710968</v>
      </c>
      <c r="J33" s="51">
        <v>0.43889227781305801</v>
      </c>
      <c r="K33" s="52">
        <v>0.72706674730385579</v>
      </c>
      <c r="L33" s="22"/>
      <c r="M33" s="31"/>
    </row>
    <row r="34" spans="1:13" ht="15" customHeight="1" x14ac:dyDescent="0.25">
      <c r="A34" s="24">
        <v>6</v>
      </c>
      <c r="B34" s="25" t="s">
        <v>49</v>
      </c>
      <c r="C34" s="48">
        <v>0.6412796725008425</v>
      </c>
      <c r="D34" s="48">
        <v>0.61546490427727829</v>
      </c>
      <c r="E34" s="48">
        <v>0.56846681251633857</v>
      </c>
      <c r="F34" s="48">
        <v>0.63524837955986591</v>
      </c>
      <c r="G34" s="48">
        <v>0.54689365928809108</v>
      </c>
      <c r="H34" s="49">
        <v>0.67137585760610008</v>
      </c>
      <c r="I34" s="50">
        <v>0.65307016978136989</v>
      </c>
      <c r="J34" s="51">
        <v>0.63615615741770482</v>
      </c>
      <c r="K34" s="52">
        <v>0.7778314775001326</v>
      </c>
      <c r="L34" s="22"/>
      <c r="M34" s="31"/>
    </row>
    <row r="35" spans="1:13" ht="15" customHeight="1" x14ac:dyDescent="0.25">
      <c r="A35" s="24">
        <v>7</v>
      </c>
      <c r="B35" s="25" t="s">
        <v>50</v>
      </c>
      <c r="C35" s="48">
        <v>0.72400465193459262</v>
      </c>
      <c r="D35" s="48">
        <v>0.65993208135050163</v>
      </c>
      <c r="E35" s="48">
        <v>0.6318126239112225</v>
      </c>
      <c r="F35" s="48">
        <v>0.66491572674661126</v>
      </c>
      <c r="G35" s="48">
        <v>0.75455197049123013</v>
      </c>
      <c r="H35" s="49">
        <v>0.64918928252336894</v>
      </c>
      <c r="I35" s="50">
        <v>0.77495373964202674</v>
      </c>
      <c r="J35" s="51">
        <v>0.50213730095863784</v>
      </c>
      <c r="K35" s="52">
        <v>0.87989722265430692</v>
      </c>
      <c r="L35" s="22"/>
      <c r="M35" s="31"/>
    </row>
    <row r="36" spans="1:13" ht="15" customHeight="1" x14ac:dyDescent="0.25">
      <c r="A36" s="24">
        <v>8</v>
      </c>
      <c r="B36" s="25" t="s">
        <v>51</v>
      </c>
      <c r="C36" s="48">
        <v>1</v>
      </c>
      <c r="D36" s="48">
        <v>0.57920283492390345</v>
      </c>
      <c r="E36" s="48">
        <v>0.58142987542624669</v>
      </c>
      <c r="F36" s="48">
        <v>0.67774999483581277</v>
      </c>
      <c r="G36" s="48">
        <v>0.67190838379825923</v>
      </c>
      <c r="H36" s="49">
        <v>0.57716824246724585</v>
      </c>
      <c r="I36" s="50">
        <v>0.6482322102754382</v>
      </c>
      <c r="J36" s="51">
        <v>0.652894096177423</v>
      </c>
      <c r="K36" s="52">
        <v>0.73103606010187527</v>
      </c>
      <c r="L36" s="22"/>
      <c r="M36" s="31"/>
    </row>
    <row r="37" spans="1:13" ht="15" customHeight="1" x14ac:dyDescent="0.25">
      <c r="A37" s="24">
        <v>9</v>
      </c>
      <c r="B37" s="25" t="s">
        <v>52</v>
      </c>
      <c r="C37" s="48">
        <v>0.57918609504101382</v>
      </c>
      <c r="D37" s="48">
        <v>0.53942845887521285</v>
      </c>
      <c r="E37" s="48">
        <v>0.55416044857185509</v>
      </c>
      <c r="F37" s="48">
        <v>0.69142480574531329</v>
      </c>
      <c r="G37" s="48">
        <v>0.67338951072731001</v>
      </c>
      <c r="H37" s="49">
        <v>0.60382318229319942</v>
      </c>
      <c r="I37" s="50">
        <v>0.60994788945832645</v>
      </c>
      <c r="J37" s="51">
        <v>0.5761005022078286</v>
      </c>
      <c r="K37" s="52">
        <v>0.76340797168289243</v>
      </c>
      <c r="L37" s="22"/>
      <c r="M37" s="31"/>
    </row>
    <row r="38" spans="1:13" ht="15" customHeight="1" x14ac:dyDescent="0.25">
      <c r="A38" s="24">
        <v>10</v>
      </c>
      <c r="B38" s="25" t="s">
        <v>53</v>
      </c>
      <c r="C38" s="48">
        <v>0.7268097777410446</v>
      </c>
      <c r="D38" s="48">
        <v>0.576514117025545</v>
      </c>
      <c r="E38" s="48">
        <v>0.60340142456466705</v>
      </c>
      <c r="F38" s="48">
        <v>0.64152141432191123</v>
      </c>
      <c r="G38" s="48">
        <v>0.63740552484549107</v>
      </c>
      <c r="H38" s="49">
        <v>0.68773470821755789</v>
      </c>
      <c r="I38" s="50">
        <v>0.66871090939495503</v>
      </c>
      <c r="J38" s="51">
        <v>0.69534237962991363</v>
      </c>
      <c r="K38" s="52">
        <v>0.75240594109269954</v>
      </c>
      <c r="L38" s="22"/>
      <c r="M38" s="31"/>
    </row>
    <row r="39" spans="1:13" ht="15" customHeight="1" x14ac:dyDescent="0.25">
      <c r="A39" s="24">
        <v>11</v>
      </c>
      <c r="B39" s="25" t="s">
        <v>54</v>
      </c>
      <c r="C39" s="48">
        <v>0.56786834991988167</v>
      </c>
      <c r="D39" s="48">
        <v>0.48956025783618151</v>
      </c>
      <c r="E39" s="48">
        <v>0.49459088852468663</v>
      </c>
      <c r="F39" s="48">
        <v>0.61492719038455579</v>
      </c>
      <c r="G39" s="48">
        <v>0.65287690060740333</v>
      </c>
      <c r="H39" s="49">
        <v>0.60477386337264438</v>
      </c>
      <c r="I39" s="50">
        <v>0.59739612029048572</v>
      </c>
      <c r="J39" s="51">
        <v>0.46789101497959679</v>
      </c>
      <c r="K39" s="52">
        <v>0.63289465130806388</v>
      </c>
      <c r="L39" s="22"/>
      <c r="M39" s="31"/>
    </row>
    <row r="40" spans="1:13" ht="15" customHeight="1" x14ac:dyDescent="0.25">
      <c r="A40" s="24">
        <v>12</v>
      </c>
      <c r="B40" s="25" t="s">
        <v>55</v>
      </c>
      <c r="C40" s="48">
        <v>0.7002974175205946</v>
      </c>
      <c r="D40" s="48">
        <v>0.59584864936912108</v>
      </c>
      <c r="E40" s="48">
        <v>0.57082376170720206</v>
      </c>
      <c r="F40" s="48">
        <v>0.63425777698088037</v>
      </c>
      <c r="G40" s="48">
        <v>0.66748837326306321</v>
      </c>
      <c r="H40" s="49">
        <v>0.63436615240521832</v>
      </c>
      <c r="I40" s="50">
        <v>0.71103435345689925</v>
      </c>
      <c r="J40" s="51">
        <v>0.54055712895206043</v>
      </c>
      <c r="K40" s="52">
        <v>0.65699026608355737</v>
      </c>
      <c r="L40" s="22"/>
      <c r="M40" s="31"/>
    </row>
    <row r="41" spans="1:13" ht="15" customHeight="1" x14ac:dyDescent="0.25">
      <c r="A41" s="24">
        <v>13</v>
      </c>
      <c r="B41" s="25" t="s">
        <v>56</v>
      </c>
      <c r="C41" s="48">
        <v>0.55837276912615197</v>
      </c>
      <c r="D41" s="48">
        <v>0.51665808398431023</v>
      </c>
      <c r="E41" s="48">
        <v>0.49124252950012842</v>
      </c>
      <c r="F41" s="48">
        <v>0.6373592536176157</v>
      </c>
      <c r="G41" s="48">
        <v>0.67687542733433514</v>
      </c>
      <c r="H41" s="49">
        <v>0.65956304984062308</v>
      </c>
      <c r="I41" s="50">
        <v>0.68810333705069204</v>
      </c>
      <c r="J41" s="51">
        <v>0.45210402909783182</v>
      </c>
      <c r="K41" s="52">
        <v>0.6796732134197645</v>
      </c>
      <c r="L41" s="22"/>
      <c r="M41" s="31"/>
    </row>
    <row r="42" spans="1:13" ht="15" customHeight="1" x14ac:dyDescent="0.25">
      <c r="A42" s="24">
        <v>14</v>
      </c>
      <c r="B42" s="25" t="s">
        <v>57</v>
      </c>
      <c r="C42" s="48">
        <v>0.54226505666949854</v>
      </c>
      <c r="D42" s="48">
        <v>0.51538906104929705</v>
      </c>
      <c r="E42" s="48">
        <v>0.49408704689395616</v>
      </c>
      <c r="F42" s="48">
        <v>0.59634139205669734</v>
      </c>
      <c r="G42" s="48">
        <v>0.62940753251040604</v>
      </c>
      <c r="H42" s="49">
        <v>0.57451525636045031</v>
      </c>
      <c r="I42" s="50">
        <v>0.68009995368309251</v>
      </c>
      <c r="J42" s="51">
        <v>0.70792191308750541</v>
      </c>
      <c r="K42" s="52">
        <v>0.71956285601267334</v>
      </c>
      <c r="L42" s="22"/>
      <c r="M42" s="31"/>
    </row>
    <row r="43" spans="1:13" ht="15" customHeight="1" x14ac:dyDescent="0.25">
      <c r="A43" s="24">
        <v>15</v>
      </c>
      <c r="B43" s="25" t="s">
        <v>58</v>
      </c>
      <c r="C43" s="48">
        <v>0.64006200437768501</v>
      </c>
      <c r="D43" s="48">
        <v>0.57104327239212027</v>
      </c>
      <c r="E43" s="48">
        <v>0.64137139103417151</v>
      </c>
      <c r="F43" s="48">
        <v>0.66563662174410843</v>
      </c>
      <c r="G43" s="48">
        <v>0.67801774460147879</v>
      </c>
      <c r="H43" s="49">
        <v>0.64732859904534412</v>
      </c>
      <c r="I43" s="50">
        <v>0.65589703450439629</v>
      </c>
      <c r="J43" s="51">
        <v>0.42371150960012027</v>
      </c>
      <c r="K43" s="52">
        <v>0.67109748380559786</v>
      </c>
      <c r="L43" s="22"/>
      <c r="M43" s="31"/>
    </row>
    <row r="44" spans="1:13" ht="15" customHeight="1" x14ac:dyDescent="0.25">
      <c r="A44" s="24">
        <v>16</v>
      </c>
      <c r="B44" s="25" t="s">
        <v>59</v>
      </c>
      <c r="C44" s="48">
        <v>0.63977578208020314</v>
      </c>
      <c r="D44" s="48">
        <v>0.5663162997592005</v>
      </c>
      <c r="E44" s="48">
        <v>0.58231862243294663</v>
      </c>
      <c r="F44" s="48">
        <v>0.66931156926723845</v>
      </c>
      <c r="G44" s="48">
        <v>0.50627951698726403</v>
      </c>
      <c r="H44" s="49">
        <v>0.5561472407919853</v>
      </c>
      <c r="I44" s="50">
        <v>0.5704056323849348</v>
      </c>
      <c r="J44" s="51">
        <v>0.59121368563355181</v>
      </c>
      <c r="K44" s="52">
        <v>0.70329144132216215</v>
      </c>
      <c r="L44" s="22"/>
      <c r="M44" s="31"/>
    </row>
    <row r="45" spans="1:13" ht="15" customHeight="1" thickBot="1" x14ac:dyDescent="0.3">
      <c r="A45" s="28">
        <v>17</v>
      </c>
      <c r="B45" s="29" t="s">
        <v>60</v>
      </c>
      <c r="C45" s="53">
        <v>0.64880684867727934</v>
      </c>
      <c r="D45" s="53">
        <v>0.5932368423540525</v>
      </c>
      <c r="E45" s="53">
        <v>0.41778468814579051</v>
      </c>
      <c r="F45" s="53">
        <v>0.73059066436021169</v>
      </c>
      <c r="G45" s="53">
        <v>0.73502391706112369</v>
      </c>
      <c r="H45" s="54">
        <v>0.62011287794218195</v>
      </c>
      <c r="I45" s="55">
        <v>0.65947802221160279</v>
      </c>
      <c r="J45" s="56">
        <v>0.58109616688335386</v>
      </c>
      <c r="K45" s="57">
        <v>0.82793333860928986</v>
      </c>
      <c r="L45" s="22"/>
      <c r="M45" s="31"/>
    </row>
    <row r="46" spans="1:13" ht="15.75" thickBot="1" x14ac:dyDescent="0.3">
      <c r="A46" s="91" t="s">
        <v>61</v>
      </c>
      <c r="B46" s="92"/>
      <c r="C46" s="40">
        <f>AVERAGE(C47:C66)</f>
        <v>0.64261321649080805</v>
      </c>
      <c r="D46" s="40">
        <f t="shared" ref="D46:K46" si="4">AVERAGE(D47:D66)</f>
        <v>0.62987421963166867</v>
      </c>
      <c r="E46" s="40">
        <f t="shared" si="4"/>
        <v>0.5861950485558749</v>
      </c>
      <c r="F46" s="58">
        <f t="shared" si="4"/>
        <v>0.7069558406959614</v>
      </c>
      <c r="G46" s="58">
        <f t="shared" si="4"/>
        <v>0.6534091110787249</v>
      </c>
      <c r="H46" s="58">
        <f t="shared" si="4"/>
        <v>0.59732346454881824</v>
      </c>
      <c r="I46" s="40">
        <f t="shared" si="4"/>
        <v>0.65078123008152433</v>
      </c>
      <c r="J46" s="41">
        <f t="shared" si="4"/>
        <v>0.59730267198449472</v>
      </c>
      <c r="K46" s="42">
        <f t="shared" si="4"/>
        <v>0.67313732316055064</v>
      </c>
      <c r="L46" s="19"/>
    </row>
    <row r="47" spans="1:13" x14ac:dyDescent="0.25">
      <c r="A47" s="20">
        <v>1</v>
      </c>
      <c r="B47" s="21" t="s">
        <v>62</v>
      </c>
      <c r="C47" s="43">
        <v>0.98228050558617586</v>
      </c>
      <c r="D47" s="43">
        <v>0.91278843568534562</v>
      </c>
      <c r="E47" s="43">
        <v>0.81887163004609842</v>
      </c>
      <c r="F47" s="43">
        <v>0.9366664480288398</v>
      </c>
      <c r="G47" s="43">
        <v>0.65339162756351976</v>
      </c>
      <c r="H47" s="60">
        <v>0.71189851654038405</v>
      </c>
      <c r="I47" s="45">
        <v>0.71011143251389897</v>
      </c>
      <c r="J47" s="46">
        <v>0.73754464898714256</v>
      </c>
      <c r="K47" s="47">
        <v>0.79365165838304663</v>
      </c>
      <c r="L47" s="22"/>
    </row>
    <row r="48" spans="1:13" x14ac:dyDescent="0.25">
      <c r="A48" s="24">
        <v>2</v>
      </c>
      <c r="B48" s="25" t="s">
        <v>63</v>
      </c>
      <c r="C48" s="48">
        <v>0.51571760794510879</v>
      </c>
      <c r="D48" s="48">
        <v>0.61725030112550749</v>
      </c>
      <c r="E48" s="48">
        <v>0.58886628833827059</v>
      </c>
      <c r="F48" s="48">
        <v>0.61380704158738175</v>
      </c>
      <c r="G48" s="48">
        <v>0.56134097569857277</v>
      </c>
      <c r="H48" s="61">
        <v>0.48843645155740462</v>
      </c>
      <c r="I48" s="50">
        <v>0.61889449956472964</v>
      </c>
      <c r="J48" s="51">
        <v>0.72764711064144494</v>
      </c>
      <c r="K48" s="52">
        <v>0.67138868814209396</v>
      </c>
      <c r="L48" s="22"/>
    </row>
    <row r="49" spans="1:12" x14ac:dyDescent="0.25">
      <c r="A49" s="24">
        <v>3</v>
      </c>
      <c r="B49" s="25" t="s">
        <v>64</v>
      </c>
      <c r="C49" s="48">
        <v>0.70580042914370289</v>
      </c>
      <c r="D49" s="48">
        <v>0.63023150050517496</v>
      </c>
      <c r="E49" s="48">
        <v>0.61636569667666696</v>
      </c>
      <c r="F49" s="48">
        <v>0.6717100428761692</v>
      </c>
      <c r="G49" s="48">
        <v>0.51116096577589298</v>
      </c>
      <c r="H49" s="61">
        <v>0.59463788387129224</v>
      </c>
      <c r="I49" s="50">
        <v>0.59585828854348633</v>
      </c>
      <c r="J49" s="51">
        <v>0.47355139171497856</v>
      </c>
      <c r="K49" s="52">
        <v>0.6690751803157553</v>
      </c>
      <c r="L49" s="22"/>
    </row>
    <row r="50" spans="1:12" x14ac:dyDescent="0.25">
      <c r="A50" s="24">
        <v>4</v>
      </c>
      <c r="B50" s="25" t="s">
        <v>65</v>
      </c>
      <c r="C50" s="48">
        <v>0.67286430203813297</v>
      </c>
      <c r="D50" s="48">
        <v>0.65567914190887677</v>
      </c>
      <c r="E50" s="48">
        <v>0.60434359184930819</v>
      </c>
      <c r="F50" s="48">
        <v>0.65632572281228163</v>
      </c>
      <c r="G50" s="48">
        <v>0.52411587241448865</v>
      </c>
      <c r="H50" s="61">
        <v>0.59612153989317296</v>
      </c>
      <c r="I50" s="50">
        <v>0.62836387174518948</v>
      </c>
      <c r="J50" s="51">
        <v>0.62234047080716792</v>
      </c>
      <c r="K50" s="52">
        <v>0.68279660632072503</v>
      </c>
      <c r="L50" s="22"/>
    </row>
    <row r="51" spans="1:12" x14ac:dyDescent="0.25">
      <c r="A51" s="24">
        <v>5</v>
      </c>
      <c r="B51" s="25" t="s">
        <v>66</v>
      </c>
      <c r="C51" s="48">
        <v>0.72854033352712655</v>
      </c>
      <c r="D51" s="48">
        <v>0.57470848060772872</v>
      </c>
      <c r="E51" s="48">
        <v>0.53733673308023988</v>
      </c>
      <c r="F51" s="48">
        <v>0.71950174362051733</v>
      </c>
      <c r="G51" s="48">
        <v>0.73864503293744466</v>
      </c>
      <c r="H51" s="61">
        <v>0.56248826478770864</v>
      </c>
      <c r="I51" s="50">
        <v>0.6034629333255852</v>
      </c>
      <c r="J51" s="51">
        <v>0.58461923554541118</v>
      </c>
      <c r="K51" s="52">
        <v>0.67791235842963649</v>
      </c>
      <c r="L51" s="22"/>
    </row>
    <row r="52" spans="1:12" x14ac:dyDescent="0.25">
      <c r="A52" s="24">
        <v>6</v>
      </c>
      <c r="B52" s="25" t="s">
        <v>67</v>
      </c>
      <c r="C52" s="48">
        <v>0.60170973449666243</v>
      </c>
      <c r="D52" s="48">
        <v>0.60060390801947017</v>
      </c>
      <c r="E52" s="48">
        <v>0.55047421912149264</v>
      </c>
      <c r="F52" s="48">
        <v>0.62293970588210468</v>
      </c>
      <c r="G52" s="48">
        <v>0.48566350336745379</v>
      </c>
      <c r="H52" s="61">
        <v>0.58040778337591759</v>
      </c>
      <c r="I52" s="50">
        <v>0.65862197135378764</v>
      </c>
      <c r="J52" s="51">
        <v>0.66632758962475247</v>
      </c>
      <c r="K52" s="52">
        <v>0.7446361110415487</v>
      </c>
      <c r="L52" s="22"/>
    </row>
    <row r="53" spans="1:12" x14ac:dyDescent="0.25">
      <c r="A53" s="24">
        <v>7</v>
      </c>
      <c r="B53" s="25" t="s">
        <v>68</v>
      </c>
      <c r="C53" s="48">
        <v>0.86211507275612598</v>
      </c>
      <c r="D53" s="48">
        <v>0.81661117105523384</v>
      </c>
      <c r="E53" s="48">
        <v>0.79388018751896405</v>
      </c>
      <c r="F53" s="48">
        <v>0.92063259617046744</v>
      </c>
      <c r="G53" s="48">
        <v>0.95085336929627207</v>
      </c>
      <c r="H53" s="61">
        <v>0.79882635256808199</v>
      </c>
      <c r="I53" s="50">
        <v>0.92919781579877381</v>
      </c>
      <c r="J53" s="51">
        <v>1</v>
      </c>
      <c r="K53" s="52">
        <v>0.92552737553192599</v>
      </c>
      <c r="L53" s="22"/>
    </row>
    <row r="54" spans="1:12" x14ac:dyDescent="0.25">
      <c r="A54" s="24">
        <v>8</v>
      </c>
      <c r="B54" s="25" t="s">
        <v>69</v>
      </c>
      <c r="C54" s="48">
        <v>0.65203401369655678</v>
      </c>
      <c r="D54" s="48">
        <v>0.57430809477134326</v>
      </c>
      <c r="E54" s="48">
        <v>0.55686568668884862</v>
      </c>
      <c r="F54" s="48">
        <v>0.75811085689182156</v>
      </c>
      <c r="G54" s="48">
        <v>0.50452378355858962</v>
      </c>
      <c r="H54" s="61">
        <v>0.65743819972620998</v>
      </c>
      <c r="I54" s="50">
        <v>0.6815972547567164</v>
      </c>
      <c r="J54" s="51">
        <v>0.476116143653462</v>
      </c>
      <c r="K54" s="52">
        <v>0.73753733255375953</v>
      </c>
      <c r="L54" s="22"/>
    </row>
    <row r="55" spans="1:12" x14ac:dyDescent="0.25">
      <c r="A55" s="24">
        <v>9</v>
      </c>
      <c r="B55" s="25" t="s">
        <v>70</v>
      </c>
      <c r="C55" s="48">
        <v>0.65811530907577542</v>
      </c>
      <c r="D55" s="48">
        <v>0.62798282368767766</v>
      </c>
      <c r="E55" s="48">
        <v>0.51909980060553829</v>
      </c>
      <c r="F55" s="48">
        <v>0.63159282848693177</v>
      </c>
      <c r="G55" s="48">
        <v>0.70859283188330513</v>
      </c>
      <c r="H55" s="61">
        <v>0.5808810550587824</v>
      </c>
      <c r="I55" s="50">
        <v>0.5674830300093725</v>
      </c>
      <c r="J55" s="51">
        <v>0.53853029241744232</v>
      </c>
      <c r="K55" s="52">
        <v>0.62863816833908415</v>
      </c>
      <c r="L55" s="22"/>
    </row>
    <row r="56" spans="1:12" x14ac:dyDescent="0.25">
      <c r="A56" s="24">
        <v>10</v>
      </c>
      <c r="B56" s="25" t="s">
        <v>71</v>
      </c>
      <c r="C56" s="48">
        <v>0.63485279810209472</v>
      </c>
      <c r="D56" s="48">
        <v>0.63769830676763961</v>
      </c>
      <c r="E56" s="48">
        <v>0.8030923949946549</v>
      </c>
      <c r="F56" s="48">
        <v>0.79206163608664326</v>
      </c>
      <c r="G56" s="48">
        <v>0.76154733565350818</v>
      </c>
      <c r="H56" s="61">
        <v>0.74799722374974975</v>
      </c>
      <c r="I56" s="50">
        <v>0.61460547552534306</v>
      </c>
      <c r="J56" s="51">
        <v>0.58838450215157134</v>
      </c>
      <c r="K56" s="52">
        <v>0.52509591255239041</v>
      </c>
      <c r="L56" s="22"/>
    </row>
    <row r="57" spans="1:12" x14ac:dyDescent="0.25">
      <c r="A57" s="24">
        <v>11</v>
      </c>
      <c r="B57" s="25" t="s">
        <v>72</v>
      </c>
      <c r="C57" s="48">
        <v>0.56175927419011207</v>
      </c>
      <c r="D57" s="48">
        <v>0.48899331032636334</v>
      </c>
      <c r="E57" s="48">
        <v>0.50689735575830763</v>
      </c>
      <c r="F57" s="48">
        <v>0.53403437246376384</v>
      </c>
      <c r="G57" s="48">
        <v>0.60819851136727809</v>
      </c>
      <c r="H57" s="61">
        <v>0.51541827020437636</v>
      </c>
      <c r="I57" s="50">
        <v>0.54913992137018597</v>
      </c>
      <c r="J57" s="51">
        <v>0.65631074984696802</v>
      </c>
      <c r="K57" s="52">
        <v>0.57498081095696008</v>
      </c>
      <c r="L57" s="22"/>
    </row>
    <row r="58" spans="1:12" x14ac:dyDescent="0.25">
      <c r="A58" s="24">
        <v>12</v>
      </c>
      <c r="B58" s="25" t="s">
        <v>73</v>
      </c>
      <c r="C58" s="48">
        <v>0.47067079042610038</v>
      </c>
      <c r="D58" s="48">
        <v>0.52181165101464744</v>
      </c>
      <c r="E58" s="48">
        <v>0.51014096104394979</v>
      </c>
      <c r="F58" s="48">
        <v>0.55868761298717784</v>
      </c>
      <c r="G58" s="48">
        <v>0.65242504352406672</v>
      </c>
      <c r="H58" s="61">
        <v>0.54396286837498198</v>
      </c>
      <c r="I58" s="50">
        <v>0.64109818995692702</v>
      </c>
      <c r="J58" s="51">
        <v>0.49211505540312839</v>
      </c>
      <c r="K58" s="52">
        <v>0.90452326115571646</v>
      </c>
      <c r="L58" s="22"/>
    </row>
    <row r="59" spans="1:12" x14ac:dyDescent="0.25">
      <c r="A59" s="24">
        <v>13</v>
      </c>
      <c r="B59" s="25" t="s">
        <v>74</v>
      </c>
      <c r="C59" s="48">
        <v>0.66970628518224817</v>
      </c>
      <c r="D59" s="48">
        <v>0.61657301082148741</v>
      </c>
      <c r="E59" s="48">
        <v>0.53978287124079904</v>
      </c>
      <c r="F59" s="48">
        <v>0.65315015997337655</v>
      </c>
      <c r="G59" s="48">
        <v>0.69931101507431181</v>
      </c>
      <c r="H59" s="61">
        <v>0.57667302188348202</v>
      </c>
      <c r="I59" s="50">
        <v>0.6142037483038657</v>
      </c>
      <c r="J59" s="51">
        <v>0.42664946208328214</v>
      </c>
      <c r="K59" s="52">
        <v>0.71289540064021895</v>
      </c>
      <c r="L59" s="22"/>
    </row>
    <row r="60" spans="1:12" x14ac:dyDescent="0.25">
      <c r="A60" s="24">
        <v>14</v>
      </c>
      <c r="B60" s="25" t="s">
        <v>75</v>
      </c>
      <c r="C60" s="48">
        <v>0.46460959770716653</v>
      </c>
      <c r="D60" s="48">
        <v>0.61677318805741521</v>
      </c>
      <c r="E60" s="48">
        <v>0.52100207924954678</v>
      </c>
      <c r="F60" s="48">
        <v>0.73669539126135097</v>
      </c>
      <c r="G60" s="48">
        <v>0.71960158406947672</v>
      </c>
      <c r="H60" s="61">
        <v>0.69960413540914979</v>
      </c>
      <c r="I60" s="50">
        <v>0.78986772173154896</v>
      </c>
      <c r="J60" s="51">
        <v>0.73569823416796098</v>
      </c>
      <c r="K60" s="52">
        <v>0.78909953019852563</v>
      </c>
      <c r="L60" s="22"/>
    </row>
    <row r="61" spans="1:12" x14ac:dyDescent="0.25">
      <c r="A61" s="24">
        <v>15</v>
      </c>
      <c r="B61" s="25" t="s">
        <v>76</v>
      </c>
      <c r="C61" s="48">
        <v>0.59007729019493349</v>
      </c>
      <c r="D61" s="48">
        <v>0.57003777594565985</v>
      </c>
      <c r="E61" s="48">
        <v>0.54475482296209643</v>
      </c>
      <c r="F61" s="48">
        <v>0.68260577506163322</v>
      </c>
      <c r="G61" s="48">
        <v>0.70477632011007718</v>
      </c>
      <c r="H61" s="61">
        <v>0.49925855450534079</v>
      </c>
      <c r="I61" s="50">
        <v>0.62677083333672867</v>
      </c>
      <c r="J61" s="51">
        <v>0.41764747385534862</v>
      </c>
      <c r="K61" s="52">
        <v>0.61482805090235959</v>
      </c>
      <c r="L61" s="22"/>
    </row>
    <row r="62" spans="1:12" x14ac:dyDescent="0.25">
      <c r="A62" s="24">
        <v>16</v>
      </c>
      <c r="B62" s="25" t="s">
        <v>77</v>
      </c>
      <c r="C62" s="48">
        <v>0.64532943500884266</v>
      </c>
      <c r="D62" s="48">
        <v>0.61680562875385314</v>
      </c>
      <c r="E62" s="48">
        <v>0.54798403579208854</v>
      </c>
      <c r="F62" s="48">
        <v>0.71559909752604534</v>
      </c>
      <c r="G62" s="48">
        <v>0.62768575932691573</v>
      </c>
      <c r="H62" s="61">
        <v>0.60998594765693803</v>
      </c>
      <c r="I62" s="50">
        <v>0.55813030186923718</v>
      </c>
      <c r="J62" s="51">
        <v>0.40077180541606516</v>
      </c>
      <c r="K62" s="52">
        <v>0.63956802498409626</v>
      </c>
      <c r="L62" s="22"/>
    </row>
    <row r="63" spans="1:12" x14ac:dyDescent="0.25">
      <c r="A63" s="24">
        <v>17</v>
      </c>
      <c r="B63" s="25" t="s">
        <v>78</v>
      </c>
      <c r="C63" s="48">
        <v>0.5813831189943327</v>
      </c>
      <c r="D63" s="48">
        <v>0.56491921751332042</v>
      </c>
      <c r="E63" s="48">
        <v>0.51907906461140052</v>
      </c>
      <c r="F63" s="48">
        <v>0.62157470702494222</v>
      </c>
      <c r="G63" s="48">
        <v>0.65627937668537628</v>
      </c>
      <c r="H63" s="61">
        <v>0.55196658983029756</v>
      </c>
      <c r="I63" s="50">
        <v>0.57217440165959155</v>
      </c>
      <c r="J63" s="51">
        <v>0.53712379615824146</v>
      </c>
      <c r="K63" s="52">
        <v>0.63877071957009879</v>
      </c>
      <c r="L63" s="22"/>
    </row>
    <row r="64" spans="1:12" x14ac:dyDescent="0.25">
      <c r="A64" s="24">
        <v>18</v>
      </c>
      <c r="B64" s="25" t="s">
        <v>79</v>
      </c>
      <c r="C64" s="48">
        <v>0.67227018030428365</v>
      </c>
      <c r="D64" s="48">
        <v>0.66296524965316328</v>
      </c>
      <c r="E64" s="48">
        <v>0.56046256724849342</v>
      </c>
      <c r="F64" s="48">
        <v>0.67105825941428721</v>
      </c>
      <c r="G64" s="48">
        <v>0.71237030413240543</v>
      </c>
      <c r="H64" s="61">
        <v>0.49431742999538408</v>
      </c>
      <c r="I64" s="50">
        <v>0.72346100348345543</v>
      </c>
      <c r="J64" s="51">
        <v>0.70011469270356763</v>
      </c>
      <c r="K64" s="52">
        <v>0.80532594784908107</v>
      </c>
      <c r="L64" s="22"/>
    </row>
    <row r="65" spans="1:13" x14ac:dyDescent="0.25">
      <c r="A65" s="24">
        <v>19</v>
      </c>
      <c r="B65" s="25" t="s">
        <v>80</v>
      </c>
      <c r="C65" s="48">
        <v>0.53981503494987071</v>
      </c>
      <c r="D65" s="48">
        <v>0.66086897678179701</v>
      </c>
      <c r="E65" s="48">
        <v>0.49840593573485864</v>
      </c>
      <c r="F65" s="48">
        <v>0.93540697506752968</v>
      </c>
      <c r="G65" s="48">
        <v>0.63428989805681724</v>
      </c>
      <c r="H65" s="61">
        <v>0.53882573743889306</v>
      </c>
      <c r="I65" s="50">
        <v>0.68180067670054068</v>
      </c>
      <c r="J65" s="51">
        <v>0.56725811252746472</v>
      </c>
      <c r="K65" s="52">
        <v>0.72649532534399186</v>
      </c>
      <c r="L65" s="22"/>
    </row>
    <row r="66" spans="1:13" ht="15.75" thickBot="1" x14ac:dyDescent="0.3">
      <c r="A66" s="28">
        <v>20</v>
      </c>
      <c r="B66" s="29" t="s">
        <v>81</v>
      </c>
      <c r="C66" s="53" t="s">
        <v>14</v>
      </c>
      <c r="D66" s="53" t="s">
        <v>14</v>
      </c>
      <c r="E66" s="53" t="s">
        <v>14</v>
      </c>
      <c r="F66" s="53" t="s">
        <v>14</v>
      </c>
      <c r="G66" s="53" t="s">
        <v>14</v>
      </c>
      <c r="H66" s="53" t="s">
        <v>14</v>
      </c>
      <c r="I66" s="53" t="s">
        <v>14</v>
      </c>
      <c r="J66" s="56" t="s">
        <v>14</v>
      </c>
      <c r="K66" s="57">
        <v>0</v>
      </c>
      <c r="L66" s="22"/>
    </row>
    <row r="67" spans="1:13" ht="15" customHeight="1" thickBot="1" x14ac:dyDescent="0.3">
      <c r="A67" s="91" t="s">
        <v>82</v>
      </c>
      <c r="B67" s="92"/>
      <c r="C67" s="63">
        <f t="shared" ref="C67:K67" si="5">AVERAGE(C68:C81)</f>
        <v>0.63853538897665174</v>
      </c>
      <c r="D67" s="63">
        <f t="shared" si="5"/>
        <v>0.61617498016203598</v>
      </c>
      <c r="E67" s="63">
        <f t="shared" si="5"/>
        <v>0.62055353134893054</v>
      </c>
      <c r="F67" s="63">
        <f t="shared" si="5"/>
        <v>0.69846511818443213</v>
      </c>
      <c r="G67" s="63">
        <f t="shared" si="5"/>
        <v>0.66727190314328155</v>
      </c>
      <c r="H67" s="63">
        <f t="shared" si="5"/>
        <v>0.63445345270265319</v>
      </c>
      <c r="I67" s="63">
        <f t="shared" si="5"/>
        <v>0.65012545251216669</v>
      </c>
      <c r="J67" s="41">
        <f t="shared" si="5"/>
        <v>0.56030820851679064</v>
      </c>
      <c r="K67" s="42">
        <f t="shared" si="5"/>
        <v>0.75565606805741015</v>
      </c>
      <c r="L67" s="19"/>
      <c r="M67" s="33"/>
    </row>
    <row r="68" spans="1:13" ht="15" customHeight="1" x14ac:dyDescent="0.25">
      <c r="A68" s="20">
        <v>1</v>
      </c>
      <c r="B68" s="21" t="s">
        <v>83</v>
      </c>
      <c r="C68" s="43">
        <v>0.70972908040470195</v>
      </c>
      <c r="D68" s="43">
        <v>0.80847343052317167</v>
      </c>
      <c r="E68" s="43">
        <v>0.817542741788851</v>
      </c>
      <c r="F68" s="43">
        <v>0.71111366089467831</v>
      </c>
      <c r="G68" s="43">
        <v>0.58203986186444867</v>
      </c>
      <c r="H68" s="44">
        <v>0.70747078749507686</v>
      </c>
      <c r="I68" s="45">
        <v>0.78830106684746659</v>
      </c>
      <c r="J68" s="46">
        <v>0.68585656486634183</v>
      </c>
      <c r="K68" s="47">
        <v>0.73794791188467046</v>
      </c>
      <c r="L68" s="22"/>
      <c r="M68" s="31"/>
    </row>
    <row r="69" spans="1:13" ht="15" customHeight="1" x14ac:dyDescent="0.25">
      <c r="A69" s="24">
        <v>2</v>
      </c>
      <c r="B69" s="25" t="s">
        <v>84</v>
      </c>
      <c r="C69" s="48">
        <v>0.98487869979300802</v>
      </c>
      <c r="D69" s="48">
        <v>0.75330806591103339</v>
      </c>
      <c r="E69" s="48">
        <v>1</v>
      </c>
      <c r="F69" s="48">
        <v>0.69856283942673891</v>
      </c>
      <c r="G69" s="48">
        <v>0.53252600322825427</v>
      </c>
      <c r="H69" s="49">
        <v>0.69949343490932891</v>
      </c>
      <c r="I69" s="50">
        <v>0.74139266190486386</v>
      </c>
      <c r="J69" s="51">
        <v>0.86507816606505394</v>
      </c>
      <c r="K69" s="52">
        <v>0.90187326287415115</v>
      </c>
      <c r="L69" s="22"/>
      <c r="M69" s="31"/>
    </row>
    <row r="70" spans="1:13" ht="15" customHeight="1" x14ac:dyDescent="0.25">
      <c r="A70" s="24">
        <v>3</v>
      </c>
      <c r="B70" s="25" t="s">
        <v>85</v>
      </c>
      <c r="C70" s="48">
        <v>0.74956216177813095</v>
      </c>
      <c r="D70" s="48">
        <v>0.70977679684815376</v>
      </c>
      <c r="E70" s="48">
        <v>0.63118437971162589</v>
      </c>
      <c r="F70" s="48">
        <v>0.63992808693107717</v>
      </c>
      <c r="G70" s="48">
        <v>0.68324332118130748</v>
      </c>
      <c r="H70" s="49">
        <v>0.59105256084204638</v>
      </c>
      <c r="I70" s="50">
        <v>0.59686024384995751</v>
      </c>
      <c r="J70" s="51">
        <v>0.52337976512301843</v>
      </c>
      <c r="K70" s="52">
        <v>0.67058938840144233</v>
      </c>
      <c r="L70" s="22"/>
      <c r="M70" s="31"/>
    </row>
    <row r="71" spans="1:13" ht="15" customHeight="1" x14ac:dyDescent="0.25">
      <c r="A71" s="24">
        <v>4</v>
      </c>
      <c r="B71" s="25" t="s">
        <v>86</v>
      </c>
      <c r="C71" s="48">
        <v>0.63108050737115351</v>
      </c>
      <c r="D71" s="48">
        <v>0.55229848594120656</v>
      </c>
      <c r="E71" s="48">
        <v>0.53967473765709384</v>
      </c>
      <c r="F71" s="48">
        <v>0.61922537839701008</v>
      </c>
      <c r="G71" s="48">
        <v>0.66464263625900355</v>
      </c>
      <c r="H71" s="49">
        <v>0.53939037444182814</v>
      </c>
      <c r="I71" s="50">
        <v>0.55415472536741373</v>
      </c>
      <c r="J71" s="51">
        <v>0.41753728211912949</v>
      </c>
      <c r="K71" s="52">
        <v>0.60912600757198498</v>
      </c>
      <c r="L71" s="22"/>
      <c r="M71" s="31"/>
    </row>
    <row r="72" spans="1:13" ht="15" customHeight="1" x14ac:dyDescent="0.25">
      <c r="A72" s="24">
        <v>5</v>
      </c>
      <c r="B72" s="25" t="s">
        <v>87</v>
      </c>
      <c r="C72" s="48">
        <v>5.6014274878491546E-2</v>
      </c>
      <c r="D72" s="48">
        <v>0.57221278400026632</v>
      </c>
      <c r="E72" s="48">
        <v>0.56605048128238644</v>
      </c>
      <c r="F72" s="48">
        <v>0.66188735076007155</v>
      </c>
      <c r="G72" s="48">
        <v>0.49671555596679368</v>
      </c>
      <c r="H72" s="49">
        <v>0.61468795495691364</v>
      </c>
      <c r="I72" s="50">
        <v>0.64159911834262939</v>
      </c>
      <c r="J72" s="51">
        <v>0.47924409469716112</v>
      </c>
      <c r="K72" s="52">
        <v>0.69392163295079767</v>
      </c>
      <c r="L72" s="22"/>
      <c r="M72" s="31"/>
    </row>
    <row r="73" spans="1:13" ht="15" customHeight="1" x14ac:dyDescent="0.25">
      <c r="A73" s="24">
        <v>6</v>
      </c>
      <c r="B73" s="25" t="s">
        <v>88</v>
      </c>
      <c r="C73" s="48">
        <v>0.58612339516944023</v>
      </c>
      <c r="D73" s="48">
        <v>0.57785839214081725</v>
      </c>
      <c r="E73" s="48">
        <v>0.59981194916742608</v>
      </c>
      <c r="F73" s="48">
        <v>0.71459281188433621</v>
      </c>
      <c r="G73" s="48">
        <v>0.69775067336427343</v>
      </c>
      <c r="H73" s="49">
        <v>0.65244012295383624</v>
      </c>
      <c r="I73" s="50">
        <v>0.6487986727664139</v>
      </c>
      <c r="J73" s="51">
        <v>0.48607659178648627</v>
      </c>
      <c r="K73" s="52">
        <v>0.66316414872220075</v>
      </c>
      <c r="L73" s="22"/>
      <c r="M73" s="31"/>
    </row>
    <row r="74" spans="1:13" ht="15" customHeight="1" x14ac:dyDescent="0.25">
      <c r="A74" s="24">
        <v>7</v>
      </c>
      <c r="B74" s="25" t="s">
        <v>89</v>
      </c>
      <c r="C74" s="48">
        <v>0.62409591308477419</v>
      </c>
      <c r="D74" s="48">
        <v>0.55483597559743236</v>
      </c>
      <c r="E74" s="48">
        <v>0.5921150695528582</v>
      </c>
      <c r="F74" s="48">
        <v>0.7690085671762168</v>
      </c>
      <c r="G74" s="48">
        <v>0.73779691880946574</v>
      </c>
      <c r="H74" s="49">
        <v>0.72586408234631361</v>
      </c>
      <c r="I74" s="50">
        <v>0.66033156027165274</v>
      </c>
      <c r="J74" s="51">
        <v>0.5484970767589411</v>
      </c>
      <c r="K74" s="52">
        <v>0.80334930807280758</v>
      </c>
      <c r="L74" s="22"/>
      <c r="M74" s="31"/>
    </row>
    <row r="75" spans="1:13" ht="15" customHeight="1" x14ac:dyDescent="0.25">
      <c r="A75" s="24">
        <v>8</v>
      </c>
      <c r="B75" s="25" t="s">
        <v>90</v>
      </c>
      <c r="C75" s="48">
        <v>0.68333603008186294</v>
      </c>
      <c r="D75" s="48">
        <v>0.48756693339478863</v>
      </c>
      <c r="E75" s="48">
        <v>0.55096241916462318</v>
      </c>
      <c r="F75" s="48">
        <v>0.67596375854603208</v>
      </c>
      <c r="G75" s="48">
        <v>0.8204465787660058</v>
      </c>
      <c r="H75" s="49">
        <v>0.72025834745327066</v>
      </c>
      <c r="I75" s="50">
        <v>0.67835607633845652</v>
      </c>
      <c r="J75" s="51">
        <v>0.56416094152994423</v>
      </c>
      <c r="K75" s="52">
        <v>0.81446441957226579</v>
      </c>
      <c r="L75" s="22"/>
      <c r="M75" s="31"/>
    </row>
    <row r="76" spans="1:13" ht="15" customHeight="1" x14ac:dyDescent="0.25">
      <c r="A76" s="24">
        <v>9</v>
      </c>
      <c r="B76" s="25" t="s">
        <v>91</v>
      </c>
      <c r="C76" s="48">
        <v>0.76434122066556243</v>
      </c>
      <c r="D76" s="48">
        <v>0.63716041641717525</v>
      </c>
      <c r="E76" s="48">
        <v>0.61782666865929881</v>
      </c>
      <c r="F76" s="48">
        <v>0.857898903336758</v>
      </c>
      <c r="G76" s="48">
        <v>0.75141683290260541</v>
      </c>
      <c r="H76" s="49">
        <v>0.66044892170541036</v>
      </c>
      <c r="I76" s="50">
        <v>0.69531793887480653</v>
      </c>
      <c r="J76" s="51">
        <v>0.6478081545268195</v>
      </c>
      <c r="K76" s="52">
        <v>0.73637147343855036</v>
      </c>
      <c r="L76" s="22"/>
      <c r="M76" s="31"/>
    </row>
    <row r="77" spans="1:13" ht="15" customHeight="1" x14ac:dyDescent="0.25">
      <c r="A77" s="24">
        <v>10</v>
      </c>
      <c r="B77" s="25" t="s">
        <v>92</v>
      </c>
      <c r="C77" s="48">
        <v>0.67233803963387906</v>
      </c>
      <c r="D77" s="48">
        <v>0.61180403157308816</v>
      </c>
      <c r="E77" s="48">
        <v>0.5537406553946963</v>
      </c>
      <c r="F77" s="48">
        <v>0.59153058552424242</v>
      </c>
      <c r="G77" s="48">
        <v>0.58330629007478685</v>
      </c>
      <c r="H77" s="49">
        <v>1</v>
      </c>
      <c r="I77" s="50">
        <v>0.66534486555590922</v>
      </c>
      <c r="J77" s="51">
        <v>0.52880727580197351</v>
      </c>
      <c r="K77" s="52">
        <v>0.85039850983922727</v>
      </c>
      <c r="L77" s="22"/>
      <c r="M77" s="31"/>
    </row>
    <row r="78" spans="1:13" ht="15" customHeight="1" x14ac:dyDescent="0.25">
      <c r="A78" s="24">
        <v>11</v>
      </c>
      <c r="B78" s="25" t="s">
        <v>93</v>
      </c>
      <c r="C78" s="48">
        <v>0.62892197406391614</v>
      </c>
      <c r="D78" s="48">
        <v>0.57566820758377368</v>
      </c>
      <c r="E78" s="48">
        <v>0.44667275614687146</v>
      </c>
      <c r="F78" s="48">
        <v>0.7794383376340962</v>
      </c>
      <c r="G78" s="48">
        <v>0.78648222970278081</v>
      </c>
      <c r="H78" s="49">
        <v>0.71525154659603296</v>
      </c>
      <c r="I78" s="50">
        <v>0.73217074707078866</v>
      </c>
      <c r="J78" s="51">
        <v>0.60345339574464163</v>
      </c>
      <c r="K78" s="52">
        <v>0.90249558238980787</v>
      </c>
      <c r="L78" s="22"/>
      <c r="M78" s="31"/>
    </row>
    <row r="79" spans="1:13" ht="15" customHeight="1" x14ac:dyDescent="0.25">
      <c r="A79" s="24">
        <v>12</v>
      </c>
      <c r="B79" s="25" t="s">
        <v>94</v>
      </c>
      <c r="C79" s="48">
        <v>0.59571755465386356</v>
      </c>
      <c r="D79" s="48">
        <v>0.60581352880039585</v>
      </c>
      <c r="E79" s="48">
        <v>0.54139247727644901</v>
      </c>
      <c r="F79" s="48">
        <v>0.68541358820506226</v>
      </c>
      <c r="G79" s="48">
        <v>0.62278358243802845</v>
      </c>
      <c r="H79" s="49">
        <v>0.60161736018733969</v>
      </c>
      <c r="I79" s="50">
        <v>0.64075020889648504</v>
      </c>
      <c r="J79" s="51">
        <v>0.34185627975725968</v>
      </c>
      <c r="K79" s="52">
        <v>0.75635452100857425</v>
      </c>
      <c r="L79" s="22"/>
      <c r="M79" s="31"/>
    </row>
    <row r="80" spans="1:13" ht="15" customHeight="1" x14ac:dyDescent="0.25">
      <c r="A80" s="24">
        <v>13</v>
      </c>
      <c r="B80" s="25" t="s">
        <v>95</v>
      </c>
      <c r="C80" s="48">
        <v>0.61482120511768878</v>
      </c>
      <c r="D80" s="48">
        <v>0.5634976933751642</v>
      </c>
      <c r="E80" s="48">
        <v>0.61022157173391656</v>
      </c>
      <c r="F80" s="48">
        <v>0.6754826676812955</v>
      </c>
      <c r="G80" s="48">
        <v>0.71538425630490687</v>
      </c>
      <c r="H80" s="49">
        <v>0.65437284394974704</v>
      </c>
      <c r="I80" s="50">
        <v>0.57001316418010894</v>
      </c>
      <c r="J80" s="51">
        <v>0.62704096924841768</v>
      </c>
      <c r="K80" s="52">
        <v>0.66207217797407936</v>
      </c>
      <c r="L80" s="22"/>
      <c r="M80" s="31"/>
    </row>
    <row r="81" spans="1:13" ht="15" customHeight="1" thickBot="1" x14ac:dyDescent="0.3">
      <c r="A81" s="28">
        <v>14</v>
      </c>
      <c r="B81" s="29" t="s">
        <v>96</v>
      </c>
      <c r="C81" s="53" t="s">
        <v>14</v>
      </c>
      <c r="D81" s="53" t="s">
        <v>14</v>
      </c>
      <c r="E81" s="53" t="s">
        <v>14</v>
      </c>
      <c r="F81" s="53" t="s">
        <v>14</v>
      </c>
      <c r="G81" s="53" t="s">
        <v>14</v>
      </c>
      <c r="H81" s="53">
        <v>0</v>
      </c>
      <c r="I81" s="64">
        <v>0.48836528490338271</v>
      </c>
      <c r="J81" s="56">
        <v>0.5255183612098796</v>
      </c>
      <c r="K81" s="57">
        <v>0.77705660810318</v>
      </c>
      <c r="L81" s="22"/>
      <c r="M81" s="31"/>
    </row>
    <row r="82" spans="1:13" ht="15.75" thickBot="1" x14ac:dyDescent="0.3">
      <c r="A82" s="91" t="s">
        <v>97</v>
      </c>
      <c r="B82" s="92"/>
      <c r="C82" s="40">
        <f t="shared" ref="C82:K82" si="6">AVERAGE(C83:C113)</f>
        <v>0.64373284095568983</v>
      </c>
      <c r="D82" s="40">
        <f t="shared" si="6"/>
        <v>0.58155969888116743</v>
      </c>
      <c r="E82" s="40">
        <f t="shared" si="6"/>
        <v>0.58066909742941042</v>
      </c>
      <c r="F82" s="63">
        <f t="shared" si="6"/>
        <v>0.68124156418595472</v>
      </c>
      <c r="G82" s="63">
        <f t="shared" si="6"/>
        <v>0.54111918643421508</v>
      </c>
      <c r="H82" s="58">
        <f t="shared" si="6"/>
        <v>0.53236336799411443</v>
      </c>
      <c r="I82" s="40">
        <f t="shared" si="6"/>
        <v>0.6356087452192305</v>
      </c>
      <c r="J82" s="41">
        <f t="shared" si="6"/>
        <v>0.54216702981779552</v>
      </c>
      <c r="K82" s="42">
        <f t="shared" si="6"/>
        <v>0.68023390020384089</v>
      </c>
      <c r="L82" s="19"/>
    </row>
    <row r="83" spans="1:13" x14ac:dyDescent="0.25">
      <c r="A83" s="74">
        <v>1</v>
      </c>
      <c r="B83" s="75" t="s">
        <v>98</v>
      </c>
      <c r="C83" s="76">
        <v>0.65089755216201317</v>
      </c>
      <c r="D83" s="76">
        <v>0.65331824414555451</v>
      </c>
      <c r="E83" s="76">
        <v>0.59458929949174899</v>
      </c>
      <c r="F83" s="76">
        <v>0.63021048485028763</v>
      </c>
      <c r="G83" s="76">
        <v>0.44467219366750688</v>
      </c>
      <c r="H83" s="77">
        <v>0.48682805656052613</v>
      </c>
      <c r="I83" s="78">
        <v>0.55079914955380171</v>
      </c>
      <c r="J83" s="79">
        <v>0.51841678618546894</v>
      </c>
      <c r="K83" s="80">
        <v>0.68659544747708268</v>
      </c>
      <c r="L83" s="22"/>
    </row>
    <row r="84" spans="1:13" x14ac:dyDescent="0.25">
      <c r="A84" s="24">
        <v>2</v>
      </c>
      <c r="B84" s="25" t="s">
        <v>99</v>
      </c>
      <c r="C84" s="48">
        <v>0.67373112713651173</v>
      </c>
      <c r="D84" s="48">
        <v>0.51739113293060257</v>
      </c>
      <c r="E84" s="48">
        <v>0.66339842657500969</v>
      </c>
      <c r="F84" s="48">
        <v>0.6612422784632247</v>
      </c>
      <c r="G84" s="48">
        <v>0.69527073251447191</v>
      </c>
      <c r="H84" s="61">
        <v>0.71585944688807845</v>
      </c>
      <c r="I84" s="50">
        <v>0.82339210015637965</v>
      </c>
      <c r="J84" s="51">
        <v>0.74242144039114322</v>
      </c>
      <c r="K84" s="52">
        <v>0.91424825561560963</v>
      </c>
      <c r="L84" s="22"/>
    </row>
    <row r="85" spans="1:13" x14ac:dyDescent="0.25">
      <c r="A85" s="24">
        <v>3</v>
      </c>
      <c r="B85" s="25" t="s">
        <v>100</v>
      </c>
      <c r="C85" s="48">
        <v>0.64370520440897916</v>
      </c>
      <c r="D85" s="48">
        <v>0.59329358657315967</v>
      </c>
      <c r="E85" s="48">
        <v>0.59059763519302566</v>
      </c>
      <c r="F85" s="48">
        <v>0.67790768243512067</v>
      </c>
      <c r="G85" s="48">
        <v>0.73081336531532592</v>
      </c>
      <c r="H85" s="61">
        <v>0.65908876374779801</v>
      </c>
      <c r="I85" s="50">
        <v>0.65403951637792945</v>
      </c>
      <c r="J85" s="51">
        <v>0.58666618155033035</v>
      </c>
      <c r="K85" s="52">
        <v>0.75510106531480381</v>
      </c>
      <c r="L85" s="22"/>
    </row>
    <row r="86" spans="1:13" x14ac:dyDescent="0.25">
      <c r="A86" s="24">
        <v>4</v>
      </c>
      <c r="B86" s="25" t="s">
        <v>101</v>
      </c>
      <c r="C86" s="48">
        <v>0.64968859286310865</v>
      </c>
      <c r="D86" s="48">
        <v>0.61606199837977149</v>
      </c>
      <c r="E86" s="48">
        <v>0.56769038017633289</v>
      </c>
      <c r="F86" s="48">
        <v>0.64576145477124181</v>
      </c>
      <c r="G86" s="48">
        <v>0.52066987601582293</v>
      </c>
      <c r="H86" s="61">
        <v>0.58689408642187846</v>
      </c>
      <c r="I86" s="50">
        <v>0.60298610962711807</v>
      </c>
      <c r="J86" s="51">
        <v>0.47401003049617196</v>
      </c>
      <c r="K86" s="52">
        <v>0.67352686093326308</v>
      </c>
      <c r="L86" s="22"/>
    </row>
    <row r="87" spans="1:13" x14ac:dyDescent="0.25">
      <c r="A87" s="24">
        <v>5</v>
      </c>
      <c r="B87" s="25" t="s">
        <v>102</v>
      </c>
      <c r="C87" s="48">
        <v>0.64965621882387581</v>
      </c>
      <c r="D87" s="48">
        <v>0.71040483560276657</v>
      </c>
      <c r="E87" s="48">
        <v>0.63617235242092962</v>
      </c>
      <c r="F87" s="48">
        <v>0.70362270389982462</v>
      </c>
      <c r="G87" s="48">
        <v>0.57876343506801475</v>
      </c>
      <c r="H87" s="61">
        <v>0.47095186017841129</v>
      </c>
      <c r="I87" s="50">
        <v>0.67171984607281843</v>
      </c>
      <c r="J87" s="51">
        <v>0.53818377827220554</v>
      </c>
      <c r="K87" s="52">
        <v>0.77854074745143298</v>
      </c>
      <c r="L87" s="22"/>
    </row>
    <row r="88" spans="1:13" x14ac:dyDescent="0.25">
      <c r="A88" s="24">
        <v>6</v>
      </c>
      <c r="B88" s="25" t="s">
        <v>103</v>
      </c>
      <c r="C88" s="48">
        <v>0.5881934602868335</v>
      </c>
      <c r="D88" s="48">
        <v>0.57413557116622282</v>
      </c>
      <c r="E88" s="48">
        <v>0.57062582841756826</v>
      </c>
      <c r="F88" s="48">
        <v>0.6736396400620237</v>
      </c>
      <c r="G88" s="48">
        <v>0.55296422502616915</v>
      </c>
      <c r="H88" s="61">
        <v>0.60901101066274232</v>
      </c>
      <c r="I88" s="50">
        <v>0.5844885153672652</v>
      </c>
      <c r="J88" s="51">
        <v>0.56398910855157036</v>
      </c>
      <c r="K88" s="52">
        <v>0.67228009777196518</v>
      </c>
      <c r="L88" s="22"/>
    </row>
    <row r="89" spans="1:13" x14ac:dyDescent="0.25">
      <c r="A89" s="24">
        <v>7</v>
      </c>
      <c r="B89" s="25" t="s">
        <v>104</v>
      </c>
      <c r="C89" s="48">
        <v>0.55579977361269139</v>
      </c>
      <c r="D89" s="48">
        <v>0.55909225289665776</v>
      </c>
      <c r="E89" s="48">
        <v>0.60634574392919449</v>
      </c>
      <c r="F89" s="48">
        <v>0.54418429338136187</v>
      </c>
      <c r="G89" s="48">
        <v>0.48707990793201311</v>
      </c>
      <c r="H89" s="61">
        <v>0.53866818253851623</v>
      </c>
      <c r="I89" s="50">
        <v>0.59408546668039885</v>
      </c>
      <c r="J89" s="51">
        <v>0.57821147831027719</v>
      </c>
      <c r="K89" s="52">
        <v>0.61886581382832839</v>
      </c>
      <c r="L89" s="22"/>
    </row>
    <row r="90" spans="1:13" x14ac:dyDescent="0.25">
      <c r="A90" s="24">
        <v>8</v>
      </c>
      <c r="B90" s="25" t="s">
        <v>105</v>
      </c>
      <c r="C90" s="48">
        <v>0.77492090156071947</v>
      </c>
      <c r="D90" s="48">
        <v>0.63952645770284888</v>
      </c>
      <c r="E90" s="48">
        <v>0.586436844654316</v>
      </c>
      <c r="F90" s="48">
        <v>0.85924072306394828</v>
      </c>
      <c r="G90" s="48">
        <v>0.54013371320768588</v>
      </c>
      <c r="H90" s="61">
        <v>0.76037652241860798</v>
      </c>
      <c r="I90" s="50">
        <v>0.72468197536974965</v>
      </c>
      <c r="J90" s="51">
        <v>0.76407422938406377</v>
      </c>
      <c r="K90" s="52">
        <v>1</v>
      </c>
      <c r="L90" s="22"/>
    </row>
    <row r="91" spans="1:13" x14ac:dyDescent="0.25">
      <c r="A91" s="24">
        <v>9</v>
      </c>
      <c r="B91" s="25" t="s">
        <v>106</v>
      </c>
      <c r="C91" s="48">
        <v>0.5840340815789774</v>
      </c>
      <c r="D91" s="48">
        <v>0.59351936223137791</v>
      </c>
      <c r="E91" s="48">
        <v>0.62339814480272515</v>
      </c>
      <c r="F91" s="48">
        <v>0.72797358694152048</v>
      </c>
      <c r="G91" s="48">
        <v>0.56768343837516866</v>
      </c>
      <c r="H91" s="61">
        <v>0.7012488850880203</v>
      </c>
      <c r="I91" s="50">
        <v>0.6341634973019451</v>
      </c>
      <c r="J91" s="51">
        <v>0.47582741688807267</v>
      </c>
      <c r="K91" s="52">
        <v>0.6534104068651857</v>
      </c>
      <c r="L91" s="22"/>
    </row>
    <row r="92" spans="1:13" x14ac:dyDescent="0.25">
      <c r="A92" s="24">
        <v>10</v>
      </c>
      <c r="B92" s="25" t="s">
        <v>107</v>
      </c>
      <c r="C92" s="48">
        <v>0.65780311862179897</v>
      </c>
      <c r="D92" s="48">
        <v>0.54485671343308306</v>
      </c>
      <c r="E92" s="48">
        <v>0.52695144839378227</v>
      </c>
      <c r="F92" s="48">
        <v>0.51758288961599519</v>
      </c>
      <c r="G92" s="48">
        <v>0.44638751328387238</v>
      </c>
      <c r="H92" s="61">
        <v>0.49822403065311111</v>
      </c>
      <c r="I92" s="65" t="s">
        <v>14</v>
      </c>
      <c r="J92" s="65" t="s">
        <v>14</v>
      </c>
      <c r="K92" s="81" t="s">
        <v>14</v>
      </c>
      <c r="L92" s="22"/>
    </row>
    <row r="93" spans="1:13" x14ac:dyDescent="0.25">
      <c r="A93" s="24">
        <v>11</v>
      </c>
      <c r="B93" s="25" t="s">
        <v>108</v>
      </c>
      <c r="C93" s="48">
        <v>0.73148133387616943</v>
      </c>
      <c r="D93" s="48">
        <v>0.64427519026419</v>
      </c>
      <c r="E93" s="48">
        <v>0.62811882159900334</v>
      </c>
      <c r="F93" s="48">
        <v>0.75388243904419405</v>
      </c>
      <c r="G93" s="48">
        <v>0.5676215303813068</v>
      </c>
      <c r="H93" s="61">
        <v>0.49471172653889228</v>
      </c>
      <c r="I93" s="50">
        <v>0.68539877281852679</v>
      </c>
      <c r="J93" s="51">
        <v>0.54694373379155337</v>
      </c>
      <c r="K93" s="52">
        <v>0.79348579851804568</v>
      </c>
      <c r="L93" s="22"/>
    </row>
    <row r="94" spans="1:13" x14ac:dyDescent="0.25">
      <c r="A94" s="24">
        <v>12</v>
      </c>
      <c r="B94" s="25" t="s">
        <v>109</v>
      </c>
      <c r="C94" s="48">
        <v>0.62916498099801177</v>
      </c>
      <c r="D94" s="48">
        <v>0.64240436199118101</v>
      </c>
      <c r="E94" s="48">
        <v>0.60260721596325018</v>
      </c>
      <c r="F94" s="48">
        <v>0.69969919320728324</v>
      </c>
      <c r="G94" s="48">
        <v>0.50281666089901078</v>
      </c>
      <c r="H94" s="61">
        <v>0.67017698353673083</v>
      </c>
      <c r="I94" s="50">
        <v>0.62108745081076044</v>
      </c>
      <c r="J94" s="51">
        <v>0.49135343818942451</v>
      </c>
      <c r="K94" s="52">
        <v>0.64464196054481471</v>
      </c>
      <c r="L94" s="22"/>
    </row>
    <row r="95" spans="1:13" x14ac:dyDescent="0.25">
      <c r="A95" s="24">
        <v>13</v>
      </c>
      <c r="B95" s="25" t="s">
        <v>110</v>
      </c>
      <c r="C95" s="48">
        <v>0.57874236982391025</v>
      </c>
      <c r="D95" s="48">
        <v>0.57448129079378829</v>
      </c>
      <c r="E95" s="48">
        <v>0.52223172856458888</v>
      </c>
      <c r="F95" s="48">
        <v>0.59210145868993858</v>
      </c>
      <c r="G95" s="48">
        <v>0.47597718952572499</v>
      </c>
      <c r="H95" s="61">
        <v>0.57199667975288915</v>
      </c>
      <c r="I95" s="50">
        <v>0.57753047790133882</v>
      </c>
      <c r="J95" s="51">
        <v>0.58873976509869308</v>
      </c>
      <c r="K95" s="52">
        <v>0.57663028444139452</v>
      </c>
      <c r="L95" s="22"/>
    </row>
    <row r="96" spans="1:13" x14ac:dyDescent="0.25">
      <c r="A96" s="24">
        <v>14</v>
      </c>
      <c r="B96" s="25" t="s">
        <v>111</v>
      </c>
      <c r="C96" s="48">
        <v>0.6716087380675817</v>
      </c>
      <c r="D96" s="48">
        <v>0.59052660298019932</v>
      </c>
      <c r="E96" s="48">
        <v>0.61213336909669802</v>
      </c>
      <c r="F96" s="48">
        <v>0.75372768458358119</v>
      </c>
      <c r="G96" s="48">
        <v>0.53648010859555506</v>
      </c>
      <c r="H96" s="61">
        <v>0.56634619953553778</v>
      </c>
      <c r="I96" s="50">
        <v>0.6451099364744064</v>
      </c>
      <c r="J96" s="51">
        <v>0.60264097134780037</v>
      </c>
      <c r="K96" s="52">
        <v>0.78228955385232501</v>
      </c>
      <c r="L96" s="22"/>
    </row>
    <row r="97" spans="1:12" x14ac:dyDescent="0.25">
      <c r="A97" s="24">
        <v>15</v>
      </c>
      <c r="B97" s="25" t="s">
        <v>112</v>
      </c>
      <c r="C97" s="48">
        <v>0.65487786558843131</v>
      </c>
      <c r="D97" s="48">
        <v>0.56739649849481677</v>
      </c>
      <c r="E97" s="48">
        <v>0.54779219713566951</v>
      </c>
      <c r="F97" s="48">
        <v>0.65024543797765677</v>
      </c>
      <c r="G97" s="48">
        <v>0.53806362052961587</v>
      </c>
      <c r="H97" s="61">
        <v>0.61084649926693613</v>
      </c>
      <c r="I97" s="50">
        <v>0.60484978538845235</v>
      </c>
      <c r="J97" s="51">
        <v>0.51474229814494077</v>
      </c>
      <c r="K97" s="52">
        <v>0.5781683046007452</v>
      </c>
      <c r="L97" s="22"/>
    </row>
    <row r="98" spans="1:12" x14ac:dyDescent="0.25">
      <c r="A98" s="24">
        <v>16</v>
      </c>
      <c r="B98" s="25" t="s">
        <v>113</v>
      </c>
      <c r="C98" s="48">
        <v>0.85416785724172317</v>
      </c>
      <c r="D98" s="48">
        <v>0.56873765645704888</v>
      </c>
      <c r="E98" s="48">
        <v>0.45975204936699188</v>
      </c>
      <c r="F98" s="48">
        <v>0.54526825127552103</v>
      </c>
      <c r="G98" s="48">
        <v>0.33524491474173235</v>
      </c>
      <c r="H98" s="61">
        <v>0</v>
      </c>
      <c r="I98" s="50">
        <v>0.50169771042400535</v>
      </c>
      <c r="J98" s="51">
        <v>0.40271354824702782</v>
      </c>
      <c r="K98" s="52">
        <v>0.55317392493229112</v>
      </c>
      <c r="L98" s="22"/>
    </row>
    <row r="99" spans="1:12" x14ac:dyDescent="0.25">
      <c r="A99" s="24">
        <v>17</v>
      </c>
      <c r="B99" s="25" t="s">
        <v>114</v>
      </c>
      <c r="C99" s="48">
        <v>0.59537428414243698</v>
      </c>
      <c r="D99" s="48">
        <v>0.56825833234688405</v>
      </c>
      <c r="E99" s="48">
        <v>0.55384919710254155</v>
      </c>
      <c r="F99" s="48">
        <v>0.68542363976480114</v>
      </c>
      <c r="G99" s="48">
        <v>0.48663315082588077</v>
      </c>
      <c r="H99" s="61">
        <v>0.54427150821598325</v>
      </c>
      <c r="I99" s="50">
        <v>0.54070374851521441</v>
      </c>
      <c r="J99" s="51">
        <v>0.58234565426026952</v>
      </c>
      <c r="K99" s="52">
        <v>0.67433473587896831</v>
      </c>
      <c r="L99" s="22"/>
    </row>
    <row r="100" spans="1:12" x14ac:dyDescent="0.25">
      <c r="A100" s="24">
        <v>18</v>
      </c>
      <c r="B100" s="25" t="s">
        <v>115</v>
      </c>
      <c r="C100" s="48">
        <v>0.58324892241703252</v>
      </c>
      <c r="D100" s="48">
        <v>0.49459412801574298</v>
      </c>
      <c r="E100" s="48">
        <v>0.63992293616306961</v>
      </c>
      <c r="F100" s="48">
        <v>0.81497355885490519</v>
      </c>
      <c r="G100" s="48">
        <v>0.60808394259475673</v>
      </c>
      <c r="H100" s="61">
        <v>0.68261385062233426</v>
      </c>
      <c r="I100" s="50">
        <v>0.69183536392002332</v>
      </c>
      <c r="J100" s="51">
        <v>0.56417561569326802</v>
      </c>
      <c r="K100" s="52">
        <v>0.76476720462337089</v>
      </c>
      <c r="L100" s="22"/>
    </row>
    <row r="101" spans="1:12" x14ac:dyDescent="0.25">
      <c r="A101" s="24">
        <v>19</v>
      </c>
      <c r="B101" s="25" t="s">
        <v>116</v>
      </c>
      <c r="C101" s="48">
        <v>0.5722693201362461</v>
      </c>
      <c r="D101" s="48">
        <v>0.53505638681839629</v>
      </c>
      <c r="E101" s="48">
        <v>0.63319002735991425</v>
      </c>
      <c r="F101" s="48">
        <v>0.69868075685120179</v>
      </c>
      <c r="G101" s="48">
        <v>0.58839238933876115</v>
      </c>
      <c r="H101" s="61">
        <v>0.58082689790476427</v>
      </c>
      <c r="I101" s="50">
        <v>0.69171700365271616</v>
      </c>
      <c r="J101" s="51">
        <v>0.47733285464064618</v>
      </c>
      <c r="K101" s="52">
        <v>0.5461126663836493</v>
      </c>
      <c r="L101" s="22"/>
    </row>
    <row r="102" spans="1:12" x14ac:dyDescent="0.25">
      <c r="A102" s="24">
        <v>20</v>
      </c>
      <c r="B102" s="25" t="s">
        <v>117</v>
      </c>
      <c r="C102" s="48">
        <v>0.59051759138992421</v>
      </c>
      <c r="D102" s="48">
        <v>0.54397555522518448</v>
      </c>
      <c r="E102" s="48">
        <v>0.52379305948801558</v>
      </c>
      <c r="F102" s="48">
        <v>0.64924681338907519</v>
      </c>
      <c r="G102" s="48">
        <v>0.53306952408150376</v>
      </c>
      <c r="H102" s="61">
        <v>0.63018910208756973</v>
      </c>
      <c r="I102" s="50">
        <v>0.64240911637660825</v>
      </c>
      <c r="J102" s="51">
        <v>0.4964574504225564</v>
      </c>
      <c r="K102" s="52">
        <v>0.76067705053514134</v>
      </c>
      <c r="L102" s="22"/>
    </row>
    <row r="103" spans="1:12" x14ac:dyDescent="0.25">
      <c r="A103" s="24">
        <v>21</v>
      </c>
      <c r="B103" s="25" t="s">
        <v>118</v>
      </c>
      <c r="C103" s="48">
        <v>0.67074635551611961</v>
      </c>
      <c r="D103" s="48">
        <v>0.59829057600766089</v>
      </c>
      <c r="E103" s="48">
        <v>0.59130255044900748</v>
      </c>
      <c r="F103" s="48">
        <v>0.67362835972699819</v>
      </c>
      <c r="G103" s="48">
        <v>0.66629303205268953</v>
      </c>
      <c r="H103" s="61">
        <v>0.62569008401178827</v>
      </c>
      <c r="I103" s="50">
        <v>0.65389711222815006</v>
      </c>
      <c r="J103" s="51">
        <v>0.59985104244360044</v>
      </c>
      <c r="K103" s="52">
        <v>0.75331906816832261</v>
      </c>
      <c r="L103" s="22"/>
    </row>
    <row r="104" spans="1:12" x14ac:dyDescent="0.25">
      <c r="A104" s="24">
        <v>22</v>
      </c>
      <c r="B104" s="25" t="s">
        <v>119</v>
      </c>
      <c r="C104" s="48">
        <v>0.68020340818433755</v>
      </c>
      <c r="D104" s="48">
        <v>0.57427948661233019</v>
      </c>
      <c r="E104" s="48">
        <v>0.63125534231504166</v>
      </c>
      <c r="F104" s="48">
        <v>0.78688842140329474</v>
      </c>
      <c r="G104" s="48">
        <v>0.59070727879131102</v>
      </c>
      <c r="H104" s="61">
        <v>1.57684209223833E-2</v>
      </c>
      <c r="I104" s="50">
        <v>0.70941023480985743</v>
      </c>
      <c r="J104" s="51">
        <v>0.54234523598213435</v>
      </c>
      <c r="K104" s="52">
        <v>0.74243368056181447</v>
      </c>
      <c r="L104" s="22"/>
    </row>
    <row r="105" spans="1:12" x14ac:dyDescent="0.25">
      <c r="A105" s="24">
        <v>23</v>
      </c>
      <c r="B105" s="25" t="s">
        <v>120</v>
      </c>
      <c r="C105" s="48">
        <v>0.65723570768592132</v>
      </c>
      <c r="D105" s="48">
        <v>0.5884941224492235</v>
      </c>
      <c r="E105" s="48">
        <v>0.58827322510713276</v>
      </c>
      <c r="F105" s="48">
        <v>0.66177069684645828</v>
      </c>
      <c r="G105" s="48">
        <v>0.51156402754661923</v>
      </c>
      <c r="H105" s="61">
        <v>0.49593938033369878</v>
      </c>
      <c r="I105" s="50">
        <v>0.61419103509630957</v>
      </c>
      <c r="J105" s="51">
        <v>0.59000596909030412</v>
      </c>
      <c r="K105" s="52">
        <v>0.63399340660442893</v>
      </c>
      <c r="L105" s="22"/>
    </row>
    <row r="106" spans="1:12" x14ac:dyDescent="0.25">
      <c r="A106" s="24">
        <v>24</v>
      </c>
      <c r="B106" s="25" t="s">
        <v>121</v>
      </c>
      <c r="C106" s="48">
        <v>0.63000932217635397</v>
      </c>
      <c r="D106" s="48">
        <v>0.57936292263039602</v>
      </c>
      <c r="E106" s="48">
        <v>0.57378016296082701</v>
      </c>
      <c r="F106" s="48">
        <v>0.67006440388060284</v>
      </c>
      <c r="G106" s="48">
        <v>0.50524626259742333</v>
      </c>
      <c r="H106" s="61">
        <v>0.61105392060747266</v>
      </c>
      <c r="I106" s="50">
        <v>0.76814423342608962</v>
      </c>
      <c r="J106" s="51">
        <v>0.62823735040003748</v>
      </c>
      <c r="K106" s="52">
        <v>0.5892084340437308</v>
      </c>
      <c r="L106" s="22"/>
    </row>
    <row r="107" spans="1:12" x14ac:dyDescent="0.25">
      <c r="A107" s="24">
        <v>25</v>
      </c>
      <c r="B107" s="25" t="s">
        <v>122</v>
      </c>
      <c r="C107" s="48">
        <v>0.60258700143710664</v>
      </c>
      <c r="D107" s="48">
        <v>0.5751196423701016</v>
      </c>
      <c r="E107" s="48">
        <v>0.55786679512059323</v>
      </c>
      <c r="F107" s="48">
        <v>0.66290441434033232</v>
      </c>
      <c r="G107" s="48">
        <v>0.4910429210050764</v>
      </c>
      <c r="H107" s="61">
        <v>0.58056083658661828</v>
      </c>
      <c r="I107" s="50">
        <v>0.57153761212234988</v>
      </c>
      <c r="J107" s="51">
        <v>0.43265704040559938</v>
      </c>
      <c r="K107" s="52">
        <v>0.61390959073642681</v>
      </c>
      <c r="L107" s="22"/>
    </row>
    <row r="108" spans="1:12" x14ac:dyDescent="0.25">
      <c r="A108" s="24">
        <v>26</v>
      </c>
      <c r="B108" s="25" t="s">
        <v>123</v>
      </c>
      <c r="C108" s="48">
        <v>0.65197242644591913</v>
      </c>
      <c r="D108" s="48">
        <v>0.56924332184228377</v>
      </c>
      <c r="E108" s="48">
        <v>0.5471372889078584</v>
      </c>
      <c r="F108" s="48">
        <v>0.69543849399529878</v>
      </c>
      <c r="G108" s="48">
        <v>0.55292149314952344</v>
      </c>
      <c r="H108" s="61">
        <v>0.66604008719526986</v>
      </c>
      <c r="I108" s="50">
        <v>0.63406064978576748</v>
      </c>
      <c r="J108" s="51">
        <v>0.64480277860426005</v>
      </c>
      <c r="K108" s="52">
        <v>0.65366824795210166</v>
      </c>
      <c r="L108" s="22"/>
    </row>
    <row r="109" spans="1:12" x14ac:dyDescent="0.25">
      <c r="A109" s="24">
        <v>27</v>
      </c>
      <c r="B109" s="25" t="s">
        <v>124</v>
      </c>
      <c r="C109" s="48">
        <v>0.59914802671501155</v>
      </c>
      <c r="D109" s="48">
        <v>0.53599009702849942</v>
      </c>
      <c r="E109" s="48">
        <v>0.54667474355122359</v>
      </c>
      <c r="F109" s="48">
        <v>0.63425837450126232</v>
      </c>
      <c r="G109" s="48">
        <v>0.48104941360264447</v>
      </c>
      <c r="H109" s="61">
        <v>0.55360301556032809</v>
      </c>
      <c r="I109" s="50">
        <v>0.60891883849085005</v>
      </c>
      <c r="J109" s="51">
        <v>0.51647043725416575</v>
      </c>
      <c r="K109" s="52">
        <v>0.68735519736731709</v>
      </c>
      <c r="L109" s="22"/>
    </row>
    <row r="110" spans="1:12" x14ac:dyDescent="0.25">
      <c r="A110" s="24">
        <v>28</v>
      </c>
      <c r="B110" s="25" t="s">
        <v>125</v>
      </c>
      <c r="C110" s="48">
        <v>0.64273400386156976</v>
      </c>
      <c r="D110" s="48">
        <v>0.53158524128271323</v>
      </c>
      <c r="E110" s="48">
        <v>0.53284791371743023</v>
      </c>
      <c r="F110" s="48">
        <v>0.73047135796604479</v>
      </c>
      <c r="G110" s="48">
        <v>0.55239937167830477</v>
      </c>
      <c r="H110" s="61">
        <v>0.63259659559499293</v>
      </c>
      <c r="I110" s="50">
        <v>0.65105075182614802</v>
      </c>
      <c r="J110" s="51">
        <v>0.50467455752742274</v>
      </c>
      <c r="K110" s="52">
        <v>0.72736933657871461</v>
      </c>
      <c r="L110" s="22"/>
    </row>
    <row r="111" spans="1:12" x14ac:dyDescent="0.25">
      <c r="A111" s="24">
        <v>29</v>
      </c>
      <c r="B111" s="25" t="s">
        <v>126</v>
      </c>
      <c r="C111" s="48" t="s">
        <v>14</v>
      </c>
      <c r="D111" s="48" t="s">
        <v>14</v>
      </c>
      <c r="E111" s="48" t="s">
        <v>14</v>
      </c>
      <c r="F111" s="48">
        <v>0.75596586760969275</v>
      </c>
      <c r="G111" s="48">
        <v>0.52881626793520486</v>
      </c>
      <c r="H111" s="48">
        <v>0.54514340744515799</v>
      </c>
      <c r="I111" s="50">
        <v>0.60789756042506926</v>
      </c>
      <c r="J111" s="51">
        <v>0.462658074165471</v>
      </c>
      <c r="K111" s="52">
        <v>0.66262815469526115</v>
      </c>
      <c r="L111" s="22"/>
    </row>
    <row r="112" spans="1:12" x14ac:dyDescent="0.25">
      <c r="A112" s="24">
        <v>30</v>
      </c>
      <c r="B112" s="25" t="s">
        <v>127</v>
      </c>
      <c r="C112" s="48" t="s">
        <v>14</v>
      </c>
      <c r="D112" s="48" t="s">
        <v>14</v>
      </c>
      <c r="E112" s="48" t="s">
        <v>14</v>
      </c>
      <c r="F112" s="48" t="s">
        <v>14</v>
      </c>
      <c r="G112" s="48">
        <v>0.61671409274775624</v>
      </c>
      <c r="H112" s="48">
        <v>0.39773836694051029</v>
      </c>
      <c r="I112" s="50">
        <v>0.5918837634766313</v>
      </c>
      <c r="J112" s="51">
        <v>0.46230998309143501</v>
      </c>
      <c r="K112" s="52">
        <v>0.43546869912846231</v>
      </c>
      <c r="L112" s="22"/>
    </row>
    <row r="113" spans="1:12" ht="15.75" thickBot="1" x14ac:dyDescent="0.3">
      <c r="A113" s="34">
        <v>31</v>
      </c>
      <c r="B113" s="35" t="s">
        <v>128</v>
      </c>
      <c r="C113" s="68" t="s">
        <v>14</v>
      </c>
      <c r="D113" s="68" t="s">
        <v>14</v>
      </c>
      <c r="E113" s="68" t="s">
        <v>14</v>
      </c>
      <c r="F113" s="68" t="s">
        <v>14</v>
      </c>
      <c r="G113" s="68" t="s">
        <v>14</v>
      </c>
      <c r="H113" s="68">
        <v>0</v>
      </c>
      <c r="I113" s="69">
        <v>0.6145750221002334</v>
      </c>
      <c r="J113" s="70">
        <v>0.37175264570394906</v>
      </c>
      <c r="K113" s="71">
        <v>0.48081301071022603</v>
      </c>
      <c r="L113" s="22"/>
    </row>
    <row r="114" spans="1:12" ht="15.75" thickBot="1" x14ac:dyDescent="0.3">
      <c r="A114" s="91" t="s">
        <v>129</v>
      </c>
      <c r="B114" s="92"/>
      <c r="C114" s="40">
        <f>AVERAGE(C115:C123)</f>
        <v>0.67591952686174062</v>
      </c>
      <c r="D114" s="40">
        <f t="shared" ref="D114:K114" si="7">AVERAGE(D115:D123)</f>
        <v>0.6283166115827904</v>
      </c>
      <c r="E114" s="40">
        <f t="shared" si="7"/>
        <v>0.61694010597136006</v>
      </c>
      <c r="F114" s="67">
        <f t="shared" si="7"/>
        <v>0.69317749451593969</v>
      </c>
      <c r="G114" s="67">
        <f t="shared" si="7"/>
        <v>0.60430079199998343</v>
      </c>
      <c r="H114" s="58">
        <f t="shared" si="7"/>
        <v>0.59776344469165721</v>
      </c>
      <c r="I114" s="40">
        <f t="shared" si="7"/>
        <v>0.63498132718955247</v>
      </c>
      <c r="J114" s="41">
        <f t="shared" si="7"/>
        <v>0.65066833965355375</v>
      </c>
      <c r="K114" s="42">
        <f t="shared" si="7"/>
        <v>0.69692610303801716</v>
      </c>
      <c r="L114" s="19"/>
    </row>
    <row r="115" spans="1:12" x14ac:dyDescent="0.25">
      <c r="A115" s="74">
        <v>1</v>
      </c>
      <c r="B115" s="75" t="s">
        <v>130</v>
      </c>
      <c r="C115" s="76">
        <v>0.8078978083522711</v>
      </c>
      <c r="D115" s="76">
        <v>0.81367567275113817</v>
      </c>
      <c r="E115" s="76">
        <v>0.76276270897745857</v>
      </c>
      <c r="F115" s="76">
        <v>0.62978887499828995</v>
      </c>
      <c r="G115" s="76">
        <v>0.58745926783327318</v>
      </c>
      <c r="H115" s="77">
        <v>0.71580050530228512</v>
      </c>
      <c r="I115" s="78">
        <v>0.6911896411478593</v>
      </c>
      <c r="J115" s="79">
        <v>0.77226386290669058</v>
      </c>
      <c r="K115" s="80">
        <v>0.78791965971522204</v>
      </c>
      <c r="L115" s="22"/>
    </row>
    <row r="116" spans="1:12" x14ac:dyDescent="0.25">
      <c r="A116" s="24">
        <v>2</v>
      </c>
      <c r="B116" s="25" t="s">
        <v>131</v>
      </c>
      <c r="C116" s="48">
        <v>0.66952901780265606</v>
      </c>
      <c r="D116" s="48">
        <v>0.60214693272766473</v>
      </c>
      <c r="E116" s="48">
        <v>0.53826924935725529</v>
      </c>
      <c r="F116" s="48">
        <v>0.64971689825891443</v>
      </c>
      <c r="G116" s="48">
        <v>0.51309910173772055</v>
      </c>
      <c r="H116" s="61">
        <v>0.57895350952773128</v>
      </c>
      <c r="I116" s="50">
        <v>0.58368037710715848</v>
      </c>
      <c r="J116" s="51">
        <v>0.68867180953170481</v>
      </c>
      <c r="K116" s="52">
        <v>0.60726276532342616</v>
      </c>
      <c r="L116" s="22"/>
    </row>
    <row r="117" spans="1:12" x14ac:dyDescent="0.25">
      <c r="A117" s="24">
        <v>3</v>
      </c>
      <c r="B117" s="25" t="s">
        <v>132</v>
      </c>
      <c r="C117" s="48">
        <v>0.7089439842818297</v>
      </c>
      <c r="D117" s="48">
        <v>0.62997649309913739</v>
      </c>
      <c r="E117" s="48">
        <v>0.64698862005574642</v>
      </c>
      <c r="F117" s="48">
        <v>0.71360677857246779</v>
      </c>
      <c r="G117" s="48">
        <v>0.69897475408094945</v>
      </c>
      <c r="H117" s="61">
        <v>0.60416694835800377</v>
      </c>
      <c r="I117" s="50">
        <v>0.60060168379199796</v>
      </c>
      <c r="J117" s="51">
        <v>0.82126317313525754</v>
      </c>
      <c r="K117" s="52">
        <v>0.83052185379840404</v>
      </c>
      <c r="L117" s="22"/>
    </row>
    <row r="118" spans="1:12" x14ac:dyDescent="0.25">
      <c r="A118" s="24">
        <v>4</v>
      </c>
      <c r="B118" s="25" t="s">
        <v>133</v>
      </c>
      <c r="C118" s="48">
        <v>0.62526608633569225</v>
      </c>
      <c r="D118" s="48">
        <v>0.49780352078000589</v>
      </c>
      <c r="E118" s="48">
        <v>0.48529725083172548</v>
      </c>
      <c r="F118" s="48">
        <v>0.61010438855250815</v>
      </c>
      <c r="G118" s="48">
        <v>0.4207187286734751</v>
      </c>
      <c r="H118" s="61">
        <v>0.50339055733287608</v>
      </c>
      <c r="I118" s="50">
        <v>0.48908435971641456</v>
      </c>
      <c r="J118" s="51">
        <v>0.60515228972553803</v>
      </c>
      <c r="K118" s="52">
        <v>0.4735007185924357</v>
      </c>
      <c r="L118" s="22"/>
    </row>
    <row r="119" spans="1:12" x14ac:dyDescent="0.25">
      <c r="A119" s="24">
        <v>5</v>
      </c>
      <c r="B119" s="25" t="s">
        <v>134</v>
      </c>
      <c r="C119" s="48">
        <v>0.7205491484094998</v>
      </c>
      <c r="D119" s="48">
        <v>0.65015511804664927</v>
      </c>
      <c r="E119" s="48">
        <v>0.67203180532050266</v>
      </c>
      <c r="F119" s="48">
        <v>0.7349675349945215</v>
      </c>
      <c r="G119" s="48">
        <v>0.547029751073283</v>
      </c>
      <c r="H119" s="61">
        <v>0.63596144278611189</v>
      </c>
      <c r="I119" s="50">
        <v>0.65834276089126775</v>
      </c>
      <c r="J119" s="51">
        <v>0.49562070680979609</v>
      </c>
      <c r="K119" s="52">
        <v>0.64968425790381379</v>
      </c>
      <c r="L119" s="22"/>
    </row>
    <row r="120" spans="1:12" x14ac:dyDescent="0.25">
      <c r="A120" s="24">
        <v>6</v>
      </c>
      <c r="B120" s="25" t="s">
        <v>135</v>
      </c>
      <c r="C120" s="48">
        <v>0.76413549335393405</v>
      </c>
      <c r="D120" s="48">
        <v>0.68839456338699345</v>
      </c>
      <c r="E120" s="48">
        <v>0.59930742688490501</v>
      </c>
      <c r="F120" s="48">
        <v>0.75485595627149671</v>
      </c>
      <c r="G120" s="48">
        <v>0.65573122731434741</v>
      </c>
      <c r="H120" s="61">
        <v>0.51303171235586942</v>
      </c>
      <c r="I120" s="50">
        <v>0.57906937513545353</v>
      </c>
      <c r="J120" s="51">
        <v>0.65007684579164149</v>
      </c>
      <c r="K120" s="52">
        <v>0.67964400677848802</v>
      </c>
      <c r="L120" s="22"/>
    </row>
    <row r="121" spans="1:12" x14ac:dyDescent="0.25">
      <c r="A121" s="24">
        <v>7</v>
      </c>
      <c r="B121" s="25" t="s">
        <v>136</v>
      </c>
      <c r="C121" s="48">
        <v>0.7406967691947951</v>
      </c>
      <c r="D121" s="48">
        <v>0.66663175258225338</v>
      </c>
      <c r="E121" s="48">
        <v>0.6564175574069947</v>
      </c>
      <c r="F121" s="48">
        <v>0.73081808846986107</v>
      </c>
      <c r="G121" s="48">
        <v>0.50503526606227023</v>
      </c>
      <c r="H121" s="61">
        <v>0.51158276135020764</v>
      </c>
      <c r="I121" s="50">
        <v>0.59575787974241368</v>
      </c>
      <c r="J121" s="51">
        <v>0.69565117967268397</v>
      </c>
      <c r="K121" s="52">
        <v>0.77705810339331072</v>
      </c>
      <c r="L121" s="22"/>
    </row>
    <row r="122" spans="1:12" x14ac:dyDescent="0.25">
      <c r="A122" s="24">
        <v>8</v>
      </c>
      <c r="B122" s="25" t="s">
        <v>137</v>
      </c>
      <c r="C122" s="48">
        <v>0.3703379071632466</v>
      </c>
      <c r="D122" s="48">
        <v>0.4777488392884815</v>
      </c>
      <c r="E122" s="48">
        <v>0.57444622893629238</v>
      </c>
      <c r="F122" s="48">
        <v>0.72156143600945866</v>
      </c>
      <c r="G122" s="48">
        <v>0.71799983415016255</v>
      </c>
      <c r="H122" s="61">
        <v>0.67140505734181877</v>
      </c>
      <c r="I122" s="50">
        <v>0.79893864484821209</v>
      </c>
      <c r="J122" s="51">
        <v>0.58835744067202289</v>
      </c>
      <c r="K122" s="52">
        <v>0.90863129236884932</v>
      </c>
      <c r="L122" s="22"/>
    </row>
    <row r="123" spans="1:12" ht="15.75" thickBot="1" x14ac:dyDescent="0.3">
      <c r="A123" s="34">
        <v>9</v>
      </c>
      <c r="B123" s="35" t="s">
        <v>138</v>
      </c>
      <c r="C123" s="68" t="s">
        <v>14</v>
      </c>
      <c r="D123" s="84" t="s">
        <v>14</v>
      </c>
      <c r="E123" s="84" t="s">
        <v>14</v>
      </c>
      <c r="F123" s="84" t="s">
        <v>14</v>
      </c>
      <c r="G123" s="68">
        <v>0.79265919707436872</v>
      </c>
      <c r="H123" s="85">
        <v>0.64557850787001181</v>
      </c>
      <c r="I123" s="69">
        <v>0.71816722232519625</v>
      </c>
      <c r="J123" s="70">
        <v>0.53895774863664825</v>
      </c>
      <c r="K123" s="71">
        <v>0.55811226946820325</v>
      </c>
      <c r="L123" s="22"/>
    </row>
    <row r="124" spans="1:12" x14ac:dyDescent="0.25">
      <c r="B124" s="90" t="s">
        <v>142</v>
      </c>
      <c r="C124" s="90">
        <f t="shared" ref="C124:K124" si="8">MAX(C4,C6:C14,C16:C27,C29:C45,C47:C66,C68:C81,C83:C113,C115:C123)</f>
        <v>1</v>
      </c>
      <c r="D124" s="90">
        <f t="shared" si="8"/>
        <v>1</v>
      </c>
      <c r="E124" s="90">
        <f t="shared" si="8"/>
        <v>1</v>
      </c>
      <c r="F124" s="90">
        <f t="shared" si="8"/>
        <v>1</v>
      </c>
      <c r="G124" s="90">
        <f t="shared" si="8"/>
        <v>1</v>
      </c>
      <c r="H124" s="90">
        <f t="shared" si="8"/>
        <v>1</v>
      </c>
      <c r="I124" s="90">
        <f t="shared" si="8"/>
        <v>1</v>
      </c>
      <c r="J124" s="90">
        <f t="shared" si="8"/>
        <v>1</v>
      </c>
      <c r="K124" s="90">
        <f t="shared" si="8"/>
        <v>1</v>
      </c>
    </row>
    <row r="125" spans="1:12" x14ac:dyDescent="0.25">
      <c r="B125" s="90" t="s">
        <v>143</v>
      </c>
      <c r="C125" s="90">
        <f t="shared" ref="C125:K125" si="9">MIN(C4,C6:C14,C16:C27,C29:C45,C47:C66,C68:C81,C83:C113,C115:C123)</f>
        <v>5.6014274878491546E-2</v>
      </c>
      <c r="D125" s="90">
        <f t="shared" si="9"/>
        <v>0.44553527917786379</v>
      </c>
      <c r="E125" s="90">
        <f t="shared" si="9"/>
        <v>0.41778468814579051</v>
      </c>
      <c r="F125" s="90">
        <f t="shared" si="9"/>
        <v>0</v>
      </c>
      <c r="G125" s="90">
        <f t="shared" si="9"/>
        <v>0.33524491474173235</v>
      </c>
      <c r="H125" s="90">
        <f t="shared" si="9"/>
        <v>0</v>
      </c>
      <c r="I125" s="90">
        <f t="shared" si="9"/>
        <v>0.48836528490338271</v>
      </c>
      <c r="J125" s="90">
        <f t="shared" si="9"/>
        <v>0.34185627975725968</v>
      </c>
      <c r="K125" s="90">
        <f t="shared" si="9"/>
        <v>0</v>
      </c>
    </row>
    <row r="126" spans="1:12" x14ac:dyDescent="0.25">
      <c r="B126" s="90" t="s">
        <v>140</v>
      </c>
      <c r="C126" s="90">
        <f t="shared" ref="C126:K126" si="10">(C124-C3)/2+C3</f>
        <v>0.82510342206861709</v>
      </c>
      <c r="D126" s="90">
        <f t="shared" si="10"/>
        <v>0.80372299777106671</v>
      </c>
      <c r="E126" s="90">
        <f t="shared" si="10"/>
        <v>0.79540999311368088</v>
      </c>
      <c r="F126" s="90">
        <f t="shared" si="10"/>
        <v>0.83954217113154794</v>
      </c>
      <c r="G126" s="90">
        <f t="shared" si="10"/>
        <v>0.80102905510612066</v>
      </c>
      <c r="H126" s="90">
        <f t="shared" si="10"/>
        <v>0.79571764105342391</v>
      </c>
      <c r="I126" s="90">
        <f t="shared" si="10"/>
        <v>0.82189484280580249</v>
      </c>
      <c r="J126" s="90">
        <f t="shared" si="10"/>
        <v>0.7851308528647486</v>
      </c>
      <c r="K126" s="90">
        <f t="shared" si="10"/>
        <v>0.85115972416070873</v>
      </c>
    </row>
    <row r="127" spans="1:12" x14ac:dyDescent="0.25">
      <c r="B127" s="90" t="s">
        <v>141</v>
      </c>
      <c r="C127" s="90">
        <f t="shared" ref="C127:K127" si="11">(C3-C125)/2+C125</f>
        <v>0.35311055950786285</v>
      </c>
      <c r="D127" s="90">
        <f t="shared" si="11"/>
        <v>0.52649063735999868</v>
      </c>
      <c r="E127" s="90">
        <f t="shared" si="11"/>
        <v>0.50430233718657624</v>
      </c>
      <c r="F127" s="90">
        <f t="shared" si="11"/>
        <v>0.33954217113154794</v>
      </c>
      <c r="G127" s="90">
        <f t="shared" si="11"/>
        <v>0.46865151247698683</v>
      </c>
      <c r="H127" s="90">
        <f t="shared" si="11"/>
        <v>0.29571764105342396</v>
      </c>
      <c r="I127" s="90">
        <f t="shared" si="11"/>
        <v>0.56607748525749391</v>
      </c>
      <c r="J127" s="90">
        <f t="shared" si="11"/>
        <v>0.45605899274337847</v>
      </c>
      <c r="K127" s="90">
        <f t="shared" si="11"/>
        <v>0.35115972416070879</v>
      </c>
    </row>
  </sheetData>
  <mergeCells count="8">
    <mergeCell ref="A82:B82"/>
    <mergeCell ref="A114:B114"/>
    <mergeCell ref="A3:B3"/>
    <mergeCell ref="A5:B5"/>
    <mergeCell ref="A15:B15"/>
    <mergeCell ref="A28:B28"/>
    <mergeCell ref="A46:B46"/>
    <mergeCell ref="A67:B67"/>
  </mergeCells>
  <conditionalFormatting sqref="C3:K123">
    <cfRule type="cellIs" dxfId="56" priority="2" operator="equal">
      <formula>"-"</formula>
    </cfRule>
    <cfRule type="cellIs" dxfId="55" priority="3" operator="lessThan">
      <formula>0.4</formula>
    </cfRule>
    <cfRule type="cellIs" dxfId="54" priority="30" operator="greaterThanOrEqual">
      <formula>0.75</formula>
    </cfRule>
  </conditionalFormatting>
  <conditionalFormatting sqref="C3:C123">
    <cfRule type="cellIs" dxfId="53" priority="25" operator="between">
      <formula>$C$3</formula>
      <formula>0.645</formula>
    </cfRule>
    <cfRule type="cellIs" dxfId="52" priority="28" operator="between">
      <formula>$C$3</formula>
      <formula>0.4</formula>
    </cfRule>
    <cfRule type="cellIs" dxfId="51" priority="29" operator="between">
      <formula>0.75</formula>
      <formula>$C$3</formula>
    </cfRule>
  </conditionalFormatting>
  <conditionalFormatting sqref="D3:D123">
    <cfRule type="cellIs" dxfId="50" priority="22" operator="between">
      <formula>0.64</formula>
      <formula>0.596</formula>
    </cfRule>
    <cfRule type="cellIs" dxfId="49" priority="26" operator="between">
      <formula>$D$3</formula>
      <formula>0.4</formula>
    </cfRule>
    <cfRule type="cellIs" dxfId="48" priority="27" operator="between">
      <formula>0.75</formula>
      <formula>$D$3</formula>
    </cfRule>
  </conditionalFormatting>
  <conditionalFormatting sqref="E3:E123">
    <cfRule type="cellIs" dxfId="47" priority="19" operator="between">
      <formula>$E$3</formula>
      <formula>0.585</formula>
    </cfRule>
    <cfRule type="cellIs" dxfId="46" priority="23" operator="between">
      <formula>$E$3</formula>
      <formula>0.4</formula>
    </cfRule>
    <cfRule type="cellIs" dxfId="45" priority="24" operator="between">
      <formula>0.75</formula>
      <formula>$E$3</formula>
    </cfRule>
  </conditionalFormatting>
  <conditionalFormatting sqref="F3:F123">
    <cfRule type="cellIs" dxfId="44" priority="16" operator="between">
      <formula>$F$3</formula>
      <formula>0.675</formula>
    </cfRule>
    <cfRule type="cellIs" dxfId="43" priority="20" operator="between">
      <formula>$F$3</formula>
      <formula>0.4</formula>
    </cfRule>
    <cfRule type="cellIs" dxfId="42" priority="21" operator="between">
      <formula>0.75</formula>
      <formula>$F$3</formula>
    </cfRule>
  </conditionalFormatting>
  <conditionalFormatting sqref="G3:G123">
    <cfRule type="cellIs" dxfId="41" priority="13" operator="between">
      <formula>$G$3</formula>
      <formula>0.597</formula>
    </cfRule>
    <cfRule type="cellIs" dxfId="40" priority="17" operator="between">
      <formula>$G$3</formula>
      <formula>0.4</formula>
    </cfRule>
    <cfRule type="cellIs" dxfId="39" priority="18" operator="between">
      <formula>0.75</formula>
      <formula>$G$3</formula>
    </cfRule>
  </conditionalFormatting>
  <conditionalFormatting sqref="H3:H123">
    <cfRule type="cellIs" dxfId="38" priority="10" operator="between">
      <formula>$H$3</formula>
      <formula>0.586</formula>
    </cfRule>
    <cfRule type="cellIs" dxfId="37" priority="14" operator="between">
      <formula>$H$3</formula>
      <formula>0.4</formula>
    </cfRule>
    <cfRule type="cellIs" dxfId="36" priority="15" operator="between">
      <formula>0.75</formula>
      <formula>$H$3</formula>
    </cfRule>
  </conditionalFormatting>
  <conditionalFormatting sqref="I3:I123">
    <cfRule type="cellIs" dxfId="35" priority="12" operator="between">
      <formula>0.75</formula>
      <formula>$I$3</formula>
    </cfRule>
    <cfRule type="cellIs" dxfId="34" priority="11" operator="between">
      <formula>$I$3</formula>
      <formula>0.4</formula>
    </cfRule>
    <cfRule type="cellIs" dxfId="33" priority="7" operator="between">
      <formula>$I$3</formula>
      <formula>0.635</formula>
    </cfRule>
  </conditionalFormatting>
  <conditionalFormatting sqref="J3:J123">
    <cfRule type="cellIs" dxfId="32" priority="9" operator="between">
      <formula>0.75</formula>
      <formula>$J$3</formula>
    </cfRule>
    <cfRule type="cellIs" dxfId="31" priority="8" operator="between">
      <formula>$J$3</formula>
      <formula>0.4</formula>
    </cfRule>
    <cfRule type="cellIs" dxfId="30" priority="4" operator="between">
      <formula>$J$3</formula>
      <formula>0.566</formula>
    </cfRule>
  </conditionalFormatting>
  <conditionalFormatting sqref="K3:K123">
    <cfRule type="cellIs" dxfId="28" priority="6" operator="between">
      <formula>0.75</formula>
      <formula>$K$3</formula>
    </cfRule>
    <cfRule type="cellIs" dxfId="29" priority="5" operator="between">
      <formula>$K$3</formula>
      <formula>0.4</formula>
    </cfRule>
    <cfRule type="cellIs" dxfId="27" priority="1" operator="between">
      <formula>$K$3</formula>
      <formula>0.696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Осн. средства</vt:lpstr>
      <vt:lpstr>Движимое</vt:lpstr>
      <vt:lpstr>Мун. задание</vt:lpstr>
      <vt:lpstr>Запасы</vt:lpstr>
      <vt:lpstr>Зарплата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2024-05-27T04:39:03Z</dcterms:modified>
</cp:coreProperties>
</file>