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235" windowHeight="7905" tabRatio="742"/>
  </bookViews>
  <sheets>
    <sheet name="НЯ-4 диаграмма" sheetId="4" r:id="rId1"/>
    <sheet name="Рейтинги 2025" sheetId="3" r:id="rId2"/>
    <sheet name="Рейтинг по сумме мест" sheetId="1" r:id="rId3"/>
    <sheet name="НЯ-4 2025 Итоги" sheetId="6" r:id="rId4"/>
    <sheet name="НЯ-4 2025 расклад" sheetId="8" r:id="rId5"/>
  </sheets>
  <definedNames>
    <definedName name="_xlnm._FilterDatabase" localSheetId="1" hidden="1">'Рейтинги 2025'!#REF!</definedName>
  </definedNames>
  <calcPr calcId="145621"/>
</workbook>
</file>

<file path=xl/calcChain.xml><?xml version="1.0" encoding="utf-8"?>
<calcChain xmlns="http://schemas.openxmlformats.org/spreadsheetml/2006/main">
  <c r="C4" i="4" l="1"/>
  <c r="D4" i="4"/>
  <c r="G6" i="4"/>
  <c r="A6" i="8"/>
  <c r="H6" i="1"/>
  <c r="I6" i="8"/>
  <c r="H6" i="8"/>
  <c r="G6" i="8"/>
  <c r="F6" i="8"/>
  <c r="D6" i="8"/>
  <c r="I9" i="8"/>
  <c r="I8" i="8" l="1"/>
  <c r="H7" i="8"/>
  <c r="G7" i="8"/>
  <c r="F7" i="8"/>
  <c r="D7" i="8"/>
  <c r="I7" i="8" l="1"/>
  <c r="D5" i="4" l="1"/>
  <c r="C5" i="4"/>
  <c r="D7" i="4"/>
  <c r="D7" i="3" l="1"/>
  <c r="E7" i="1"/>
  <c r="D6" i="6" l="1"/>
  <c r="E6" i="6" l="1"/>
  <c r="E8" i="6"/>
</calcChain>
</file>

<file path=xl/sharedStrings.xml><?xml version="1.0" encoding="utf-8"?>
<sst xmlns="http://schemas.openxmlformats.org/spreadsheetml/2006/main" count="76" uniqueCount="31">
  <si>
    <t>№</t>
  </si>
  <si>
    <t>Кировский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</si>
  <si>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</si>
  <si>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</si>
  <si>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</si>
  <si>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Код ОУ по КИАСУО</t>
  </si>
  <si>
    <t>Район</t>
  </si>
  <si>
    <t>Наименование ОУ (кратко)</t>
  </si>
  <si>
    <t>Человек</t>
  </si>
  <si>
    <t>распределение баллов в %</t>
  </si>
  <si>
    <t>критично - меньше 3,5 баллов</t>
  </si>
  <si>
    <t>МАОУ Гимназия № 6</t>
  </si>
  <si>
    <t>Среднее значение по городу принято:</t>
  </si>
  <si>
    <t>место</t>
  </si>
  <si>
    <t>сумма мест</t>
  </si>
  <si>
    <t>чел.</t>
  </si>
  <si>
    <t>ср.балл ОУ</t>
  </si>
  <si>
    <t>ср. балл по городу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</si>
  <si>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</si>
  <si>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</si>
  <si>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</si>
  <si>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</si>
  <si>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Сумма мест</t>
  </si>
  <si>
    <t>ср. балл ОУ</t>
  </si>
  <si>
    <t>КИРОВСКИЙ РАЙОН</t>
  </si>
  <si>
    <t>по городу Красноярску</t>
  </si>
  <si>
    <t>средний балл принят</t>
  </si>
  <si>
    <t>Расчётное среднее значение среднего балла по ОУ</t>
  </si>
  <si>
    <t>Среднее значение среднего балла принято ГУО</t>
  </si>
  <si>
    <t xml:space="preserve">средний балл </t>
  </si>
  <si>
    <t>НЕМЕЦКИЙ ЯЗЫК,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</si>
</sst>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7" fillId="0" borderId="0"/>
    <xf numFmtId="0" fontId="18" fillId="0" borderId="0"/>
  </cellStyleXfs>
  <cellXfs count="158">
    <xf numFmtId="0" fontId="0" fillId="0" borderId="0" xfId="0"/>
    <xf numFmtId="0" fontId="0" fillId="0" borderId="0" xfId="0" applyAlignment="1"/>
    <xf numFmtId="0" fontId="0" fillId="0" borderId="0" xfId="0" applyFill="1"/>
    <xf numFmtId="0" fontId="3" fillId="3" borderId="0" xfId="0" applyFont="1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4" borderId="0" xfId="0" applyFont="1" applyFill="1"/>
    <xf numFmtId="0" fontId="5" fillId="2" borderId="11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5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12" fillId="0" borderId="0" xfId="0" applyFont="1" applyBorder="1" applyAlignment="1"/>
    <xf numFmtId="2" fontId="13" fillId="0" borderId="0" xfId="0" applyNumberFormat="1" applyFont="1"/>
    <xf numFmtId="0" fontId="4" fillId="0" borderId="0" xfId="0" applyFont="1" applyAlignment="1">
      <alignment horizontal="right" vertical="center"/>
    </xf>
    <xf numFmtId="0" fontId="10" fillId="0" borderId="0" xfId="5"/>
    <xf numFmtId="2" fontId="10" fillId="0" borderId="0" xfId="5" applyNumberFormat="1"/>
    <xf numFmtId="0" fontId="13" fillId="0" borderId="0" xfId="5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0" fontId="15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2" fontId="4" fillId="2" borderId="33" xfId="0" applyNumberFormat="1" applyFont="1" applyFill="1" applyBorder="1" applyAlignment="1">
      <alignment horizontal="left" vertical="center" wrapText="1"/>
    </xf>
    <xf numFmtId="2" fontId="4" fillId="2" borderId="34" xfId="0" applyNumberFormat="1" applyFont="1" applyFill="1" applyBorder="1" applyAlignment="1">
      <alignment horizontal="left" vertical="center" wrapText="1"/>
    </xf>
    <xf numFmtId="2" fontId="6" fillId="0" borderId="10" xfId="0" applyNumberFormat="1" applyFont="1" applyBorder="1" applyAlignment="1">
      <alignment vertical="top" wrapText="1"/>
    </xf>
    <xf numFmtId="2" fontId="5" fillId="2" borderId="14" xfId="0" applyNumberFormat="1" applyFont="1" applyFill="1" applyBorder="1" applyAlignment="1">
      <alignment horizontal="right" wrapText="1"/>
    </xf>
    <xf numFmtId="0" fontId="7" fillId="0" borderId="33" xfId="0" applyFont="1" applyBorder="1" applyAlignment="1">
      <alignment horizontal="center" vertical="center"/>
    </xf>
    <xf numFmtId="0" fontId="1" fillId="0" borderId="10" xfId="6" applyFont="1" applyBorder="1" applyAlignment="1">
      <alignment horizontal="center"/>
    </xf>
    <xf numFmtId="0" fontId="5" fillId="5" borderId="36" xfId="0" applyFont="1" applyFill="1" applyBorder="1" applyAlignment="1">
      <alignment wrapText="1"/>
    </xf>
    <xf numFmtId="0" fontId="0" fillId="0" borderId="33" xfId="6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wrapText="1"/>
    </xf>
    <xf numFmtId="2" fontId="0" fillId="0" borderId="0" xfId="0" applyNumberFormat="1"/>
    <xf numFmtId="1" fontId="5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2" fontId="14" fillId="0" borderId="0" xfId="0" applyNumberFormat="1" applyFont="1" applyAlignment="1"/>
    <xf numFmtId="2" fontId="4" fillId="2" borderId="6" xfId="0" applyNumberFormat="1" applyFont="1" applyFill="1" applyBorder="1" applyAlignment="1">
      <alignment horizontal="right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right" wrapText="1"/>
    </xf>
    <xf numFmtId="0" fontId="0" fillId="0" borderId="3" xfId="6" applyFont="1" applyBorder="1" applyAlignment="1">
      <alignment horizontal="left"/>
    </xf>
    <xf numFmtId="0" fontId="3" fillId="8" borderId="0" xfId="0" applyFont="1" applyFill="1"/>
    <xf numFmtId="0" fontId="1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2" fillId="2" borderId="28" xfId="5" applyFont="1" applyFill="1" applyBorder="1" applyAlignment="1">
      <alignment horizontal="left" vertical="center"/>
    </xf>
    <xf numFmtId="0" fontId="15" fillId="0" borderId="28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 wrapText="1"/>
    </xf>
    <xf numFmtId="0" fontId="7" fillId="0" borderId="28" xfId="5" applyFont="1" applyBorder="1" applyAlignment="1">
      <alignment horizontal="center" vertical="center" wrapText="1"/>
    </xf>
    <xf numFmtId="0" fontId="2" fillId="0" borderId="0" xfId="5" applyFont="1"/>
    <xf numFmtId="2" fontId="4" fillId="5" borderId="33" xfId="0" applyNumberFormat="1" applyFont="1" applyFill="1" applyBorder="1" applyAlignment="1">
      <alignment horizontal="left" vertical="center" wrapText="1"/>
    </xf>
    <xf numFmtId="2" fontId="7" fillId="0" borderId="33" xfId="5" applyNumberFormat="1" applyFont="1" applyBorder="1" applyAlignment="1">
      <alignment horizontal="center" vertical="center" wrapText="1"/>
    </xf>
    <xf numFmtId="0" fontId="3" fillId="9" borderId="0" xfId="0" applyFont="1" applyFill="1"/>
    <xf numFmtId="2" fontId="13" fillId="0" borderId="0" xfId="5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33" xfId="5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center"/>
    </xf>
    <xf numFmtId="0" fontId="5" fillId="5" borderId="44" xfId="0" applyFont="1" applyFill="1" applyBorder="1" applyAlignment="1">
      <alignment wrapText="1"/>
    </xf>
    <xf numFmtId="0" fontId="13" fillId="0" borderId="0" xfId="0" applyFont="1"/>
    <xf numFmtId="0" fontId="16" fillId="0" borderId="3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7" fillId="0" borderId="38" xfId="5" applyFont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1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 wrapText="1"/>
    </xf>
    <xf numFmtId="0" fontId="2" fillId="0" borderId="23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 wrapText="1"/>
    </xf>
    <xf numFmtId="0" fontId="4" fillId="0" borderId="19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center" vertical="center" wrapText="1"/>
    </xf>
    <xf numFmtId="0" fontId="4" fillId="0" borderId="25" xfId="5" applyFont="1" applyBorder="1" applyAlignment="1">
      <alignment horizontal="center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43" xfId="8" applyBorder="1"/>
    <xf numFmtId="2" fontId="18" fillId="0" borderId="43" xfId="8" applyNumberFormat="1" applyBorder="1"/>
    <xf numFmtId="0" fontId="12" fillId="0" borderId="0" xfId="0" applyFont="1"/>
    <xf numFmtId="0" fontId="4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1" fontId="5" fillId="5" borderId="48" xfId="0" applyNumberFormat="1" applyFont="1" applyFill="1" applyBorder="1" applyAlignment="1">
      <alignment horizontal="right" wrapText="1"/>
    </xf>
    <xf numFmtId="0" fontId="5" fillId="0" borderId="32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5" borderId="34" xfId="0" applyFont="1" applyFill="1" applyBorder="1" applyAlignment="1">
      <alignment wrapText="1"/>
    </xf>
    <xf numFmtId="0" fontId="5" fillId="2" borderId="32" xfId="0" applyFont="1" applyFill="1" applyBorder="1" applyAlignment="1">
      <alignment horizontal="right" wrapText="1"/>
    </xf>
    <xf numFmtId="2" fontId="5" fillId="2" borderId="33" xfId="0" applyNumberFormat="1" applyFont="1" applyFill="1" applyBorder="1" applyAlignment="1">
      <alignment horizontal="right" wrapText="1"/>
    </xf>
    <xf numFmtId="0" fontId="5" fillId="5" borderId="23" xfId="0" applyFont="1" applyFill="1" applyBorder="1" applyAlignment="1">
      <alignment horizontal="center" wrapText="1"/>
    </xf>
    <xf numFmtId="1" fontId="0" fillId="0" borderId="28" xfId="0" applyNumberFormat="1" applyFont="1" applyBorder="1" applyAlignment="1"/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2" fontId="5" fillId="2" borderId="40" xfId="0" applyNumberFormat="1" applyFont="1" applyFill="1" applyBorder="1" applyAlignment="1">
      <alignment horizontal="right" wrapText="1"/>
    </xf>
    <xf numFmtId="0" fontId="5" fillId="0" borderId="34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2" fontId="15" fillId="0" borderId="49" xfId="0" applyNumberFormat="1" applyFont="1" applyBorder="1" applyAlignment="1">
      <alignment horizontal="center"/>
    </xf>
    <xf numFmtId="2" fontId="15" fillId="0" borderId="50" xfId="0" applyNumberFormat="1" applyFont="1" applyBorder="1" applyAlignment="1">
      <alignment horizontal="center"/>
    </xf>
    <xf numFmtId="2" fontId="15" fillId="0" borderId="5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2" fillId="0" borderId="37" xfId="5" applyFont="1" applyBorder="1" applyAlignment="1">
      <alignment horizontal="left" vertical="center"/>
    </xf>
    <xf numFmtId="0" fontId="5" fillId="5" borderId="37" xfId="0" applyFont="1" applyFill="1" applyBorder="1" applyAlignment="1">
      <alignment horizontal="center" wrapText="1"/>
    </xf>
    <xf numFmtId="2" fontId="5" fillId="5" borderId="33" xfId="0" applyNumberFormat="1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wrapText="1"/>
    </xf>
    <xf numFmtId="0" fontId="1" fillId="2" borderId="28" xfId="5" applyFont="1" applyFill="1" applyBorder="1" applyAlignment="1">
      <alignment horizontal="right"/>
    </xf>
    <xf numFmtId="0" fontId="7" fillId="0" borderId="18" xfId="5" applyFont="1" applyBorder="1" applyAlignment="1">
      <alignment horizontal="center" vertical="center" wrapText="1"/>
    </xf>
    <xf numFmtId="0" fontId="10" fillId="0" borderId="7" xfId="5" applyBorder="1"/>
  </cellXfs>
  <cellStyles count="9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4" xfId="8"/>
  </cellStyles>
  <dxfs count="3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CC00CC"/>
      <color rgb="FF660033"/>
      <color rgb="FF3399FF"/>
      <color rgb="FF99CCFF"/>
      <color rgb="FF66FF33"/>
      <color rgb="FF00CC00"/>
      <color rgb="FFFFFF66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Немецкий язык </a:t>
            </a:r>
            <a:r>
              <a:rPr lang="ru-RU" b="1" baseline="0"/>
              <a:t> 4 кл.</a:t>
            </a:r>
            <a:r>
              <a:rPr lang="en-US" b="1" baseline="0"/>
              <a:t> </a:t>
            </a:r>
            <a:r>
              <a:rPr lang="ru-RU" b="1" baseline="0"/>
              <a:t>2025</a:t>
            </a:r>
            <a:endParaRPr lang="ru-RU" b="1"/>
          </a:p>
        </c:rich>
      </c:tx>
      <c:layout>
        <c:manualLayout>
          <c:xMode val="edge"/>
          <c:yMode val="edge"/>
          <c:x val="3.5577564390052371E-2"/>
          <c:y val="9.471627698994948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387228127429687E-2"/>
          <c:y val="9.3937657792775908E-2"/>
          <c:w val="0.95461277187257032"/>
          <c:h val="0.5942500203125044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'НЯ-4 диаграмма'!$B$5:$B$6</c:f>
              <c:strCache>
                <c:ptCount val="2"/>
                <c:pt idx="0">
                  <c:v>КИРОВСКИЙ РАЙОН</c:v>
                </c:pt>
                <c:pt idx="1">
                  <c:v>МАОУ Гимназия № 6</c:v>
                </c:pt>
              </c:strCache>
            </c:strRef>
          </c:cat>
          <c:val>
            <c:numRef>
              <c:f>'НЯ-4 диаграмма'!$E$5:$E$6</c:f>
              <c:numCache>
                <c:formatCode>General</c:formatCode>
                <c:ptCount val="2"/>
                <c:pt idx="0">
                  <c:v>4.13</c:v>
                </c:pt>
                <c:pt idx="1">
                  <c:v>4.13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CC00CC"/>
              </a:solidFill>
            </a:ln>
          </c:spPr>
          <c:marker>
            <c:symbol val="none"/>
          </c:marker>
          <c:cat>
            <c:strRef>
              <c:f>'НЯ-4 диаграмма'!$B$5:$B$6</c:f>
              <c:strCache>
                <c:ptCount val="2"/>
                <c:pt idx="0">
                  <c:v>КИРОВСКИЙ РАЙОН</c:v>
                </c:pt>
                <c:pt idx="1">
                  <c:v>МАОУ Гимназия № 6</c:v>
                </c:pt>
              </c:strCache>
            </c:strRef>
          </c:cat>
          <c:val>
            <c:numRef>
              <c:f>'НЯ-4 диаграмма'!$D$5:$D$6</c:f>
              <c:numCache>
                <c:formatCode>0.00</c:formatCode>
                <c:ptCount val="2"/>
                <c:pt idx="0">
                  <c:v>4.13</c:v>
                </c:pt>
                <c:pt idx="1">
                  <c:v>4.13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65024"/>
        <c:axId val="99666560"/>
      </c:lineChart>
      <c:catAx>
        <c:axId val="996650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666560"/>
        <c:crosses val="autoZero"/>
        <c:auto val="1"/>
        <c:lblAlgn val="ctr"/>
        <c:lblOffset val="100"/>
        <c:noMultiLvlLbl val="0"/>
      </c:catAx>
      <c:valAx>
        <c:axId val="99666560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665024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36387807579829878"/>
          <c:y val="1.3354338000544443E-2"/>
          <c:w val="0.54830512926267494"/>
          <c:h val="4.1795966318903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59529</xdr:colOff>
      <xdr:row>0</xdr:row>
      <xdr:rowOff>71438</xdr:rowOff>
    </xdr:from>
    <xdr:to>
      <xdr:col>9</xdr:col>
      <xdr:colOff>529167</xdr:colOff>
      <xdr:row>0</xdr:row>
      <xdr:rowOff>3640668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0.06279</cdr:x>
      <cdr:y>0.09286</cdr:y>
    </cdr:from>
    <cdr:to>
      <cdr:x>0.06343</cdr:x>
      <cdr:y>0.70553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88158" y="464343"/>
          <a:ext cx="4992" cy="30637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0.27998</cdr:x>
      <cdr:y>0.09048</cdr:y>
    </cdr:from>
    <cdr:to>
      <cdr:x>0.28178</cdr:x>
      <cdr:y>0.70617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2176818" y="452437"/>
          <a:ext cx="13933" cy="307887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0.76263</cdr:x>
      <cdr:y>0.09048</cdr:y>
    </cdr:from>
    <cdr:to>
      <cdr:x>0.76376</cdr:x>
      <cdr:y>0.71288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5929314" y="452437"/>
          <a:ext cx="8790" cy="311240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5.7109375" style="19" customWidth="1"/>
    <col min="2" max="2" width="41.42578125" style="19" customWidth="1"/>
    <col min="3" max="20" width="8.7109375" style="19" customWidth="1"/>
    <col min="21" max="16384" width="9.140625" style="19"/>
  </cols>
  <sheetData>
    <row r="1" spans="1:12" ht="292.5" customHeight="1" thickBot="1" x14ac:dyDescent="0.3"/>
    <row r="2" spans="1:12" ht="15" customHeight="1" thickBot="1" x14ac:dyDescent="0.3">
      <c r="A2" s="86" t="s">
        <v>0</v>
      </c>
      <c r="B2" s="88" t="s">
        <v>20</v>
      </c>
      <c r="C2" s="90">
        <v>2025</v>
      </c>
      <c r="D2" s="91"/>
      <c r="E2" s="91"/>
      <c r="F2" s="92"/>
      <c r="G2" s="84" t="s">
        <v>22</v>
      </c>
    </row>
    <row r="3" spans="1:12" ht="45" customHeight="1" thickBot="1" x14ac:dyDescent="0.3">
      <c r="A3" s="87"/>
      <c r="B3" s="89"/>
      <c r="C3" s="66" t="s">
        <v>15</v>
      </c>
      <c r="D3" s="69" t="s">
        <v>23</v>
      </c>
      <c r="E3" s="68" t="s">
        <v>17</v>
      </c>
      <c r="F3" s="67" t="s">
        <v>13</v>
      </c>
      <c r="G3" s="85"/>
    </row>
    <row r="4" spans="1:12" ht="15" customHeight="1" thickBot="1" x14ac:dyDescent="0.3">
      <c r="A4" s="83"/>
      <c r="B4" s="156" t="s">
        <v>25</v>
      </c>
      <c r="C4" s="56">
        <f>C5</f>
        <v>24</v>
      </c>
      <c r="D4" s="60">
        <f>AVERAGE(D6:D6)</f>
        <v>4.13</v>
      </c>
      <c r="E4" s="78">
        <v>4.13</v>
      </c>
      <c r="F4" s="57"/>
      <c r="G4" s="55"/>
      <c r="I4" s="3"/>
      <c r="J4" s="4" t="s">
        <v>2</v>
      </c>
    </row>
    <row r="5" spans="1:12" ht="15.75" thickBot="1" x14ac:dyDescent="0.3">
      <c r="A5" s="150"/>
      <c r="B5" s="77" t="s">
        <v>24</v>
      </c>
      <c r="C5" s="76">
        <f>SUM(C6:C6)</f>
        <v>24</v>
      </c>
      <c r="D5" s="59">
        <f>AVERAGE(D6:D6)</f>
        <v>4.13</v>
      </c>
      <c r="E5" s="79">
        <v>4.13</v>
      </c>
      <c r="F5" s="77"/>
      <c r="G5" s="54"/>
      <c r="I5" s="24"/>
      <c r="J5" s="4" t="s">
        <v>3</v>
      </c>
      <c r="L5" s="20"/>
    </row>
    <row r="6" spans="1:12" ht="15" customHeight="1" thickBot="1" x14ac:dyDescent="0.3">
      <c r="A6" s="157">
        <v>1</v>
      </c>
      <c r="B6" s="72" t="s">
        <v>11</v>
      </c>
      <c r="C6" s="151">
        <v>24</v>
      </c>
      <c r="D6" s="152">
        <v>4.13</v>
      </c>
      <c r="E6" s="153">
        <v>4.13</v>
      </c>
      <c r="F6" s="154">
        <v>1</v>
      </c>
      <c r="G6" s="155">
        <f>F6</f>
        <v>1</v>
      </c>
      <c r="I6" s="61"/>
      <c r="J6" s="4" t="s">
        <v>4</v>
      </c>
      <c r="L6" s="20"/>
    </row>
    <row r="7" spans="1:12" x14ac:dyDescent="0.25">
      <c r="A7" s="39" t="s">
        <v>27</v>
      </c>
      <c r="B7" s="21"/>
      <c r="C7" s="21"/>
      <c r="D7" s="62">
        <f>$D$4</f>
        <v>4.13</v>
      </c>
      <c r="E7" s="21"/>
      <c r="F7" s="21"/>
      <c r="I7" s="7"/>
      <c r="J7" s="4" t="s">
        <v>10</v>
      </c>
    </row>
    <row r="8" spans="1:12" x14ac:dyDescent="0.25">
      <c r="A8" s="40" t="s">
        <v>28</v>
      </c>
      <c r="D8" s="80">
        <v>4.13</v>
      </c>
      <c r="G8" s="58"/>
    </row>
  </sheetData>
  <mergeCells count="4">
    <mergeCell ref="C2:F2"/>
    <mergeCell ref="G2:G3"/>
    <mergeCell ref="A2:A3"/>
    <mergeCell ref="B2:B3"/>
  </mergeCells>
  <conditionalFormatting sqref="D4:D8">
    <cfRule type="cellIs" dxfId="4" priority="683" stopIfTrue="1" operator="between">
      <formula>$D$7</formula>
      <formula>3.765</formula>
    </cfRule>
    <cfRule type="cellIs" dxfId="3" priority="684" stopIfTrue="1" operator="lessThan">
      <formula>3.495</formula>
    </cfRule>
    <cfRule type="cellIs" dxfId="2" priority="685" stopIfTrue="1" operator="between">
      <formula>$D$7</formula>
      <formula>3.495</formula>
    </cfRule>
    <cfRule type="cellIs" dxfId="1" priority="686" stopIfTrue="1" operator="between">
      <formula>4.5</formula>
      <formula>$D$7</formula>
    </cfRule>
    <cfRule type="cellIs" dxfId="0" priority="687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6" width="7.7109375" customWidth="1"/>
  </cols>
  <sheetData>
    <row r="1" spans="1:8" x14ac:dyDescent="0.25">
      <c r="G1" s="50"/>
      <c r="H1" s="4" t="s">
        <v>2</v>
      </c>
    </row>
    <row r="2" spans="1:8" ht="15.75" x14ac:dyDescent="0.25">
      <c r="C2" s="124" t="s">
        <v>30</v>
      </c>
      <c r="D2" s="124"/>
      <c r="G2" s="24"/>
      <c r="H2" s="4" t="s">
        <v>3</v>
      </c>
    </row>
    <row r="3" spans="1:8" ht="15.75" thickBot="1" x14ac:dyDescent="0.3">
      <c r="G3" s="61"/>
      <c r="H3" s="4" t="s">
        <v>4</v>
      </c>
    </row>
    <row r="4" spans="1:8" ht="15" customHeight="1" thickBot="1" x14ac:dyDescent="0.3">
      <c r="A4" s="93" t="s">
        <v>0</v>
      </c>
      <c r="B4" s="97">
        <v>2025</v>
      </c>
      <c r="C4" s="95"/>
      <c r="D4" s="95"/>
      <c r="E4" s="96"/>
      <c r="G4" s="7"/>
      <c r="H4" s="4" t="s">
        <v>10</v>
      </c>
    </row>
    <row r="5" spans="1:8" ht="44.25" customHeight="1" thickBot="1" x14ac:dyDescent="0.3">
      <c r="A5" s="94"/>
      <c r="B5" s="26" t="s">
        <v>6</v>
      </c>
      <c r="C5" s="63" t="s">
        <v>20</v>
      </c>
      <c r="D5" s="64" t="s">
        <v>16</v>
      </c>
      <c r="E5" s="65" t="s">
        <v>21</v>
      </c>
    </row>
    <row r="6" spans="1:8" s="1" customFormat="1" ht="15" customHeight="1" thickBot="1" x14ac:dyDescent="0.3">
      <c r="A6" s="135">
        <v>1</v>
      </c>
      <c r="B6" s="128" t="s">
        <v>1</v>
      </c>
      <c r="C6" s="136" t="s">
        <v>11</v>
      </c>
      <c r="D6" s="137">
        <v>4.13</v>
      </c>
      <c r="E6" s="138">
        <v>4.13</v>
      </c>
    </row>
    <row r="7" spans="1:8" s="1" customFormat="1" ht="15" customHeight="1" x14ac:dyDescent="0.25">
      <c r="A7"/>
      <c r="B7"/>
      <c r="C7" s="73" t="s">
        <v>18</v>
      </c>
      <c r="D7" s="17">
        <f>AVERAGE(D6:D6)</f>
        <v>4.13</v>
      </c>
      <c r="E7"/>
    </row>
    <row r="8" spans="1:8" s="1" customFormat="1" ht="15" customHeight="1" x14ac:dyDescent="0.25">
      <c r="A8"/>
      <c r="B8"/>
      <c r="C8"/>
      <c r="D8"/>
      <c r="E8"/>
    </row>
  </sheetData>
  <mergeCells count="2">
    <mergeCell ref="A4:A5"/>
    <mergeCell ref="B4:E4"/>
  </mergeCells>
  <conditionalFormatting sqref="D6">
    <cfRule type="cellIs" dxfId="29" priority="1" stopIfTrue="1" operator="between">
      <formula>$D$7</formula>
      <formula>3.765</formula>
    </cfRule>
    <cfRule type="cellIs" dxfId="28" priority="2" stopIfTrue="1" operator="lessThan">
      <formula>3.495</formula>
    </cfRule>
    <cfRule type="cellIs" dxfId="27" priority="3" stopIfTrue="1" operator="between">
      <formula>$D$7</formula>
      <formula>3.495</formula>
    </cfRule>
    <cfRule type="cellIs" dxfId="26" priority="4" stopIfTrue="1" operator="between">
      <formula>4.5</formula>
      <formula>$D$7</formula>
    </cfRule>
    <cfRule type="cellIs" dxfId="25" priority="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90" zoomScaleNormal="90" workbookViewId="0">
      <pane xSplit="3" ySplit="5" topLeftCell="D6" activePane="bottomRight" state="frozen"/>
      <selection pane="topRight" activeCell="E1" sqref="E1"/>
      <selection pane="bottomLeft" activeCell="A9" sqref="A9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7" width="7.7109375" customWidth="1"/>
    <col min="8" max="8" width="8.7109375" customWidth="1"/>
    <col min="9" max="9" width="7.7109375" customWidth="1"/>
  </cols>
  <sheetData>
    <row r="1" spans="1:11" ht="15" customHeight="1" x14ac:dyDescent="0.25">
      <c r="J1" s="3"/>
      <c r="K1" s="4" t="s">
        <v>2</v>
      </c>
    </row>
    <row r="2" spans="1:11" ht="15" customHeight="1" x14ac:dyDescent="0.25">
      <c r="B2" s="98" t="s">
        <v>30</v>
      </c>
      <c r="C2" s="98"/>
      <c r="D2" s="81"/>
      <c r="E2" s="81"/>
      <c r="F2" s="81"/>
      <c r="G2" s="81"/>
      <c r="J2" s="24"/>
      <c r="K2" s="4" t="s">
        <v>3</v>
      </c>
    </row>
    <row r="3" spans="1:11" ht="15" customHeight="1" thickBot="1" x14ac:dyDescent="0.3">
      <c r="J3" s="61"/>
      <c r="K3" s="4" t="s">
        <v>4</v>
      </c>
    </row>
    <row r="4" spans="1:11" ht="15" customHeight="1" x14ac:dyDescent="0.25">
      <c r="A4" s="101" t="s">
        <v>0</v>
      </c>
      <c r="B4" s="103" t="s">
        <v>6</v>
      </c>
      <c r="C4" s="105" t="s">
        <v>7</v>
      </c>
      <c r="D4" s="107">
        <v>2025</v>
      </c>
      <c r="E4" s="108"/>
      <c r="F4" s="109"/>
      <c r="G4" s="125" t="s">
        <v>13</v>
      </c>
      <c r="H4" s="99" t="s">
        <v>14</v>
      </c>
      <c r="J4" s="7"/>
      <c r="K4" s="4" t="s">
        <v>10</v>
      </c>
    </row>
    <row r="5" spans="1:11" ht="37.5" customHeight="1" thickBot="1" x14ac:dyDescent="0.3">
      <c r="A5" s="102"/>
      <c r="B5" s="104"/>
      <c r="C5" s="106"/>
      <c r="D5" s="74" t="s">
        <v>15</v>
      </c>
      <c r="E5" s="51" t="s">
        <v>16</v>
      </c>
      <c r="F5" s="75" t="s">
        <v>17</v>
      </c>
      <c r="G5" s="126">
        <v>2025</v>
      </c>
      <c r="H5" s="100"/>
    </row>
    <row r="6" spans="1:11" s="1" customFormat="1" ht="15" customHeight="1" thickBot="1" x14ac:dyDescent="0.3">
      <c r="A6" s="128">
        <v>1</v>
      </c>
      <c r="B6" s="129" t="s">
        <v>1</v>
      </c>
      <c r="C6" s="130" t="s">
        <v>11</v>
      </c>
      <c r="D6" s="131">
        <v>24</v>
      </c>
      <c r="E6" s="132">
        <v>4.13</v>
      </c>
      <c r="F6" s="133">
        <v>4.13</v>
      </c>
      <c r="G6" s="127">
        <v>1</v>
      </c>
      <c r="H6" s="134">
        <f>G6</f>
        <v>1</v>
      </c>
    </row>
    <row r="7" spans="1:11" s="1" customFormat="1" ht="15" customHeight="1" x14ac:dyDescent="0.25">
      <c r="A7"/>
      <c r="B7" s="15"/>
      <c r="C7" s="52" t="s">
        <v>18</v>
      </c>
      <c r="D7" s="52"/>
      <c r="E7" s="53">
        <f>AVERAGE(E6:E6)</f>
        <v>4.13</v>
      </c>
      <c r="F7" s="52"/>
      <c r="G7" s="52"/>
      <c r="H7" s="11"/>
    </row>
    <row r="8" spans="1:11" s="1" customFormat="1" ht="15" customHeight="1" x14ac:dyDescent="0.25">
      <c r="A8"/>
      <c r="B8"/>
      <c r="C8" s="18" t="s">
        <v>19</v>
      </c>
      <c r="D8" s="18"/>
      <c r="E8" s="18">
        <v>4.13</v>
      </c>
      <c r="F8" s="18"/>
      <c r="G8" s="18"/>
      <c r="H8" s="11"/>
    </row>
    <row r="9" spans="1:11" x14ac:dyDescent="0.25">
      <c r="H9" s="15"/>
    </row>
    <row r="10" spans="1:11" x14ac:dyDescent="0.25">
      <c r="H10" s="15"/>
    </row>
  </sheetData>
  <mergeCells count="6">
    <mergeCell ref="B2:C2"/>
    <mergeCell ref="H4:H5"/>
    <mergeCell ref="A4:A5"/>
    <mergeCell ref="B4:B5"/>
    <mergeCell ref="C4:C5"/>
    <mergeCell ref="D4:F4"/>
  </mergeCells>
  <conditionalFormatting sqref="E6">
    <cfRule type="cellIs" dxfId="24" priority="585" stopIfTrue="1" operator="between">
      <formula>#REF!</formula>
      <formula>3.785</formula>
    </cfRule>
    <cfRule type="cellIs" dxfId="23" priority="586" stopIfTrue="1" operator="lessThan">
      <formula>3.5</formula>
    </cfRule>
    <cfRule type="cellIs" dxfId="22" priority="587" stopIfTrue="1" operator="between">
      <formula>#REF!</formula>
      <formula>3.5</formula>
    </cfRule>
    <cfRule type="cellIs" dxfId="21" priority="588" stopIfTrue="1" operator="between">
      <formula>4.5</formula>
      <formula>#REF!</formula>
    </cfRule>
    <cfRule type="cellIs" dxfId="20" priority="589" stopIfTrue="1" operator="greaterThanOrEqual">
      <formula>4.5</formula>
    </cfRule>
  </conditionalFormatting>
  <conditionalFormatting sqref="E6:E8">
    <cfRule type="cellIs" dxfId="19" priority="590" stopIfTrue="1" operator="between">
      <formula>$E$7</formula>
      <formula>3.765</formula>
    </cfRule>
    <cfRule type="cellIs" dxfId="18" priority="591" stopIfTrue="1" operator="lessThan">
      <formula>3.495</formula>
    </cfRule>
    <cfRule type="cellIs" dxfId="17" priority="592" stopIfTrue="1" operator="between">
      <formula>$E$7</formula>
      <formula>3.495</formula>
    </cfRule>
    <cfRule type="cellIs" dxfId="16" priority="593" stopIfTrue="1" operator="between">
      <formula>4.5</formula>
      <formula>$E$7</formula>
    </cfRule>
    <cfRule type="cellIs" dxfId="15" priority="59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>
      <pane xSplit="5" ySplit="6" topLeftCell="F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85546875" customWidth="1"/>
    <col min="4" max="4" width="8.7109375" customWidth="1"/>
    <col min="5" max="5" width="8.7109375" style="2" customWidth="1"/>
    <col min="6" max="6" width="7.85546875" customWidth="1"/>
  </cols>
  <sheetData>
    <row r="1" spans="1:12" ht="15" customHeight="1" x14ac:dyDescent="0.25">
      <c r="G1" s="23"/>
      <c r="H1" s="4" t="s">
        <v>2</v>
      </c>
    </row>
    <row r="2" spans="1:12" ht="15" customHeight="1" x14ac:dyDescent="0.25">
      <c r="A2" s="5"/>
      <c r="B2" s="5"/>
      <c r="C2" s="98" t="s">
        <v>30</v>
      </c>
      <c r="D2" s="98"/>
      <c r="E2" s="22">
        <v>2025</v>
      </c>
      <c r="F2" s="5"/>
      <c r="G2" s="24"/>
      <c r="H2" s="4" t="s">
        <v>3</v>
      </c>
    </row>
    <row r="3" spans="1:12" ht="15" customHeight="1" thickBot="1" x14ac:dyDescent="0.3">
      <c r="A3" s="5"/>
      <c r="B3" s="5"/>
      <c r="C3" s="5"/>
      <c r="D3" s="5"/>
      <c r="E3" s="6"/>
      <c r="F3" s="5"/>
      <c r="G3" s="61"/>
      <c r="H3" s="4" t="s">
        <v>4</v>
      </c>
    </row>
    <row r="4" spans="1:12" ht="15" customHeight="1" x14ac:dyDescent="0.25">
      <c r="A4" s="111" t="s">
        <v>0</v>
      </c>
      <c r="B4" s="113" t="s">
        <v>6</v>
      </c>
      <c r="C4" s="115" t="s">
        <v>7</v>
      </c>
      <c r="D4" s="103" t="s">
        <v>8</v>
      </c>
      <c r="E4" s="105" t="s">
        <v>29</v>
      </c>
      <c r="F4" s="5"/>
      <c r="G4" s="7"/>
      <c r="H4" s="4" t="s">
        <v>10</v>
      </c>
    </row>
    <row r="5" spans="1:12" ht="27" customHeight="1" thickBot="1" x14ac:dyDescent="0.3">
      <c r="A5" s="112"/>
      <c r="B5" s="114"/>
      <c r="C5" s="116"/>
      <c r="D5" s="117"/>
      <c r="E5" s="110"/>
      <c r="F5" s="5"/>
    </row>
    <row r="6" spans="1:12" ht="15" customHeight="1" thickBot="1" x14ac:dyDescent="0.3">
      <c r="A6" s="26"/>
      <c r="B6" s="27"/>
      <c r="C6" s="25" t="s">
        <v>25</v>
      </c>
      <c r="D6" s="35">
        <f>SUM(D7:D7)</f>
        <v>24</v>
      </c>
      <c r="E6" s="47">
        <f>AVERAGE(E7:E7)</f>
        <v>4.13</v>
      </c>
      <c r="F6" s="9"/>
      <c r="G6" s="44"/>
      <c r="H6" s="42"/>
      <c r="I6" s="42"/>
      <c r="J6" s="42"/>
      <c r="K6" s="42"/>
      <c r="L6" s="42"/>
    </row>
    <row r="7" spans="1:12" ht="15" customHeight="1" x14ac:dyDescent="0.25">
      <c r="A7" s="8">
        <v>1</v>
      </c>
      <c r="B7" s="49" t="s">
        <v>1</v>
      </c>
      <c r="C7" s="82" t="s">
        <v>11</v>
      </c>
      <c r="D7" s="41">
        <v>24</v>
      </c>
      <c r="E7" s="34">
        <v>4.13</v>
      </c>
      <c r="F7" s="9"/>
      <c r="G7" s="43"/>
      <c r="H7" s="42"/>
      <c r="I7" s="42"/>
      <c r="J7" s="42"/>
      <c r="K7" s="42"/>
      <c r="L7" s="42"/>
    </row>
    <row r="8" spans="1:12" ht="15" customHeight="1" x14ac:dyDescent="0.25">
      <c r="A8" s="11"/>
      <c r="B8" s="11"/>
      <c r="C8" s="11"/>
      <c r="D8" s="70" t="s">
        <v>18</v>
      </c>
      <c r="E8" s="33">
        <f>AVERAGE(E7:E7)</f>
        <v>4.13</v>
      </c>
      <c r="F8" s="5"/>
    </row>
    <row r="9" spans="1:12" ht="15" customHeight="1" x14ac:dyDescent="0.25">
      <c r="A9" s="11"/>
      <c r="B9" s="11"/>
      <c r="C9" s="11"/>
      <c r="D9" s="71" t="s">
        <v>12</v>
      </c>
      <c r="E9" s="46">
        <v>4.13</v>
      </c>
      <c r="F9" s="5"/>
    </row>
    <row r="10" spans="1:12" ht="15" customHeight="1" x14ac:dyDescent="0.25">
      <c r="A10" s="11"/>
      <c r="B10" s="11"/>
      <c r="C10" s="11"/>
      <c r="D10" s="11"/>
      <c r="E10" s="14"/>
      <c r="F10" s="5"/>
    </row>
    <row r="11" spans="1:12" x14ac:dyDescent="0.25">
      <c r="A11" s="5"/>
      <c r="B11" s="5"/>
      <c r="C11" s="5"/>
      <c r="D11" s="5"/>
      <c r="E11" s="6"/>
      <c r="F11" s="5"/>
    </row>
  </sheetData>
  <sortState ref="B129:E132">
    <sortCondition ref="B128"/>
  </sortState>
  <mergeCells count="6">
    <mergeCell ref="E4:E5"/>
    <mergeCell ref="C2:D2"/>
    <mergeCell ref="A4:A5"/>
    <mergeCell ref="B4:B5"/>
    <mergeCell ref="C4:C5"/>
    <mergeCell ref="D4:D5"/>
  </mergeCells>
  <conditionalFormatting sqref="E6:E9">
    <cfRule type="cellIs" dxfId="14" priority="595" stopIfTrue="1" operator="between">
      <formula>$E$8</formula>
      <formula>3.765</formula>
    </cfRule>
    <cfRule type="cellIs" dxfId="13" priority="596" stopIfTrue="1" operator="lessThan">
      <formula>3.495</formula>
    </cfRule>
    <cfRule type="cellIs" dxfId="12" priority="597" stopIfTrue="1" operator="between">
      <formula>$E$8</formula>
      <formula>3.495</formula>
    </cfRule>
    <cfRule type="cellIs" dxfId="11" priority="598" stopIfTrue="1" operator="between">
      <formula>4.5</formula>
      <formula>$E$8</formula>
    </cfRule>
    <cfRule type="cellIs" dxfId="10" priority="599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7.7109375" customWidth="1"/>
    <col min="5" max="8" width="7.28515625" customWidth="1"/>
    <col min="9" max="9" width="8.7109375" style="2" customWidth="1"/>
    <col min="10" max="10" width="7.85546875" customWidth="1"/>
  </cols>
  <sheetData>
    <row r="1" spans="1:16" x14ac:dyDescent="0.25">
      <c r="K1" s="23"/>
      <c r="L1" s="4" t="s">
        <v>2</v>
      </c>
    </row>
    <row r="2" spans="1:16" ht="16.5" customHeight="1" x14ac:dyDescent="0.25">
      <c r="A2" s="5"/>
      <c r="B2" s="5"/>
      <c r="C2" s="98" t="s">
        <v>30</v>
      </c>
      <c r="D2" s="98"/>
      <c r="E2" s="16"/>
      <c r="F2" s="16"/>
      <c r="G2" s="16"/>
      <c r="H2" s="16"/>
      <c r="I2" s="22">
        <v>2025</v>
      </c>
      <c r="J2" s="5"/>
      <c r="K2" s="24"/>
      <c r="L2" s="4" t="s">
        <v>3</v>
      </c>
    </row>
    <row r="3" spans="1:16" ht="15.75" thickBot="1" x14ac:dyDescent="0.3">
      <c r="A3" s="5"/>
      <c r="B3" s="5"/>
      <c r="C3" s="5"/>
      <c r="D3" s="5"/>
      <c r="E3" s="5"/>
      <c r="F3" s="5"/>
      <c r="G3" s="5"/>
      <c r="H3" s="5"/>
      <c r="I3" s="6"/>
      <c r="J3" s="5"/>
      <c r="K3" s="61"/>
      <c r="L3" s="4" t="s">
        <v>4</v>
      </c>
    </row>
    <row r="4" spans="1:16" ht="15" customHeight="1" x14ac:dyDescent="0.25">
      <c r="A4" s="111" t="s">
        <v>0</v>
      </c>
      <c r="B4" s="113" t="s">
        <v>5</v>
      </c>
      <c r="C4" s="121" t="s">
        <v>7</v>
      </c>
      <c r="D4" s="103" t="s">
        <v>8</v>
      </c>
      <c r="E4" s="119" t="s">
        <v>9</v>
      </c>
      <c r="F4" s="108"/>
      <c r="G4" s="108"/>
      <c r="H4" s="120"/>
      <c r="I4" s="105" t="s">
        <v>26</v>
      </c>
      <c r="J4" s="5"/>
      <c r="K4" s="7"/>
      <c r="L4" s="4" t="s">
        <v>10</v>
      </c>
    </row>
    <row r="5" spans="1:16" ht="30" customHeight="1" thickBot="1" x14ac:dyDescent="0.3">
      <c r="A5" s="146"/>
      <c r="B5" s="147"/>
      <c r="C5" s="148"/>
      <c r="D5" s="104"/>
      <c r="E5" s="149">
        <v>2</v>
      </c>
      <c r="F5" s="149">
        <v>3</v>
      </c>
      <c r="G5" s="149">
        <v>4</v>
      </c>
      <c r="H5" s="149">
        <v>5</v>
      </c>
      <c r="I5" s="106"/>
      <c r="J5" s="5"/>
    </row>
    <row r="6" spans="1:16" ht="15" customHeight="1" thickBot="1" x14ac:dyDescent="0.3">
      <c r="A6" s="139">
        <f>A8</f>
        <v>1</v>
      </c>
      <c r="B6" s="140"/>
      <c r="C6" s="141" t="s">
        <v>25</v>
      </c>
      <c r="D6" s="142">
        <f>D7</f>
        <v>24</v>
      </c>
      <c r="E6" s="143">
        <v>0</v>
      </c>
      <c r="F6" s="144">
        <f t="shared" ref="F6:H6" si="0">AVERAGE(F8:F8)</f>
        <v>16.670000000000002</v>
      </c>
      <c r="G6" s="144">
        <f t="shared" si="0"/>
        <v>54.17</v>
      </c>
      <c r="H6" s="145">
        <f t="shared" si="0"/>
        <v>29.17</v>
      </c>
      <c r="I6" s="48">
        <f t="shared" ref="I6:I8" si="1">(E6*2+F6*3+G6*4+H6*5)/100</f>
        <v>4.1254</v>
      </c>
      <c r="J6" s="9"/>
      <c r="K6" s="44"/>
      <c r="L6" s="42"/>
      <c r="M6" s="42"/>
      <c r="N6" s="42"/>
      <c r="O6" s="42"/>
      <c r="P6" s="42"/>
    </row>
    <row r="7" spans="1:16" s="1" customFormat="1" ht="15" customHeight="1" thickBot="1" x14ac:dyDescent="0.3">
      <c r="A7" s="29"/>
      <c r="B7" s="38"/>
      <c r="C7" s="28" t="s">
        <v>24</v>
      </c>
      <c r="D7" s="30">
        <f>SUM(D8:D8)</f>
        <v>24</v>
      </c>
      <c r="E7" s="31"/>
      <c r="F7" s="31">
        <f>AVERAGE(F8:F8)</f>
        <v>16.670000000000002</v>
      </c>
      <c r="G7" s="31">
        <f>AVERAGE(G8:G8)</f>
        <v>54.17</v>
      </c>
      <c r="H7" s="31">
        <f>AVERAGE(H8:H8)</f>
        <v>29.17</v>
      </c>
      <c r="I7" s="32">
        <f>AVERAGE(I8:I8)</f>
        <v>4.1254</v>
      </c>
      <c r="J7" s="45"/>
    </row>
    <row r="8" spans="1:16" s="1" customFormat="1" ht="15" customHeight="1" x14ac:dyDescent="0.25">
      <c r="A8" s="10">
        <v>1</v>
      </c>
      <c r="B8" s="36">
        <v>20061</v>
      </c>
      <c r="C8" s="37" t="s">
        <v>11</v>
      </c>
      <c r="D8" s="122">
        <v>24</v>
      </c>
      <c r="E8" s="123"/>
      <c r="F8" s="123">
        <v>16.670000000000002</v>
      </c>
      <c r="G8" s="123">
        <v>54.17</v>
      </c>
      <c r="H8" s="123">
        <v>29.17</v>
      </c>
      <c r="I8" s="48">
        <f t="shared" si="1"/>
        <v>4.1254</v>
      </c>
      <c r="J8" s="9"/>
    </row>
    <row r="9" spans="1:16" ht="15" customHeight="1" x14ac:dyDescent="0.25">
      <c r="A9" s="11"/>
      <c r="B9" s="11"/>
      <c r="C9" s="11"/>
      <c r="D9" s="118" t="s">
        <v>18</v>
      </c>
      <c r="E9" s="118"/>
      <c r="F9" s="118"/>
      <c r="G9" s="118"/>
      <c r="H9" s="118"/>
      <c r="I9" s="33">
        <f>AVERAGE(I8:I8)</f>
        <v>4.1254</v>
      </c>
      <c r="J9" s="5"/>
    </row>
    <row r="10" spans="1:16" ht="15" customHeight="1" x14ac:dyDescent="0.25">
      <c r="A10" s="11"/>
      <c r="B10" s="11"/>
      <c r="C10" s="11"/>
      <c r="D10" s="11"/>
      <c r="E10" s="12"/>
      <c r="F10" s="12"/>
      <c r="G10" s="13"/>
      <c r="H10" s="13"/>
      <c r="I10" s="14"/>
      <c r="J10" s="5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6"/>
      <c r="J11" s="5"/>
    </row>
  </sheetData>
  <mergeCells count="8">
    <mergeCell ref="I4:I5"/>
    <mergeCell ref="D9:H9"/>
    <mergeCell ref="C2:D2"/>
    <mergeCell ref="A4:A5"/>
    <mergeCell ref="B4:B5"/>
    <mergeCell ref="C4:C5"/>
    <mergeCell ref="D4:D5"/>
    <mergeCell ref="E4:H4"/>
  </mergeCells>
  <conditionalFormatting sqref="I6:I9">
    <cfRule type="cellIs" dxfId="9" priority="580" stopIfTrue="1" operator="between">
      <formula>$I$9</formula>
      <formula>3.765</formula>
    </cfRule>
    <cfRule type="cellIs" dxfId="8" priority="581" stopIfTrue="1" operator="lessThan">
      <formula>3.5</formula>
    </cfRule>
    <cfRule type="cellIs" dxfId="7" priority="582" stopIfTrue="1" operator="between">
      <formula>$I$9</formula>
      <formula>3.5</formula>
    </cfRule>
    <cfRule type="cellIs" dxfId="6" priority="583" stopIfTrue="1" operator="between">
      <formula>4.5</formula>
      <formula>$I$9</formula>
    </cfRule>
    <cfRule type="cellIs" dxfId="5" priority="58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НЯ-4 диаграмма</vt:lpstr>
      <vt:lpstr>Рейтинги 2025</vt:lpstr>
      <vt:lpstr>Рейтинг по сумме мест</vt:lpstr>
      <vt:lpstr>НЯ-4 2025 Итоги</vt:lpstr>
      <vt:lpstr>НЯ-4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2025-07-23T15:10:52Z</dcterms:modified>
</cp:coreProperties>
</file>