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0190" windowHeight="7920" tabRatio="542"/>
  </bookViews>
  <sheets>
    <sheet name="Русский-11 диаграмма по районам" sheetId="14" r:id="rId1"/>
    <sheet name="Русский-11 диаграмма" sheetId="13" r:id="rId2"/>
    <sheet name="Рейтинги 2021-2025" sheetId="12" r:id="rId3"/>
    <sheet name="Рейтинг по сумме мест" sheetId="7" r:id="rId4"/>
    <sheet name="Русский - 11 2025 Итоги" sheetId="11" r:id="rId5"/>
    <sheet name="Русский - 11 2025 расклад" sheetId="6" r:id="rId6"/>
  </sheets>
  <externalReferences>
    <externalReference r:id="rId7"/>
  </externalReferences>
  <definedNames>
    <definedName name="_xlnm._FilterDatabase" localSheetId="2" hidden="1">'Рейтинги 2021-2025'!#REF!</definedName>
    <definedName name="_xlnm._FilterDatabase" localSheetId="5" hidden="1">'Русский - 11 2025 расклад'!$A$4:$C$118</definedName>
    <definedName name="_xlnm._FilterDatabase" localSheetId="1" hidden="1">'Русский-11 диаграмма'!$A$2:$W$123</definedName>
    <definedName name="_xlnm._FilterDatabase" localSheetId="0" hidden="1">'Русский-11 диаграмма по районам'!#REF!</definedName>
    <definedName name="S1_FName10" hidden="1">[1]XLR_NoRangeSheet!$R$6</definedName>
    <definedName name="S1_FName11" hidden="1">[1]XLR_NoRangeSheet!$S$6</definedName>
    <definedName name="S1_FName12" hidden="1">[1]XLR_NoRangeSheet!$T$6</definedName>
    <definedName name="S1_FName13" hidden="1">[1]XLR_NoRangeSheet!$U$6</definedName>
    <definedName name="S1_FName14" hidden="1">[1]XLR_NoRangeSheet!$V$6</definedName>
    <definedName name="S1_FName15" hidden="1">[1]XLR_NoRangeSheet!$W$6</definedName>
    <definedName name="S1_FName18" hidden="1">[1]XLR_NoRangeSheet!$Z$6</definedName>
    <definedName name="S1_FName2" hidden="1">[1]XLR_NoRangeSheet!$J$6</definedName>
    <definedName name="S1_FName3" hidden="1">[1]XLR_NoRangeSheet!$K$6</definedName>
    <definedName name="S1_FName4" hidden="1">[1]XLR_NoRangeSheet!$L$6</definedName>
    <definedName name="S1_FName5" hidden="1">[1]XLR_NoRangeSheet!$M$6</definedName>
    <definedName name="S1_FName6" hidden="1">[1]XLR_NoRangeSheet!$N$6</definedName>
  </definedNames>
  <calcPr calcId="145621"/>
</workbook>
</file>

<file path=xl/calcChain.xml><?xml version="1.0" encoding="utf-8"?>
<calcChain xmlns="http://schemas.openxmlformats.org/spreadsheetml/2006/main">
  <c r="W121" i="14" l="1"/>
  <c r="W26" i="14"/>
  <c r="W25" i="14"/>
  <c r="W24" i="14"/>
  <c r="W23" i="14"/>
  <c r="W22" i="14"/>
  <c r="W21" i="14"/>
  <c r="W20" i="14"/>
  <c r="W19" i="14"/>
  <c r="W18" i="14"/>
  <c r="W17" i="14"/>
  <c r="W16" i="14"/>
  <c r="W15" i="14"/>
  <c r="W13" i="14"/>
  <c r="W12" i="14"/>
  <c r="W11" i="14"/>
  <c r="W10" i="14"/>
  <c r="W9" i="14"/>
  <c r="W8" i="14"/>
  <c r="W7" i="14"/>
  <c r="W6" i="14"/>
  <c r="W44" i="14"/>
  <c r="W43" i="14"/>
  <c r="W42" i="14"/>
  <c r="W41" i="14"/>
  <c r="W40" i="14"/>
  <c r="W39" i="14"/>
  <c r="W38" i="14"/>
  <c r="W37" i="14"/>
  <c r="W36" i="14"/>
  <c r="W35" i="14"/>
  <c r="W34" i="14"/>
  <c r="W33" i="14"/>
  <c r="W32" i="14"/>
  <c r="W31" i="14"/>
  <c r="W30" i="14"/>
  <c r="W29" i="14"/>
  <c r="W28" i="14"/>
  <c r="W65" i="14"/>
  <c r="W64" i="14"/>
  <c r="W63" i="14"/>
  <c r="W62" i="14"/>
  <c r="W61" i="14"/>
  <c r="W60" i="14"/>
  <c r="W59" i="14"/>
  <c r="W58" i="14"/>
  <c r="W57" i="14"/>
  <c r="W56" i="14"/>
  <c r="W55" i="14"/>
  <c r="W54" i="14"/>
  <c r="W53" i="14"/>
  <c r="W52" i="14"/>
  <c r="W51" i="14"/>
  <c r="W50" i="14"/>
  <c r="W49" i="14"/>
  <c r="W48" i="14"/>
  <c r="W47" i="14"/>
  <c r="W46" i="14"/>
  <c r="W80" i="14"/>
  <c r="W79" i="14"/>
  <c r="W78" i="14"/>
  <c r="W77" i="14"/>
  <c r="W76" i="14"/>
  <c r="W75" i="14"/>
  <c r="W74" i="14"/>
  <c r="W73" i="14"/>
  <c r="W72" i="14"/>
  <c r="W71" i="14"/>
  <c r="W70" i="14"/>
  <c r="W69" i="14"/>
  <c r="W68" i="14"/>
  <c r="W67" i="14"/>
  <c r="W111" i="14"/>
  <c r="W110" i="14"/>
  <c r="W109" i="14"/>
  <c r="W108" i="14"/>
  <c r="W107" i="14"/>
  <c r="W106" i="14"/>
  <c r="W105" i="14"/>
  <c r="W104" i="14"/>
  <c r="W103" i="14"/>
  <c r="W102" i="14"/>
  <c r="W101" i="14"/>
  <c r="W100" i="14"/>
  <c r="W99" i="14"/>
  <c r="W98" i="14"/>
  <c r="W97" i="14"/>
  <c r="W96" i="14"/>
  <c r="W95" i="14"/>
  <c r="W94" i="14"/>
  <c r="W93" i="14"/>
  <c r="W92" i="14"/>
  <c r="W91" i="14"/>
  <c r="W90" i="14"/>
  <c r="W89" i="14"/>
  <c r="W88" i="14"/>
  <c r="W87" i="14"/>
  <c r="W86" i="14"/>
  <c r="W85" i="14"/>
  <c r="W84" i="14"/>
  <c r="W83" i="14"/>
  <c r="W82" i="14"/>
  <c r="W120" i="14"/>
  <c r="W119" i="14"/>
  <c r="W118" i="14"/>
  <c r="W117" i="14"/>
  <c r="W116" i="14"/>
  <c r="W115" i="14"/>
  <c r="W114" i="14"/>
  <c r="W113" i="14"/>
  <c r="E122" i="14"/>
  <c r="E112" i="14"/>
  <c r="C112" i="14"/>
  <c r="C4" i="14" s="1"/>
  <c r="E81" i="14"/>
  <c r="C81" i="14"/>
  <c r="E66" i="14"/>
  <c r="C66" i="14"/>
  <c r="E45" i="14"/>
  <c r="C45" i="14"/>
  <c r="E27" i="14"/>
  <c r="C27" i="14"/>
  <c r="E14" i="14"/>
  <c r="C14" i="14"/>
  <c r="E5" i="14"/>
  <c r="C5" i="14"/>
  <c r="E4" i="14"/>
  <c r="W26" i="13"/>
  <c r="W25" i="13"/>
  <c r="W24" i="13"/>
  <c r="W23" i="13"/>
  <c r="W22" i="13"/>
  <c r="W21" i="13"/>
  <c r="W20" i="13"/>
  <c r="W19" i="13"/>
  <c r="W18" i="13"/>
  <c r="W17" i="13"/>
  <c r="W16" i="13"/>
  <c r="W15" i="13"/>
  <c r="W13" i="13"/>
  <c r="W12" i="13"/>
  <c r="W11" i="13"/>
  <c r="W10" i="13"/>
  <c r="W9" i="13"/>
  <c r="W8" i="13"/>
  <c r="W7" i="13"/>
  <c r="W6" i="13"/>
  <c r="W44" i="13"/>
  <c r="W43" i="13"/>
  <c r="W42" i="13"/>
  <c r="W41" i="13"/>
  <c r="W40" i="13"/>
  <c r="W39" i="13"/>
  <c r="W38" i="13"/>
  <c r="W37" i="13"/>
  <c r="W36" i="13"/>
  <c r="W35" i="13"/>
  <c r="W34" i="13"/>
  <c r="W33" i="13"/>
  <c r="W32" i="13"/>
  <c r="W31" i="13"/>
  <c r="W30" i="13"/>
  <c r="W29" i="13"/>
  <c r="W28" i="13"/>
  <c r="W65" i="13"/>
  <c r="W64" i="13"/>
  <c r="W63" i="13"/>
  <c r="W62" i="13"/>
  <c r="W61" i="13"/>
  <c r="W60" i="13"/>
  <c r="W59" i="13"/>
  <c r="W58" i="13"/>
  <c r="W57" i="13"/>
  <c r="W56" i="13"/>
  <c r="W55" i="13"/>
  <c r="W54" i="13"/>
  <c r="W53" i="13"/>
  <c r="W52" i="13"/>
  <c r="W51" i="13"/>
  <c r="W50" i="13"/>
  <c r="W49" i="13"/>
  <c r="W48" i="13"/>
  <c r="W47" i="13"/>
  <c r="W46" i="13"/>
  <c r="W80" i="13"/>
  <c r="W79" i="13"/>
  <c r="W78" i="13"/>
  <c r="W77" i="13"/>
  <c r="W76" i="13"/>
  <c r="W75" i="13"/>
  <c r="W74" i="13"/>
  <c r="W73" i="13"/>
  <c r="W72" i="13"/>
  <c r="W71" i="13"/>
  <c r="W70" i="13"/>
  <c r="W69" i="13"/>
  <c r="W68" i="13"/>
  <c r="W67" i="13"/>
  <c r="W111" i="13"/>
  <c r="W110" i="13"/>
  <c r="W109" i="13"/>
  <c r="W108" i="13"/>
  <c r="W107" i="13"/>
  <c r="W106" i="13"/>
  <c r="W105" i="13"/>
  <c r="W104" i="13"/>
  <c r="W103" i="13"/>
  <c r="W102" i="13"/>
  <c r="W101" i="13"/>
  <c r="W100" i="13"/>
  <c r="W99" i="13"/>
  <c r="W98" i="13"/>
  <c r="W97" i="13"/>
  <c r="W96" i="13"/>
  <c r="W95" i="13"/>
  <c r="W94" i="13"/>
  <c r="W93" i="13"/>
  <c r="W92" i="13"/>
  <c r="W91" i="13"/>
  <c r="W90" i="13"/>
  <c r="W89" i="13"/>
  <c r="W88" i="13"/>
  <c r="W87" i="13"/>
  <c r="W86" i="13"/>
  <c r="W85" i="13"/>
  <c r="W84" i="13"/>
  <c r="W83" i="13"/>
  <c r="W82" i="13"/>
  <c r="W120" i="13"/>
  <c r="W119" i="13"/>
  <c r="W118" i="13"/>
  <c r="W117" i="13"/>
  <c r="W116" i="13"/>
  <c r="W115" i="13"/>
  <c r="W114" i="13"/>
  <c r="W113" i="13"/>
  <c r="W121" i="13"/>
  <c r="E122" i="13"/>
  <c r="E112" i="13"/>
  <c r="C112" i="13"/>
  <c r="E81" i="13"/>
  <c r="C81" i="13"/>
  <c r="E66" i="13"/>
  <c r="C66" i="13"/>
  <c r="E45" i="13"/>
  <c r="C45" i="13"/>
  <c r="E27" i="13"/>
  <c r="C27" i="13"/>
  <c r="E14" i="13"/>
  <c r="C14" i="13"/>
  <c r="E5" i="13"/>
  <c r="C5" i="13"/>
  <c r="E4" i="13"/>
  <c r="C4" i="13"/>
  <c r="F115" i="7"/>
  <c r="X114" i="7"/>
  <c r="X109" i="7"/>
  <c r="X106" i="7"/>
  <c r="X113" i="7"/>
  <c r="X112" i="7"/>
  <c r="X111" i="7"/>
  <c r="X110" i="7"/>
  <c r="X93" i="7"/>
  <c r="X108" i="7"/>
  <c r="X107" i="7"/>
  <c r="X100" i="7"/>
  <c r="X96" i="7"/>
  <c r="X103" i="7"/>
  <c r="X99" i="7"/>
  <c r="X105" i="7"/>
  <c r="X95" i="7"/>
  <c r="X104" i="7"/>
  <c r="X102" i="7"/>
  <c r="X92" i="7"/>
  <c r="X97" i="7"/>
  <c r="X98" i="7"/>
  <c r="X94" i="7"/>
  <c r="X101" i="7"/>
  <c r="X91" i="7"/>
  <c r="X80" i="7"/>
  <c r="X86" i="7"/>
  <c r="X87" i="7"/>
  <c r="X90" i="7"/>
  <c r="X89" i="7"/>
  <c r="X88" i="7"/>
  <c r="X82" i="7"/>
  <c r="X84" i="7"/>
  <c r="X83" i="7"/>
  <c r="X79" i="7"/>
  <c r="X81" i="7"/>
  <c r="X76" i="7"/>
  <c r="X85" i="7"/>
  <c r="X78" i="7"/>
  <c r="X77" i="7"/>
  <c r="X70" i="7"/>
  <c r="X75" i="7"/>
  <c r="X71" i="7"/>
  <c r="X72" i="7"/>
  <c r="X74" i="7"/>
  <c r="X66" i="7"/>
  <c r="X61" i="7"/>
  <c r="X58" i="7"/>
  <c r="X73" i="7"/>
  <c r="X67" i="7"/>
  <c r="X65" i="7"/>
  <c r="X68" i="7"/>
  <c r="X69" i="7"/>
  <c r="X60" i="7"/>
  <c r="X59" i="7"/>
  <c r="X63" i="7"/>
  <c r="X56" i="7"/>
  <c r="X45" i="7"/>
  <c r="X54" i="7"/>
  <c r="X64" i="7"/>
  <c r="X62" i="7"/>
  <c r="X49" i="7"/>
  <c r="X48" i="7"/>
  <c r="X55" i="7"/>
  <c r="X51" i="7"/>
  <c r="X46" i="7"/>
  <c r="X57" i="7"/>
  <c r="X52" i="7"/>
  <c r="X47" i="7"/>
  <c r="X50" i="7"/>
  <c r="X35" i="7"/>
  <c r="X53" i="7"/>
  <c r="X36" i="7"/>
  <c r="X40" i="7"/>
  <c r="X41" i="7"/>
  <c r="X43" i="7"/>
  <c r="X31" i="7"/>
  <c r="X38" i="7"/>
  <c r="X37" i="7"/>
  <c r="X42" i="7"/>
  <c r="X44" i="7"/>
  <c r="X39" i="7"/>
  <c r="X34" i="7"/>
  <c r="X25" i="7"/>
  <c r="X32" i="7"/>
  <c r="X29" i="7"/>
  <c r="X33" i="7"/>
  <c r="X26" i="7"/>
  <c r="X19" i="7"/>
  <c r="X23" i="7"/>
  <c r="X24" i="7"/>
  <c r="X27" i="7"/>
  <c r="X22" i="7"/>
  <c r="X28" i="7"/>
  <c r="X30" i="7"/>
  <c r="X20" i="7"/>
  <c r="X21" i="7"/>
  <c r="X18" i="7"/>
  <c r="X16" i="7"/>
  <c r="X15" i="7"/>
  <c r="X17" i="7"/>
  <c r="X14" i="7"/>
  <c r="X10" i="7"/>
  <c r="X11" i="7"/>
  <c r="X12" i="7"/>
  <c r="X9" i="7"/>
  <c r="X13" i="7"/>
  <c r="X8" i="7"/>
  <c r="X7" i="7"/>
  <c r="X6" i="7"/>
  <c r="X5" i="7"/>
  <c r="E116" i="12"/>
  <c r="D79" i="6"/>
  <c r="E79" i="6"/>
  <c r="F79" i="6"/>
  <c r="G79" i="6"/>
  <c r="H79" i="6"/>
  <c r="I79" i="6"/>
  <c r="J79" i="6"/>
  <c r="K79" i="6"/>
  <c r="I122" i="14" l="1"/>
  <c r="I112" i="14"/>
  <c r="G112" i="14"/>
  <c r="I81" i="14"/>
  <c r="G81" i="14"/>
  <c r="I66" i="14"/>
  <c r="G66" i="14"/>
  <c r="I45" i="14"/>
  <c r="G45" i="14"/>
  <c r="I27" i="14"/>
  <c r="G27" i="14"/>
  <c r="I14" i="14"/>
  <c r="G14" i="14"/>
  <c r="I5" i="14"/>
  <c r="G5" i="14"/>
  <c r="I4" i="14"/>
  <c r="G4" i="14"/>
  <c r="I122" i="13"/>
  <c r="I112" i="13"/>
  <c r="G112" i="13"/>
  <c r="I81" i="13"/>
  <c r="G81" i="13"/>
  <c r="I66" i="13"/>
  <c r="G66" i="13"/>
  <c r="I45" i="13"/>
  <c r="G45" i="13"/>
  <c r="I27" i="13"/>
  <c r="G27" i="13"/>
  <c r="I14" i="13"/>
  <c r="G14" i="13"/>
  <c r="G4" i="13" s="1"/>
  <c r="I5" i="13"/>
  <c r="G5" i="13"/>
  <c r="I4" i="13"/>
  <c r="I115" i="7"/>
  <c r="I116" i="12"/>
  <c r="K118" i="6"/>
  <c r="K27" i="13" l="1"/>
  <c r="M27" i="13"/>
  <c r="O27" i="13"/>
  <c r="Q27" i="13"/>
  <c r="S27" i="13"/>
  <c r="U27" i="13"/>
  <c r="Q122" i="14"/>
  <c r="Q112" i="14"/>
  <c r="O112" i="14"/>
  <c r="Q81" i="14"/>
  <c r="O81" i="14"/>
  <c r="Q66" i="14"/>
  <c r="O66" i="14"/>
  <c r="Q45" i="14"/>
  <c r="O45" i="14"/>
  <c r="Q27" i="14"/>
  <c r="O27" i="14"/>
  <c r="Q14" i="14"/>
  <c r="O14" i="14"/>
  <c r="Q5" i="14"/>
  <c r="O5" i="14"/>
  <c r="Q4" i="14"/>
  <c r="O4" i="14"/>
  <c r="M122" i="14"/>
  <c r="M112" i="14"/>
  <c r="K112" i="14"/>
  <c r="M81" i="14"/>
  <c r="K81" i="14"/>
  <c r="M66" i="14"/>
  <c r="K66" i="14"/>
  <c r="M45" i="14"/>
  <c r="K45" i="14"/>
  <c r="M27" i="14"/>
  <c r="K27" i="14"/>
  <c r="M14" i="14"/>
  <c r="K14" i="14"/>
  <c r="M5" i="14"/>
  <c r="K5" i="14"/>
  <c r="M4" i="14"/>
  <c r="K4" i="14" l="1"/>
  <c r="Q122" i="13"/>
  <c r="Q112" i="13"/>
  <c r="O112" i="13"/>
  <c r="Q81" i="13"/>
  <c r="O81" i="13"/>
  <c r="Q66" i="13"/>
  <c r="O66" i="13"/>
  <c r="Q45" i="13"/>
  <c r="O45" i="13"/>
  <c r="O4" i="13" s="1"/>
  <c r="Q14" i="13"/>
  <c r="O14" i="13"/>
  <c r="Q5" i="13"/>
  <c r="O5" i="13"/>
  <c r="Q4" i="13"/>
  <c r="M122" i="13"/>
  <c r="M112" i="13"/>
  <c r="K112" i="13"/>
  <c r="M81" i="13"/>
  <c r="K81" i="13"/>
  <c r="M66" i="13"/>
  <c r="K66" i="13"/>
  <c r="M45" i="13"/>
  <c r="K45" i="13"/>
  <c r="M14" i="13"/>
  <c r="K14" i="13"/>
  <c r="M5" i="13"/>
  <c r="K5" i="13"/>
  <c r="M4" i="13"/>
  <c r="K4" i="13"/>
  <c r="O115" i="7" l="1"/>
  <c r="L115" i="7"/>
  <c r="Q116" i="12"/>
  <c r="M116" i="12"/>
  <c r="U4" i="14" l="1"/>
  <c r="U122" i="14"/>
  <c r="U122" i="13"/>
  <c r="U4" i="13"/>
  <c r="E64" i="6"/>
  <c r="F64" i="6"/>
  <c r="G64" i="6"/>
  <c r="H64" i="6"/>
  <c r="I64" i="6"/>
  <c r="J64" i="6"/>
  <c r="U112" i="14" l="1"/>
  <c r="S112" i="14"/>
  <c r="U81" i="14"/>
  <c r="S81" i="14"/>
  <c r="U66" i="14"/>
  <c r="S66" i="14"/>
  <c r="U45" i="14"/>
  <c r="S45" i="14"/>
  <c r="U27" i="14"/>
  <c r="S27" i="14"/>
  <c r="U14" i="14"/>
  <c r="S14" i="14"/>
  <c r="U5" i="14"/>
  <c r="S5" i="14"/>
  <c r="U112" i="13"/>
  <c r="S112" i="13"/>
  <c r="U81" i="13"/>
  <c r="S81" i="13"/>
  <c r="U66" i="13"/>
  <c r="S66" i="13"/>
  <c r="U45" i="13"/>
  <c r="S45" i="13"/>
  <c r="U14" i="13"/>
  <c r="S14" i="13"/>
  <c r="U5" i="13"/>
  <c r="S5" i="13"/>
  <c r="S4" i="13" s="1"/>
  <c r="R115" i="7"/>
  <c r="U116" i="12"/>
  <c r="S4" i="14" l="1"/>
  <c r="K64" i="6" l="1"/>
  <c r="D64" i="6"/>
  <c r="K44" i="6"/>
  <c r="J44" i="6"/>
  <c r="I44" i="6"/>
  <c r="H44" i="6"/>
  <c r="G44" i="6"/>
  <c r="F44" i="6"/>
  <c r="E44" i="6"/>
  <c r="D44" i="6"/>
  <c r="E6" i="11"/>
  <c r="E111" i="11"/>
  <c r="D6" i="11"/>
  <c r="K109" i="6" l="1"/>
  <c r="K28" i="6"/>
  <c r="K16" i="6"/>
  <c r="K7" i="6"/>
  <c r="J16" i="6"/>
  <c r="I16" i="6"/>
  <c r="H16" i="6"/>
  <c r="G16" i="6"/>
  <c r="F16" i="6"/>
  <c r="E16" i="6"/>
  <c r="J28" i="6"/>
  <c r="I28" i="6"/>
  <c r="H28" i="6"/>
  <c r="G28" i="6"/>
  <c r="F28" i="6"/>
  <c r="E28" i="6"/>
  <c r="J109" i="6"/>
  <c r="I109" i="6"/>
  <c r="H109" i="6"/>
  <c r="G109" i="6"/>
  <c r="F109" i="6"/>
  <c r="E109" i="6"/>
  <c r="D109" i="6"/>
  <c r="D28" i="6"/>
  <c r="D16" i="6"/>
  <c r="J7" i="6"/>
  <c r="I7" i="6"/>
  <c r="H7" i="6"/>
  <c r="H6" i="6" s="1"/>
  <c r="G7" i="6"/>
  <c r="G6" i="6" s="1"/>
  <c r="F7" i="6"/>
  <c r="E7" i="6"/>
  <c r="D7" i="6"/>
  <c r="I6" i="6" l="1"/>
  <c r="J6" i="6"/>
  <c r="E6" i="6"/>
  <c r="D6" i="6"/>
  <c r="F6" i="6"/>
</calcChain>
</file>

<file path=xl/comments1.xml><?xml version="1.0" encoding="utf-8"?>
<comments xmlns="http://schemas.openxmlformats.org/spreadsheetml/2006/main">
  <authors>
    <author>Автор</author>
  </authors>
  <commentList>
    <comment ref="D10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всего 46, 1 удален за телефон на входе</t>
        </r>
      </text>
    </comment>
  </commentList>
</comments>
</file>

<file path=xl/sharedStrings.xml><?xml version="1.0" encoding="utf-8"?>
<sst xmlns="http://schemas.openxmlformats.org/spreadsheetml/2006/main" count="2004" uniqueCount="191">
  <si>
    <t>Центральный</t>
  </si>
  <si>
    <t>Советский</t>
  </si>
  <si>
    <t>МБОУ СШ № 66</t>
  </si>
  <si>
    <t>МБОУ СШ № 147</t>
  </si>
  <si>
    <t>МБОУ СШ № 69</t>
  </si>
  <si>
    <t>МБОУ СШ № 98</t>
  </si>
  <si>
    <t>МБОУ СШ № 5</t>
  </si>
  <si>
    <t>МБОУ СШ № 18</t>
  </si>
  <si>
    <t>МБОУ СШ № 129</t>
  </si>
  <si>
    <t>МАОУ СШ № 151</t>
  </si>
  <si>
    <t>МБОУ СШ № 91</t>
  </si>
  <si>
    <t>МБОУ СШ № 56</t>
  </si>
  <si>
    <t>МБОУ СШ № 62</t>
  </si>
  <si>
    <t>Свердловский</t>
  </si>
  <si>
    <t>МБОУ СШ № 17</t>
  </si>
  <si>
    <t xml:space="preserve">МБОУ СШ № 133 </t>
  </si>
  <si>
    <t>Октябрьский</t>
  </si>
  <si>
    <t>МБОУ СШ № 84</t>
  </si>
  <si>
    <t>МБОУ Лицей № 10</t>
  </si>
  <si>
    <t>МБОУ Лицей № 8</t>
  </si>
  <si>
    <t>МБОУ СШ № 99</t>
  </si>
  <si>
    <t>МБОУ СШ № 3</t>
  </si>
  <si>
    <t>МБОУ СШ № 94</t>
  </si>
  <si>
    <t>Ленинский</t>
  </si>
  <si>
    <t>МБОУ СШ № 31</t>
  </si>
  <si>
    <t>МБОУ СШ № 44</t>
  </si>
  <si>
    <t>МБОУ СШ № 13</t>
  </si>
  <si>
    <t>МАОУ СШ № 148</t>
  </si>
  <si>
    <t>МБОУ СШ № 53</t>
  </si>
  <si>
    <t>МБОУ СШ № 64</t>
  </si>
  <si>
    <t>МБОУ СШ № 135</t>
  </si>
  <si>
    <t>Кировский</t>
  </si>
  <si>
    <t>МБОУ СШ № 81</t>
  </si>
  <si>
    <t>МАОУ Гимназия № 6</t>
  </si>
  <si>
    <t>МАОУ Гимназия № 4</t>
  </si>
  <si>
    <t>МАОУ Гимназия № 10</t>
  </si>
  <si>
    <t>МАОУ Лицей № 6 "Перспектива"</t>
  </si>
  <si>
    <t>МАОУ Лицей № 11</t>
  </si>
  <si>
    <t>Железнодорожный</t>
  </si>
  <si>
    <t>МБОУ СШ № 46</t>
  </si>
  <si>
    <t>Район</t>
  </si>
  <si>
    <t>№</t>
  </si>
  <si>
    <t>МБОУ СШ № 51</t>
  </si>
  <si>
    <t>МБОУ СШ № 4</t>
  </si>
  <si>
    <t>МБОУ СШ № 36</t>
  </si>
  <si>
    <t>МБОУ СШ № 65</t>
  </si>
  <si>
    <t>МАОУ Лицей № 12</t>
  </si>
  <si>
    <t>МБОУ Лицей № 3</t>
  </si>
  <si>
    <t>МАОУ Гимназия № 15</t>
  </si>
  <si>
    <t xml:space="preserve">МАОУ Лицей № 7 </t>
  </si>
  <si>
    <t>МБОУ Лицей № 28</t>
  </si>
  <si>
    <t>МАОУ Гимназия № 9</t>
  </si>
  <si>
    <t>МАОУ СШ № 32</t>
  </si>
  <si>
    <t>МБОУ Гимназия № 7</t>
  </si>
  <si>
    <t>МБОУ СШ № 21</t>
  </si>
  <si>
    <t>МБОУ СШ № 73</t>
  </si>
  <si>
    <t>МБОУ СШ № 95</t>
  </si>
  <si>
    <t>МАОУ "КУГ № 1 - Универс"</t>
  </si>
  <si>
    <t>МАОУ Гимназия № 13 "Академ"</t>
  </si>
  <si>
    <t>МБОУ СШ № 93</t>
  </si>
  <si>
    <t>МАОУ Гимназия № 14</t>
  </si>
  <si>
    <t>МБОУ СШ № 42</t>
  </si>
  <si>
    <t>МБОУ СШ № 45</t>
  </si>
  <si>
    <t>МБОУ СШ № 34</t>
  </si>
  <si>
    <t>МБОУ Лицей № 2</t>
  </si>
  <si>
    <t>МАОУ Гимназия № 2</t>
  </si>
  <si>
    <t>МБОУ СШ № 27</t>
  </si>
  <si>
    <t>Расчётное среднее значение</t>
  </si>
  <si>
    <t>Человек</t>
  </si>
  <si>
    <t>менее 24</t>
  </si>
  <si>
    <t>средний балл</t>
  </si>
  <si>
    <t>человек</t>
  </si>
  <si>
    <t>80-99</t>
  </si>
  <si>
    <t>МБОУ Гимназия  № 16</t>
  </si>
  <si>
    <t>МАОУ Лицей № 1</t>
  </si>
  <si>
    <t>МАОУ СШ № 23</t>
  </si>
  <si>
    <t>МБОУ СШ № 76</t>
  </si>
  <si>
    <t>МАОУ СШ № 137</t>
  </si>
  <si>
    <t>МАОУ СШ № 152</t>
  </si>
  <si>
    <t>МАОУ Лицей № 9 "Лидер"</t>
  </si>
  <si>
    <t>Сумма мест</t>
  </si>
  <si>
    <t>Среднее значение по городу:</t>
  </si>
  <si>
    <t>Код ОУ по КИАСУО</t>
  </si>
  <si>
    <t xml:space="preserve"> </t>
  </si>
  <si>
    <t>ср. балл по городу</t>
  </si>
  <si>
    <t>ср. балл ОУ</t>
  </si>
  <si>
    <t>Русский язык 11 кл.</t>
  </si>
  <si>
    <t>Наименование ОУ (кратко)</t>
  </si>
  <si>
    <t>Код ОУ            (по КИАСУО)</t>
  </si>
  <si>
    <t>отлично - больше 75 баллов</t>
  </si>
  <si>
    <t>хорошо - между рассчётным средним баллом города и 75</t>
  </si>
  <si>
    <t>нормально - между рассчётным средним баллом города и 50</t>
  </si>
  <si>
    <t>критично - меньше 50 баллов</t>
  </si>
  <si>
    <t>РУССКИЙ ЯЗЫК 11 кл.</t>
  </si>
  <si>
    <t>места</t>
  </si>
  <si>
    <t xml:space="preserve">МБОУ СШ № 72 </t>
  </si>
  <si>
    <t>МБОУ СШ № 86</t>
  </si>
  <si>
    <t xml:space="preserve">МАОУ Гимназия № 11 </t>
  </si>
  <si>
    <t>МАОУ СШ № 143</t>
  </si>
  <si>
    <t>МАОУ СШ № 145</t>
  </si>
  <si>
    <t>МАОУ СШ № 149</t>
  </si>
  <si>
    <t>МАОУ СШ № 150</t>
  </si>
  <si>
    <t xml:space="preserve">МБОУ СШ № 10 </t>
  </si>
  <si>
    <t>ЖЕЛЕЗНОДОРОЖНЫЙ РАЙОН</t>
  </si>
  <si>
    <t>КИРОВСКИЙ РАЙОН</t>
  </si>
  <si>
    <t>по городу Красноярску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</si>
  <si>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</si>
  <si>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</si>
  <si>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</si>
  <si>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</si>
  <si>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</si>
  <si>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средний балл принят</t>
  </si>
  <si>
    <t>МБОУ СШ № 78</t>
  </si>
  <si>
    <t>70-79</t>
  </si>
  <si>
    <t>Полученные баллы</t>
  </si>
  <si>
    <t>МАОУ СШ "Комплекс Покровский"</t>
  </si>
  <si>
    <t>Наименование ОУ (кратно)</t>
  </si>
  <si>
    <t>ср.балл по городу</t>
  </si>
  <si>
    <t>ср.балл ОУ</t>
  </si>
  <si>
    <t>Образовательная организация</t>
  </si>
  <si>
    <t>место</t>
  </si>
  <si>
    <t>Расчётное среднее значение среднего балла по ОУ</t>
  </si>
  <si>
    <t>Среднее значение среднего балла принято ГУО</t>
  </si>
  <si>
    <t>МАОУ СШ № 154</t>
  </si>
  <si>
    <t>МАОУ СШ № 6</t>
  </si>
  <si>
    <t>МАОУ СШ № 24</t>
  </si>
  <si>
    <t>МАОУ СШ № 121</t>
  </si>
  <si>
    <t>МАОУ СШ № 134</t>
  </si>
  <si>
    <t>МАОУ СШ № 139</t>
  </si>
  <si>
    <t>МАОУ СШ № 141</t>
  </si>
  <si>
    <t>МАОУ СШ № 12</t>
  </si>
  <si>
    <t>МАОУ СШ № 19</t>
  </si>
  <si>
    <t>чел.</t>
  </si>
  <si>
    <t>24-39</t>
  </si>
  <si>
    <t>40-69</t>
  </si>
  <si>
    <t>МАОУ Гимназия № 8</t>
  </si>
  <si>
    <t>МБОУ СШ № 155</t>
  </si>
  <si>
    <t>МАОУ СШ № 8 "Созидание"</t>
  </si>
  <si>
    <t>МАОУ СШ № 90</t>
  </si>
  <si>
    <t>МАОУ СШ № 89</t>
  </si>
  <si>
    <t>МБОУ СШ №79</t>
  </si>
  <si>
    <t>МБОУ Гимназия № 3</t>
  </si>
  <si>
    <t xml:space="preserve">МАОУ Школа-интернат № 1 </t>
  </si>
  <si>
    <t>МАОУ СШ № 82</t>
  </si>
  <si>
    <t>МБОУ СШ № 156</t>
  </si>
  <si>
    <t>МАОУ СШ № 144</t>
  </si>
  <si>
    <t>МАОУ СШ № 115</t>
  </si>
  <si>
    <t>МАОУ СШ № 108</t>
  </si>
  <si>
    <t>МАОУ СШ № 1</t>
  </si>
  <si>
    <t>МАОУ СШ № 7</t>
  </si>
  <si>
    <t>МАОУ СШ № 85</t>
  </si>
  <si>
    <t>МАОУ СШ № 158</t>
  </si>
  <si>
    <t>МБОУ СШ № 157</t>
  </si>
  <si>
    <t>МАОУ СШ № 158 "Грани"</t>
  </si>
  <si>
    <t>МАОУ СШ № 135</t>
  </si>
  <si>
    <t>МАОУ СШ № 46</t>
  </si>
  <si>
    <t>МАОУ Лицей № 3</t>
  </si>
  <si>
    <t>МАОУ СШ № 53</t>
  </si>
  <si>
    <t>МАОУ СШ № 65</t>
  </si>
  <si>
    <t>МАОУ СШ № 55</t>
  </si>
  <si>
    <t>МБОУ СШ № 63</t>
  </si>
  <si>
    <t>МБОУ СШ № 2</t>
  </si>
  <si>
    <t>МАОУ СШ № 5</t>
  </si>
  <si>
    <t>МАОУ СШ № 18</t>
  </si>
  <si>
    <t>МАОУ СШ № 66</t>
  </si>
  <si>
    <t>МАОУ СШ № 69</t>
  </si>
  <si>
    <t>МАОУ СШ № 156</t>
  </si>
  <si>
    <t>МАОУ СШ № 157</t>
  </si>
  <si>
    <t>МАОУ СШ № 155</t>
  </si>
  <si>
    <t>МБОУ СШ № 30</t>
  </si>
  <si>
    <t>МБОУ СШ № 39</t>
  </si>
  <si>
    <t>МАОУ СШ № 81</t>
  </si>
  <si>
    <t>МАОУ СШ № 16</t>
  </si>
  <si>
    <t>МАОУ СШ № 50</t>
  </si>
  <si>
    <t>МБОУ СШ № 79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</si>
  <si>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</si>
  <si>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</si>
  <si>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</si>
  <si>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</si>
  <si>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</si>
  <si>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</si>
  <si>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</si>
  <si>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147</t>
  </si>
  <si>
    <t>МАОУ СШ № 129</t>
  </si>
  <si>
    <t>МАОУ СШ № 98</t>
  </si>
  <si>
    <t>МАОУ СШ № 91</t>
  </si>
  <si>
    <t>МБОУ СШ № 159</t>
  </si>
  <si>
    <t>МАОУ Лицей № 28</t>
  </si>
  <si>
    <t>МАОУ СШ № 63</t>
  </si>
  <si>
    <t>МАОУ СШ № 3</t>
  </si>
  <si>
    <t xml:space="preserve">МАОУ СШ № 72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</si>
</sst>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[$-419]General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i/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FF99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CCECFF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1">
    <xf numFmtId="0" fontId="0" fillId="0" borderId="0"/>
    <xf numFmtId="0" fontId="22" fillId="0" borderId="0"/>
    <xf numFmtId="164" fontId="25" fillId="0" borderId="0" applyFont="0" applyFill="0" applyBorder="0" applyAlignment="0" applyProtection="0"/>
    <xf numFmtId="0" fontId="19" fillId="0" borderId="0"/>
    <xf numFmtId="0" fontId="19" fillId="0" borderId="0"/>
    <xf numFmtId="0" fontId="18" fillId="0" borderId="0"/>
    <xf numFmtId="0" fontId="22" fillId="0" borderId="0"/>
    <xf numFmtId="165" fontId="28" fillId="0" borderId="0" applyBorder="0" applyProtection="0"/>
    <xf numFmtId="0" fontId="28" fillId="0" borderId="0"/>
    <xf numFmtId="0" fontId="13" fillId="0" borderId="0"/>
    <xf numFmtId="44" fontId="13" fillId="0" borderId="0" applyFont="0" applyFill="0" applyBorder="0" applyAlignment="0" applyProtection="0"/>
    <xf numFmtId="0" fontId="11" fillId="0" borderId="0"/>
    <xf numFmtId="0" fontId="9" fillId="0" borderId="0"/>
    <xf numFmtId="0" fontId="8" fillId="0" borderId="0"/>
    <xf numFmtId="0" fontId="7" fillId="0" borderId="0"/>
    <xf numFmtId="0" fontId="1" fillId="0" borderId="0"/>
    <xf numFmtId="0" fontId="22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86">
    <xf numFmtId="0" fontId="0" fillId="0" borderId="0" xfId="0"/>
    <xf numFmtId="0" fontId="0" fillId="0" borderId="0" xfId="0" applyBorder="1"/>
    <xf numFmtId="0" fontId="23" fillId="0" borderId="0" xfId="0" applyFont="1"/>
    <xf numFmtId="0" fontId="24" fillId="0" borderId="0" xfId="0" applyFont="1"/>
    <xf numFmtId="0" fontId="23" fillId="0" borderId="0" xfId="0" applyFont="1" applyBorder="1"/>
    <xf numFmtId="0" fontId="20" fillId="0" borderId="18" xfId="0" applyFont="1" applyBorder="1" applyAlignment="1">
      <alignment horizontal="center" vertical="center"/>
    </xf>
    <xf numFmtId="0" fontId="26" fillId="0" borderId="0" xfId="0" applyFont="1"/>
    <xf numFmtId="0" fontId="20" fillId="0" borderId="0" xfId="0" applyFont="1"/>
    <xf numFmtId="0" fontId="27" fillId="0" borderId="0" xfId="0" applyFont="1"/>
    <xf numFmtId="0" fontId="17" fillId="0" borderId="0" xfId="0" applyFont="1"/>
    <xf numFmtId="0" fontId="30" fillId="0" borderId="0" xfId="0" applyFont="1"/>
    <xf numFmtId="0" fontId="32" fillId="0" borderId="9" xfId="0" applyFont="1" applyBorder="1"/>
    <xf numFmtId="0" fontId="32" fillId="0" borderId="12" xfId="0" applyFont="1" applyBorder="1"/>
    <xf numFmtId="0" fontId="32" fillId="0" borderId="20" xfId="0" applyFont="1" applyBorder="1"/>
    <xf numFmtId="0" fontId="20" fillId="0" borderId="0" xfId="0" applyFont="1" applyFill="1" applyBorder="1" applyAlignment="1">
      <alignment horizontal="right" vertical="center" wrapText="1"/>
    </xf>
    <xf numFmtId="164" fontId="32" fillId="0" borderId="0" xfId="2" applyFont="1" applyBorder="1" applyAlignment="1">
      <alignment horizontal="center" wrapText="1"/>
    </xf>
    <xf numFmtId="0" fontId="16" fillId="0" borderId="0" xfId="0" applyFont="1"/>
    <xf numFmtId="0" fontId="20" fillId="0" borderId="0" xfId="0" applyFont="1" applyAlignment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15" fillId="0" borderId="0" xfId="0" applyFont="1"/>
    <xf numFmtId="0" fontId="0" fillId="4" borderId="0" xfId="0" applyFill="1"/>
    <xf numFmtId="0" fontId="0" fillId="8" borderId="0" xfId="0" applyFill="1"/>
    <xf numFmtId="0" fontId="0" fillId="9" borderId="0" xfId="0" applyFill="1"/>
    <xf numFmtId="0" fontId="34" fillId="0" borderId="0" xfId="0" applyFont="1"/>
    <xf numFmtId="0" fontId="0" fillId="0" borderId="9" xfId="0" applyBorder="1"/>
    <xf numFmtId="0" fontId="0" fillId="0" borderId="12" xfId="0" applyBorder="1"/>
    <xf numFmtId="0" fontId="0" fillId="0" borderId="10" xfId="0" applyBorder="1"/>
    <xf numFmtId="0" fontId="32" fillId="0" borderId="10" xfId="0" applyFont="1" applyBorder="1"/>
    <xf numFmtId="0" fontId="32" fillId="0" borderId="11" xfId="0" applyFont="1" applyBorder="1"/>
    <xf numFmtId="0" fontId="20" fillId="0" borderId="17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5" xfId="0" applyBorder="1" applyAlignment="1">
      <alignment horizontal="center"/>
    </xf>
    <xf numFmtId="0" fontId="0" fillId="0" borderId="11" xfId="0" applyBorder="1"/>
    <xf numFmtId="0" fontId="0" fillId="0" borderId="38" xfId="0" applyBorder="1" applyAlignment="1">
      <alignment horizontal="center"/>
    </xf>
    <xf numFmtId="0" fontId="0" fillId="0" borderId="23" xfId="0" applyBorder="1" applyAlignment="1">
      <alignment horizontal="center"/>
    </xf>
    <xf numFmtId="0" fontId="34" fillId="5" borderId="0" xfId="0" applyFont="1" applyFill="1"/>
    <xf numFmtId="0" fontId="34" fillId="10" borderId="0" xfId="0" applyFont="1" applyFill="1"/>
    <xf numFmtId="0" fontId="32" fillId="0" borderId="6" xfId="0" applyFont="1" applyBorder="1" applyAlignment="1">
      <alignment wrapText="1"/>
    </xf>
    <xf numFmtId="0" fontId="32" fillId="0" borderId="2" xfId="0" applyFont="1" applyBorder="1" applyAlignment="1">
      <alignment wrapText="1"/>
    </xf>
    <xf numFmtId="0" fontId="20" fillId="0" borderId="24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0" xfId="0"/>
    <xf numFmtId="0" fontId="36" fillId="2" borderId="0" xfId="9" applyFont="1" applyFill="1" applyBorder="1" applyAlignment="1">
      <alignment horizontal="center" vertical="center"/>
    </xf>
    <xf numFmtId="2" fontId="33" fillId="0" borderId="8" xfId="0" applyNumberFormat="1" applyFont="1" applyBorder="1" applyAlignment="1">
      <alignment horizontal="right"/>
    </xf>
    <xf numFmtId="0" fontId="0" fillId="0" borderId="15" xfId="0" applyBorder="1"/>
    <xf numFmtId="0" fontId="0" fillId="0" borderId="41" xfId="0" applyBorder="1"/>
    <xf numFmtId="0" fontId="20" fillId="0" borderId="41" xfId="0" applyFont="1" applyBorder="1" applyAlignment="1">
      <alignment horizontal="left"/>
    </xf>
    <xf numFmtId="0" fontId="20" fillId="0" borderId="17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12" fillId="2" borderId="8" xfId="9" applyFont="1" applyFill="1" applyBorder="1" applyAlignment="1">
      <alignment horizontal="right" vertical="center"/>
    </xf>
    <xf numFmtId="0" fontId="20" fillId="0" borderId="17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 wrapText="1"/>
    </xf>
    <xf numFmtId="0" fontId="0" fillId="0" borderId="18" xfId="0" applyBorder="1"/>
    <xf numFmtId="0" fontId="20" fillId="0" borderId="17" xfId="0" applyFont="1" applyBorder="1" applyAlignment="1">
      <alignment horizontal="left" wrapText="1"/>
    </xf>
    <xf numFmtId="2" fontId="20" fillId="8" borderId="16" xfId="0" applyNumberFormat="1" applyFont="1" applyFill="1" applyBorder="1" applyAlignment="1">
      <alignment horizontal="left"/>
    </xf>
    <xf numFmtId="0" fontId="20" fillId="0" borderId="18" xfId="0" applyFont="1" applyBorder="1" applyAlignment="1">
      <alignment horizontal="left"/>
    </xf>
    <xf numFmtId="2" fontId="20" fillId="6" borderId="16" xfId="0" applyNumberFormat="1" applyFont="1" applyFill="1" applyBorder="1" applyAlignment="1">
      <alignment horizontal="left"/>
    </xf>
    <xf numFmtId="2" fontId="20" fillId="11" borderId="16" xfId="0" applyNumberFormat="1" applyFont="1" applyFill="1" applyBorder="1" applyAlignment="1">
      <alignment horizontal="left"/>
    </xf>
    <xf numFmtId="2" fontId="20" fillId="0" borderId="16" xfId="0" applyNumberFormat="1" applyFont="1" applyFill="1" applyBorder="1" applyAlignment="1">
      <alignment horizontal="left" vertical="center" wrapText="1"/>
    </xf>
    <xf numFmtId="0" fontId="0" fillId="13" borderId="0" xfId="0" applyFill="1"/>
    <xf numFmtId="0" fontId="35" fillId="0" borderId="0" xfId="0" applyFont="1" applyAlignment="1"/>
    <xf numFmtId="2" fontId="12" fillId="2" borderId="3" xfId="9" applyNumberFormat="1" applyFont="1" applyFill="1" applyBorder="1" applyAlignment="1">
      <alignment horizontal="right" vertical="center"/>
    </xf>
    <xf numFmtId="2" fontId="31" fillId="2" borderId="3" xfId="9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32" fillId="0" borderId="22" xfId="0" applyFont="1" applyBorder="1"/>
    <xf numFmtId="0" fontId="34" fillId="0" borderId="12" xfId="0" applyFont="1" applyBorder="1"/>
    <xf numFmtId="0" fontId="34" fillId="0" borderId="22" xfId="0" applyFont="1" applyBorder="1"/>
    <xf numFmtId="0" fontId="34" fillId="0" borderId="9" xfId="0" applyFont="1" applyBorder="1"/>
    <xf numFmtId="0" fontId="34" fillId="0" borderId="10" xfId="0" applyFont="1" applyBorder="1"/>
    <xf numFmtId="0" fontId="34" fillId="0" borderId="20" xfId="0" applyFont="1" applyBorder="1"/>
    <xf numFmtId="0" fontId="34" fillId="0" borderId="0" xfId="0" applyFont="1" applyBorder="1"/>
    <xf numFmtId="0" fontId="32" fillId="0" borderId="0" xfId="0" applyFont="1" applyBorder="1"/>
    <xf numFmtId="0" fontId="12" fillId="2" borderId="6" xfId="9" applyFont="1" applyFill="1" applyBorder="1" applyAlignment="1">
      <alignment horizontal="right" vertical="center"/>
    </xf>
    <xf numFmtId="0" fontId="0" fillId="0" borderId="8" xfId="0" applyBorder="1" applyAlignment="1">
      <alignment horizontal="left"/>
    </xf>
    <xf numFmtId="2" fontId="12" fillId="2" borderId="7" xfId="9" applyNumberFormat="1" applyFont="1" applyFill="1" applyBorder="1" applyAlignment="1">
      <alignment horizontal="right" vertical="center"/>
    </xf>
    <xf numFmtId="0" fontId="12" fillId="2" borderId="2" xfId="9" applyFont="1" applyFill="1" applyBorder="1" applyAlignment="1">
      <alignment horizontal="right" vertical="center"/>
    </xf>
    <xf numFmtId="2" fontId="12" fillId="2" borderId="1" xfId="9" applyNumberFormat="1" applyFont="1" applyFill="1" applyBorder="1" applyAlignment="1">
      <alignment horizontal="right" vertical="center"/>
    </xf>
    <xf numFmtId="0" fontId="34" fillId="0" borderId="11" xfId="0" applyFont="1" applyBorder="1"/>
    <xf numFmtId="0" fontId="16" fillId="0" borderId="13" xfId="0" applyFont="1" applyFill="1" applyBorder="1" applyAlignment="1">
      <alignment horizontal="left" wrapText="1"/>
    </xf>
    <xf numFmtId="0" fontId="39" fillId="0" borderId="17" xfId="0" applyFont="1" applyBorder="1" applyAlignment="1">
      <alignment horizontal="center" vertical="center" wrapText="1"/>
    </xf>
    <xf numFmtId="2" fontId="39" fillId="0" borderId="16" xfId="0" applyNumberFormat="1" applyFont="1" applyFill="1" applyBorder="1" applyAlignment="1">
      <alignment horizontal="center" vertical="center" wrapText="1"/>
    </xf>
    <xf numFmtId="0" fontId="34" fillId="14" borderId="0" xfId="0" applyFont="1" applyFill="1"/>
    <xf numFmtId="0" fontId="34" fillId="7" borderId="0" xfId="0" applyFont="1" applyFill="1"/>
    <xf numFmtId="0" fontId="20" fillId="0" borderId="0" xfId="0" applyFont="1" applyBorder="1" applyAlignment="1"/>
    <xf numFmtId="0" fontId="20" fillId="0" borderId="0" xfId="0" applyFont="1" applyBorder="1" applyAlignment="1">
      <alignment horizontal="right"/>
    </xf>
    <xf numFmtId="0" fontId="16" fillId="0" borderId="0" xfId="0" applyFont="1" applyBorder="1"/>
    <xf numFmtId="0" fontId="40" fillId="0" borderId="0" xfId="0" applyFont="1" applyBorder="1" applyAlignment="1">
      <alignment horizontal="right" vertical="center"/>
    </xf>
    <xf numFmtId="2" fontId="40" fillId="14" borderId="0" xfId="0" applyNumberFormat="1" applyFont="1" applyFill="1" applyBorder="1" applyAlignment="1"/>
    <xf numFmtId="0" fontId="20" fillId="0" borderId="16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/>
    <xf numFmtId="0" fontId="20" fillId="0" borderId="21" xfId="0" applyFont="1" applyBorder="1" applyAlignment="1">
      <alignment horizontal="center" wrapText="1"/>
    </xf>
    <xf numFmtId="0" fontId="20" fillId="0" borderId="44" xfId="0" applyFont="1" applyBorder="1" applyAlignment="1">
      <alignment horizontal="center" vertical="center" wrapText="1"/>
    </xf>
    <xf numFmtId="0" fontId="39" fillId="0" borderId="30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right" wrapText="1"/>
    </xf>
    <xf numFmtId="0" fontId="16" fillId="0" borderId="49" xfId="0" applyFont="1" applyBorder="1" applyAlignment="1">
      <alignment horizontal="right" wrapText="1"/>
    </xf>
    <xf numFmtId="0" fontId="11" fillId="0" borderId="49" xfId="0" applyFont="1" applyBorder="1" applyAlignment="1">
      <alignment horizontal="right" wrapText="1"/>
    </xf>
    <xf numFmtId="0" fontId="16" fillId="0" borderId="50" xfId="0" applyFont="1" applyBorder="1" applyAlignment="1">
      <alignment horizontal="right" wrapText="1"/>
    </xf>
    <xf numFmtId="0" fontId="16" fillId="0" borderId="49" xfId="0" applyFont="1" applyFill="1" applyBorder="1" applyAlignment="1">
      <alignment horizontal="right" wrapText="1"/>
    </xf>
    <xf numFmtId="0" fontId="16" fillId="0" borderId="51" xfId="0" applyFont="1" applyBorder="1" applyAlignment="1">
      <alignment horizontal="right" wrapText="1"/>
    </xf>
    <xf numFmtId="0" fontId="16" fillId="0" borderId="50" xfId="0" applyFont="1" applyFill="1" applyBorder="1" applyAlignment="1">
      <alignment horizontal="right" wrapText="1"/>
    </xf>
    <xf numFmtId="0" fontId="16" fillId="2" borderId="49" xfId="0" applyFont="1" applyFill="1" applyBorder="1" applyAlignment="1">
      <alignment horizontal="right" wrapText="1"/>
    </xf>
    <xf numFmtId="0" fontId="11" fillId="2" borderId="49" xfId="0" applyFont="1" applyFill="1" applyBorder="1" applyAlignment="1">
      <alignment horizontal="right" wrapText="1"/>
    </xf>
    <xf numFmtId="0" fontId="16" fillId="2" borderId="50" xfId="0" applyFont="1" applyFill="1" applyBorder="1" applyAlignment="1">
      <alignment horizontal="right" wrapText="1"/>
    </xf>
    <xf numFmtId="0" fontId="16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2" fontId="40" fillId="0" borderId="0" xfId="0" applyNumberFormat="1" applyFont="1" applyBorder="1" applyAlignment="1">
      <alignment horizontal="right" vertical="center"/>
    </xf>
    <xf numFmtId="0" fontId="0" fillId="15" borderId="0" xfId="0" applyFill="1"/>
    <xf numFmtId="0" fontId="20" fillId="0" borderId="17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9" fillId="0" borderId="9" xfId="0" applyFont="1" applyBorder="1"/>
    <xf numFmtId="0" fontId="9" fillId="0" borderId="12" xfId="0" applyFont="1" applyBorder="1"/>
    <xf numFmtId="0" fontId="9" fillId="0" borderId="20" xfId="0" applyFont="1" applyBorder="1"/>
    <xf numFmtId="0" fontId="9" fillId="0" borderId="13" xfId="0" applyFont="1" applyBorder="1" applyAlignment="1">
      <alignment horizontal="left" wrapText="1"/>
    </xf>
    <xf numFmtId="0" fontId="9" fillId="0" borderId="13" xfId="0" applyFont="1" applyFill="1" applyBorder="1" applyAlignment="1">
      <alignment horizontal="left" wrapText="1"/>
    </xf>
    <xf numFmtId="0" fontId="9" fillId="0" borderId="14" xfId="0" applyFont="1" applyBorder="1" applyAlignment="1">
      <alignment horizontal="left" wrapText="1"/>
    </xf>
    <xf numFmtId="0" fontId="9" fillId="0" borderId="10" xfId="0" applyFont="1" applyBorder="1"/>
    <xf numFmtId="0" fontId="9" fillId="0" borderId="27" xfId="0" applyFont="1" applyBorder="1"/>
    <xf numFmtId="0" fontId="9" fillId="0" borderId="0" xfId="0" applyFont="1" applyBorder="1"/>
    <xf numFmtId="0" fontId="9" fillId="0" borderId="26" xfId="0" applyFont="1" applyBorder="1"/>
    <xf numFmtId="0" fontId="33" fillId="0" borderId="0" xfId="0" applyFont="1" applyFill="1" applyBorder="1" applyAlignment="1">
      <alignment horizontal="right"/>
    </xf>
    <xf numFmtId="2" fontId="33" fillId="0" borderId="0" xfId="0" applyNumberFormat="1" applyFont="1" applyBorder="1"/>
    <xf numFmtId="0" fontId="42" fillId="0" borderId="53" xfId="0" applyFont="1" applyBorder="1" applyAlignment="1">
      <alignment horizontal="center" vertical="center" wrapText="1"/>
    </xf>
    <xf numFmtId="0" fontId="39" fillId="0" borderId="31" xfId="0" applyFont="1" applyBorder="1" applyAlignment="1">
      <alignment horizontal="center" vertical="center" wrapText="1"/>
    </xf>
    <xf numFmtId="0" fontId="29" fillId="0" borderId="53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left" vertical="center" wrapText="1"/>
    </xf>
    <xf numFmtId="2" fontId="20" fillId="0" borderId="17" xfId="0" applyNumberFormat="1" applyFont="1" applyBorder="1" applyAlignment="1">
      <alignment horizontal="left" vertical="center" wrapText="1"/>
    </xf>
    <xf numFmtId="0" fontId="9" fillId="0" borderId="12" xfId="0" applyFont="1" applyBorder="1" applyAlignment="1"/>
    <xf numFmtId="0" fontId="9" fillId="0" borderId="10" xfId="0" applyFont="1" applyBorder="1" applyAlignment="1"/>
    <xf numFmtId="0" fontId="9" fillId="0" borderId="15" xfId="0" applyFont="1" applyBorder="1" applyAlignment="1"/>
    <xf numFmtId="0" fontId="9" fillId="0" borderId="9" xfId="0" applyFont="1" applyBorder="1" applyAlignment="1"/>
    <xf numFmtId="0" fontId="9" fillId="0" borderId="18" xfId="0" applyFont="1" applyBorder="1" applyAlignment="1"/>
    <xf numFmtId="0" fontId="32" fillId="0" borderId="18" xfId="0" applyFont="1" applyBorder="1"/>
    <xf numFmtId="0" fontId="9" fillId="0" borderId="0" xfId="0" applyFont="1" applyAlignment="1"/>
    <xf numFmtId="0" fontId="39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right" vertical="center"/>
    </xf>
    <xf numFmtId="0" fontId="20" fillId="0" borderId="53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32" fillId="0" borderId="22" xfId="0" applyFont="1" applyFill="1" applyBorder="1"/>
    <xf numFmtId="0" fontId="32" fillId="0" borderId="15" xfId="0" applyFont="1" applyBorder="1"/>
    <xf numFmtId="0" fontId="29" fillId="0" borderId="15" xfId="0" applyFont="1" applyBorder="1" applyAlignment="1">
      <alignment horizontal="left" vertical="center" wrapText="1"/>
    </xf>
    <xf numFmtId="2" fontId="29" fillId="0" borderId="17" xfId="0" applyNumberFormat="1" applyFont="1" applyBorder="1" applyAlignment="1">
      <alignment horizontal="left" vertical="center" wrapText="1"/>
    </xf>
    <xf numFmtId="0" fontId="29" fillId="0" borderId="31" xfId="0" applyFont="1" applyBorder="1" applyAlignment="1">
      <alignment horizontal="left" vertical="center" wrapText="1"/>
    </xf>
    <xf numFmtId="2" fontId="29" fillId="0" borderId="24" xfId="0" applyNumberFormat="1" applyFont="1" applyBorder="1" applyAlignment="1">
      <alignment horizontal="left" vertical="center" wrapText="1"/>
    </xf>
    <xf numFmtId="0" fontId="9" fillId="0" borderId="22" xfId="0" applyFont="1" applyFill="1" applyBorder="1" applyAlignment="1"/>
    <xf numFmtId="0" fontId="20" fillId="2" borderId="41" xfId="0" applyFont="1" applyFill="1" applyBorder="1" applyAlignment="1">
      <alignment horizontal="left" vertical="center" wrapText="1"/>
    </xf>
    <xf numFmtId="0" fontId="20" fillId="2" borderId="15" xfId="0" applyFont="1" applyFill="1" applyBorder="1" applyAlignment="1">
      <alignment horizontal="left" vertical="center" wrapText="1"/>
    </xf>
    <xf numFmtId="2" fontId="20" fillId="2" borderId="17" xfId="0" applyNumberFormat="1" applyFont="1" applyFill="1" applyBorder="1" applyAlignment="1">
      <alignment horizontal="left" vertical="center" wrapText="1"/>
    </xf>
    <xf numFmtId="0" fontId="20" fillId="2" borderId="31" xfId="0" applyFont="1" applyFill="1" applyBorder="1" applyAlignment="1">
      <alignment horizontal="left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41" fillId="0" borderId="45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right" wrapText="1"/>
    </xf>
    <xf numFmtId="2" fontId="43" fillId="0" borderId="0" xfId="0" applyNumberFormat="1" applyFont="1" applyFill="1" applyBorder="1" applyAlignment="1">
      <alignment horizontal="right" vertical="center"/>
    </xf>
    <xf numFmtId="0" fontId="9" fillId="0" borderId="35" xfId="0" applyFont="1" applyBorder="1" applyAlignment="1">
      <alignment horizontal="right" wrapText="1"/>
    </xf>
    <xf numFmtId="0" fontId="32" fillId="0" borderId="29" xfId="0" applyFont="1" applyBorder="1"/>
    <xf numFmtId="0" fontId="16" fillId="0" borderId="3" xfId="0" applyFont="1" applyFill="1" applyBorder="1" applyAlignment="1">
      <alignment horizontal="left" wrapText="1"/>
    </xf>
    <xf numFmtId="0" fontId="20" fillId="0" borderId="31" xfId="0" applyFont="1" applyBorder="1" applyAlignment="1">
      <alignment horizontal="center" vertical="center" wrapText="1"/>
    </xf>
    <xf numFmtId="0" fontId="0" fillId="0" borderId="57" xfId="0" applyBorder="1" applyAlignment="1">
      <alignment horizontal="center"/>
    </xf>
    <xf numFmtId="0" fontId="0" fillId="0" borderId="56" xfId="0" applyBorder="1" applyAlignment="1">
      <alignment wrapText="1"/>
    </xf>
    <xf numFmtId="0" fontId="12" fillId="2" borderId="56" xfId="9" applyFont="1" applyFill="1" applyBorder="1" applyAlignment="1">
      <alignment horizontal="right" vertical="center"/>
    </xf>
    <xf numFmtId="0" fontId="0" fillId="0" borderId="56" xfId="0" applyBorder="1" applyAlignment="1">
      <alignment horizontal="center"/>
    </xf>
    <xf numFmtId="0" fontId="31" fillId="2" borderId="56" xfId="9" applyFont="1" applyFill="1" applyBorder="1" applyAlignment="1">
      <alignment horizontal="right" vertical="center"/>
    </xf>
    <xf numFmtId="0" fontId="0" fillId="2" borderId="56" xfId="0" applyFill="1" applyBorder="1" applyAlignment="1">
      <alignment wrapText="1"/>
    </xf>
    <xf numFmtId="0" fontId="0" fillId="0" borderId="58" xfId="0" applyBorder="1" applyAlignment="1">
      <alignment horizontal="left"/>
    </xf>
    <xf numFmtId="0" fontId="0" fillId="0" borderId="58" xfId="0" applyBorder="1" applyAlignment="1">
      <alignment wrapText="1"/>
    </xf>
    <xf numFmtId="0" fontId="12" fillId="2" borderId="58" xfId="9" applyFont="1" applyFill="1" applyBorder="1" applyAlignment="1">
      <alignment horizontal="right" vertical="center"/>
    </xf>
    <xf numFmtId="2" fontId="12" fillId="2" borderId="59" xfId="9" applyNumberFormat="1" applyFont="1" applyFill="1" applyBorder="1" applyAlignment="1">
      <alignment horizontal="right" vertical="center"/>
    </xf>
    <xf numFmtId="0" fontId="0" fillId="0" borderId="56" xfId="0" applyBorder="1" applyAlignment="1">
      <alignment horizontal="left"/>
    </xf>
    <xf numFmtId="0" fontId="0" fillId="0" borderId="61" xfId="0" applyBorder="1" applyAlignment="1">
      <alignment horizontal="left"/>
    </xf>
    <xf numFmtId="0" fontId="0" fillId="0" borderId="61" xfId="0" applyBorder="1" applyAlignment="1">
      <alignment wrapText="1"/>
    </xf>
    <xf numFmtId="0" fontId="12" fillId="2" borderId="61" xfId="9" applyFont="1" applyFill="1" applyBorder="1" applyAlignment="1">
      <alignment horizontal="right" vertical="center"/>
    </xf>
    <xf numFmtId="2" fontId="12" fillId="2" borderId="60" xfId="9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wrapText="1"/>
    </xf>
    <xf numFmtId="0" fontId="16" fillId="2" borderId="3" xfId="0" applyFont="1" applyFill="1" applyBorder="1" applyAlignment="1">
      <alignment horizontal="left" wrapText="1"/>
    </xf>
    <xf numFmtId="0" fontId="32" fillId="0" borderId="66" xfId="0" applyFont="1" applyBorder="1" applyAlignment="1">
      <alignment wrapText="1"/>
    </xf>
    <xf numFmtId="0" fontId="14" fillId="0" borderId="13" xfId="0" applyFont="1" applyBorder="1" applyAlignment="1">
      <alignment wrapText="1"/>
    </xf>
    <xf numFmtId="0" fontId="14" fillId="0" borderId="66" xfId="0" applyFont="1" applyBorder="1" applyAlignment="1">
      <alignment wrapText="1"/>
    </xf>
    <xf numFmtId="0" fontId="32" fillId="0" borderId="13" xfId="0" applyFont="1" applyBorder="1" applyAlignment="1">
      <alignment wrapText="1"/>
    </xf>
    <xf numFmtId="0" fontId="32" fillId="0" borderId="67" xfId="0" applyFont="1" applyBorder="1" applyAlignment="1">
      <alignment wrapText="1"/>
    </xf>
    <xf numFmtId="0" fontId="14" fillId="0" borderId="66" xfId="0" applyFont="1" applyBorder="1" applyAlignment="1">
      <alignment horizontal="left" wrapText="1"/>
    </xf>
    <xf numFmtId="0" fontId="16" fillId="0" borderId="7" xfId="0" applyFont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2" fontId="33" fillId="13" borderId="8" xfId="0" applyNumberFormat="1" applyFont="1" applyFill="1" applyBorder="1" applyAlignment="1">
      <alignment horizontal="right"/>
    </xf>
    <xf numFmtId="0" fontId="9" fillId="0" borderId="68" xfId="0" applyFont="1" applyBorder="1" applyAlignment="1"/>
    <xf numFmtId="0" fontId="9" fillId="0" borderId="66" xfId="0" applyFont="1" applyFill="1" applyBorder="1" applyAlignment="1">
      <alignment horizontal="left" wrapText="1"/>
    </xf>
    <xf numFmtId="0" fontId="16" fillId="2" borderId="66" xfId="0" applyFont="1" applyFill="1" applyBorder="1" applyAlignment="1">
      <alignment horizontal="left" wrapText="1"/>
    </xf>
    <xf numFmtId="2" fontId="16" fillId="0" borderId="56" xfId="0" applyNumberFormat="1" applyFont="1" applyFill="1" applyBorder="1" applyAlignment="1">
      <alignment horizontal="right" wrapText="1"/>
    </xf>
    <xf numFmtId="2" fontId="16" fillId="0" borderId="56" xfId="0" applyNumberFormat="1" applyFont="1" applyBorder="1" applyAlignment="1">
      <alignment horizontal="right" wrapText="1"/>
    </xf>
    <xf numFmtId="2" fontId="42" fillId="0" borderId="17" xfId="0" applyNumberFormat="1" applyFont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right" wrapText="1"/>
    </xf>
    <xf numFmtId="0" fontId="16" fillId="0" borderId="66" xfId="0" applyFont="1" applyBorder="1" applyAlignment="1">
      <alignment horizontal="left" wrapText="1"/>
    </xf>
    <xf numFmtId="0" fontId="16" fillId="0" borderId="66" xfId="0" applyFont="1" applyBorder="1" applyAlignment="1">
      <alignment wrapText="1"/>
    </xf>
    <xf numFmtId="0" fontId="11" fillId="0" borderId="66" xfId="0" applyFont="1" applyBorder="1" applyAlignment="1">
      <alignment horizontal="left" wrapText="1"/>
    </xf>
    <xf numFmtId="0" fontId="16" fillId="0" borderId="66" xfId="0" applyFont="1" applyFill="1" applyBorder="1" applyAlignment="1">
      <alignment horizontal="left" wrapText="1"/>
    </xf>
    <xf numFmtId="0" fontId="11" fillId="0" borderId="66" xfId="1" applyFont="1" applyBorder="1" applyAlignment="1">
      <alignment horizontal="left" wrapText="1"/>
    </xf>
    <xf numFmtId="0" fontId="10" fillId="0" borderId="66" xfId="0" applyFont="1" applyBorder="1" applyAlignment="1">
      <alignment horizontal="left" wrapText="1"/>
    </xf>
    <xf numFmtId="0" fontId="11" fillId="2" borderId="66" xfId="0" applyFont="1" applyFill="1" applyBorder="1" applyAlignment="1">
      <alignment horizontal="left" wrapText="1"/>
    </xf>
    <xf numFmtId="0" fontId="21" fillId="0" borderId="61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left" wrapText="1"/>
    </xf>
    <xf numFmtId="2" fontId="16" fillId="2" borderId="56" xfId="0" applyNumberFormat="1" applyFont="1" applyFill="1" applyBorder="1" applyAlignment="1">
      <alignment horizontal="right" wrapText="1"/>
    </xf>
    <xf numFmtId="2" fontId="11" fillId="0" borderId="56" xfId="0" applyNumberFormat="1" applyFont="1" applyBorder="1" applyAlignment="1">
      <alignment horizontal="right" wrapText="1"/>
    </xf>
    <xf numFmtId="2" fontId="9" fillId="0" borderId="23" xfId="0" applyNumberFormat="1" applyFont="1" applyBorder="1"/>
    <xf numFmtId="2" fontId="9" fillId="0" borderId="26" xfId="0" applyNumberFormat="1" applyFont="1" applyBorder="1"/>
    <xf numFmtId="2" fontId="9" fillId="0" borderId="27" xfId="0" applyNumberFormat="1" applyFont="1" applyBorder="1"/>
    <xf numFmtId="2" fontId="9" fillId="0" borderId="57" xfId="0" applyNumberFormat="1" applyFont="1" applyBorder="1"/>
    <xf numFmtId="2" fontId="9" fillId="0" borderId="64" xfId="0" applyNumberFormat="1" applyFont="1" applyBorder="1"/>
    <xf numFmtId="2" fontId="16" fillId="0" borderId="56" xfId="0" applyNumberFormat="1" applyFont="1" applyBorder="1" applyAlignment="1">
      <alignment horizontal="center" wrapText="1"/>
    </xf>
    <xf numFmtId="2" fontId="16" fillId="2" borderId="56" xfId="0" applyNumberFormat="1" applyFont="1" applyFill="1" applyBorder="1" applyAlignment="1">
      <alignment horizontal="center" wrapText="1"/>
    </xf>
    <xf numFmtId="2" fontId="16" fillId="0" borderId="56" xfId="0" applyNumberFormat="1" applyFont="1" applyFill="1" applyBorder="1" applyAlignment="1">
      <alignment horizontal="center" wrapText="1"/>
    </xf>
    <xf numFmtId="2" fontId="11" fillId="0" borderId="56" xfId="0" applyNumberFormat="1" applyFont="1" applyBorder="1" applyAlignment="1">
      <alignment horizontal="center" wrapText="1"/>
    </xf>
    <xf numFmtId="2" fontId="16" fillId="0" borderId="8" xfId="0" applyNumberFormat="1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1" fillId="0" borderId="52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/>
    </xf>
    <xf numFmtId="2" fontId="21" fillId="0" borderId="0" xfId="0" applyNumberFormat="1" applyFont="1" applyBorder="1" applyAlignment="1">
      <alignment horizontal="right"/>
    </xf>
    <xf numFmtId="0" fontId="14" fillId="0" borderId="19" xfId="0" applyFont="1" applyBorder="1" applyAlignment="1">
      <alignment wrapText="1"/>
    </xf>
    <xf numFmtId="0" fontId="32" fillId="0" borderId="19" xfId="0" applyFont="1" applyBorder="1" applyAlignment="1">
      <alignment wrapText="1"/>
    </xf>
    <xf numFmtId="0" fontId="32" fillId="0" borderId="56" xfId="0" applyFont="1" applyBorder="1" applyAlignment="1">
      <alignment wrapText="1"/>
    </xf>
    <xf numFmtId="0" fontId="21" fillId="0" borderId="43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right" wrapText="1"/>
    </xf>
    <xf numFmtId="0" fontId="11" fillId="0" borderId="63" xfId="0" applyFont="1" applyBorder="1" applyAlignment="1">
      <alignment horizontal="right" wrapText="1"/>
    </xf>
    <xf numFmtId="0" fontId="16" fillId="0" borderId="63" xfId="0" applyFont="1" applyFill="1" applyBorder="1" applyAlignment="1">
      <alignment horizontal="right" wrapText="1"/>
    </xf>
    <xf numFmtId="0" fontId="16" fillId="3" borderId="49" xfId="1" applyFont="1" applyFill="1" applyBorder="1" applyAlignment="1">
      <alignment horizontal="right" wrapText="1"/>
    </xf>
    <xf numFmtId="0" fontId="11" fillId="0" borderId="49" xfId="1" applyFont="1" applyBorder="1" applyAlignment="1">
      <alignment horizontal="right" wrapText="1"/>
    </xf>
    <xf numFmtId="0" fontId="11" fillId="0" borderId="63" xfId="1" applyFont="1" applyBorder="1" applyAlignment="1">
      <alignment horizontal="right" wrapText="1"/>
    </xf>
    <xf numFmtId="0" fontId="10" fillId="0" borderId="49" xfId="0" applyFont="1" applyBorder="1" applyAlignment="1">
      <alignment horizontal="right" wrapText="1"/>
    </xf>
    <xf numFmtId="0" fontId="10" fillId="0" borderId="63" xfId="0" applyFont="1" applyBorder="1" applyAlignment="1">
      <alignment horizontal="right" wrapText="1"/>
    </xf>
    <xf numFmtId="0" fontId="16" fillId="2" borderId="63" xfId="0" applyFont="1" applyFill="1" applyBorder="1" applyAlignment="1">
      <alignment horizontal="right" wrapText="1"/>
    </xf>
    <xf numFmtId="0" fontId="11" fillId="2" borderId="63" xfId="0" applyFont="1" applyFill="1" applyBorder="1" applyAlignment="1">
      <alignment horizontal="right" wrapText="1"/>
    </xf>
    <xf numFmtId="0" fontId="16" fillId="0" borderId="34" xfId="0" applyFont="1" applyFill="1" applyBorder="1" applyAlignment="1">
      <alignment horizontal="right" wrapText="1"/>
    </xf>
    <xf numFmtId="0" fontId="9" fillId="0" borderId="49" xfId="0" applyFont="1" applyBorder="1" applyAlignment="1">
      <alignment horizontal="right" wrapText="1"/>
    </xf>
    <xf numFmtId="0" fontId="9" fillId="0" borderId="63" xfId="0" applyFont="1" applyBorder="1" applyAlignment="1">
      <alignment horizontal="right" wrapText="1"/>
    </xf>
    <xf numFmtId="0" fontId="9" fillId="0" borderId="49" xfId="0" applyFont="1" applyFill="1" applyBorder="1" applyAlignment="1">
      <alignment horizontal="right" wrapText="1"/>
    </xf>
    <xf numFmtId="0" fontId="9" fillId="0" borderId="63" xfId="0" applyFont="1" applyFill="1" applyBorder="1" applyAlignment="1">
      <alignment horizontal="right" wrapText="1"/>
    </xf>
    <xf numFmtId="2" fontId="42" fillId="0" borderId="24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right" wrapText="1"/>
    </xf>
    <xf numFmtId="2" fontId="9" fillId="0" borderId="23" xfId="0" applyNumberFormat="1" applyFont="1" applyBorder="1" applyAlignment="1">
      <alignment horizontal="right" wrapText="1"/>
    </xf>
    <xf numFmtId="2" fontId="16" fillId="0" borderId="57" xfId="0" applyNumberFormat="1" applyFont="1" applyBorder="1" applyAlignment="1">
      <alignment horizontal="right" wrapText="1"/>
    </xf>
    <xf numFmtId="2" fontId="11" fillId="0" borderId="57" xfId="0" applyNumberFormat="1" applyFont="1" applyBorder="1" applyAlignment="1">
      <alignment horizontal="right" wrapText="1"/>
    </xf>
    <xf numFmtId="2" fontId="20" fillId="0" borderId="24" xfId="0" applyNumberFormat="1" applyFont="1" applyBorder="1" applyAlignment="1">
      <alignment horizontal="left" vertical="center" wrapText="1"/>
    </xf>
    <xf numFmtId="2" fontId="9" fillId="0" borderId="56" xfId="0" applyNumberFormat="1" applyFont="1" applyBorder="1" applyAlignment="1">
      <alignment horizontal="right" wrapText="1"/>
    </xf>
    <xf numFmtId="2" fontId="9" fillId="0" borderId="57" xfId="0" applyNumberFormat="1" applyFont="1" applyBorder="1" applyAlignment="1">
      <alignment horizontal="right" wrapText="1"/>
    </xf>
    <xf numFmtId="2" fontId="9" fillId="0" borderId="56" xfId="0" applyNumberFormat="1" applyFont="1" applyFill="1" applyBorder="1" applyAlignment="1">
      <alignment horizontal="right" wrapText="1"/>
    </xf>
    <xf numFmtId="2" fontId="9" fillId="0" borderId="57" xfId="0" applyNumberFormat="1" applyFont="1" applyFill="1" applyBorder="1" applyAlignment="1">
      <alignment horizontal="right" wrapText="1"/>
    </xf>
    <xf numFmtId="2" fontId="16" fillId="0" borderId="57" xfId="0" applyNumberFormat="1" applyFont="1" applyFill="1" applyBorder="1" applyAlignment="1">
      <alignment horizontal="right" wrapText="1"/>
    </xf>
    <xf numFmtId="2" fontId="11" fillId="0" borderId="56" xfId="1" applyNumberFormat="1" applyFont="1" applyBorder="1" applyAlignment="1">
      <alignment horizontal="right" wrapText="1"/>
    </xf>
    <xf numFmtId="2" fontId="11" fillId="0" borderId="57" xfId="1" applyNumberFormat="1" applyFont="1" applyBorder="1" applyAlignment="1">
      <alignment horizontal="right" wrapText="1"/>
    </xf>
    <xf numFmtId="2" fontId="10" fillId="0" borderId="56" xfId="0" applyNumberFormat="1" applyFont="1" applyBorder="1" applyAlignment="1">
      <alignment horizontal="right" wrapText="1"/>
    </xf>
    <xf numFmtId="2" fontId="10" fillId="0" borderId="57" xfId="0" applyNumberFormat="1" applyFont="1" applyBorder="1" applyAlignment="1">
      <alignment horizontal="right" wrapText="1"/>
    </xf>
    <xf numFmtId="2" fontId="16" fillId="2" borderId="57" xfId="0" applyNumberFormat="1" applyFont="1" applyFill="1" applyBorder="1" applyAlignment="1">
      <alignment horizontal="right" wrapText="1"/>
    </xf>
    <xf numFmtId="2" fontId="11" fillId="2" borderId="56" xfId="0" applyNumberFormat="1" applyFont="1" applyFill="1" applyBorder="1" applyAlignment="1">
      <alignment horizontal="right" wrapText="1"/>
    </xf>
    <xf numFmtId="2" fontId="11" fillId="2" borderId="57" xfId="0" applyNumberFormat="1" applyFont="1" applyFill="1" applyBorder="1" applyAlignment="1">
      <alignment horizontal="right" wrapText="1"/>
    </xf>
    <xf numFmtId="2" fontId="20" fillId="2" borderId="24" xfId="0" applyNumberFormat="1" applyFont="1" applyFill="1" applyBorder="1" applyAlignment="1">
      <alignment horizontal="left" vertical="center" wrapText="1"/>
    </xf>
    <xf numFmtId="2" fontId="16" fillId="0" borderId="38" xfId="0" applyNumberFormat="1" applyFont="1" applyFill="1" applyBorder="1" applyAlignment="1">
      <alignment horizontal="right" wrapText="1"/>
    </xf>
    <xf numFmtId="0" fontId="9" fillId="0" borderId="72" xfId="0" applyFont="1" applyBorder="1" applyAlignment="1"/>
    <xf numFmtId="0" fontId="9" fillId="0" borderId="73" xfId="0" applyFont="1" applyBorder="1" applyAlignment="1"/>
    <xf numFmtId="0" fontId="9" fillId="0" borderId="74" xfId="0" applyFont="1" applyBorder="1" applyAlignment="1"/>
    <xf numFmtId="0" fontId="9" fillId="0" borderId="71" xfId="0" applyFont="1" applyBorder="1" applyAlignment="1"/>
    <xf numFmtId="0" fontId="32" fillId="0" borderId="74" xfId="0" applyFont="1" applyBorder="1"/>
    <xf numFmtId="0" fontId="32" fillId="0" borderId="73" xfId="0" applyFont="1" applyBorder="1"/>
    <xf numFmtId="0" fontId="32" fillId="0" borderId="71" xfId="0" applyFont="1" applyBorder="1"/>
    <xf numFmtId="0" fontId="9" fillId="0" borderId="76" xfId="0" applyFont="1" applyBorder="1" applyAlignment="1"/>
    <xf numFmtId="0" fontId="32" fillId="0" borderId="76" xfId="0" applyFont="1" applyBorder="1"/>
    <xf numFmtId="0" fontId="0" fillId="0" borderId="74" xfId="0" applyBorder="1"/>
    <xf numFmtId="0" fontId="9" fillId="0" borderId="71" xfId="0" applyFont="1" applyBorder="1" applyAlignment="1">
      <alignment vertical="center"/>
    </xf>
    <xf numFmtId="0" fontId="32" fillId="0" borderId="72" xfId="0" applyFont="1" applyBorder="1"/>
    <xf numFmtId="0" fontId="32" fillId="0" borderId="77" xfId="0" applyFont="1" applyBorder="1"/>
    <xf numFmtId="2" fontId="39" fillId="0" borderId="39" xfId="0" applyNumberFormat="1" applyFont="1" applyFill="1" applyBorder="1" applyAlignment="1">
      <alignment horizontal="center" vertical="center" wrapText="1"/>
    </xf>
    <xf numFmtId="0" fontId="0" fillId="0" borderId="68" xfId="0" applyBorder="1"/>
    <xf numFmtId="0" fontId="0" fillId="0" borderId="4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1" xfId="0" applyBorder="1" applyAlignment="1">
      <alignment vertical="center" wrapText="1"/>
    </xf>
    <xf numFmtId="2" fontId="20" fillId="0" borderId="4" xfId="0" applyNumberFormat="1" applyFont="1" applyBorder="1"/>
    <xf numFmtId="2" fontId="9" fillId="0" borderId="35" xfId="0" applyNumberFormat="1" applyFont="1" applyBorder="1"/>
    <xf numFmtId="2" fontId="9" fillId="0" borderId="32" xfId="0" applyNumberFormat="1" applyFont="1" applyBorder="1"/>
    <xf numFmtId="2" fontId="9" fillId="0" borderId="55" xfId="0" applyNumberFormat="1" applyFont="1" applyBorder="1"/>
    <xf numFmtId="2" fontId="9" fillId="0" borderId="63" xfId="0" applyNumberFormat="1" applyFont="1" applyBorder="1"/>
    <xf numFmtId="0" fontId="32" fillId="0" borderId="14" xfId="0" applyFont="1" applyBorder="1" applyAlignment="1">
      <alignment wrapText="1"/>
    </xf>
    <xf numFmtId="0" fontId="16" fillId="3" borderId="3" xfId="1" applyFont="1" applyFill="1" applyBorder="1" applyAlignment="1">
      <alignment horizontal="left" wrapText="1"/>
    </xf>
    <xf numFmtId="0" fontId="14" fillId="0" borderId="14" xfId="0" applyFont="1" applyBorder="1" applyAlignment="1">
      <alignment horizontal="left" wrapText="1"/>
    </xf>
    <xf numFmtId="2" fontId="16" fillId="0" borderId="6" xfId="0" applyNumberFormat="1" applyFont="1" applyBorder="1" applyAlignment="1">
      <alignment horizontal="center" wrapText="1"/>
    </xf>
    <xf numFmtId="2" fontId="16" fillId="0" borderId="33" xfId="0" applyNumberFormat="1" applyFont="1" applyBorder="1" applyAlignment="1">
      <alignment horizontal="center" wrapText="1"/>
    </xf>
    <xf numFmtId="2" fontId="16" fillId="0" borderId="63" xfId="0" applyNumberFormat="1" applyFont="1" applyBorder="1" applyAlignment="1">
      <alignment horizontal="center" wrapText="1"/>
    </xf>
    <xf numFmtId="2" fontId="11" fillId="0" borderId="63" xfId="0" applyNumberFormat="1" applyFont="1" applyBorder="1" applyAlignment="1">
      <alignment horizontal="center" wrapText="1"/>
    </xf>
    <xf numFmtId="2" fontId="16" fillId="0" borderId="2" xfId="0" applyNumberFormat="1" applyFont="1" applyBorder="1" applyAlignment="1">
      <alignment horizontal="center" wrapText="1"/>
    </xf>
    <xf numFmtId="2" fontId="16" fillId="0" borderId="34" xfId="0" applyNumberFormat="1" applyFont="1" applyBorder="1" applyAlignment="1">
      <alignment horizontal="center" wrapText="1"/>
    </xf>
    <xf numFmtId="2" fontId="16" fillId="0" borderId="63" xfId="0" applyNumberFormat="1" applyFont="1" applyFill="1" applyBorder="1" applyAlignment="1">
      <alignment horizontal="center" wrapText="1"/>
    </xf>
    <xf numFmtId="2" fontId="16" fillId="0" borderId="35" xfId="0" applyNumberFormat="1" applyFont="1" applyBorder="1" applyAlignment="1">
      <alignment horizontal="center" wrapText="1"/>
    </xf>
    <xf numFmtId="2" fontId="16" fillId="3" borderId="56" xfId="1" applyNumberFormat="1" applyFont="1" applyFill="1" applyBorder="1" applyAlignment="1">
      <alignment horizontal="center" wrapText="1"/>
    </xf>
    <xf numFmtId="2" fontId="16" fillId="3" borderId="63" xfId="1" applyNumberFormat="1" applyFont="1" applyFill="1" applyBorder="1" applyAlignment="1">
      <alignment horizontal="center" wrapText="1"/>
    </xf>
    <xf numFmtId="2" fontId="11" fillId="2" borderId="56" xfId="0" applyNumberFormat="1" applyFont="1" applyFill="1" applyBorder="1" applyAlignment="1">
      <alignment horizontal="center" wrapText="1"/>
    </xf>
    <xf numFmtId="2" fontId="11" fillId="2" borderId="63" xfId="0" applyNumberFormat="1" applyFont="1" applyFill="1" applyBorder="1" applyAlignment="1">
      <alignment horizontal="center" wrapText="1"/>
    </xf>
    <xf numFmtId="2" fontId="16" fillId="2" borderId="63" xfId="0" applyNumberFormat="1" applyFont="1" applyFill="1" applyBorder="1" applyAlignment="1">
      <alignment horizontal="center" wrapText="1"/>
    </xf>
    <xf numFmtId="2" fontId="16" fillId="2" borderId="2" xfId="0" applyNumberFormat="1" applyFont="1" applyFill="1" applyBorder="1" applyAlignment="1">
      <alignment horizontal="center" wrapText="1"/>
    </xf>
    <xf numFmtId="2" fontId="16" fillId="2" borderId="34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0" fontId="14" fillId="0" borderId="56" xfId="0" applyFont="1" applyBorder="1" applyAlignment="1">
      <alignment horizontal="left" wrapText="1"/>
    </xf>
    <xf numFmtId="0" fontId="11" fillId="0" borderId="66" xfId="0" applyFont="1" applyBorder="1" applyAlignment="1">
      <alignment wrapText="1"/>
    </xf>
    <xf numFmtId="0" fontId="6" fillId="2" borderId="3" xfId="0" applyFont="1" applyFill="1" applyBorder="1" applyAlignment="1">
      <alignment horizontal="left" wrapText="1"/>
    </xf>
    <xf numFmtId="0" fontId="14" fillId="0" borderId="48" xfId="0" applyFont="1" applyBorder="1" applyAlignment="1">
      <alignment horizontal="right" wrapText="1"/>
    </xf>
    <xf numFmtId="2" fontId="43" fillId="0" borderId="0" xfId="0" applyNumberFormat="1" applyFont="1" applyFill="1" applyBorder="1" applyAlignment="1">
      <alignment horizontal="left" vertical="center"/>
    </xf>
    <xf numFmtId="2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31" xfId="0" applyFont="1" applyBorder="1" applyAlignment="1">
      <alignment horizontal="center" vertical="center" wrapText="1"/>
    </xf>
    <xf numFmtId="1" fontId="20" fillId="0" borderId="41" xfId="0" applyNumberFormat="1" applyFont="1" applyBorder="1" applyAlignment="1">
      <alignment horizontal="left"/>
    </xf>
    <xf numFmtId="1" fontId="20" fillId="0" borderId="17" xfId="0" applyNumberFormat="1" applyFont="1" applyBorder="1" applyAlignment="1">
      <alignment horizontal="left"/>
    </xf>
    <xf numFmtId="2" fontId="0" fillId="0" borderId="0" xfId="0" applyNumberFormat="1" applyBorder="1"/>
    <xf numFmtId="2" fontId="12" fillId="0" borderId="1" xfId="9" applyNumberFormat="1" applyFont="1" applyFill="1" applyBorder="1" applyAlignment="1">
      <alignment horizontal="right" vertical="center"/>
    </xf>
    <xf numFmtId="2" fontId="9" fillId="0" borderId="62" xfId="0" applyNumberFormat="1" applyFont="1" applyBorder="1"/>
    <xf numFmtId="0" fontId="9" fillId="0" borderId="11" xfId="0" applyFont="1" applyBorder="1"/>
    <xf numFmtId="0" fontId="9" fillId="0" borderId="38" xfId="0" applyFont="1" applyBorder="1"/>
    <xf numFmtId="2" fontId="9" fillId="0" borderId="38" xfId="0" applyNumberFormat="1" applyFont="1" applyBorder="1"/>
    <xf numFmtId="2" fontId="9" fillId="0" borderId="34" xfId="0" applyNumberFormat="1" applyFont="1" applyBorder="1"/>
    <xf numFmtId="0" fontId="16" fillId="0" borderId="66" xfId="0" applyFont="1" applyBorder="1" applyAlignment="1">
      <alignment horizontal="left" vertical="center" wrapText="1"/>
    </xf>
    <xf numFmtId="0" fontId="16" fillId="0" borderId="49" xfId="0" applyFont="1" applyBorder="1" applyAlignment="1">
      <alignment horizontal="right" vertical="center" wrapText="1"/>
    </xf>
    <xf numFmtId="2" fontId="16" fillId="0" borderId="56" xfId="0" applyNumberFormat="1" applyFont="1" applyBorder="1" applyAlignment="1">
      <alignment horizontal="right" vertical="center" wrapText="1"/>
    </xf>
    <xf numFmtId="2" fontId="16" fillId="0" borderId="57" xfId="0" applyNumberFormat="1" applyFont="1" applyBorder="1" applyAlignment="1">
      <alignment horizontal="right" vertical="center" wrapText="1"/>
    </xf>
    <xf numFmtId="0" fontId="16" fillId="0" borderId="63" xfId="0" applyFont="1" applyBorder="1" applyAlignment="1">
      <alignment horizontal="right" vertical="center" wrapText="1"/>
    </xf>
    <xf numFmtId="0" fontId="9" fillId="0" borderId="72" xfId="0" applyFont="1" applyBorder="1" applyAlignment="1">
      <alignment horizontal="right" vertical="center"/>
    </xf>
    <xf numFmtId="0" fontId="9" fillId="0" borderId="74" xfId="0" applyFont="1" applyBorder="1" applyAlignment="1">
      <alignment horizontal="right" vertical="center"/>
    </xf>
    <xf numFmtId="0" fontId="16" fillId="0" borderId="66" xfId="0" applyFont="1" applyBorder="1" applyAlignment="1">
      <alignment vertical="center" wrapText="1"/>
    </xf>
    <xf numFmtId="0" fontId="11" fillId="0" borderId="66" xfId="0" applyFont="1" applyBorder="1" applyAlignment="1">
      <alignment horizontal="left" vertical="center" wrapText="1"/>
    </xf>
    <xf numFmtId="0" fontId="11" fillId="0" borderId="49" xfId="0" applyFont="1" applyBorder="1" applyAlignment="1">
      <alignment horizontal="right" vertical="center" wrapText="1"/>
    </xf>
    <xf numFmtId="2" fontId="11" fillId="0" borderId="56" xfId="0" applyNumberFormat="1" applyFont="1" applyBorder="1" applyAlignment="1">
      <alignment horizontal="right" vertical="center" wrapText="1"/>
    </xf>
    <xf numFmtId="2" fontId="11" fillId="0" borderId="57" xfId="0" applyNumberFormat="1" applyFont="1" applyBorder="1" applyAlignment="1">
      <alignment horizontal="right" vertical="center" wrapText="1"/>
    </xf>
    <xf numFmtId="0" fontId="11" fillId="0" borderId="63" xfId="0" applyFont="1" applyBorder="1" applyAlignment="1">
      <alignment horizontal="right" vertical="center" wrapText="1"/>
    </xf>
    <xf numFmtId="0" fontId="32" fillId="0" borderId="73" xfId="0" applyFont="1" applyBorder="1" applyAlignment="1">
      <alignment horizontal="right" vertical="center"/>
    </xf>
    <xf numFmtId="0" fontId="16" fillId="0" borderId="66" xfId="0" applyFont="1" applyFill="1" applyBorder="1" applyAlignment="1">
      <alignment horizontal="left" vertical="center" wrapText="1"/>
    </xf>
    <xf numFmtId="0" fontId="16" fillId="0" borderId="49" xfId="0" applyFont="1" applyFill="1" applyBorder="1" applyAlignment="1">
      <alignment horizontal="right" vertical="center" wrapText="1"/>
    </xf>
    <xf numFmtId="2" fontId="16" fillId="0" borderId="56" xfId="0" applyNumberFormat="1" applyFont="1" applyFill="1" applyBorder="1" applyAlignment="1">
      <alignment horizontal="right" vertical="center" wrapText="1"/>
    </xf>
    <xf numFmtId="2" fontId="16" fillId="0" borderId="57" xfId="0" applyNumberFormat="1" applyFont="1" applyFill="1" applyBorder="1" applyAlignment="1">
      <alignment horizontal="right" vertical="center" wrapText="1"/>
    </xf>
    <xf numFmtId="0" fontId="16" fillId="0" borderId="63" xfId="0" applyFont="1" applyFill="1" applyBorder="1" applyAlignment="1">
      <alignment horizontal="right" vertical="center" wrapText="1"/>
    </xf>
    <xf numFmtId="0" fontId="32" fillId="0" borderId="74" xfId="0" applyFont="1" applyBorder="1" applyAlignment="1">
      <alignment horizontal="right" vertical="center"/>
    </xf>
    <xf numFmtId="0" fontId="9" fillId="0" borderId="73" xfId="0" applyFont="1" applyBorder="1" applyAlignment="1">
      <alignment horizontal="right" vertical="center"/>
    </xf>
    <xf numFmtId="0" fontId="16" fillId="3" borderId="66" xfId="1" applyFont="1" applyFill="1" applyBorder="1" applyAlignment="1">
      <alignment horizontal="left" vertical="center" wrapText="1"/>
    </xf>
    <xf numFmtId="0" fontId="16" fillId="3" borderId="49" xfId="1" applyFont="1" applyFill="1" applyBorder="1" applyAlignment="1">
      <alignment horizontal="right" vertical="center" wrapText="1"/>
    </xf>
    <xf numFmtId="2" fontId="16" fillId="3" borderId="56" xfId="1" applyNumberFormat="1" applyFont="1" applyFill="1" applyBorder="1" applyAlignment="1">
      <alignment horizontal="right" vertical="center" wrapText="1"/>
    </xf>
    <xf numFmtId="2" fontId="16" fillId="3" borderId="57" xfId="1" applyNumberFormat="1" applyFont="1" applyFill="1" applyBorder="1" applyAlignment="1">
      <alignment horizontal="right" vertical="center" wrapText="1"/>
    </xf>
    <xf numFmtId="0" fontId="16" fillId="3" borderId="63" xfId="1" applyFont="1" applyFill="1" applyBorder="1" applyAlignment="1">
      <alignment horizontal="right" vertical="center" wrapText="1"/>
    </xf>
    <xf numFmtId="0" fontId="11" fillId="0" borderId="66" xfId="1" applyFont="1" applyBorder="1" applyAlignment="1">
      <alignment horizontal="left" vertical="center" wrapText="1"/>
    </xf>
    <xf numFmtId="0" fontId="11" fillId="0" borderId="49" xfId="1" applyFont="1" applyBorder="1" applyAlignment="1">
      <alignment horizontal="right" vertical="center" wrapText="1"/>
    </xf>
    <xf numFmtId="2" fontId="11" fillId="0" borderId="56" xfId="1" applyNumberFormat="1" applyFont="1" applyBorder="1" applyAlignment="1">
      <alignment horizontal="right" vertical="center" wrapText="1"/>
    </xf>
    <xf numFmtId="2" fontId="11" fillId="0" borderId="57" xfId="1" applyNumberFormat="1" applyFont="1" applyBorder="1" applyAlignment="1">
      <alignment horizontal="right" vertical="center" wrapText="1"/>
    </xf>
    <xf numFmtId="0" fontId="11" fillId="0" borderId="63" xfId="1" applyFont="1" applyBorder="1" applyAlignment="1">
      <alignment horizontal="right" vertical="center" wrapText="1"/>
    </xf>
    <xf numFmtId="0" fontId="32" fillId="0" borderId="71" xfId="0" applyFont="1" applyBorder="1" applyAlignment="1">
      <alignment vertical="center"/>
    </xf>
    <xf numFmtId="0" fontId="0" fillId="0" borderId="75" xfId="0" applyBorder="1" applyAlignment="1">
      <alignment horizontal="right" vertical="center"/>
    </xf>
    <xf numFmtId="0" fontId="10" fillId="0" borderId="66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right" vertical="center" wrapText="1"/>
    </xf>
    <xf numFmtId="2" fontId="10" fillId="0" borderId="56" xfId="0" applyNumberFormat="1" applyFont="1" applyBorder="1" applyAlignment="1">
      <alignment horizontal="right" vertical="center" wrapText="1"/>
    </xf>
    <xf numFmtId="2" fontId="10" fillId="0" borderId="57" xfId="0" applyNumberFormat="1" applyFont="1" applyBorder="1" applyAlignment="1">
      <alignment horizontal="right" vertical="center" wrapText="1"/>
    </xf>
    <xf numFmtId="0" fontId="10" fillId="0" borderId="63" xfId="0" applyFont="1" applyBorder="1" applyAlignment="1">
      <alignment horizontal="right" vertical="center" wrapText="1"/>
    </xf>
    <xf numFmtId="0" fontId="16" fillId="2" borderId="66" xfId="0" applyFont="1" applyFill="1" applyBorder="1" applyAlignment="1">
      <alignment horizontal="left" vertical="center" wrapText="1"/>
    </xf>
    <xf numFmtId="0" fontId="16" fillId="2" borderId="49" xfId="0" applyFont="1" applyFill="1" applyBorder="1" applyAlignment="1">
      <alignment horizontal="right" vertical="center" wrapText="1"/>
    </xf>
    <xf numFmtId="2" fontId="16" fillId="2" borderId="56" xfId="0" applyNumberFormat="1" applyFont="1" applyFill="1" applyBorder="1" applyAlignment="1">
      <alignment horizontal="right" vertical="center" wrapText="1"/>
    </xf>
    <xf numFmtId="2" fontId="16" fillId="2" borderId="57" xfId="0" applyNumberFormat="1" applyFont="1" applyFill="1" applyBorder="1" applyAlignment="1">
      <alignment horizontal="right" vertical="center" wrapText="1"/>
    </xf>
    <xf numFmtId="0" fontId="16" fillId="2" borderId="63" xfId="0" applyFont="1" applyFill="1" applyBorder="1" applyAlignment="1">
      <alignment horizontal="right" vertical="center" wrapText="1"/>
    </xf>
    <xf numFmtId="0" fontId="11" fillId="2" borderId="66" xfId="0" applyFont="1" applyFill="1" applyBorder="1" applyAlignment="1">
      <alignment horizontal="left" vertical="center" wrapText="1"/>
    </xf>
    <xf numFmtId="0" fontId="11" fillId="2" borderId="49" xfId="0" applyFont="1" applyFill="1" applyBorder="1" applyAlignment="1">
      <alignment horizontal="right" vertical="center" wrapText="1"/>
    </xf>
    <xf numFmtId="2" fontId="11" fillId="2" borderId="56" xfId="0" applyNumberFormat="1" applyFont="1" applyFill="1" applyBorder="1" applyAlignment="1">
      <alignment horizontal="right" vertical="center" wrapText="1"/>
    </xf>
    <xf numFmtId="2" fontId="11" fillId="2" borderId="57" xfId="0" applyNumberFormat="1" applyFont="1" applyFill="1" applyBorder="1" applyAlignment="1">
      <alignment horizontal="right" vertical="center" wrapText="1"/>
    </xf>
    <xf numFmtId="0" fontId="11" fillId="2" borderId="63" xfId="0" applyFont="1" applyFill="1" applyBorder="1" applyAlignment="1">
      <alignment horizontal="right" vertical="center" wrapText="1"/>
    </xf>
    <xf numFmtId="0" fontId="5" fillId="0" borderId="66" xfId="0" applyFont="1" applyBorder="1" applyAlignment="1">
      <alignment horizontal="left" vertical="center" wrapText="1"/>
    </xf>
    <xf numFmtId="0" fontId="14" fillId="0" borderId="78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right" vertical="center" wrapText="1"/>
    </xf>
    <xf numFmtId="2" fontId="14" fillId="0" borderId="58" xfId="0" applyNumberFormat="1" applyFont="1" applyBorder="1" applyAlignment="1">
      <alignment horizontal="right" vertical="center" wrapText="1"/>
    </xf>
    <xf numFmtId="2" fontId="14" fillId="0" borderId="64" xfId="0" applyNumberFormat="1" applyFont="1" applyBorder="1" applyAlignment="1">
      <alignment horizontal="right" vertical="center" wrapText="1"/>
    </xf>
    <xf numFmtId="0" fontId="14" fillId="0" borderId="62" xfId="0" applyFont="1" applyBorder="1" applyAlignment="1">
      <alignment horizontal="right" vertical="center" wrapText="1"/>
    </xf>
    <xf numFmtId="0" fontId="32" fillId="0" borderId="36" xfId="0" applyFont="1" applyBorder="1" applyAlignment="1">
      <alignment horizontal="right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50" xfId="0" applyFont="1" applyBorder="1" applyAlignment="1">
      <alignment horizontal="right" vertical="center" wrapText="1"/>
    </xf>
    <xf numFmtId="2" fontId="11" fillId="0" borderId="2" xfId="0" applyNumberFormat="1" applyFont="1" applyBorder="1" applyAlignment="1">
      <alignment horizontal="right" vertical="center" wrapText="1"/>
    </xf>
    <xf numFmtId="2" fontId="11" fillId="0" borderId="38" xfId="0" applyNumberFormat="1" applyFont="1" applyBorder="1" applyAlignment="1">
      <alignment horizontal="right" vertical="center" wrapText="1"/>
    </xf>
    <xf numFmtId="0" fontId="11" fillId="0" borderId="34" xfId="0" applyFont="1" applyBorder="1" applyAlignment="1">
      <alignment horizontal="right" vertical="center" wrapText="1"/>
    </xf>
    <xf numFmtId="0" fontId="32" fillId="0" borderId="77" xfId="0" applyFont="1" applyBorder="1" applyAlignment="1">
      <alignment horizontal="right" vertical="center"/>
    </xf>
    <xf numFmtId="0" fontId="14" fillId="0" borderId="78" xfId="0" applyFont="1" applyBorder="1" applyAlignment="1">
      <alignment horizontal="left" wrapText="1"/>
    </xf>
    <xf numFmtId="2" fontId="14" fillId="0" borderId="58" xfId="0" applyNumberFormat="1" applyFont="1" applyBorder="1" applyAlignment="1">
      <alignment horizontal="right" wrapText="1"/>
    </xf>
    <xf numFmtId="2" fontId="14" fillId="0" borderId="64" xfId="0" applyNumberFormat="1" applyFont="1" applyBorder="1" applyAlignment="1">
      <alignment horizontal="right" wrapText="1"/>
    </xf>
    <xf numFmtId="0" fontId="14" fillId="0" borderId="62" xfId="0" applyFont="1" applyBorder="1" applyAlignment="1">
      <alignment horizontal="right" wrapText="1"/>
    </xf>
    <xf numFmtId="0" fontId="9" fillId="0" borderId="78" xfId="0" applyFont="1" applyBorder="1" applyAlignment="1">
      <alignment horizontal="left" wrapText="1"/>
    </xf>
    <xf numFmtId="0" fontId="9" fillId="0" borderId="48" xfId="0" applyFont="1" applyBorder="1" applyAlignment="1">
      <alignment horizontal="right" wrapText="1"/>
    </xf>
    <xf numFmtId="2" fontId="9" fillId="0" borderId="58" xfId="0" applyNumberFormat="1" applyFont="1" applyBorder="1" applyAlignment="1">
      <alignment horizontal="right" wrapText="1"/>
    </xf>
    <xf numFmtId="2" fontId="9" fillId="0" borderId="64" xfId="0" applyNumberFormat="1" applyFont="1" applyBorder="1" applyAlignment="1">
      <alignment horizontal="right" wrapText="1"/>
    </xf>
    <xf numFmtId="0" fontId="9" fillId="0" borderId="62" xfId="0" applyFont="1" applyBorder="1" applyAlignment="1">
      <alignment horizontal="right" wrapText="1"/>
    </xf>
    <xf numFmtId="0" fontId="9" fillId="0" borderId="50" xfId="0" applyFont="1" applyFill="1" applyBorder="1" applyAlignment="1">
      <alignment horizontal="right" wrapText="1"/>
    </xf>
    <xf numFmtId="2" fontId="9" fillId="0" borderId="2" xfId="0" applyNumberFormat="1" applyFont="1" applyFill="1" applyBorder="1" applyAlignment="1">
      <alignment horizontal="right" wrapText="1"/>
    </xf>
    <xf numFmtId="2" fontId="9" fillId="0" borderId="38" xfId="0" applyNumberFormat="1" applyFont="1" applyFill="1" applyBorder="1" applyAlignment="1">
      <alignment horizontal="right" wrapText="1"/>
    </xf>
    <xf numFmtId="0" fontId="9" fillId="0" borderId="34" xfId="0" applyFont="1" applyFill="1" applyBorder="1" applyAlignment="1">
      <alignment horizontal="right" wrapText="1"/>
    </xf>
    <xf numFmtId="0" fontId="9" fillId="0" borderId="11" xfId="0" applyFont="1" applyBorder="1" applyAlignment="1"/>
    <xf numFmtId="0" fontId="9" fillId="0" borderId="50" xfId="0" applyFont="1" applyBorder="1" applyAlignment="1">
      <alignment horizontal="right" wrapText="1"/>
    </xf>
    <xf numFmtId="2" fontId="9" fillId="0" borderId="2" xfId="0" applyNumberFormat="1" applyFont="1" applyBorder="1" applyAlignment="1">
      <alignment horizontal="right" wrapText="1"/>
    </xf>
    <xf numFmtId="2" fontId="9" fillId="0" borderId="38" xfId="0" applyNumberFormat="1" applyFont="1" applyBorder="1" applyAlignment="1">
      <alignment horizontal="right" wrapText="1"/>
    </xf>
    <xf numFmtId="0" fontId="9" fillId="0" borderId="34" xfId="0" applyFont="1" applyBorder="1" applyAlignment="1">
      <alignment horizontal="right" wrapText="1"/>
    </xf>
    <xf numFmtId="0" fontId="9" fillId="0" borderId="77" xfId="0" applyFont="1" applyBorder="1" applyAlignment="1"/>
    <xf numFmtId="0" fontId="16" fillId="0" borderId="78" xfId="0" applyFont="1" applyBorder="1" applyAlignment="1">
      <alignment horizontal="left" wrapText="1"/>
    </xf>
    <xf numFmtId="2" fontId="16" fillId="0" borderId="58" xfId="0" applyNumberFormat="1" applyFont="1" applyBorder="1" applyAlignment="1">
      <alignment horizontal="right" wrapText="1"/>
    </xf>
    <xf numFmtId="2" fontId="16" fillId="0" borderId="64" xfId="0" applyNumberFormat="1" applyFont="1" applyBorder="1" applyAlignment="1">
      <alignment horizontal="right" wrapText="1"/>
    </xf>
    <xf numFmtId="0" fontId="16" fillId="0" borderId="62" xfId="0" applyFont="1" applyBorder="1" applyAlignment="1">
      <alignment horizontal="right" wrapText="1"/>
    </xf>
    <xf numFmtId="0" fontId="16" fillId="0" borderId="13" xfId="0" applyFont="1" applyBorder="1" applyAlignment="1">
      <alignment horizontal="left" wrapText="1"/>
    </xf>
    <xf numFmtId="2" fontId="16" fillId="0" borderId="2" xfId="0" applyNumberFormat="1" applyFont="1" applyBorder="1" applyAlignment="1">
      <alignment horizontal="right" wrapText="1"/>
    </xf>
    <xf numFmtId="2" fontId="16" fillId="0" borderId="38" xfId="0" applyNumberFormat="1" applyFont="1" applyBorder="1" applyAlignment="1">
      <alignment horizontal="right" wrapText="1"/>
    </xf>
    <xf numFmtId="0" fontId="16" fillId="0" borderId="34" xfId="0" applyFont="1" applyBorder="1" applyAlignment="1">
      <alignment horizontal="right" wrapText="1"/>
    </xf>
    <xf numFmtId="0" fontId="9" fillId="0" borderId="36" xfId="0" applyFont="1" applyBorder="1" applyAlignment="1"/>
    <xf numFmtId="0" fontId="20" fillId="0" borderId="0" xfId="0" applyFont="1" applyAlignment="1">
      <alignment horizontal="center"/>
    </xf>
    <xf numFmtId="0" fontId="20" fillId="0" borderId="21" xfId="0" applyFont="1" applyBorder="1" applyAlignment="1">
      <alignment horizontal="center" vertical="center" wrapText="1"/>
    </xf>
    <xf numFmtId="2" fontId="20" fillId="0" borderId="16" xfId="0" applyNumberFormat="1" applyFont="1" applyBorder="1" applyAlignment="1">
      <alignment horizontal="left"/>
    </xf>
    <xf numFmtId="2" fontId="22" fillId="3" borderId="59" xfId="9" applyNumberFormat="1" applyFont="1" applyFill="1" applyBorder="1" applyAlignment="1">
      <alignment horizontal="right" vertical="center"/>
    </xf>
    <xf numFmtId="2" fontId="22" fillId="12" borderId="60" xfId="9" applyNumberFormat="1" applyFont="1" applyFill="1" applyBorder="1" applyAlignment="1">
      <alignment horizontal="right" vertical="center"/>
    </xf>
    <xf numFmtId="0" fontId="9" fillId="0" borderId="64" xfId="0" applyFont="1" applyBorder="1"/>
    <xf numFmtId="0" fontId="9" fillId="0" borderId="23" xfId="0" applyFont="1" applyBorder="1"/>
    <xf numFmtId="0" fontId="9" fillId="0" borderId="57" xfId="0" applyFont="1" applyBorder="1"/>
    <xf numFmtId="0" fontId="20" fillId="0" borderId="53" xfId="0" applyFont="1" applyBorder="1" applyAlignment="1">
      <alignment horizontal="center" vertical="center" wrapText="1"/>
    </xf>
    <xf numFmtId="0" fontId="9" fillId="0" borderId="82" xfId="0" applyFont="1" applyBorder="1"/>
    <xf numFmtId="0" fontId="20" fillId="0" borderId="24" xfId="0" applyFont="1" applyBorder="1" applyAlignment="1">
      <alignment horizontal="center" vertical="center"/>
    </xf>
    <xf numFmtId="0" fontId="0" fillId="0" borderId="5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43" xfId="0" applyBorder="1" applyAlignment="1">
      <alignment horizontal="left"/>
    </xf>
    <xf numFmtId="0" fontId="9" fillId="0" borderId="22" xfId="0" applyFont="1" applyBorder="1"/>
    <xf numFmtId="0" fontId="33" fillId="0" borderId="0" xfId="0" applyFont="1" applyBorder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68" xfId="0" applyBorder="1" applyAlignment="1">
      <alignment horizontal="left"/>
    </xf>
    <xf numFmtId="1" fontId="31" fillId="2" borderId="58" xfId="0" applyNumberFormat="1" applyFont="1" applyFill="1" applyBorder="1" applyAlignment="1">
      <alignment horizontal="right"/>
    </xf>
    <xf numFmtId="1" fontId="31" fillId="2" borderId="8" xfId="0" applyNumberFormat="1" applyFont="1" applyFill="1" applyBorder="1" applyAlignment="1">
      <alignment horizontal="right"/>
    </xf>
    <xf numFmtId="1" fontId="31" fillId="2" borderId="8" xfId="0" applyNumberFormat="1" applyFont="1" applyFill="1" applyBorder="1"/>
    <xf numFmtId="1" fontId="31" fillId="2" borderId="21" xfId="0" applyNumberFormat="1" applyFont="1" applyFill="1" applyBorder="1" applyAlignment="1">
      <alignment horizontal="right"/>
    </xf>
    <xf numFmtId="1" fontId="31" fillId="2" borderId="56" xfId="0" applyNumberFormat="1" applyFont="1" applyFill="1" applyBorder="1" applyAlignment="1">
      <alignment horizontal="right"/>
    </xf>
    <xf numFmtId="1" fontId="31" fillId="2" borderId="84" xfId="0" applyNumberFormat="1" applyFont="1" applyFill="1" applyBorder="1" applyAlignment="1">
      <alignment horizontal="right"/>
    </xf>
    <xf numFmtId="1" fontId="31" fillId="2" borderId="56" xfId="0" applyNumberFormat="1" applyFont="1" applyFill="1" applyBorder="1"/>
    <xf numFmtId="1" fontId="16" fillId="2" borderId="8" xfId="0" applyNumberFormat="1" applyFont="1" applyFill="1" applyBorder="1" applyAlignment="1">
      <alignment horizontal="right"/>
    </xf>
    <xf numFmtId="1" fontId="31" fillId="2" borderId="58" xfId="0" applyNumberFormat="1" applyFont="1" applyFill="1" applyBorder="1"/>
    <xf numFmtId="1" fontId="16" fillId="2" borderId="56" xfId="0" applyNumberFormat="1" applyFont="1" applyFill="1" applyBorder="1" applyAlignment="1">
      <alignment horizontal="right"/>
    </xf>
    <xf numFmtId="0" fontId="21" fillId="0" borderId="41" xfId="0" applyFont="1" applyBorder="1" applyAlignment="1">
      <alignment horizontal="center" vertical="center" wrapText="1"/>
    </xf>
    <xf numFmtId="1" fontId="31" fillId="2" borderId="70" xfId="0" applyNumberFormat="1" applyFont="1" applyFill="1" applyBorder="1" applyAlignment="1">
      <alignment horizontal="right"/>
    </xf>
    <xf numFmtId="1" fontId="31" fillId="2" borderId="80" xfId="0" applyNumberFormat="1" applyFont="1" applyFill="1" applyBorder="1" applyAlignment="1">
      <alignment horizontal="right"/>
    </xf>
    <xf numFmtId="1" fontId="31" fillId="2" borderId="80" xfId="0" applyNumberFormat="1" applyFont="1" applyFill="1" applyBorder="1"/>
    <xf numFmtId="1" fontId="31" fillId="2" borderId="79" xfId="0" applyNumberFormat="1" applyFont="1" applyFill="1" applyBorder="1" applyAlignment="1">
      <alignment horizontal="right"/>
    </xf>
    <xf numFmtId="1" fontId="31" fillId="2" borderId="81" xfId="0" applyNumberFormat="1" applyFont="1" applyFill="1" applyBorder="1" applyAlignment="1">
      <alignment horizontal="right"/>
    </xf>
    <xf numFmtId="1" fontId="31" fillId="2" borderId="0" xfId="0" applyNumberFormat="1" applyFont="1" applyFill="1" applyBorder="1" applyAlignment="1">
      <alignment horizontal="right"/>
    </xf>
    <xf numFmtId="1" fontId="31" fillId="2" borderId="81" xfId="0" applyNumberFormat="1" applyFont="1" applyFill="1" applyBorder="1"/>
    <xf numFmtId="1" fontId="16" fillId="2" borderId="80" xfId="0" applyNumberFormat="1" applyFont="1" applyFill="1" applyBorder="1" applyAlignment="1">
      <alignment horizontal="right"/>
    </xf>
    <xf numFmtId="1" fontId="31" fillId="2" borderId="70" xfId="0" applyNumberFormat="1" applyFont="1" applyFill="1" applyBorder="1"/>
    <xf numFmtId="1" fontId="16" fillId="2" borderId="81" xfId="0" applyNumberFormat="1" applyFont="1" applyFill="1" applyBorder="1" applyAlignment="1">
      <alignment horizontal="right"/>
    </xf>
    <xf numFmtId="0" fontId="16" fillId="2" borderId="73" xfId="0" applyFont="1" applyFill="1" applyBorder="1" applyAlignment="1"/>
    <xf numFmtId="0" fontId="16" fillId="2" borderId="46" xfId="0" applyFont="1" applyFill="1" applyBorder="1" applyAlignment="1"/>
    <xf numFmtId="0" fontId="16" fillId="2" borderId="72" xfId="0" applyFont="1" applyFill="1" applyBorder="1" applyAlignment="1"/>
    <xf numFmtId="0" fontId="16" fillId="2" borderId="74" xfId="0" applyFont="1" applyFill="1" applyBorder="1" applyAlignment="1"/>
    <xf numFmtId="0" fontId="16" fillId="2" borderId="77" xfId="0" applyFont="1" applyFill="1" applyBorder="1" applyAlignment="1"/>
    <xf numFmtId="0" fontId="16" fillId="2" borderId="76" xfId="0" applyFont="1" applyFill="1" applyBorder="1" applyAlignment="1"/>
    <xf numFmtId="0" fontId="14" fillId="0" borderId="19" xfId="0" applyFont="1" applyBorder="1" applyAlignment="1">
      <alignment horizontal="left" wrapText="1"/>
    </xf>
    <xf numFmtId="0" fontId="16" fillId="0" borderId="60" xfId="0" applyFont="1" applyBorder="1" applyAlignment="1">
      <alignment horizontal="left" wrapText="1"/>
    </xf>
    <xf numFmtId="0" fontId="16" fillId="0" borderId="65" xfId="0" applyFont="1" applyBorder="1" applyAlignment="1">
      <alignment horizontal="right" wrapText="1"/>
    </xf>
    <xf numFmtId="2" fontId="16" fillId="0" borderId="61" xfId="0" applyNumberFormat="1" applyFont="1" applyBorder="1" applyAlignment="1">
      <alignment horizontal="center" wrapText="1"/>
    </xf>
    <xf numFmtId="2" fontId="16" fillId="0" borderId="69" xfId="0" applyNumberFormat="1" applyFont="1" applyBorder="1" applyAlignment="1">
      <alignment horizontal="center" wrapText="1"/>
    </xf>
    <xf numFmtId="1" fontId="16" fillId="2" borderId="74" xfId="0" applyNumberFormat="1" applyFont="1" applyFill="1" applyBorder="1" applyAlignment="1"/>
    <xf numFmtId="0" fontId="14" fillId="0" borderId="14" xfId="0" applyFont="1" applyBorder="1" applyAlignment="1">
      <alignment wrapText="1"/>
    </xf>
    <xf numFmtId="0" fontId="14" fillId="0" borderId="67" xfId="0" applyFont="1" applyBorder="1" applyAlignment="1">
      <alignment wrapText="1"/>
    </xf>
    <xf numFmtId="0" fontId="16" fillId="2" borderId="75" xfId="0" applyFont="1" applyFill="1" applyBorder="1" applyAlignment="1"/>
    <xf numFmtId="1" fontId="31" fillId="2" borderId="55" xfId="0" applyNumberFormat="1" applyFont="1" applyFill="1" applyBorder="1" applyAlignment="1">
      <alignment horizontal="right"/>
    </xf>
    <xf numFmtId="1" fontId="31" fillId="2" borderId="3" xfId="0" applyNumberFormat="1" applyFont="1" applyFill="1" applyBorder="1" applyAlignment="1">
      <alignment horizontal="right"/>
    </xf>
    <xf numFmtId="1" fontId="31" fillId="2" borderId="37" xfId="0" applyNumberFormat="1" applyFont="1" applyFill="1" applyBorder="1" applyAlignment="1">
      <alignment horizontal="right"/>
    </xf>
    <xf numFmtId="0" fontId="16" fillId="2" borderId="10" xfId="0" applyFont="1" applyFill="1" applyBorder="1" applyAlignment="1">
      <alignment horizontal="right" wrapText="1"/>
    </xf>
    <xf numFmtId="2" fontId="16" fillId="2" borderId="3" xfId="0" applyNumberFormat="1" applyFont="1" applyFill="1" applyBorder="1" applyAlignment="1">
      <alignment horizontal="center" wrapText="1"/>
    </xf>
    <xf numFmtId="1" fontId="31" fillId="2" borderId="57" xfId="0" applyNumberFormat="1" applyFont="1" applyFill="1" applyBorder="1" applyAlignment="1">
      <alignment horizontal="right"/>
    </xf>
    <xf numFmtId="1" fontId="31" fillId="2" borderId="26" xfId="0" applyNumberFormat="1" applyFont="1" applyFill="1" applyBorder="1" applyAlignment="1">
      <alignment horizontal="right"/>
    </xf>
    <xf numFmtId="0" fontId="11" fillId="0" borderId="19" xfId="0" applyFont="1" applyBorder="1" applyAlignment="1">
      <alignment wrapText="1"/>
    </xf>
    <xf numFmtId="0" fontId="32" fillId="0" borderId="8" xfId="0" applyFont="1" applyBorder="1" applyAlignment="1">
      <alignment wrapText="1"/>
    </xf>
    <xf numFmtId="0" fontId="14" fillId="0" borderId="5" xfId="0" applyFont="1" applyBorder="1" applyAlignment="1">
      <alignment horizontal="left" wrapText="1"/>
    </xf>
    <xf numFmtId="0" fontId="16" fillId="2" borderId="48" xfId="0" applyFont="1" applyFill="1" applyBorder="1" applyAlignment="1">
      <alignment horizontal="right" wrapText="1"/>
    </xf>
    <xf numFmtId="0" fontId="16" fillId="2" borderId="51" xfId="0" applyFont="1" applyFill="1" applyBorder="1" applyAlignment="1">
      <alignment horizontal="right" wrapText="1"/>
    </xf>
    <xf numFmtId="2" fontId="14" fillId="0" borderId="6" xfId="0" applyNumberFormat="1" applyFont="1" applyBorder="1" applyAlignment="1">
      <alignment horizontal="center" wrapText="1"/>
    </xf>
    <xf numFmtId="2" fontId="16" fillId="2" borderId="6" xfId="0" applyNumberFormat="1" applyFont="1" applyFill="1" applyBorder="1" applyAlignment="1">
      <alignment horizontal="center" wrapText="1"/>
    </xf>
    <xf numFmtId="2" fontId="16" fillId="2" borderId="8" xfId="0" applyNumberFormat="1" applyFont="1" applyFill="1" applyBorder="1" applyAlignment="1">
      <alignment horizontal="center" wrapText="1"/>
    </xf>
    <xf numFmtId="2" fontId="11" fillId="0" borderId="56" xfId="1" applyNumberFormat="1" applyFont="1" applyBorder="1" applyAlignment="1">
      <alignment horizontal="center" wrapText="1"/>
    </xf>
    <xf numFmtId="2" fontId="14" fillId="0" borderId="33" xfId="0" applyNumberFormat="1" applyFont="1" applyBorder="1" applyAlignment="1">
      <alignment horizontal="center" wrapText="1"/>
    </xf>
    <xf numFmtId="2" fontId="16" fillId="2" borderId="33" xfId="0" applyNumberFormat="1" applyFont="1" applyFill="1" applyBorder="1" applyAlignment="1">
      <alignment horizontal="center" wrapText="1"/>
    </xf>
    <xf numFmtId="2" fontId="16" fillId="2" borderId="35" xfId="0" applyNumberFormat="1" applyFont="1" applyFill="1" applyBorder="1" applyAlignment="1">
      <alignment horizontal="center" wrapText="1"/>
    </xf>
    <xf numFmtId="1" fontId="16" fillId="2" borderId="72" xfId="0" applyNumberFormat="1" applyFont="1" applyFill="1" applyBorder="1" applyAlignment="1"/>
    <xf numFmtId="1" fontId="16" fillId="2" borderId="84" xfId="0" applyNumberFormat="1" applyFont="1" applyFill="1" applyBorder="1" applyAlignment="1">
      <alignment horizontal="right"/>
    </xf>
    <xf numFmtId="1" fontId="16" fillId="2" borderId="0" xfId="0" applyNumberFormat="1" applyFont="1" applyFill="1" applyBorder="1" applyAlignment="1">
      <alignment horizontal="right"/>
    </xf>
    <xf numFmtId="0" fontId="16" fillId="0" borderId="10" xfId="0" applyFont="1" applyFill="1" applyBorder="1" applyAlignment="1">
      <alignment horizontal="right" wrapText="1"/>
    </xf>
    <xf numFmtId="2" fontId="16" fillId="0" borderId="3" xfId="0" applyNumberFormat="1" applyFont="1" applyFill="1" applyBorder="1" applyAlignment="1">
      <alignment horizontal="center" wrapText="1"/>
    </xf>
    <xf numFmtId="1" fontId="31" fillId="2" borderId="57" xfId="0" applyNumberFormat="1" applyFont="1" applyFill="1" applyBorder="1"/>
    <xf numFmtId="1" fontId="16" fillId="2" borderId="21" xfId="0" applyNumberFormat="1" applyFont="1" applyFill="1" applyBorder="1" applyAlignment="1">
      <alignment horizontal="right"/>
    </xf>
    <xf numFmtId="1" fontId="16" fillId="2" borderId="79" xfId="0" applyNumberFormat="1" applyFont="1" applyFill="1" applyBorder="1" applyAlignment="1">
      <alignment horizontal="right"/>
    </xf>
    <xf numFmtId="1" fontId="31" fillId="2" borderId="3" xfId="0" applyNumberFormat="1" applyFont="1" applyFill="1" applyBorder="1"/>
    <xf numFmtId="0" fontId="4" fillId="2" borderId="3" xfId="0" applyFont="1" applyFill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0" fillId="0" borderId="27" xfId="0" applyBorder="1" applyAlignment="1">
      <alignment horizontal="left"/>
    </xf>
    <xf numFmtId="0" fontId="0" fillId="0" borderId="27" xfId="0" applyBorder="1" applyAlignment="1">
      <alignment wrapText="1"/>
    </xf>
    <xf numFmtId="2" fontId="12" fillId="2" borderId="0" xfId="9" applyNumberFormat="1" applyFont="1" applyFill="1" applyBorder="1" applyAlignment="1">
      <alignment horizontal="right" vertical="center"/>
    </xf>
    <xf numFmtId="0" fontId="9" fillId="0" borderId="68" xfId="0" applyFont="1" applyBorder="1"/>
    <xf numFmtId="0" fontId="0" fillId="0" borderId="43" xfId="0" applyBorder="1" applyAlignment="1">
      <alignment wrapText="1"/>
    </xf>
    <xf numFmtId="0" fontId="9" fillId="0" borderId="43" xfId="0" applyFont="1" applyBorder="1"/>
    <xf numFmtId="2" fontId="12" fillId="2" borderId="85" xfId="9" applyNumberFormat="1" applyFont="1" applyFill="1" applyBorder="1" applyAlignment="1">
      <alignment horizontal="right" vertical="center"/>
    </xf>
    <xf numFmtId="2" fontId="9" fillId="0" borderId="43" xfId="0" applyNumberFormat="1" applyFont="1" applyBorder="1"/>
    <xf numFmtId="2" fontId="9" fillId="0" borderId="69" xfId="0" applyNumberFormat="1" applyFont="1" applyBorder="1"/>
    <xf numFmtId="0" fontId="0" fillId="0" borderId="23" xfId="0" applyBorder="1" applyAlignment="1">
      <alignment wrapText="1"/>
    </xf>
    <xf numFmtId="2" fontId="12" fillId="2" borderId="80" xfId="9" applyNumberFormat="1" applyFont="1" applyFill="1" applyBorder="1" applyAlignment="1">
      <alignment horizontal="right" vertical="center"/>
    </xf>
    <xf numFmtId="0" fontId="0" fillId="0" borderId="57" xfId="0" applyBorder="1" applyAlignment="1">
      <alignment wrapText="1"/>
    </xf>
    <xf numFmtId="2" fontId="12" fillId="2" borderId="81" xfId="9" applyNumberFormat="1" applyFont="1" applyFill="1" applyBorder="1" applyAlignment="1">
      <alignment horizontal="right" vertical="center"/>
    </xf>
    <xf numFmtId="0" fontId="9" fillId="0" borderId="81" xfId="0" applyFont="1" applyBorder="1"/>
    <xf numFmtId="0" fontId="6" fillId="2" borderId="78" xfId="0" applyFont="1" applyFill="1" applyBorder="1" applyAlignment="1">
      <alignment horizontal="left" wrapText="1"/>
    </xf>
    <xf numFmtId="0" fontId="6" fillId="2" borderId="66" xfId="0" applyFont="1" applyFill="1" applyBorder="1" applyAlignment="1">
      <alignment horizontal="left" wrapText="1"/>
    </xf>
    <xf numFmtId="0" fontId="6" fillId="0" borderId="66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16" fillId="0" borderId="67" xfId="0" applyFont="1" applyBorder="1" applyAlignment="1">
      <alignment horizontal="left" wrapText="1"/>
    </xf>
    <xf numFmtId="0" fontId="4" fillId="2" borderId="66" xfId="0" applyFont="1" applyFill="1" applyBorder="1" applyAlignment="1">
      <alignment horizontal="left" wrapText="1"/>
    </xf>
    <xf numFmtId="0" fontId="16" fillId="0" borderId="14" xfId="0" applyFont="1" applyBorder="1" applyAlignment="1">
      <alignment horizontal="left" wrapText="1"/>
    </xf>
    <xf numFmtId="0" fontId="4" fillId="0" borderId="66" xfId="0" applyFont="1" applyBorder="1" applyAlignment="1">
      <alignment horizontal="left" wrapText="1"/>
    </xf>
    <xf numFmtId="0" fontId="11" fillId="2" borderId="67" xfId="0" applyFont="1" applyFill="1" applyBorder="1" applyAlignment="1">
      <alignment horizontal="left" wrapText="1"/>
    </xf>
    <xf numFmtId="0" fontId="6" fillId="0" borderId="78" xfId="0" applyFont="1" applyBorder="1" applyAlignment="1">
      <alignment horizontal="left" wrapText="1"/>
    </xf>
    <xf numFmtId="0" fontId="4" fillId="0" borderId="67" xfId="0" applyFont="1" applyBorder="1" applyAlignment="1">
      <alignment horizontal="left" wrapText="1"/>
    </xf>
    <xf numFmtId="0" fontId="4" fillId="0" borderId="78" xfId="0" applyFont="1" applyFill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16" fillId="3" borderId="66" xfId="1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  <xf numFmtId="0" fontId="16" fillId="0" borderId="78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left" wrapText="1"/>
    </xf>
    <xf numFmtId="0" fontId="0" fillId="0" borderId="66" xfId="0" applyBorder="1" applyAlignment="1">
      <alignment wrapText="1"/>
    </xf>
    <xf numFmtId="0" fontId="9" fillId="0" borderId="79" xfId="0" applyFont="1" applyBorder="1"/>
    <xf numFmtId="0" fontId="9" fillId="0" borderId="85" xfId="0" applyFont="1" applyBorder="1"/>
    <xf numFmtId="0" fontId="9" fillId="0" borderId="80" xfId="0" applyFont="1" applyBorder="1"/>
    <xf numFmtId="2" fontId="9" fillId="0" borderId="6" xfId="0" applyNumberFormat="1" applyFont="1" applyBorder="1"/>
    <xf numFmtId="2" fontId="9" fillId="0" borderId="8" xfId="0" applyNumberFormat="1" applyFont="1" applyBorder="1"/>
    <xf numFmtId="2" fontId="9" fillId="0" borderId="21" xfId="0" applyNumberFormat="1" applyFont="1" applyBorder="1"/>
    <xf numFmtId="2" fontId="9" fillId="0" borderId="84" xfId="0" applyNumberFormat="1" applyFont="1" applyBorder="1"/>
    <xf numFmtId="2" fontId="9" fillId="0" borderId="56" xfId="0" applyNumberFormat="1" applyFont="1" applyBorder="1"/>
    <xf numFmtId="2" fontId="9" fillId="0" borderId="61" xfId="0" applyNumberFormat="1" applyFont="1" applyBorder="1"/>
    <xf numFmtId="2" fontId="9" fillId="0" borderId="2" xfId="0" applyNumberFormat="1" applyFont="1" applyBorder="1"/>
    <xf numFmtId="0" fontId="32" fillId="0" borderId="68" xfId="0" applyFont="1" applyBorder="1"/>
    <xf numFmtId="0" fontId="11" fillId="0" borderId="67" xfId="0" applyFont="1" applyFill="1" applyBorder="1" applyAlignment="1">
      <alignment horizontal="left" vertical="center" wrapText="1"/>
    </xf>
    <xf numFmtId="0" fontId="11" fillId="0" borderId="65" xfId="0" applyFont="1" applyFill="1" applyBorder="1" applyAlignment="1">
      <alignment horizontal="right" vertical="center" wrapText="1"/>
    </xf>
    <xf numFmtId="2" fontId="11" fillId="0" borderId="61" xfId="0" applyNumberFormat="1" applyFont="1" applyFill="1" applyBorder="1" applyAlignment="1">
      <alignment horizontal="right" vertical="center" wrapText="1"/>
    </xf>
    <xf numFmtId="2" fontId="11" fillId="0" borderId="43" xfId="0" applyNumberFormat="1" applyFont="1" applyFill="1" applyBorder="1" applyAlignment="1">
      <alignment horizontal="right" vertical="center" wrapText="1"/>
    </xf>
    <xf numFmtId="0" fontId="11" fillId="0" borderId="69" xfId="0" applyFont="1" applyFill="1" applyBorder="1" applyAlignment="1">
      <alignment horizontal="right" vertical="center" wrapText="1"/>
    </xf>
    <xf numFmtId="0" fontId="32" fillId="0" borderId="76" xfId="0" applyFont="1" applyBorder="1" applyAlignment="1">
      <alignment horizontal="right" vertical="center"/>
    </xf>
    <xf numFmtId="0" fontId="16" fillId="0" borderId="67" xfId="0" applyFont="1" applyFill="1" applyBorder="1" applyAlignment="1">
      <alignment horizontal="left" vertical="center" wrapText="1"/>
    </xf>
    <xf numFmtId="0" fontId="16" fillId="0" borderId="65" xfId="0" applyFont="1" applyFill="1" applyBorder="1" applyAlignment="1">
      <alignment horizontal="right" vertical="center" wrapText="1"/>
    </xf>
    <xf numFmtId="2" fontId="16" fillId="0" borderId="61" xfId="0" applyNumberFormat="1" applyFont="1" applyFill="1" applyBorder="1" applyAlignment="1">
      <alignment horizontal="right" vertical="center" wrapText="1"/>
    </xf>
    <xf numFmtId="2" fontId="16" fillId="0" borderId="43" xfId="0" applyNumberFormat="1" applyFont="1" applyFill="1" applyBorder="1" applyAlignment="1">
      <alignment horizontal="right" vertical="center" wrapText="1"/>
    </xf>
    <xf numFmtId="0" fontId="16" fillId="0" borderId="69" xfId="0" applyFont="1" applyFill="1" applyBorder="1" applyAlignment="1">
      <alignment horizontal="right" vertical="center" wrapText="1"/>
    </xf>
    <xf numFmtId="0" fontId="16" fillId="2" borderId="65" xfId="0" applyFont="1" applyFill="1" applyBorder="1" applyAlignment="1">
      <alignment horizontal="right" wrapText="1"/>
    </xf>
    <xf numFmtId="0" fontId="9" fillId="0" borderId="22" xfId="0" applyFont="1" applyBorder="1" applyAlignment="1"/>
    <xf numFmtId="0" fontId="16" fillId="2" borderId="67" xfId="0" applyFont="1" applyFill="1" applyBorder="1" applyAlignment="1">
      <alignment horizontal="left" wrapText="1"/>
    </xf>
    <xf numFmtId="2" fontId="16" fillId="2" borderId="61" xfId="0" applyNumberFormat="1" applyFont="1" applyFill="1" applyBorder="1" applyAlignment="1">
      <alignment horizontal="right" wrapText="1"/>
    </xf>
    <xf numFmtId="2" fontId="16" fillId="2" borderId="43" xfId="0" applyNumberFormat="1" applyFont="1" applyFill="1" applyBorder="1" applyAlignment="1">
      <alignment horizontal="right" wrapText="1"/>
    </xf>
    <xf numFmtId="0" fontId="16" fillId="2" borderId="69" xfId="0" applyFont="1" applyFill="1" applyBorder="1" applyAlignment="1">
      <alignment horizontal="right" wrapText="1"/>
    </xf>
    <xf numFmtId="0" fontId="9" fillId="0" borderId="67" xfId="0" applyFont="1" applyBorder="1" applyAlignment="1">
      <alignment horizontal="left" wrapText="1"/>
    </xf>
    <xf numFmtId="0" fontId="9" fillId="0" borderId="65" xfId="0" applyFont="1" applyBorder="1" applyAlignment="1">
      <alignment horizontal="right" wrapText="1"/>
    </xf>
    <xf numFmtId="2" fontId="9" fillId="0" borderId="61" xfId="0" applyNumberFormat="1" applyFont="1" applyBorder="1" applyAlignment="1">
      <alignment horizontal="right" wrapText="1"/>
    </xf>
    <xf numFmtId="2" fontId="9" fillId="0" borderId="43" xfId="0" applyNumberFormat="1" applyFont="1" applyBorder="1" applyAlignment="1">
      <alignment horizontal="right" wrapText="1"/>
    </xf>
    <xf numFmtId="0" fontId="9" fillId="0" borderId="69" xfId="0" applyFont="1" applyBorder="1" applyAlignment="1">
      <alignment horizontal="right" wrapText="1"/>
    </xf>
    <xf numFmtId="0" fontId="20" fillId="0" borderId="0" xfId="0" applyFont="1" applyAlignment="1">
      <alignment horizontal="center"/>
    </xf>
    <xf numFmtId="0" fontId="0" fillId="0" borderId="6" xfId="0" applyBorder="1" applyAlignment="1">
      <alignment horizontal="left"/>
    </xf>
    <xf numFmtId="2" fontId="12" fillId="2" borderId="5" xfId="9" applyNumberFormat="1" applyFont="1" applyFill="1" applyBorder="1" applyAlignment="1">
      <alignment horizontal="right" vertical="center"/>
    </xf>
    <xf numFmtId="0" fontId="22" fillId="3" borderId="56" xfId="9" applyFont="1" applyFill="1" applyBorder="1" applyAlignment="1">
      <alignment horizontal="right" vertical="center"/>
    </xf>
    <xf numFmtId="2" fontId="22" fillId="3" borderId="3" xfId="9" applyNumberFormat="1" applyFont="1" applyFill="1" applyBorder="1" applyAlignment="1">
      <alignment horizontal="right" vertical="center"/>
    </xf>
    <xf numFmtId="0" fontId="22" fillId="12" borderId="56" xfId="9" applyFont="1" applyFill="1" applyBorder="1" applyAlignment="1">
      <alignment horizontal="right" vertical="center"/>
    </xf>
    <xf numFmtId="2" fontId="22" fillId="12" borderId="3" xfId="9" applyNumberFormat="1" applyFont="1" applyFill="1" applyBorder="1" applyAlignment="1">
      <alignment horizontal="right" vertical="center"/>
    </xf>
    <xf numFmtId="0" fontId="12" fillId="0" borderId="61" xfId="9" applyFont="1" applyFill="1" applyBorder="1" applyAlignment="1">
      <alignment horizontal="right" vertical="center"/>
    </xf>
    <xf numFmtId="2" fontId="12" fillId="0" borderId="60" xfId="9" applyNumberFormat="1" applyFont="1" applyFill="1" applyBorder="1" applyAlignment="1">
      <alignment horizontal="right" vertical="center"/>
    </xf>
    <xf numFmtId="0" fontId="9" fillId="0" borderId="25" xfId="0" applyFont="1" applyBorder="1"/>
    <xf numFmtId="2" fontId="9" fillId="0" borderId="25" xfId="0" applyNumberFormat="1" applyFont="1" applyBorder="1"/>
    <xf numFmtId="0" fontId="21" fillId="0" borderId="18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left" wrapText="1"/>
    </xf>
    <xf numFmtId="0" fontId="11" fillId="0" borderId="48" xfId="0" applyFont="1" applyBorder="1" applyAlignment="1">
      <alignment horizontal="right" wrapText="1"/>
    </xf>
    <xf numFmtId="2" fontId="11" fillId="0" borderId="6" xfId="0" applyNumberFormat="1" applyFont="1" applyBorder="1" applyAlignment="1">
      <alignment horizontal="center" wrapText="1"/>
    </xf>
    <xf numFmtId="2" fontId="11" fillId="0" borderId="33" xfId="0" applyNumberFormat="1" applyFont="1" applyBorder="1" applyAlignment="1">
      <alignment horizontal="center" wrapText="1"/>
    </xf>
    <xf numFmtId="1" fontId="31" fillId="2" borderId="79" xfId="0" applyNumberFormat="1" applyFont="1" applyFill="1" applyBorder="1"/>
    <xf numFmtId="1" fontId="31" fillId="2" borderId="6" xfId="0" applyNumberFormat="1" applyFont="1" applyFill="1" applyBorder="1" applyAlignment="1">
      <alignment horizontal="right"/>
    </xf>
    <xf numFmtId="1" fontId="31" fillId="2" borderId="21" xfId="0" applyNumberFormat="1" applyFont="1" applyFill="1" applyBorder="1"/>
    <xf numFmtId="1" fontId="31" fillId="2" borderId="3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2" borderId="61" xfId="0" applyNumberFormat="1" applyFont="1" applyFill="1" applyBorder="1" applyAlignment="1">
      <alignment horizontal="center" wrapText="1"/>
    </xf>
    <xf numFmtId="2" fontId="16" fillId="2" borderId="69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16" fillId="2" borderId="60" xfId="0" applyFont="1" applyFill="1" applyBorder="1" applyAlignment="1">
      <alignment horizontal="left" wrapText="1"/>
    </xf>
    <xf numFmtId="0" fontId="9" fillId="0" borderId="56" xfId="0" applyFont="1" applyBorder="1"/>
    <xf numFmtId="1" fontId="16" fillId="2" borderId="12" xfId="0" applyNumberFormat="1" applyFont="1" applyFill="1" applyBorder="1" applyAlignment="1">
      <alignment horizontal="right" wrapText="1"/>
    </xf>
    <xf numFmtId="1" fontId="16" fillId="2" borderId="20" xfId="0" applyNumberFormat="1" applyFont="1" applyFill="1" applyBorder="1" applyAlignment="1">
      <alignment horizontal="right" wrapText="1"/>
    </xf>
    <xf numFmtId="1" fontId="16" fillId="2" borderId="22" xfId="0" applyNumberFormat="1" applyFont="1" applyFill="1" applyBorder="1" applyAlignment="1">
      <alignment horizontal="right" wrapText="1"/>
    </xf>
    <xf numFmtId="1" fontId="11" fillId="2" borderId="12" xfId="0" applyNumberFormat="1" applyFont="1" applyFill="1" applyBorder="1" applyAlignment="1">
      <alignment horizontal="right" wrapText="1"/>
    </xf>
    <xf numFmtId="1" fontId="16" fillId="2" borderId="10" xfId="0" applyNumberFormat="1" applyFont="1" applyFill="1" applyBorder="1" applyAlignment="1">
      <alignment horizontal="right" wrapText="1"/>
    </xf>
    <xf numFmtId="1" fontId="16" fillId="2" borderId="9" xfId="0" applyNumberFormat="1" applyFont="1" applyFill="1" applyBorder="1" applyAlignment="1">
      <alignment horizontal="right" wrapText="1"/>
    </xf>
    <xf numFmtId="1" fontId="14" fillId="2" borderId="9" xfId="0" applyNumberFormat="1" applyFont="1" applyFill="1" applyBorder="1" applyAlignment="1">
      <alignment horizontal="right" wrapText="1"/>
    </xf>
    <xf numFmtId="1" fontId="11" fillId="2" borderId="10" xfId="0" applyNumberFormat="1" applyFont="1" applyFill="1" applyBorder="1" applyAlignment="1">
      <alignment horizontal="right" wrapText="1"/>
    </xf>
    <xf numFmtId="1" fontId="31" fillId="2" borderId="35" xfId="0" applyNumberFormat="1" applyFont="1" applyFill="1" applyBorder="1" applyAlignment="1">
      <alignment horizontal="right"/>
    </xf>
    <xf numFmtId="1" fontId="31" fillId="2" borderId="35" xfId="0" applyNumberFormat="1" applyFont="1" applyFill="1" applyBorder="1"/>
    <xf numFmtId="0" fontId="34" fillId="0" borderId="68" xfId="0" applyFont="1" applyBorder="1"/>
    <xf numFmtId="0" fontId="6" fillId="2" borderId="7" xfId="0" applyFont="1" applyFill="1" applyBorder="1" applyAlignment="1">
      <alignment horizontal="left" wrapText="1"/>
    </xf>
    <xf numFmtId="0" fontId="16" fillId="0" borderId="11" xfId="0" applyFont="1" applyBorder="1" applyAlignment="1">
      <alignment horizontal="right" wrapText="1"/>
    </xf>
    <xf numFmtId="2" fontId="16" fillId="0" borderId="1" xfId="0" applyNumberFormat="1" applyFont="1" applyBorder="1" applyAlignment="1">
      <alignment horizontal="center" wrapText="1"/>
    </xf>
    <xf numFmtId="1" fontId="31" fillId="2" borderId="32" xfId="0" applyNumberFormat="1" applyFont="1" applyFill="1" applyBorder="1"/>
    <xf numFmtId="1" fontId="16" fillId="2" borderId="46" xfId="0" applyNumberFormat="1" applyFont="1" applyFill="1" applyBorder="1" applyAlignment="1"/>
    <xf numFmtId="0" fontId="20" fillId="0" borderId="0" xfId="0" applyFont="1" applyFill="1" applyBorder="1" applyAlignment="1">
      <alignment horizontal="right" vertical="center"/>
    </xf>
    <xf numFmtId="0" fontId="0" fillId="0" borderId="2" xfId="0" applyBorder="1"/>
    <xf numFmtId="2" fontId="16" fillId="0" borderId="61" xfId="0" applyNumberFormat="1" applyFont="1" applyBorder="1" applyAlignment="1">
      <alignment horizontal="right" wrapText="1"/>
    </xf>
    <xf numFmtId="2" fontId="16" fillId="0" borderId="43" xfId="0" applyNumberFormat="1" applyFont="1" applyBorder="1" applyAlignment="1">
      <alignment horizontal="right" wrapText="1"/>
    </xf>
    <xf numFmtId="0" fontId="16" fillId="0" borderId="69" xfId="0" applyFont="1" applyBorder="1" applyAlignment="1">
      <alignment horizontal="right" wrapText="1"/>
    </xf>
    <xf numFmtId="0" fontId="20" fillId="0" borderId="0" xfId="0" applyFont="1" applyAlignment="1">
      <alignment horizontal="center"/>
    </xf>
    <xf numFmtId="0" fontId="2" fillId="0" borderId="27" xfId="0" applyFont="1" applyBorder="1"/>
    <xf numFmtId="1" fontId="1" fillId="2" borderId="56" xfId="18" applyNumberFormat="1" applyFont="1" applyFill="1" applyBorder="1" applyAlignment="1">
      <alignment horizontal="center" vertical="center"/>
    </xf>
    <xf numFmtId="0" fontId="1" fillId="2" borderId="56" xfId="18" applyFont="1" applyFill="1" applyBorder="1" applyAlignment="1">
      <alignment horizontal="center" vertical="center"/>
    </xf>
    <xf numFmtId="1" fontId="1" fillId="2" borderId="8" xfId="9" applyNumberFormat="1" applyFont="1" applyFill="1" applyBorder="1" applyAlignment="1">
      <alignment horizontal="center" vertical="center"/>
    </xf>
    <xf numFmtId="2" fontId="1" fillId="0" borderId="3" xfId="14" applyNumberFormat="1" applyFont="1" applyBorder="1" applyAlignment="1">
      <alignment horizontal="right"/>
    </xf>
    <xf numFmtId="1" fontId="1" fillId="2" borderId="8" xfId="18" applyNumberFormat="1" applyFont="1" applyFill="1" applyBorder="1" applyAlignment="1">
      <alignment horizontal="center" vertical="center"/>
    </xf>
    <xf numFmtId="0" fontId="1" fillId="2" borderId="8" xfId="18" applyFont="1" applyFill="1" applyBorder="1" applyAlignment="1">
      <alignment horizontal="center" vertical="center"/>
    </xf>
    <xf numFmtId="0" fontId="31" fillId="2" borderId="8" xfId="18" applyFont="1" applyFill="1" applyBorder="1" applyAlignment="1">
      <alignment horizontal="center" vertical="center"/>
    </xf>
    <xf numFmtId="1" fontId="1" fillId="2" borderId="88" xfId="18" applyNumberFormat="1" applyFont="1" applyFill="1" applyBorder="1" applyAlignment="1">
      <alignment horizontal="center" vertical="center"/>
    </xf>
    <xf numFmtId="0" fontId="1" fillId="2" borderId="88" xfId="18" applyFont="1" applyFill="1" applyBorder="1" applyAlignment="1">
      <alignment horizontal="center" vertical="center"/>
    </xf>
    <xf numFmtId="1" fontId="1" fillId="2" borderId="2" xfId="18" applyNumberFormat="1" applyFont="1" applyFill="1" applyBorder="1" applyAlignment="1">
      <alignment horizontal="center" vertical="center"/>
    </xf>
    <xf numFmtId="0" fontId="1" fillId="2" borderId="2" xfId="18" applyFont="1" applyFill="1" applyBorder="1" applyAlignment="1">
      <alignment horizontal="center" vertical="center"/>
    </xf>
    <xf numFmtId="1" fontId="1" fillId="2" borderId="90" xfId="18" applyNumberFormat="1" applyFont="1" applyFill="1" applyBorder="1" applyAlignment="1">
      <alignment horizontal="center" vertical="center"/>
    </xf>
    <xf numFmtId="0" fontId="1" fillId="2" borderId="90" xfId="18" applyFont="1" applyFill="1" applyBorder="1" applyAlignment="1">
      <alignment horizontal="center" vertical="center"/>
    </xf>
    <xf numFmtId="0" fontId="22" fillId="18" borderId="2" xfId="18" applyFont="1" applyFill="1" applyBorder="1" applyAlignment="1">
      <alignment horizontal="center" wrapText="1"/>
    </xf>
    <xf numFmtId="0" fontId="0" fillId="0" borderId="91" xfId="0" applyBorder="1" applyAlignment="1">
      <alignment horizontal="center"/>
    </xf>
    <xf numFmtId="0" fontId="0" fillId="0" borderId="90" xfId="0" applyBorder="1" applyAlignment="1">
      <alignment wrapText="1"/>
    </xf>
    <xf numFmtId="0" fontId="22" fillId="18" borderId="8" xfId="18" applyFont="1" applyFill="1" applyBorder="1" applyAlignment="1">
      <alignment horizontal="center" wrapText="1"/>
    </xf>
    <xf numFmtId="0" fontId="44" fillId="17" borderId="86" xfId="18" applyFont="1" applyFill="1" applyBorder="1" applyAlignment="1">
      <alignment horizontal="center" vertical="center"/>
    </xf>
    <xf numFmtId="0" fontId="44" fillId="17" borderId="87" xfId="18" applyFont="1" applyFill="1" applyBorder="1" applyAlignment="1">
      <alignment horizontal="center" vertical="center"/>
    </xf>
    <xf numFmtId="0" fontId="44" fillId="17" borderId="8" xfId="18" applyFont="1" applyFill="1" applyBorder="1" applyAlignment="1">
      <alignment horizontal="center" vertical="center"/>
    </xf>
    <xf numFmtId="1" fontId="1" fillId="2" borderId="6" xfId="18" applyNumberFormat="1" applyFont="1" applyFill="1" applyBorder="1" applyAlignment="1">
      <alignment horizontal="center" vertical="center"/>
    </xf>
    <xf numFmtId="0" fontId="1" fillId="2" borderId="6" xfId="18" applyFont="1" applyFill="1" applyBorder="1" applyAlignment="1">
      <alignment horizontal="center" vertical="center"/>
    </xf>
    <xf numFmtId="2" fontId="31" fillId="2" borderId="5" xfId="18" applyNumberFormat="1" applyFont="1" applyFill="1" applyBorder="1" applyAlignment="1">
      <alignment horizontal="right" vertical="center"/>
    </xf>
    <xf numFmtId="2" fontId="31" fillId="2" borderId="3" xfId="18" applyNumberFormat="1" applyFont="1" applyFill="1" applyBorder="1" applyAlignment="1">
      <alignment horizontal="right" vertical="center"/>
    </xf>
    <xf numFmtId="2" fontId="31" fillId="0" borderId="3" xfId="18" applyNumberFormat="1" applyFont="1" applyBorder="1" applyAlignment="1">
      <alignment horizontal="right"/>
    </xf>
    <xf numFmtId="2" fontId="31" fillId="0" borderId="1" xfId="18" applyNumberFormat="1" applyFont="1" applyBorder="1" applyAlignment="1">
      <alignment horizontal="right"/>
    </xf>
    <xf numFmtId="0" fontId="1" fillId="0" borderId="90" xfId="14" applyFont="1" applyBorder="1" applyAlignment="1">
      <alignment horizontal="center"/>
    </xf>
    <xf numFmtId="1" fontId="1" fillId="0" borderId="90" xfId="14" applyNumberFormat="1" applyFont="1" applyBorder="1" applyAlignment="1">
      <alignment horizontal="center"/>
    </xf>
    <xf numFmtId="1" fontId="1" fillId="2" borderId="90" xfId="9" applyNumberFormat="1" applyFont="1" applyFill="1" applyBorder="1" applyAlignment="1">
      <alignment horizontal="center" vertical="center"/>
    </xf>
    <xf numFmtId="2" fontId="31" fillId="2" borderId="7" xfId="18" applyNumberFormat="1" applyFont="1" applyFill="1" applyBorder="1" applyAlignment="1">
      <alignment horizontal="center" vertical="center"/>
    </xf>
    <xf numFmtId="2" fontId="31" fillId="2" borderId="3" xfId="18" applyNumberFormat="1" applyFont="1" applyFill="1" applyBorder="1" applyAlignment="1">
      <alignment horizontal="center" vertical="center"/>
    </xf>
    <xf numFmtId="2" fontId="45" fillId="16" borderId="92" xfId="18" applyNumberFormat="1" applyFont="1" applyFill="1" applyBorder="1" applyAlignment="1">
      <alignment horizontal="center" vertical="center"/>
    </xf>
    <xf numFmtId="0" fontId="0" fillId="0" borderId="89" xfId="0" applyBorder="1" applyAlignment="1">
      <alignment horizontal="center"/>
    </xf>
    <xf numFmtId="0" fontId="0" fillId="0" borderId="88" xfId="0" applyBorder="1" applyAlignment="1">
      <alignment wrapText="1"/>
    </xf>
    <xf numFmtId="2" fontId="31" fillId="2" borderId="1" xfId="18" applyNumberFormat="1" applyFont="1" applyFill="1" applyBorder="1" applyAlignment="1">
      <alignment horizontal="center" vertical="center"/>
    </xf>
    <xf numFmtId="0" fontId="0" fillId="0" borderId="88" xfId="0" applyBorder="1" applyAlignment="1">
      <alignment horizontal="center"/>
    </xf>
    <xf numFmtId="2" fontId="44" fillId="18" borderId="1" xfId="18" applyNumberFormat="1" applyFont="1" applyFill="1" applyBorder="1" applyAlignment="1">
      <alignment horizontal="center" wrapText="1"/>
    </xf>
    <xf numFmtId="2" fontId="44" fillId="18" borderId="7" xfId="18" applyNumberFormat="1" applyFont="1" applyFill="1" applyBorder="1" applyAlignment="1">
      <alignment horizontal="center" wrapText="1"/>
    </xf>
    <xf numFmtId="0" fontId="22" fillId="18" borderId="88" xfId="18" applyFont="1" applyFill="1" applyBorder="1" applyAlignment="1">
      <alignment horizontal="center" wrapText="1"/>
    </xf>
    <xf numFmtId="2" fontId="44" fillId="18" borderId="3" xfId="18" applyNumberFormat="1" applyFont="1" applyFill="1" applyBorder="1" applyAlignment="1">
      <alignment horizontal="center" wrapText="1"/>
    </xf>
    <xf numFmtId="0" fontId="46" fillId="18" borderId="88" xfId="18" applyFont="1" applyFill="1" applyBorder="1" applyAlignment="1">
      <alignment horizontal="center" wrapText="1"/>
    </xf>
    <xf numFmtId="0" fontId="0" fillId="2" borderId="89" xfId="0" applyFill="1" applyBorder="1" applyAlignment="1">
      <alignment horizontal="center"/>
    </xf>
    <xf numFmtId="0" fontId="0" fillId="2" borderId="88" xfId="0" applyFill="1" applyBorder="1" applyAlignment="1">
      <alignment wrapText="1"/>
    </xf>
    <xf numFmtId="0" fontId="22" fillId="18" borderId="56" xfId="18" applyFont="1" applyFill="1" applyBorder="1" applyAlignment="1">
      <alignment horizontal="center" wrapText="1"/>
    </xf>
    <xf numFmtId="2" fontId="44" fillId="17" borderId="93" xfId="18" applyNumberFormat="1" applyFont="1" applyFill="1" applyBorder="1" applyAlignment="1">
      <alignment horizontal="center" vertical="center"/>
    </xf>
    <xf numFmtId="2" fontId="44" fillId="17" borderId="94" xfId="18" applyNumberFormat="1" applyFont="1" applyFill="1" applyBorder="1" applyAlignment="1">
      <alignment horizontal="center" vertical="center"/>
    </xf>
    <xf numFmtId="0" fontId="44" fillId="17" borderId="56" xfId="18" applyFont="1" applyFill="1" applyBorder="1" applyAlignment="1">
      <alignment horizontal="center" vertical="center"/>
    </xf>
    <xf numFmtId="2" fontId="44" fillId="17" borderId="3" xfId="18" applyNumberFormat="1" applyFont="1" applyFill="1" applyBorder="1" applyAlignment="1">
      <alignment horizontal="center" vertical="center"/>
    </xf>
    <xf numFmtId="2" fontId="44" fillId="17" borderId="7" xfId="18" applyNumberFormat="1" applyFont="1" applyFill="1" applyBorder="1" applyAlignment="1">
      <alignment horizontal="center" vertical="center"/>
    </xf>
    <xf numFmtId="0" fontId="1" fillId="0" borderId="56" xfId="18" applyFont="1" applyBorder="1" applyAlignment="1">
      <alignment horizontal="center" vertical="center"/>
    </xf>
    <xf numFmtId="0" fontId="1" fillId="0" borderId="56" xfId="18" applyFont="1" applyBorder="1" applyAlignment="1">
      <alignment horizontal="center"/>
    </xf>
    <xf numFmtId="2" fontId="31" fillId="0" borderId="3" xfId="18" applyNumberFormat="1" applyFont="1" applyBorder="1" applyAlignment="1">
      <alignment horizontal="center"/>
    </xf>
    <xf numFmtId="0" fontId="0" fillId="19" borderId="0" xfId="0" applyFill="1"/>
    <xf numFmtId="1" fontId="1" fillId="2" borderId="90" xfId="18" applyNumberFormat="1" applyFont="1" applyFill="1" applyBorder="1" applyAlignment="1">
      <alignment horizontal="right" vertical="center"/>
    </xf>
    <xf numFmtId="0" fontId="34" fillId="0" borderId="56" xfId="0" applyFont="1" applyBorder="1"/>
    <xf numFmtId="0" fontId="12" fillId="2" borderId="90" xfId="9" applyFont="1" applyFill="1" applyBorder="1" applyAlignment="1">
      <alignment horizontal="right" vertical="center"/>
    </xf>
    <xf numFmtId="1" fontId="1" fillId="2" borderId="56" xfId="18" applyNumberFormat="1" applyFont="1" applyFill="1" applyBorder="1" applyAlignment="1">
      <alignment horizontal="right" vertical="center"/>
    </xf>
    <xf numFmtId="1" fontId="1" fillId="2" borderId="6" xfId="18" applyNumberFormat="1" applyFont="1" applyFill="1" applyBorder="1" applyAlignment="1">
      <alignment horizontal="right" vertical="center"/>
    </xf>
    <xf numFmtId="0" fontId="1" fillId="0" borderId="2" xfId="14" applyFont="1" applyBorder="1" applyAlignment="1">
      <alignment horizontal="right"/>
    </xf>
    <xf numFmtId="1" fontId="1" fillId="2" borderId="8" xfId="18" applyNumberFormat="1" applyFont="1" applyFill="1" applyBorder="1" applyAlignment="1">
      <alignment horizontal="right" vertical="center"/>
    </xf>
    <xf numFmtId="0" fontId="1" fillId="0" borderId="56" xfId="14" applyFont="1" applyBorder="1" applyAlignment="1">
      <alignment horizontal="right"/>
    </xf>
    <xf numFmtId="2" fontId="1" fillId="0" borderId="1" xfId="14" applyNumberFormat="1" applyFont="1" applyBorder="1" applyAlignment="1">
      <alignment horizontal="right"/>
    </xf>
    <xf numFmtId="2" fontId="31" fillId="2" borderId="7" xfId="18" applyNumberFormat="1" applyFont="1" applyFill="1" applyBorder="1" applyAlignment="1">
      <alignment horizontal="right" vertical="center"/>
    </xf>
    <xf numFmtId="0" fontId="21" fillId="0" borderId="24" xfId="0" applyFont="1" applyBorder="1" applyAlignment="1">
      <alignment horizontal="center" vertical="center" wrapText="1"/>
    </xf>
    <xf numFmtId="1" fontId="14" fillId="2" borderId="25" xfId="0" applyNumberFormat="1" applyFont="1" applyFill="1" applyBorder="1" applyAlignment="1">
      <alignment horizontal="right" wrapText="1"/>
    </xf>
    <xf numFmtId="1" fontId="11" fillId="2" borderId="23" xfId="0" applyNumberFormat="1" applyFont="1" applyFill="1" applyBorder="1" applyAlignment="1">
      <alignment horizontal="right" wrapText="1"/>
    </xf>
    <xf numFmtId="1" fontId="16" fillId="2" borderId="23" xfId="0" applyNumberFormat="1" applyFont="1" applyFill="1" applyBorder="1" applyAlignment="1">
      <alignment horizontal="right" wrapText="1"/>
    </xf>
    <xf numFmtId="1" fontId="16" fillId="2" borderId="26" xfId="0" applyNumberFormat="1" applyFont="1" applyFill="1" applyBorder="1" applyAlignment="1">
      <alignment horizontal="right" wrapText="1"/>
    </xf>
    <xf numFmtId="1" fontId="16" fillId="2" borderId="57" xfId="0" applyNumberFormat="1" applyFont="1" applyFill="1" applyBorder="1" applyAlignment="1">
      <alignment horizontal="right" wrapText="1"/>
    </xf>
    <xf numFmtId="1" fontId="16" fillId="2" borderId="27" xfId="0" applyNumberFormat="1" applyFont="1" applyFill="1" applyBorder="1" applyAlignment="1">
      <alignment horizontal="right" wrapText="1"/>
    </xf>
    <xf numFmtId="1" fontId="16" fillId="2" borderId="25" xfId="0" applyNumberFormat="1" applyFont="1" applyFill="1" applyBorder="1" applyAlignment="1">
      <alignment horizontal="right" wrapText="1"/>
    </xf>
    <xf numFmtId="1" fontId="11" fillId="2" borderId="57" xfId="0" applyNumberFormat="1" applyFont="1" applyFill="1" applyBorder="1" applyAlignment="1">
      <alignment horizontal="right" wrapText="1"/>
    </xf>
    <xf numFmtId="0" fontId="32" fillId="0" borderId="61" xfId="0" applyFont="1" applyBorder="1" applyAlignment="1">
      <alignment wrapText="1"/>
    </xf>
    <xf numFmtId="0" fontId="5" fillId="0" borderId="3" xfId="0" applyFont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16" fillId="2" borderId="5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6" fillId="0" borderId="7" xfId="0" applyFont="1" applyFill="1" applyBorder="1" applyAlignment="1">
      <alignment horizontal="left" wrapText="1"/>
    </xf>
    <xf numFmtId="0" fontId="11" fillId="0" borderId="3" xfId="1" applyFont="1" applyBorder="1" applyAlignment="1">
      <alignment horizontal="left" wrapText="1"/>
    </xf>
    <xf numFmtId="0" fontId="16" fillId="0" borderId="10" xfId="0" applyFont="1" applyBorder="1" applyAlignment="1">
      <alignment horizontal="right" wrapText="1"/>
    </xf>
    <xf numFmtId="0" fontId="16" fillId="2" borderId="68" xfId="0" applyFont="1" applyFill="1" applyBorder="1" applyAlignment="1">
      <alignment horizontal="right" wrapText="1"/>
    </xf>
    <xf numFmtId="0" fontId="16" fillId="0" borderId="51" xfId="0" applyFont="1" applyFill="1" applyBorder="1" applyAlignment="1">
      <alignment horizontal="right" wrapText="1"/>
    </xf>
    <xf numFmtId="0" fontId="11" fillId="0" borderId="50" xfId="0" applyFont="1" applyBorder="1" applyAlignment="1">
      <alignment horizontal="right" wrapText="1"/>
    </xf>
    <xf numFmtId="2" fontId="16" fillId="0" borderId="2" xfId="0" applyNumberFormat="1" applyFont="1" applyFill="1" applyBorder="1" applyAlignment="1">
      <alignment horizontal="center" wrapText="1"/>
    </xf>
    <xf numFmtId="2" fontId="16" fillId="0" borderId="8" xfId="0" applyNumberFormat="1" applyFont="1" applyFill="1" applyBorder="1" applyAlignment="1">
      <alignment horizontal="center" wrapText="1"/>
    </xf>
    <xf numFmtId="2" fontId="11" fillId="0" borderId="2" xfId="0" applyNumberFormat="1" applyFont="1" applyBorder="1" applyAlignment="1">
      <alignment horizontal="center" wrapText="1"/>
    </xf>
    <xf numFmtId="2" fontId="16" fillId="0" borderId="3" xfId="0" applyNumberFormat="1" applyFont="1" applyBorder="1" applyAlignment="1">
      <alignment horizontal="center" wrapText="1"/>
    </xf>
    <xf numFmtId="2" fontId="16" fillId="0" borderId="34" xfId="0" applyNumberFormat="1" applyFont="1" applyFill="1" applyBorder="1" applyAlignment="1">
      <alignment horizontal="center" wrapText="1"/>
    </xf>
    <xf numFmtId="2" fontId="16" fillId="2" borderId="60" xfId="0" applyNumberFormat="1" applyFont="1" applyFill="1" applyBorder="1" applyAlignment="1">
      <alignment horizontal="center" wrapText="1"/>
    </xf>
    <xf numFmtId="2" fontId="16" fillId="0" borderId="35" xfId="0" applyNumberFormat="1" applyFont="1" applyFill="1" applyBorder="1" applyAlignment="1">
      <alignment horizontal="center" wrapText="1"/>
    </xf>
    <xf numFmtId="2" fontId="11" fillId="0" borderId="34" xfId="0" applyNumberFormat="1" applyFont="1" applyBorder="1" applyAlignment="1">
      <alignment horizontal="center" wrapText="1"/>
    </xf>
    <xf numFmtId="2" fontId="11" fillId="0" borderId="63" xfId="1" applyNumberFormat="1" applyFont="1" applyBorder="1" applyAlignment="1">
      <alignment horizontal="center" wrapText="1"/>
    </xf>
    <xf numFmtId="1" fontId="11" fillId="2" borderId="26" xfId="0" applyNumberFormat="1" applyFont="1" applyFill="1" applyBorder="1" applyAlignment="1">
      <alignment horizontal="right" wrapText="1"/>
    </xf>
    <xf numFmtId="1" fontId="11" fillId="2" borderId="23" xfId="1" applyNumberFormat="1" applyFont="1" applyFill="1" applyBorder="1" applyAlignment="1">
      <alignment horizontal="right" wrapText="1"/>
    </xf>
    <xf numFmtId="1" fontId="31" fillId="2" borderId="32" xfId="0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16" fillId="0" borderId="65" xfId="0" applyFont="1" applyFill="1" applyBorder="1" applyAlignment="1">
      <alignment horizontal="right" wrapText="1"/>
    </xf>
    <xf numFmtId="2" fontId="16" fillId="0" borderId="61" xfId="0" applyNumberFormat="1" applyFont="1" applyFill="1" applyBorder="1" applyAlignment="1">
      <alignment horizontal="center" wrapText="1"/>
    </xf>
    <xf numFmtId="2" fontId="16" fillId="0" borderId="69" xfId="0" applyNumberFormat="1" applyFont="1" applyFill="1" applyBorder="1" applyAlignment="1">
      <alignment horizontal="center" wrapText="1"/>
    </xf>
    <xf numFmtId="1" fontId="16" fillId="2" borderId="35" xfId="0" applyNumberFormat="1" applyFont="1" applyFill="1" applyBorder="1" applyAlignment="1">
      <alignment horizontal="right"/>
    </xf>
    <xf numFmtId="1" fontId="11" fillId="2" borderId="12" xfId="1" applyNumberFormat="1" applyFont="1" applyFill="1" applyBorder="1" applyAlignment="1">
      <alignment horizontal="right" wrapText="1"/>
    </xf>
    <xf numFmtId="0" fontId="0" fillId="0" borderId="84" xfId="0" applyBorder="1" applyAlignment="1">
      <alignment horizontal="left"/>
    </xf>
    <xf numFmtId="0" fontId="0" fillId="0" borderId="84" xfId="0" applyBorder="1" applyAlignment="1">
      <alignment wrapText="1"/>
    </xf>
    <xf numFmtId="0" fontId="12" fillId="2" borderId="84" xfId="9" applyFont="1" applyFill="1" applyBorder="1" applyAlignment="1">
      <alignment horizontal="right" vertical="center"/>
    </xf>
    <xf numFmtId="2" fontId="12" fillId="2" borderId="83" xfId="9" applyNumberFormat="1" applyFont="1" applyFill="1" applyBorder="1" applyAlignment="1">
      <alignment horizontal="right" vertical="center"/>
    </xf>
    <xf numFmtId="0" fontId="3" fillId="0" borderId="84" xfId="0" applyFont="1" applyBorder="1" applyAlignment="1">
      <alignment wrapText="1"/>
    </xf>
    <xf numFmtId="0" fontId="11" fillId="2" borderId="1" xfId="0" applyFont="1" applyFill="1" applyBorder="1" applyAlignment="1">
      <alignment horizontal="left" wrapText="1"/>
    </xf>
    <xf numFmtId="0" fontId="3" fillId="0" borderId="60" xfId="0" applyFont="1" applyFill="1" applyBorder="1" applyAlignment="1">
      <alignment horizontal="left" wrapText="1"/>
    </xf>
    <xf numFmtId="0" fontId="4" fillId="2" borderId="6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3" fillId="0" borderId="83" xfId="1" applyFont="1" applyBorder="1" applyAlignment="1">
      <alignment horizontal="left" wrapText="1"/>
    </xf>
    <xf numFmtId="0" fontId="11" fillId="2" borderId="50" xfId="0" applyFont="1" applyFill="1" applyBorder="1" applyAlignment="1">
      <alignment horizontal="right" wrapText="1"/>
    </xf>
    <xf numFmtId="0" fontId="11" fillId="0" borderId="45" xfId="1" applyFont="1" applyBorder="1" applyAlignment="1">
      <alignment horizontal="right" wrapText="1"/>
    </xf>
    <xf numFmtId="2" fontId="11" fillId="2" borderId="2" xfId="0" applyNumberFormat="1" applyFont="1" applyFill="1" applyBorder="1" applyAlignment="1">
      <alignment horizontal="center" wrapText="1"/>
    </xf>
    <xf numFmtId="2" fontId="11" fillId="0" borderId="84" xfId="1" applyNumberFormat="1" applyFont="1" applyBorder="1" applyAlignment="1">
      <alignment horizontal="center" wrapText="1"/>
    </xf>
    <xf numFmtId="2" fontId="11" fillId="2" borderId="34" xfId="0" applyNumberFormat="1" applyFont="1" applyFill="1" applyBorder="1" applyAlignment="1">
      <alignment horizontal="center" wrapText="1"/>
    </xf>
    <xf numFmtId="2" fontId="11" fillId="0" borderId="55" xfId="1" applyNumberFormat="1" applyFont="1" applyBorder="1" applyAlignment="1">
      <alignment horizontal="center" wrapText="1"/>
    </xf>
    <xf numFmtId="1" fontId="11" fillId="2" borderId="20" xfId="0" applyNumberFormat="1" applyFont="1" applyFill="1" applyBorder="1" applyAlignment="1">
      <alignment horizontal="right" wrapText="1"/>
    </xf>
    <xf numFmtId="1" fontId="16" fillId="16" borderId="10" xfId="1" applyNumberFormat="1" applyFont="1" applyFill="1" applyBorder="1" applyAlignment="1">
      <alignment horizontal="right" wrapText="1"/>
    </xf>
    <xf numFmtId="1" fontId="11" fillId="2" borderId="22" xfId="1" applyNumberFormat="1" applyFont="1" applyFill="1" applyBorder="1" applyAlignment="1">
      <alignment horizontal="right" wrapText="1"/>
    </xf>
    <xf numFmtId="1" fontId="16" fillId="16" borderId="57" xfId="1" applyNumberFormat="1" applyFont="1" applyFill="1" applyBorder="1" applyAlignment="1">
      <alignment horizontal="right" wrapText="1"/>
    </xf>
    <xf numFmtId="1" fontId="11" fillId="2" borderId="27" xfId="1" applyNumberFormat="1" applyFont="1" applyFill="1" applyBorder="1" applyAlignment="1">
      <alignment horizontal="right" wrapText="1"/>
    </xf>
    <xf numFmtId="1" fontId="31" fillId="2" borderId="63" xfId="0" applyNumberFormat="1" applyFont="1" applyFill="1" applyBorder="1"/>
    <xf numFmtId="0" fontId="39" fillId="0" borderId="0" xfId="0" applyFont="1" applyFill="1" applyBorder="1" applyAlignment="1">
      <alignment horizontal="right" vertical="center"/>
    </xf>
    <xf numFmtId="0" fontId="20" fillId="0" borderId="54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0" fillId="0" borderId="53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36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15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right" vertical="center" wrapText="1"/>
    </xf>
    <xf numFmtId="0" fontId="33" fillId="0" borderId="27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/>
    </xf>
    <xf numFmtId="0" fontId="20" fillId="0" borderId="47" xfId="0" applyFont="1" applyBorder="1" applyAlignment="1">
      <alignment horizontal="center"/>
    </xf>
    <xf numFmtId="0" fontId="20" fillId="0" borderId="25" xfId="0" applyFont="1" applyBorder="1" applyAlignment="1">
      <alignment horizontal="center"/>
    </xf>
  </cellXfs>
  <cellStyles count="21">
    <cellStyle name="Excel Built-in Normal" xfId="1"/>
    <cellStyle name="Excel Built-in Normal 1" xfId="7"/>
    <cellStyle name="Excel Built-in Normal 1 2" xfId="16"/>
    <cellStyle name="Excel Built-in Normal 2" xfId="6"/>
    <cellStyle name="TableStyleLight1" xfId="8"/>
    <cellStyle name="Денежный 2" xfId="2"/>
    <cellStyle name="Денежный 3" xfId="10"/>
    <cellStyle name="Денежный 4" xfId="17"/>
    <cellStyle name="Обычный" xfId="0" builtinId="0"/>
    <cellStyle name="Обычный 2" xfId="5"/>
    <cellStyle name="Обычный 23" xfId="18"/>
    <cellStyle name="Обычный 25" xfId="19"/>
    <cellStyle name="Обычный 3" xfId="3"/>
    <cellStyle name="Обычный 3 2" xfId="11"/>
    <cellStyle name="Обычный 4" xfId="4"/>
    <cellStyle name="Обычный 5" xfId="9"/>
    <cellStyle name="Обычный 5 2" xfId="12"/>
    <cellStyle name="Обычный 5 3" xfId="20"/>
    <cellStyle name="Обычный 6" xfId="13"/>
    <cellStyle name="Обычный 7" xfId="14"/>
    <cellStyle name="Обычный 8" xfId="15"/>
  </cellStyles>
  <dxfs count="138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Стиль таблицы 1" pivot="0" count="1">
      <tableStyleElement type="wholeTable" dxfId="137"/>
    </tableStyle>
  </tableStyles>
  <colors>
    <mruColors>
      <color rgb="FF993366"/>
      <color rgb="FFCC0099"/>
      <color rgb="FFCCECFF"/>
      <color rgb="FFCCFF99"/>
      <color rgb="FFFFCCCC"/>
      <color rgb="FFFFFF66"/>
      <color rgb="FFFF0066"/>
      <color rgb="FFE19682"/>
      <color rgb="FF993300"/>
      <color rgb="FFA0A0A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Русский язык </a:t>
            </a:r>
            <a:r>
              <a:rPr lang="ru-RU" baseline="0"/>
              <a:t>ЕГЭ 2021-2025</a:t>
            </a:r>
            <a:endParaRPr lang="ru-RU"/>
          </a:p>
        </c:rich>
      </c:tx>
      <c:layout>
        <c:manualLayout>
          <c:xMode val="edge"/>
          <c:yMode val="edge"/>
          <c:x val="2.6755720345609385E-2"/>
          <c:y val="6.2411715330003576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0297420430616043E-2"/>
          <c:y val="6.8019373063068961E-2"/>
          <c:w val="0.97660100890889601"/>
          <c:h val="0.58266164420306821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'Русский-11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'Русский-11 диаграмма по районам'!$D$5:$D$121</c:f>
              <c:numCache>
                <c:formatCode>0.00</c:formatCode>
                <c:ptCount val="117"/>
                <c:pt idx="0">
                  <c:v>58.43</c:v>
                </c:pt>
                <c:pt idx="1">
                  <c:v>58.43</c:v>
                </c:pt>
                <c:pt idx="2">
                  <c:v>58.43</c:v>
                </c:pt>
                <c:pt idx="3">
                  <c:v>58.43</c:v>
                </c:pt>
                <c:pt idx="4">
                  <c:v>58.43</c:v>
                </c:pt>
                <c:pt idx="5">
                  <c:v>58.43</c:v>
                </c:pt>
                <c:pt idx="6">
                  <c:v>58.43</c:v>
                </c:pt>
                <c:pt idx="7">
                  <c:v>58.43</c:v>
                </c:pt>
                <c:pt idx="8" formatCode="General">
                  <c:v>58.43</c:v>
                </c:pt>
                <c:pt idx="9">
                  <c:v>58.43</c:v>
                </c:pt>
                <c:pt idx="10">
                  <c:v>58.43</c:v>
                </c:pt>
                <c:pt idx="11">
                  <c:v>58.43</c:v>
                </c:pt>
                <c:pt idx="12">
                  <c:v>58.43</c:v>
                </c:pt>
                <c:pt idx="13">
                  <c:v>58.43</c:v>
                </c:pt>
                <c:pt idx="14">
                  <c:v>58.43</c:v>
                </c:pt>
                <c:pt idx="15">
                  <c:v>58.43</c:v>
                </c:pt>
                <c:pt idx="16">
                  <c:v>58.43</c:v>
                </c:pt>
                <c:pt idx="17">
                  <c:v>58.43</c:v>
                </c:pt>
                <c:pt idx="18">
                  <c:v>58.43</c:v>
                </c:pt>
                <c:pt idx="19">
                  <c:v>58.43</c:v>
                </c:pt>
                <c:pt idx="20">
                  <c:v>58.43</c:v>
                </c:pt>
                <c:pt idx="21">
                  <c:v>58.43</c:v>
                </c:pt>
                <c:pt idx="22">
                  <c:v>58.43</c:v>
                </c:pt>
                <c:pt idx="23">
                  <c:v>58.43</c:v>
                </c:pt>
                <c:pt idx="24">
                  <c:v>58.43</c:v>
                </c:pt>
                <c:pt idx="25">
                  <c:v>58.43</c:v>
                </c:pt>
                <c:pt idx="26">
                  <c:v>58.43</c:v>
                </c:pt>
                <c:pt idx="27">
                  <c:v>58.43</c:v>
                </c:pt>
                <c:pt idx="28">
                  <c:v>58.43</c:v>
                </c:pt>
                <c:pt idx="29">
                  <c:v>58.43</c:v>
                </c:pt>
                <c:pt idx="30">
                  <c:v>58.43</c:v>
                </c:pt>
                <c:pt idx="31">
                  <c:v>58.43</c:v>
                </c:pt>
                <c:pt idx="32">
                  <c:v>58.43</c:v>
                </c:pt>
                <c:pt idx="33">
                  <c:v>58.43</c:v>
                </c:pt>
                <c:pt idx="34">
                  <c:v>58.43</c:v>
                </c:pt>
                <c:pt idx="35">
                  <c:v>58.43</c:v>
                </c:pt>
                <c:pt idx="36">
                  <c:v>58.43</c:v>
                </c:pt>
                <c:pt idx="37">
                  <c:v>58.43</c:v>
                </c:pt>
                <c:pt idx="38">
                  <c:v>58.43</c:v>
                </c:pt>
                <c:pt idx="39">
                  <c:v>58.43</c:v>
                </c:pt>
                <c:pt idx="40">
                  <c:v>58.43</c:v>
                </c:pt>
                <c:pt idx="41">
                  <c:v>58.43</c:v>
                </c:pt>
                <c:pt idx="42">
                  <c:v>58.43</c:v>
                </c:pt>
                <c:pt idx="43">
                  <c:v>58.43</c:v>
                </c:pt>
                <c:pt idx="44">
                  <c:v>58.43</c:v>
                </c:pt>
                <c:pt idx="45">
                  <c:v>58.43</c:v>
                </c:pt>
                <c:pt idx="46">
                  <c:v>58.43</c:v>
                </c:pt>
                <c:pt idx="47">
                  <c:v>58.43</c:v>
                </c:pt>
                <c:pt idx="48">
                  <c:v>58.43</c:v>
                </c:pt>
                <c:pt idx="49">
                  <c:v>58.43</c:v>
                </c:pt>
                <c:pt idx="50">
                  <c:v>58.43</c:v>
                </c:pt>
                <c:pt idx="51">
                  <c:v>58.43</c:v>
                </c:pt>
                <c:pt idx="52">
                  <c:v>58.43</c:v>
                </c:pt>
                <c:pt idx="53">
                  <c:v>58.43</c:v>
                </c:pt>
                <c:pt idx="54">
                  <c:v>58.43</c:v>
                </c:pt>
                <c:pt idx="55">
                  <c:v>58.43</c:v>
                </c:pt>
                <c:pt idx="56">
                  <c:v>58.43</c:v>
                </c:pt>
                <c:pt idx="57">
                  <c:v>58.43</c:v>
                </c:pt>
                <c:pt idx="58">
                  <c:v>58.43</c:v>
                </c:pt>
                <c:pt idx="59">
                  <c:v>58.43</c:v>
                </c:pt>
                <c:pt idx="60">
                  <c:v>58.43</c:v>
                </c:pt>
                <c:pt idx="61">
                  <c:v>58.43</c:v>
                </c:pt>
                <c:pt idx="62">
                  <c:v>58.43</c:v>
                </c:pt>
                <c:pt idx="63">
                  <c:v>58.43</c:v>
                </c:pt>
                <c:pt idx="64">
                  <c:v>58.43</c:v>
                </c:pt>
                <c:pt idx="65">
                  <c:v>58.43</c:v>
                </c:pt>
                <c:pt idx="66">
                  <c:v>58.43</c:v>
                </c:pt>
                <c:pt idx="67">
                  <c:v>58.43</c:v>
                </c:pt>
                <c:pt idx="68">
                  <c:v>58.43</c:v>
                </c:pt>
                <c:pt idx="69">
                  <c:v>58.43</c:v>
                </c:pt>
                <c:pt idx="70">
                  <c:v>58.43</c:v>
                </c:pt>
                <c:pt idx="71">
                  <c:v>58.43</c:v>
                </c:pt>
                <c:pt idx="72">
                  <c:v>58.43</c:v>
                </c:pt>
                <c:pt idx="73">
                  <c:v>58.43</c:v>
                </c:pt>
                <c:pt idx="74">
                  <c:v>58.43</c:v>
                </c:pt>
                <c:pt idx="75">
                  <c:v>58.43</c:v>
                </c:pt>
                <c:pt idx="76">
                  <c:v>58.43</c:v>
                </c:pt>
                <c:pt idx="77">
                  <c:v>58.43</c:v>
                </c:pt>
                <c:pt idx="78">
                  <c:v>58.43</c:v>
                </c:pt>
                <c:pt idx="79">
                  <c:v>58.43</c:v>
                </c:pt>
                <c:pt idx="80">
                  <c:v>58.43</c:v>
                </c:pt>
                <c:pt idx="81">
                  <c:v>58.43</c:v>
                </c:pt>
                <c:pt idx="82">
                  <c:v>58.43</c:v>
                </c:pt>
                <c:pt idx="83">
                  <c:v>58.43</c:v>
                </c:pt>
                <c:pt idx="84">
                  <c:v>58.43</c:v>
                </c:pt>
                <c:pt idx="85">
                  <c:v>58.43</c:v>
                </c:pt>
                <c:pt idx="86">
                  <c:v>58.43</c:v>
                </c:pt>
                <c:pt idx="87">
                  <c:v>58.43</c:v>
                </c:pt>
                <c:pt idx="88">
                  <c:v>58.43</c:v>
                </c:pt>
                <c:pt idx="89">
                  <c:v>58.43</c:v>
                </c:pt>
                <c:pt idx="90">
                  <c:v>58.43</c:v>
                </c:pt>
                <c:pt idx="91">
                  <c:v>58.43</c:v>
                </c:pt>
                <c:pt idx="92">
                  <c:v>58.43</c:v>
                </c:pt>
                <c:pt idx="93">
                  <c:v>58.43</c:v>
                </c:pt>
                <c:pt idx="94">
                  <c:v>58.43</c:v>
                </c:pt>
                <c:pt idx="95">
                  <c:v>58.43</c:v>
                </c:pt>
                <c:pt idx="96">
                  <c:v>58.43</c:v>
                </c:pt>
                <c:pt idx="97">
                  <c:v>58.43</c:v>
                </c:pt>
                <c:pt idx="98">
                  <c:v>58.43</c:v>
                </c:pt>
                <c:pt idx="99">
                  <c:v>58.43</c:v>
                </c:pt>
                <c:pt idx="100">
                  <c:v>58.43</c:v>
                </c:pt>
                <c:pt idx="101">
                  <c:v>58.43</c:v>
                </c:pt>
                <c:pt idx="102">
                  <c:v>58.43</c:v>
                </c:pt>
                <c:pt idx="103">
                  <c:v>58.43</c:v>
                </c:pt>
                <c:pt idx="104">
                  <c:v>58.43</c:v>
                </c:pt>
                <c:pt idx="105">
                  <c:v>58.43</c:v>
                </c:pt>
                <c:pt idx="106">
                  <c:v>58.43</c:v>
                </c:pt>
                <c:pt idx="107">
                  <c:v>58.43</c:v>
                </c:pt>
                <c:pt idx="108">
                  <c:v>58.43</c:v>
                </c:pt>
                <c:pt idx="109">
                  <c:v>58.43</c:v>
                </c:pt>
                <c:pt idx="110">
                  <c:v>58.43</c:v>
                </c:pt>
                <c:pt idx="111">
                  <c:v>58.43</c:v>
                </c:pt>
                <c:pt idx="112">
                  <c:v>58.43</c:v>
                </c:pt>
                <c:pt idx="113">
                  <c:v>58.43</c:v>
                </c:pt>
                <c:pt idx="114">
                  <c:v>58.43</c:v>
                </c:pt>
                <c:pt idx="115">
                  <c:v>58.43</c:v>
                </c:pt>
                <c:pt idx="116">
                  <c:v>58.43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CC0099"/>
              </a:solidFill>
            </a:ln>
          </c:spPr>
          <c:marker>
            <c:symbol val="none"/>
          </c:marker>
          <c:cat>
            <c:strRef>
              <c:f>'Русский-11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'Русский-11 диаграмма по районам'!$E$5:$E$121</c:f>
              <c:numCache>
                <c:formatCode>0.00</c:formatCode>
                <c:ptCount val="117"/>
                <c:pt idx="0">
                  <c:v>58.547499999999999</c:v>
                </c:pt>
                <c:pt idx="1">
                  <c:v>62</c:v>
                </c:pt>
                <c:pt idx="2">
                  <c:v>56</c:v>
                </c:pt>
                <c:pt idx="3">
                  <c:v>66.3</c:v>
                </c:pt>
                <c:pt idx="4">
                  <c:v>61.8</c:v>
                </c:pt>
                <c:pt idx="5">
                  <c:v>57</c:v>
                </c:pt>
                <c:pt idx="6">
                  <c:v>60</c:v>
                </c:pt>
                <c:pt idx="7">
                  <c:v>55.5</c:v>
                </c:pt>
                <c:pt idx="8">
                  <c:v>49.78</c:v>
                </c:pt>
                <c:pt idx="9">
                  <c:v>57.218181818181826</c:v>
                </c:pt>
                <c:pt idx="10">
                  <c:v>56.7</c:v>
                </c:pt>
                <c:pt idx="11">
                  <c:v>66</c:v>
                </c:pt>
                <c:pt idx="12">
                  <c:v>64.2</c:v>
                </c:pt>
                <c:pt idx="13">
                  <c:v>65</c:v>
                </c:pt>
                <c:pt idx="14">
                  <c:v>62.7</c:v>
                </c:pt>
                <c:pt idx="15">
                  <c:v>59.1</c:v>
                </c:pt>
                <c:pt idx="16">
                  <c:v>57.2</c:v>
                </c:pt>
                <c:pt idx="17">
                  <c:v>55</c:v>
                </c:pt>
                <c:pt idx="18">
                  <c:v>49.9</c:v>
                </c:pt>
                <c:pt idx="20">
                  <c:v>56.1</c:v>
                </c:pt>
                <c:pt idx="21">
                  <c:v>37.5</c:v>
                </c:pt>
                <c:pt idx="22">
                  <c:v>52.826666666666668</c:v>
                </c:pt>
                <c:pt idx="23">
                  <c:v>64</c:v>
                </c:pt>
                <c:pt idx="24">
                  <c:v>53.7</c:v>
                </c:pt>
                <c:pt idx="25">
                  <c:v>59.2</c:v>
                </c:pt>
                <c:pt idx="26">
                  <c:v>61.3</c:v>
                </c:pt>
                <c:pt idx="27">
                  <c:v>58.6</c:v>
                </c:pt>
                <c:pt idx="28">
                  <c:v>46.2</c:v>
                </c:pt>
                <c:pt idx="30">
                  <c:v>43.4</c:v>
                </c:pt>
                <c:pt idx="31">
                  <c:v>51</c:v>
                </c:pt>
                <c:pt idx="33">
                  <c:v>53.8</c:v>
                </c:pt>
                <c:pt idx="34">
                  <c:v>61.5</c:v>
                </c:pt>
                <c:pt idx="35">
                  <c:v>43.9</c:v>
                </c:pt>
                <c:pt idx="36">
                  <c:v>45.8</c:v>
                </c:pt>
                <c:pt idx="37">
                  <c:v>45.6</c:v>
                </c:pt>
                <c:pt idx="38">
                  <c:v>54.5</c:v>
                </c:pt>
                <c:pt idx="39">
                  <c:v>49.9</c:v>
                </c:pt>
                <c:pt idx="40">
                  <c:v>56.59473684210527</c:v>
                </c:pt>
                <c:pt idx="41">
                  <c:v>59.3</c:v>
                </c:pt>
                <c:pt idx="42">
                  <c:v>61.3</c:v>
                </c:pt>
                <c:pt idx="43">
                  <c:v>65.08</c:v>
                </c:pt>
                <c:pt idx="44">
                  <c:v>60.9</c:v>
                </c:pt>
                <c:pt idx="45">
                  <c:v>61.02</c:v>
                </c:pt>
                <c:pt idx="46">
                  <c:v>56.9</c:v>
                </c:pt>
                <c:pt idx="47">
                  <c:v>69.5</c:v>
                </c:pt>
                <c:pt idx="48">
                  <c:v>64.2</c:v>
                </c:pt>
                <c:pt idx="49">
                  <c:v>51.2</c:v>
                </c:pt>
                <c:pt idx="50">
                  <c:v>41.2</c:v>
                </c:pt>
                <c:pt idx="51">
                  <c:v>50.8</c:v>
                </c:pt>
                <c:pt idx="53">
                  <c:v>55.2</c:v>
                </c:pt>
                <c:pt idx="54">
                  <c:v>48.7</c:v>
                </c:pt>
                <c:pt idx="55">
                  <c:v>66.7</c:v>
                </c:pt>
                <c:pt idx="56">
                  <c:v>51.7</c:v>
                </c:pt>
                <c:pt idx="57">
                  <c:v>56.1</c:v>
                </c:pt>
                <c:pt idx="58">
                  <c:v>55.3</c:v>
                </c:pt>
                <c:pt idx="59">
                  <c:v>48.5</c:v>
                </c:pt>
                <c:pt idx="60">
                  <c:v>51.7</c:v>
                </c:pt>
                <c:pt idx="61">
                  <c:v>57.321428571428569</c:v>
                </c:pt>
                <c:pt idx="62">
                  <c:v>65</c:v>
                </c:pt>
                <c:pt idx="63">
                  <c:v>64</c:v>
                </c:pt>
                <c:pt idx="64">
                  <c:v>62.2</c:v>
                </c:pt>
                <c:pt idx="65">
                  <c:v>56.3</c:v>
                </c:pt>
                <c:pt idx="66">
                  <c:v>64</c:v>
                </c:pt>
                <c:pt idx="67">
                  <c:v>49.7</c:v>
                </c:pt>
                <c:pt idx="68">
                  <c:v>62</c:v>
                </c:pt>
                <c:pt idx="69">
                  <c:v>63.6</c:v>
                </c:pt>
                <c:pt idx="70">
                  <c:v>46.7</c:v>
                </c:pt>
                <c:pt idx="71">
                  <c:v>59.2</c:v>
                </c:pt>
                <c:pt idx="72">
                  <c:v>48.5</c:v>
                </c:pt>
                <c:pt idx="73">
                  <c:v>48.3</c:v>
                </c:pt>
                <c:pt idx="74">
                  <c:v>57</c:v>
                </c:pt>
                <c:pt idx="75">
                  <c:v>56</c:v>
                </c:pt>
                <c:pt idx="76">
                  <c:v>57.657241379310335</c:v>
                </c:pt>
                <c:pt idx="77">
                  <c:v>51</c:v>
                </c:pt>
                <c:pt idx="79">
                  <c:v>60.91</c:v>
                </c:pt>
                <c:pt idx="80">
                  <c:v>61.89</c:v>
                </c:pt>
                <c:pt idx="81">
                  <c:v>59</c:v>
                </c:pt>
                <c:pt idx="82">
                  <c:v>57</c:v>
                </c:pt>
                <c:pt idx="83">
                  <c:v>45.2</c:v>
                </c:pt>
                <c:pt idx="84">
                  <c:v>54.5</c:v>
                </c:pt>
                <c:pt idx="85">
                  <c:v>57.9</c:v>
                </c:pt>
                <c:pt idx="86">
                  <c:v>55.2</c:v>
                </c:pt>
                <c:pt idx="87">
                  <c:v>63</c:v>
                </c:pt>
                <c:pt idx="88">
                  <c:v>58.9</c:v>
                </c:pt>
                <c:pt idx="89">
                  <c:v>57.6</c:v>
                </c:pt>
                <c:pt idx="90">
                  <c:v>62.5</c:v>
                </c:pt>
                <c:pt idx="91">
                  <c:v>55</c:v>
                </c:pt>
                <c:pt idx="92">
                  <c:v>52.8</c:v>
                </c:pt>
                <c:pt idx="93">
                  <c:v>47</c:v>
                </c:pt>
                <c:pt idx="94">
                  <c:v>52.2</c:v>
                </c:pt>
                <c:pt idx="95">
                  <c:v>65.400000000000006</c:v>
                </c:pt>
                <c:pt idx="96">
                  <c:v>59</c:v>
                </c:pt>
                <c:pt idx="97">
                  <c:v>67.599999999999994</c:v>
                </c:pt>
                <c:pt idx="98">
                  <c:v>58</c:v>
                </c:pt>
                <c:pt idx="99">
                  <c:v>54.62</c:v>
                </c:pt>
                <c:pt idx="100">
                  <c:v>63</c:v>
                </c:pt>
                <c:pt idx="101">
                  <c:v>55.3</c:v>
                </c:pt>
                <c:pt idx="102">
                  <c:v>60.8</c:v>
                </c:pt>
                <c:pt idx="103">
                  <c:v>65.7</c:v>
                </c:pt>
                <c:pt idx="104">
                  <c:v>64.040000000000006</c:v>
                </c:pt>
                <c:pt idx="105">
                  <c:v>54</c:v>
                </c:pt>
                <c:pt idx="106">
                  <c:v>53</c:v>
                </c:pt>
                <c:pt idx="107">
                  <c:v>60.52375</c:v>
                </c:pt>
                <c:pt idx="108">
                  <c:v>71</c:v>
                </c:pt>
                <c:pt idx="109">
                  <c:v>65.91</c:v>
                </c:pt>
                <c:pt idx="110">
                  <c:v>63.6</c:v>
                </c:pt>
                <c:pt idx="111">
                  <c:v>52.2</c:v>
                </c:pt>
                <c:pt idx="112">
                  <c:v>67.5</c:v>
                </c:pt>
                <c:pt idx="113">
                  <c:v>51.08</c:v>
                </c:pt>
                <c:pt idx="115">
                  <c:v>56.6</c:v>
                </c:pt>
                <c:pt idx="116">
                  <c:v>56.3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'Русский-11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'Русский-11 диаграмма по районам'!$H$5:$H$121</c:f>
              <c:numCache>
                <c:formatCode>0.00</c:formatCode>
                <c:ptCount val="117"/>
                <c:pt idx="0">
                  <c:v>62.01</c:v>
                </c:pt>
                <c:pt idx="1">
                  <c:v>62.01</c:v>
                </c:pt>
                <c:pt idx="2">
                  <c:v>62.01</c:v>
                </c:pt>
                <c:pt idx="3">
                  <c:v>62.01</c:v>
                </c:pt>
                <c:pt idx="4">
                  <c:v>62.01</c:v>
                </c:pt>
                <c:pt idx="5">
                  <c:v>62.01</c:v>
                </c:pt>
                <c:pt idx="6">
                  <c:v>62.01</c:v>
                </c:pt>
                <c:pt idx="7">
                  <c:v>62.01</c:v>
                </c:pt>
                <c:pt idx="8" formatCode="General">
                  <c:v>62.01</c:v>
                </c:pt>
                <c:pt idx="9">
                  <c:v>62.01</c:v>
                </c:pt>
                <c:pt idx="10">
                  <c:v>62.01</c:v>
                </c:pt>
                <c:pt idx="11">
                  <c:v>62.01</c:v>
                </c:pt>
                <c:pt idx="12">
                  <c:v>62.01</c:v>
                </c:pt>
                <c:pt idx="13">
                  <c:v>62.01</c:v>
                </c:pt>
                <c:pt idx="14">
                  <c:v>62.01</c:v>
                </c:pt>
                <c:pt idx="15">
                  <c:v>62.01</c:v>
                </c:pt>
                <c:pt idx="16">
                  <c:v>62.01</c:v>
                </c:pt>
                <c:pt idx="17">
                  <c:v>62.01</c:v>
                </c:pt>
                <c:pt idx="18">
                  <c:v>62.01</c:v>
                </c:pt>
                <c:pt idx="19">
                  <c:v>62.01</c:v>
                </c:pt>
                <c:pt idx="20">
                  <c:v>62.01</c:v>
                </c:pt>
                <c:pt idx="21">
                  <c:v>62.01</c:v>
                </c:pt>
                <c:pt idx="22">
                  <c:v>62.01</c:v>
                </c:pt>
                <c:pt idx="23">
                  <c:v>62.01</c:v>
                </c:pt>
                <c:pt idx="24">
                  <c:v>62.01</c:v>
                </c:pt>
                <c:pt idx="25">
                  <c:v>62.01</c:v>
                </c:pt>
                <c:pt idx="26">
                  <c:v>62.01</c:v>
                </c:pt>
                <c:pt idx="27">
                  <c:v>62.01</c:v>
                </c:pt>
                <c:pt idx="28">
                  <c:v>62.01</c:v>
                </c:pt>
                <c:pt idx="29">
                  <c:v>62.01</c:v>
                </c:pt>
                <c:pt idx="30">
                  <c:v>62.01</c:v>
                </c:pt>
                <c:pt idx="31">
                  <c:v>62.01</c:v>
                </c:pt>
                <c:pt idx="32">
                  <c:v>62.01</c:v>
                </c:pt>
                <c:pt idx="33">
                  <c:v>62.01</c:v>
                </c:pt>
                <c:pt idx="34">
                  <c:v>62.01</c:v>
                </c:pt>
                <c:pt idx="35">
                  <c:v>62.01</c:v>
                </c:pt>
                <c:pt idx="36">
                  <c:v>62.01</c:v>
                </c:pt>
                <c:pt idx="37">
                  <c:v>62.01</c:v>
                </c:pt>
                <c:pt idx="38">
                  <c:v>62.01</c:v>
                </c:pt>
                <c:pt idx="39">
                  <c:v>62.01</c:v>
                </c:pt>
                <c:pt idx="40">
                  <c:v>62.01</c:v>
                </c:pt>
                <c:pt idx="41">
                  <c:v>62.01</c:v>
                </c:pt>
                <c:pt idx="42">
                  <c:v>62.01</c:v>
                </c:pt>
                <c:pt idx="43">
                  <c:v>62.01</c:v>
                </c:pt>
                <c:pt idx="44">
                  <c:v>62.01</c:v>
                </c:pt>
                <c:pt idx="45">
                  <c:v>62.01</c:v>
                </c:pt>
                <c:pt idx="46">
                  <c:v>62.01</c:v>
                </c:pt>
                <c:pt idx="47">
                  <c:v>62.01</c:v>
                </c:pt>
                <c:pt idx="48">
                  <c:v>62.01</c:v>
                </c:pt>
                <c:pt idx="49">
                  <c:v>62.01</c:v>
                </c:pt>
                <c:pt idx="50">
                  <c:v>62.01</c:v>
                </c:pt>
                <c:pt idx="51">
                  <c:v>62.01</c:v>
                </c:pt>
                <c:pt idx="52">
                  <c:v>62.01</c:v>
                </c:pt>
                <c:pt idx="53">
                  <c:v>62.01</c:v>
                </c:pt>
                <c:pt idx="54">
                  <c:v>62.01</c:v>
                </c:pt>
                <c:pt idx="55">
                  <c:v>62.01</c:v>
                </c:pt>
                <c:pt idx="56">
                  <c:v>62.01</c:v>
                </c:pt>
                <c:pt idx="57">
                  <c:v>62.01</c:v>
                </c:pt>
                <c:pt idx="58">
                  <c:v>62.01</c:v>
                </c:pt>
                <c:pt idx="59">
                  <c:v>62.01</c:v>
                </c:pt>
                <c:pt idx="60">
                  <c:v>62.01</c:v>
                </c:pt>
                <c:pt idx="61">
                  <c:v>62.01</c:v>
                </c:pt>
                <c:pt idx="62">
                  <c:v>62.01</c:v>
                </c:pt>
                <c:pt idx="63">
                  <c:v>62.01</c:v>
                </c:pt>
                <c:pt idx="64">
                  <c:v>62.01</c:v>
                </c:pt>
                <c:pt idx="65">
                  <c:v>62.01</c:v>
                </c:pt>
                <c:pt idx="66">
                  <c:v>62.01</c:v>
                </c:pt>
                <c:pt idx="67">
                  <c:v>62.01</c:v>
                </c:pt>
                <c:pt idx="68">
                  <c:v>62.01</c:v>
                </c:pt>
                <c:pt idx="69">
                  <c:v>62.01</c:v>
                </c:pt>
                <c:pt idx="70">
                  <c:v>62.01</c:v>
                </c:pt>
                <c:pt idx="71">
                  <c:v>62.01</c:v>
                </c:pt>
                <c:pt idx="72">
                  <c:v>62.01</c:v>
                </c:pt>
                <c:pt idx="73">
                  <c:v>62.01</c:v>
                </c:pt>
                <c:pt idx="74">
                  <c:v>62.01</c:v>
                </c:pt>
                <c:pt idx="75">
                  <c:v>62.01</c:v>
                </c:pt>
                <c:pt idx="76">
                  <c:v>62.01</c:v>
                </c:pt>
                <c:pt idx="77">
                  <c:v>62.01</c:v>
                </c:pt>
                <c:pt idx="78">
                  <c:v>62.01</c:v>
                </c:pt>
                <c:pt idx="79">
                  <c:v>62.01</c:v>
                </c:pt>
                <c:pt idx="80">
                  <c:v>62.01</c:v>
                </c:pt>
                <c:pt idx="81">
                  <c:v>62.01</c:v>
                </c:pt>
                <c:pt idx="82">
                  <c:v>62.01</c:v>
                </c:pt>
                <c:pt idx="83">
                  <c:v>62.01</c:v>
                </c:pt>
                <c:pt idx="84">
                  <c:v>62.01</c:v>
                </c:pt>
                <c:pt idx="85">
                  <c:v>62.01</c:v>
                </c:pt>
                <c:pt idx="86">
                  <c:v>62.01</c:v>
                </c:pt>
                <c:pt idx="87">
                  <c:v>62.01</c:v>
                </c:pt>
                <c:pt idx="88">
                  <c:v>62.01</c:v>
                </c:pt>
                <c:pt idx="89">
                  <c:v>62.01</c:v>
                </c:pt>
                <c:pt idx="90">
                  <c:v>62.01</c:v>
                </c:pt>
                <c:pt idx="91">
                  <c:v>62.01</c:v>
                </c:pt>
                <c:pt idx="92">
                  <c:v>62.01</c:v>
                </c:pt>
                <c:pt idx="93">
                  <c:v>62.01</c:v>
                </c:pt>
                <c:pt idx="94">
                  <c:v>62.01</c:v>
                </c:pt>
                <c:pt idx="95">
                  <c:v>62.01</c:v>
                </c:pt>
                <c:pt idx="96">
                  <c:v>62.01</c:v>
                </c:pt>
                <c:pt idx="97">
                  <c:v>62.01</c:v>
                </c:pt>
                <c:pt idx="98">
                  <c:v>62.01</c:v>
                </c:pt>
                <c:pt idx="99">
                  <c:v>62.01</c:v>
                </c:pt>
                <c:pt idx="100">
                  <c:v>62.01</c:v>
                </c:pt>
                <c:pt idx="101">
                  <c:v>62.01</c:v>
                </c:pt>
                <c:pt idx="102">
                  <c:v>62.01</c:v>
                </c:pt>
                <c:pt idx="103">
                  <c:v>62.01</c:v>
                </c:pt>
                <c:pt idx="104">
                  <c:v>62.01</c:v>
                </c:pt>
                <c:pt idx="105">
                  <c:v>62.01</c:v>
                </c:pt>
                <c:pt idx="106">
                  <c:v>62.01</c:v>
                </c:pt>
                <c:pt idx="107">
                  <c:v>62.01</c:v>
                </c:pt>
                <c:pt idx="108">
                  <c:v>62.01</c:v>
                </c:pt>
                <c:pt idx="109">
                  <c:v>62.01</c:v>
                </c:pt>
                <c:pt idx="110">
                  <c:v>62.01</c:v>
                </c:pt>
                <c:pt idx="111">
                  <c:v>62.01</c:v>
                </c:pt>
                <c:pt idx="112">
                  <c:v>62.01</c:v>
                </c:pt>
                <c:pt idx="113">
                  <c:v>62.01</c:v>
                </c:pt>
                <c:pt idx="114">
                  <c:v>62.01</c:v>
                </c:pt>
                <c:pt idx="115">
                  <c:v>62.01</c:v>
                </c:pt>
                <c:pt idx="116">
                  <c:v>62.01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'Русский-11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'Русский-11 диаграмма по районам'!$I$5:$I$121</c:f>
              <c:numCache>
                <c:formatCode>0.00</c:formatCode>
                <c:ptCount val="117"/>
                <c:pt idx="0">
                  <c:v>60.666687390206413</c:v>
                </c:pt>
                <c:pt idx="1">
                  <c:v>65.5</c:v>
                </c:pt>
                <c:pt idx="2">
                  <c:v>63.287500000000001</c:v>
                </c:pt>
                <c:pt idx="3">
                  <c:v>68.099999999999994</c:v>
                </c:pt>
                <c:pt idx="4">
                  <c:v>62.8</c:v>
                </c:pt>
                <c:pt idx="5">
                  <c:v>59.909090909090907</c:v>
                </c:pt>
                <c:pt idx="6">
                  <c:v>60.37777777777778</c:v>
                </c:pt>
                <c:pt idx="7">
                  <c:v>56.239130434782609</c:v>
                </c:pt>
                <c:pt idx="8">
                  <c:v>49.12</c:v>
                </c:pt>
                <c:pt idx="9">
                  <c:v>60.759999999999991</c:v>
                </c:pt>
                <c:pt idx="10">
                  <c:v>66.5</c:v>
                </c:pt>
                <c:pt idx="11">
                  <c:v>58</c:v>
                </c:pt>
                <c:pt idx="12">
                  <c:v>71</c:v>
                </c:pt>
                <c:pt idx="13">
                  <c:v>65.7</c:v>
                </c:pt>
                <c:pt idx="14">
                  <c:v>67.900000000000006</c:v>
                </c:pt>
                <c:pt idx="15">
                  <c:v>55.2</c:v>
                </c:pt>
                <c:pt idx="16">
                  <c:v>54</c:v>
                </c:pt>
                <c:pt idx="19">
                  <c:v>55</c:v>
                </c:pt>
                <c:pt idx="20">
                  <c:v>60</c:v>
                </c:pt>
                <c:pt idx="21">
                  <c:v>54.3</c:v>
                </c:pt>
                <c:pt idx="22">
                  <c:v>57.819999999999986</c:v>
                </c:pt>
                <c:pt idx="23">
                  <c:v>64.599999999999994</c:v>
                </c:pt>
                <c:pt idx="24">
                  <c:v>66</c:v>
                </c:pt>
                <c:pt idx="25">
                  <c:v>64.099999999999994</c:v>
                </c:pt>
                <c:pt idx="26">
                  <c:v>65.400000000000006</c:v>
                </c:pt>
                <c:pt idx="27">
                  <c:v>58.7</c:v>
                </c:pt>
                <c:pt idx="28">
                  <c:v>44.5</c:v>
                </c:pt>
                <c:pt idx="30">
                  <c:v>54</c:v>
                </c:pt>
                <c:pt idx="31">
                  <c:v>61</c:v>
                </c:pt>
                <c:pt idx="33">
                  <c:v>57.5</c:v>
                </c:pt>
                <c:pt idx="34">
                  <c:v>68</c:v>
                </c:pt>
                <c:pt idx="35">
                  <c:v>49.3</c:v>
                </c:pt>
                <c:pt idx="36">
                  <c:v>49.4</c:v>
                </c:pt>
                <c:pt idx="37">
                  <c:v>51.5</c:v>
                </c:pt>
                <c:pt idx="38">
                  <c:v>63.4</c:v>
                </c:pt>
                <c:pt idx="39">
                  <c:v>49.9</c:v>
                </c:pt>
                <c:pt idx="40">
                  <c:v>59.243333333333339</c:v>
                </c:pt>
                <c:pt idx="41">
                  <c:v>65.7</c:v>
                </c:pt>
                <c:pt idx="42">
                  <c:v>68</c:v>
                </c:pt>
                <c:pt idx="43">
                  <c:v>66</c:v>
                </c:pt>
                <c:pt idx="44">
                  <c:v>65</c:v>
                </c:pt>
                <c:pt idx="45">
                  <c:v>64</c:v>
                </c:pt>
                <c:pt idx="46">
                  <c:v>59.7</c:v>
                </c:pt>
                <c:pt idx="47">
                  <c:v>66.3</c:v>
                </c:pt>
                <c:pt idx="48">
                  <c:v>68.400000000000006</c:v>
                </c:pt>
                <c:pt idx="49">
                  <c:v>49</c:v>
                </c:pt>
                <c:pt idx="50">
                  <c:v>51.5</c:v>
                </c:pt>
                <c:pt idx="51">
                  <c:v>41.7</c:v>
                </c:pt>
                <c:pt idx="53">
                  <c:v>61.9</c:v>
                </c:pt>
                <c:pt idx="55">
                  <c:v>61</c:v>
                </c:pt>
                <c:pt idx="56">
                  <c:v>51.9</c:v>
                </c:pt>
                <c:pt idx="57">
                  <c:v>53.75</c:v>
                </c:pt>
                <c:pt idx="58">
                  <c:v>65.900000000000006</c:v>
                </c:pt>
                <c:pt idx="59">
                  <c:v>54.63</c:v>
                </c:pt>
                <c:pt idx="60">
                  <c:v>52</c:v>
                </c:pt>
                <c:pt idx="61">
                  <c:v>60.469230769230769</c:v>
                </c:pt>
                <c:pt idx="62">
                  <c:v>62</c:v>
                </c:pt>
                <c:pt idx="63">
                  <c:v>62</c:v>
                </c:pt>
                <c:pt idx="64">
                  <c:v>67.400000000000006</c:v>
                </c:pt>
                <c:pt idx="65">
                  <c:v>63.1</c:v>
                </c:pt>
                <c:pt idx="66">
                  <c:v>66.7</c:v>
                </c:pt>
                <c:pt idx="67">
                  <c:v>51</c:v>
                </c:pt>
                <c:pt idx="69">
                  <c:v>62.9</c:v>
                </c:pt>
                <c:pt idx="70">
                  <c:v>55.6</c:v>
                </c:pt>
                <c:pt idx="71">
                  <c:v>63</c:v>
                </c:pt>
                <c:pt idx="72">
                  <c:v>51</c:v>
                </c:pt>
                <c:pt idx="73">
                  <c:v>61.8</c:v>
                </c:pt>
                <c:pt idx="74">
                  <c:v>62.6</c:v>
                </c:pt>
                <c:pt idx="75">
                  <c:v>57</c:v>
                </c:pt>
                <c:pt idx="76">
                  <c:v>59.735862068965531</c:v>
                </c:pt>
                <c:pt idx="77">
                  <c:v>58.8</c:v>
                </c:pt>
                <c:pt idx="78">
                  <c:v>52.1</c:v>
                </c:pt>
                <c:pt idx="79">
                  <c:v>55.8</c:v>
                </c:pt>
                <c:pt idx="80">
                  <c:v>67.5</c:v>
                </c:pt>
                <c:pt idx="81">
                  <c:v>60</c:v>
                </c:pt>
                <c:pt idx="82">
                  <c:v>60.1</c:v>
                </c:pt>
                <c:pt idx="84">
                  <c:v>61</c:v>
                </c:pt>
                <c:pt idx="85">
                  <c:v>65.3</c:v>
                </c:pt>
                <c:pt idx="86">
                  <c:v>57.4</c:v>
                </c:pt>
                <c:pt idx="87">
                  <c:v>59.2</c:v>
                </c:pt>
                <c:pt idx="88">
                  <c:v>58.6</c:v>
                </c:pt>
                <c:pt idx="89">
                  <c:v>57.9</c:v>
                </c:pt>
                <c:pt idx="90">
                  <c:v>59.7</c:v>
                </c:pt>
                <c:pt idx="91">
                  <c:v>52.84</c:v>
                </c:pt>
                <c:pt idx="92">
                  <c:v>56.8</c:v>
                </c:pt>
                <c:pt idx="93">
                  <c:v>54.7</c:v>
                </c:pt>
                <c:pt idx="94">
                  <c:v>50.9</c:v>
                </c:pt>
                <c:pt idx="95">
                  <c:v>60</c:v>
                </c:pt>
                <c:pt idx="96">
                  <c:v>62</c:v>
                </c:pt>
                <c:pt idx="97">
                  <c:v>70.900000000000006</c:v>
                </c:pt>
                <c:pt idx="98">
                  <c:v>65</c:v>
                </c:pt>
                <c:pt idx="99">
                  <c:v>51</c:v>
                </c:pt>
                <c:pt idx="100">
                  <c:v>60.9</c:v>
                </c:pt>
                <c:pt idx="101">
                  <c:v>60.9</c:v>
                </c:pt>
                <c:pt idx="102">
                  <c:v>65</c:v>
                </c:pt>
                <c:pt idx="103">
                  <c:v>68.900000000000006</c:v>
                </c:pt>
                <c:pt idx="104">
                  <c:v>60.1</c:v>
                </c:pt>
                <c:pt idx="105">
                  <c:v>51</c:v>
                </c:pt>
                <c:pt idx="106">
                  <c:v>68</c:v>
                </c:pt>
                <c:pt idx="107">
                  <c:v>65.939995651616584</c:v>
                </c:pt>
                <c:pt idx="108">
                  <c:v>79.149425287356323</c:v>
                </c:pt>
                <c:pt idx="109">
                  <c:v>68.391304347826093</c:v>
                </c:pt>
                <c:pt idx="110">
                  <c:v>66.285714285714292</c:v>
                </c:pt>
                <c:pt idx="111">
                  <c:v>61.307692307692307</c:v>
                </c:pt>
                <c:pt idx="112">
                  <c:v>74.099999999999994</c:v>
                </c:pt>
                <c:pt idx="113">
                  <c:v>57.5</c:v>
                </c:pt>
                <c:pt idx="115">
                  <c:v>65.691489361702125</c:v>
                </c:pt>
                <c:pt idx="116">
                  <c:v>55.094339622641506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'Русский-11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'Русский-11 диаграмма по районам'!$L$5:$L$121</c:f>
              <c:numCache>
                <c:formatCode>0.00</c:formatCode>
                <c:ptCount val="117"/>
                <c:pt idx="0">
                  <c:v>66.319999999999993</c:v>
                </c:pt>
                <c:pt idx="1">
                  <c:v>66.319999999999993</c:v>
                </c:pt>
                <c:pt idx="2">
                  <c:v>66.319999999999993</c:v>
                </c:pt>
                <c:pt idx="3">
                  <c:v>66.319999999999993</c:v>
                </c:pt>
                <c:pt idx="4">
                  <c:v>66.319999999999993</c:v>
                </c:pt>
                <c:pt idx="5">
                  <c:v>66.319999999999993</c:v>
                </c:pt>
                <c:pt idx="6">
                  <c:v>66.319999999999993</c:v>
                </c:pt>
                <c:pt idx="7">
                  <c:v>66.319999999999993</c:v>
                </c:pt>
                <c:pt idx="8">
                  <c:v>66.319999999999993</c:v>
                </c:pt>
                <c:pt idx="9">
                  <c:v>66.319999999999993</c:v>
                </c:pt>
                <c:pt idx="10">
                  <c:v>66.319999999999993</c:v>
                </c:pt>
                <c:pt idx="11">
                  <c:v>66.319999999999993</c:v>
                </c:pt>
                <c:pt idx="12">
                  <c:v>66.319999999999993</c:v>
                </c:pt>
                <c:pt idx="13">
                  <c:v>66.319999999999993</c:v>
                </c:pt>
                <c:pt idx="14">
                  <c:v>66.319999999999993</c:v>
                </c:pt>
                <c:pt idx="15">
                  <c:v>66.319999999999993</c:v>
                </c:pt>
                <c:pt idx="16">
                  <c:v>66.319999999999993</c:v>
                </c:pt>
                <c:pt idx="17">
                  <c:v>66.319999999999993</c:v>
                </c:pt>
                <c:pt idx="18">
                  <c:v>66.319999999999993</c:v>
                </c:pt>
                <c:pt idx="19">
                  <c:v>66.319999999999993</c:v>
                </c:pt>
                <c:pt idx="20">
                  <c:v>66.319999999999993</c:v>
                </c:pt>
                <c:pt idx="21">
                  <c:v>66.319999999999993</c:v>
                </c:pt>
                <c:pt idx="22">
                  <c:v>66.319999999999993</c:v>
                </c:pt>
                <c:pt idx="23">
                  <c:v>66.319999999999993</c:v>
                </c:pt>
                <c:pt idx="24">
                  <c:v>66.319999999999993</c:v>
                </c:pt>
                <c:pt idx="25">
                  <c:v>66.319999999999993</c:v>
                </c:pt>
                <c:pt idx="26">
                  <c:v>66.319999999999993</c:v>
                </c:pt>
                <c:pt idx="27">
                  <c:v>66.319999999999993</c:v>
                </c:pt>
                <c:pt idx="28">
                  <c:v>66.319999999999993</c:v>
                </c:pt>
                <c:pt idx="29">
                  <c:v>66.319999999999993</c:v>
                </c:pt>
                <c:pt idx="30">
                  <c:v>66.319999999999993</c:v>
                </c:pt>
                <c:pt idx="31">
                  <c:v>66.319999999999993</c:v>
                </c:pt>
                <c:pt idx="32">
                  <c:v>66.319999999999993</c:v>
                </c:pt>
                <c:pt idx="33">
                  <c:v>66.319999999999993</c:v>
                </c:pt>
                <c:pt idx="34">
                  <c:v>66.319999999999993</c:v>
                </c:pt>
                <c:pt idx="35">
                  <c:v>66.319999999999993</c:v>
                </c:pt>
                <c:pt idx="36">
                  <c:v>66.319999999999993</c:v>
                </c:pt>
                <c:pt idx="37">
                  <c:v>66.319999999999993</c:v>
                </c:pt>
                <c:pt idx="38">
                  <c:v>66.319999999999993</c:v>
                </c:pt>
                <c:pt idx="39">
                  <c:v>66.319999999999993</c:v>
                </c:pt>
                <c:pt idx="40">
                  <c:v>66.319999999999993</c:v>
                </c:pt>
                <c:pt idx="41">
                  <c:v>66.319999999999993</c:v>
                </c:pt>
                <c:pt idx="42">
                  <c:v>66.319999999999993</c:v>
                </c:pt>
                <c:pt idx="43">
                  <c:v>66.319999999999993</c:v>
                </c:pt>
                <c:pt idx="44">
                  <c:v>66.319999999999993</c:v>
                </c:pt>
                <c:pt idx="45">
                  <c:v>66.319999999999993</c:v>
                </c:pt>
                <c:pt idx="46">
                  <c:v>66.319999999999993</c:v>
                </c:pt>
                <c:pt idx="47">
                  <c:v>66.319999999999993</c:v>
                </c:pt>
                <c:pt idx="48">
                  <c:v>66.319999999999993</c:v>
                </c:pt>
                <c:pt idx="49">
                  <c:v>66.319999999999993</c:v>
                </c:pt>
                <c:pt idx="50">
                  <c:v>66.319999999999993</c:v>
                </c:pt>
                <c:pt idx="51">
                  <c:v>66.319999999999993</c:v>
                </c:pt>
                <c:pt idx="52">
                  <c:v>66.319999999999993</c:v>
                </c:pt>
                <c:pt idx="53">
                  <c:v>66.319999999999993</c:v>
                </c:pt>
                <c:pt idx="54">
                  <c:v>66.319999999999993</c:v>
                </c:pt>
                <c:pt idx="55">
                  <c:v>66.319999999999993</c:v>
                </c:pt>
                <c:pt idx="56">
                  <c:v>66.319999999999993</c:v>
                </c:pt>
                <c:pt idx="57">
                  <c:v>66.319999999999993</c:v>
                </c:pt>
                <c:pt idx="58">
                  <c:v>66.319999999999993</c:v>
                </c:pt>
                <c:pt idx="59">
                  <c:v>66.319999999999993</c:v>
                </c:pt>
                <c:pt idx="60">
                  <c:v>66.319999999999993</c:v>
                </c:pt>
                <c:pt idx="61">
                  <c:v>66.319999999999993</c:v>
                </c:pt>
                <c:pt idx="62">
                  <c:v>66.319999999999993</c:v>
                </c:pt>
                <c:pt idx="63">
                  <c:v>66.319999999999993</c:v>
                </c:pt>
                <c:pt idx="64">
                  <c:v>66.319999999999993</c:v>
                </c:pt>
                <c:pt idx="65">
                  <c:v>66.319999999999993</c:v>
                </c:pt>
                <c:pt idx="66">
                  <c:v>66.319999999999993</c:v>
                </c:pt>
                <c:pt idx="67">
                  <c:v>66.319999999999993</c:v>
                </c:pt>
                <c:pt idx="68">
                  <c:v>66.319999999999993</c:v>
                </c:pt>
                <c:pt idx="69">
                  <c:v>66.319999999999993</c:v>
                </c:pt>
                <c:pt idx="70">
                  <c:v>66.319999999999993</c:v>
                </c:pt>
                <c:pt idx="71">
                  <c:v>66.319999999999993</c:v>
                </c:pt>
                <c:pt idx="72">
                  <c:v>66.319999999999993</c:v>
                </c:pt>
                <c:pt idx="73">
                  <c:v>66.319999999999993</c:v>
                </c:pt>
                <c:pt idx="74">
                  <c:v>66.319999999999993</c:v>
                </c:pt>
                <c:pt idx="75">
                  <c:v>66.319999999999993</c:v>
                </c:pt>
                <c:pt idx="76">
                  <c:v>66.319999999999993</c:v>
                </c:pt>
                <c:pt idx="77">
                  <c:v>66.319999999999993</c:v>
                </c:pt>
                <c:pt idx="78">
                  <c:v>66.319999999999993</c:v>
                </c:pt>
                <c:pt idx="79">
                  <c:v>66.319999999999993</c:v>
                </c:pt>
                <c:pt idx="80">
                  <c:v>66.319999999999993</c:v>
                </c:pt>
                <c:pt idx="81">
                  <c:v>66.319999999999993</c:v>
                </c:pt>
                <c:pt idx="82">
                  <c:v>66.319999999999993</c:v>
                </c:pt>
                <c:pt idx="83">
                  <c:v>66.319999999999993</c:v>
                </c:pt>
                <c:pt idx="84">
                  <c:v>66.319999999999993</c:v>
                </c:pt>
                <c:pt idx="85">
                  <c:v>66.319999999999993</c:v>
                </c:pt>
                <c:pt idx="86">
                  <c:v>66.319999999999993</c:v>
                </c:pt>
                <c:pt idx="87">
                  <c:v>66.319999999999993</c:v>
                </c:pt>
                <c:pt idx="88">
                  <c:v>66.319999999999993</c:v>
                </c:pt>
                <c:pt idx="89">
                  <c:v>66.319999999999993</c:v>
                </c:pt>
                <c:pt idx="90">
                  <c:v>66.319999999999993</c:v>
                </c:pt>
                <c:pt idx="91">
                  <c:v>66.319999999999993</c:v>
                </c:pt>
                <c:pt idx="92">
                  <c:v>66.319999999999993</c:v>
                </c:pt>
                <c:pt idx="93">
                  <c:v>66.319999999999993</c:v>
                </c:pt>
                <c:pt idx="94">
                  <c:v>66.319999999999993</c:v>
                </c:pt>
                <c:pt idx="95">
                  <c:v>66.319999999999993</c:v>
                </c:pt>
                <c:pt idx="96">
                  <c:v>66.319999999999993</c:v>
                </c:pt>
                <c:pt idx="97">
                  <c:v>66.319999999999993</c:v>
                </c:pt>
                <c:pt idx="98">
                  <c:v>66.319999999999993</c:v>
                </c:pt>
                <c:pt idx="99">
                  <c:v>66.319999999999993</c:v>
                </c:pt>
                <c:pt idx="100">
                  <c:v>66.319999999999993</c:v>
                </c:pt>
                <c:pt idx="101">
                  <c:v>66.319999999999993</c:v>
                </c:pt>
                <c:pt idx="102">
                  <c:v>66.319999999999993</c:v>
                </c:pt>
                <c:pt idx="103">
                  <c:v>66.319999999999993</c:v>
                </c:pt>
                <c:pt idx="104">
                  <c:v>66.319999999999993</c:v>
                </c:pt>
                <c:pt idx="105">
                  <c:v>66.319999999999993</c:v>
                </c:pt>
                <c:pt idx="106">
                  <c:v>66.319999999999993</c:v>
                </c:pt>
                <c:pt idx="107">
                  <c:v>66.319999999999993</c:v>
                </c:pt>
                <c:pt idx="108">
                  <c:v>66.319999999999993</c:v>
                </c:pt>
                <c:pt idx="109">
                  <c:v>66.319999999999993</c:v>
                </c:pt>
                <c:pt idx="110">
                  <c:v>66.319999999999993</c:v>
                </c:pt>
                <c:pt idx="111">
                  <c:v>66.319999999999993</c:v>
                </c:pt>
                <c:pt idx="112">
                  <c:v>66.319999999999993</c:v>
                </c:pt>
                <c:pt idx="113">
                  <c:v>66.319999999999993</c:v>
                </c:pt>
                <c:pt idx="114">
                  <c:v>66.319999999999993</c:v>
                </c:pt>
                <c:pt idx="115">
                  <c:v>66.319999999999993</c:v>
                </c:pt>
                <c:pt idx="116">
                  <c:v>66.319999999999993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'Русский-11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'Русский-11 диаграмма по районам'!$M$5:$M$121</c:f>
              <c:numCache>
                <c:formatCode>0.00</c:formatCode>
                <c:ptCount val="117"/>
                <c:pt idx="0">
                  <c:v>67.363830482897384</c:v>
                </c:pt>
                <c:pt idx="1">
                  <c:v>71.760563380281695</c:v>
                </c:pt>
                <c:pt idx="2">
                  <c:v>66.90625</c:v>
                </c:pt>
                <c:pt idx="3">
                  <c:v>76.599999999999994</c:v>
                </c:pt>
                <c:pt idx="4">
                  <c:v>71.099999999999994</c:v>
                </c:pt>
                <c:pt idx="5">
                  <c:v>65.099999999999994</c:v>
                </c:pt>
                <c:pt idx="6">
                  <c:v>65</c:v>
                </c:pt>
                <c:pt idx="7">
                  <c:v>55.08</c:v>
                </c:pt>
                <c:pt idx="9">
                  <c:v>64.826363636363638</c:v>
                </c:pt>
                <c:pt idx="10">
                  <c:v>65.599999999999994</c:v>
                </c:pt>
                <c:pt idx="11">
                  <c:v>72</c:v>
                </c:pt>
                <c:pt idx="12">
                  <c:v>71.099999999999994</c:v>
                </c:pt>
                <c:pt idx="13">
                  <c:v>72.7</c:v>
                </c:pt>
                <c:pt idx="14">
                  <c:v>70.599999999999994</c:v>
                </c:pt>
                <c:pt idx="15">
                  <c:v>58.6</c:v>
                </c:pt>
                <c:pt idx="16">
                  <c:v>61.7</c:v>
                </c:pt>
                <c:pt idx="17">
                  <c:v>59.2</c:v>
                </c:pt>
                <c:pt idx="18">
                  <c:v>62.59</c:v>
                </c:pt>
                <c:pt idx="20">
                  <c:v>62</c:v>
                </c:pt>
                <c:pt idx="21">
                  <c:v>57</c:v>
                </c:pt>
                <c:pt idx="22">
                  <c:v>61.728571428571435</c:v>
                </c:pt>
                <c:pt idx="23">
                  <c:v>71.3</c:v>
                </c:pt>
                <c:pt idx="24">
                  <c:v>66.2</c:v>
                </c:pt>
                <c:pt idx="25">
                  <c:v>65.7</c:v>
                </c:pt>
                <c:pt idx="26">
                  <c:v>67.900000000000006</c:v>
                </c:pt>
                <c:pt idx="27">
                  <c:v>64</c:v>
                </c:pt>
                <c:pt idx="28">
                  <c:v>46.9</c:v>
                </c:pt>
                <c:pt idx="31">
                  <c:v>60.6</c:v>
                </c:pt>
                <c:pt idx="33">
                  <c:v>58</c:v>
                </c:pt>
                <c:pt idx="34">
                  <c:v>77.2</c:v>
                </c:pt>
                <c:pt idx="35">
                  <c:v>54.3</c:v>
                </c:pt>
                <c:pt idx="36">
                  <c:v>60.2</c:v>
                </c:pt>
                <c:pt idx="37">
                  <c:v>53.5</c:v>
                </c:pt>
                <c:pt idx="38">
                  <c:v>62.4</c:v>
                </c:pt>
                <c:pt idx="39">
                  <c:v>56</c:v>
                </c:pt>
                <c:pt idx="40">
                  <c:v>65.581250000000011</c:v>
                </c:pt>
                <c:pt idx="41">
                  <c:v>71.3</c:v>
                </c:pt>
                <c:pt idx="42">
                  <c:v>78</c:v>
                </c:pt>
                <c:pt idx="43">
                  <c:v>71.7</c:v>
                </c:pt>
                <c:pt idx="44">
                  <c:v>70.3</c:v>
                </c:pt>
                <c:pt idx="45">
                  <c:v>67.8</c:v>
                </c:pt>
                <c:pt idx="46">
                  <c:v>68.8</c:v>
                </c:pt>
                <c:pt idx="47">
                  <c:v>70</c:v>
                </c:pt>
                <c:pt idx="48">
                  <c:v>70.7</c:v>
                </c:pt>
                <c:pt idx="49">
                  <c:v>59</c:v>
                </c:pt>
                <c:pt idx="51">
                  <c:v>55.2</c:v>
                </c:pt>
                <c:pt idx="53">
                  <c:v>61.2</c:v>
                </c:pt>
                <c:pt idx="55">
                  <c:v>63</c:v>
                </c:pt>
                <c:pt idx="56">
                  <c:v>51.2</c:v>
                </c:pt>
                <c:pt idx="57">
                  <c:v>66</c:v>
                </c:pt>
                <c:pt idx="58">
                  <c:v>70.599999999999994</c:v>
                </c:pt>
                <c:pt idx="59">
                  <c:v>54.5</c:v>
                </c:pt>
                <c:pt idx="61">
                  <c:v>65.542857142857144</c:v>
                </c:pt>
                <c:pt idx="62">
                  <c:v>71</c:v>
                </c:pt>
                <c:pt idx="63">
                  <c:v>70.2</c:v>
                </c:pt>
                <c:pt idx="64">
                  <c:v>74.8</c:v>
                </c:pt>
                <c:pt idx="65">
                  <c:v>64.5</c:v>
                </c:pt>
                <c:pt idx="66">
                  <c:v>72</c:v>
                </c:pt>
                <c:pt idx="67">
                  <c:v>59</c:v>
                </c:pt>
                <c:pt idx="68">
                  <c:v>66</c:v>
                </c:pt>
                <c:pt idx="69">
                  <c:v>65.400000000000006</c:v>
                </c:pt>
                <c:pt idx="70">
                  <c:v>57.1</c:v>
                </c:pt>
                <c:pt idx="71">
                  <c:v>70</c:v>
                </c:pt>
                <c:pt idx="72">
                  <c:v>48.5</c:v>
                </c:pt>
                <c:pt idx="73">
                  <c:v>67</c:v>
                </c:pt>
                <c:pt idx="74">
                  <c:v>69.099999999999994</c:v>
                </c:pt>
                <c:pt idx="75">
                  <c:v>63</c:v>
                </c:pt>
                <c:pt idx="76">
                  <c:v>64.059768245105445</c:v>
                </c:pt>
                <c:pt idx="77">
                  <c:v>65.86</c:v>
                </c:pt>
                <c:pt idx="78">
                  <c:v>48.444444444444443</c:v>
                </c:pt>
                <c:pt idx="79">
                  <c:v>64.07692307692308</c:v>
                </c:pt>
                <c:pt idx="80">
                  <c:v>69.253731343283576</c:v>
                </c:pt>
                <c:pt idx="81">
                  <c:v>67.63636363636364</c:v>
                </c:pt>
                <c:pt idx="82">
                  <c:v>64.510000000000005</c:v>
                </c:pt>
                <c:pt idx="83">
                  <c:v>60.722222222222221</c:v>
                </c:pt>
                <c:pt idx="84">
                  <c:v>66</c:v>
                </c:pt>
                <c:pt idx="85">
                  <c:v>60.3125</c:v>
                </c:pt>
                <c:pt idx="86">
                  <c:v>59.88</c:v>
                </c:pt>
                <c:pt idx="87">
                  <c:v>71.65384615384616</c:v>
                </c:pt>
                <c:pt idx="88">
                  <c:v>63.680851063829785</c:v>
                </c:pt>
                <c:pt idx="89">
                  <c:v>56.83</c:v>
                </c:pt>
                <c:pt idx="90">
                  <c:v>67.239130434782609</c:v>
                </c:pt>
                <c:pt idx="91">
                  <c:v>56.75</c:v>
                </c:pt>
                <c:pt idx="92">
                  <c:v>69.5</c:v>
                </c:pt>
                <c:pt idx="93">
                  <c:v>60.075000000000003</c:v>
                </c:pt>
                <c:pt idx="94">
                  <c:v>54.17</c:v>
                </c:pt>
                <c:pt idx="95">
                  <c:v>66.276595744680847</c:v>
                </c:pt>
                <c:pt idx="96">
                  <c:v>64.39</c:v>
                </c:pt>
                <c:pt idx="97">
                  <c:v>75.509090909090915</c:v>
                </c:pt>
                <c:pt idx="98">
                  <c:v>64.202020202020208</c:v>
                </c:pt>
                <c:pt idx="99">
                  <c:v>65.140625</c:v>
                </c:pt>
                <c:pt idx="100">
                  <c:v>70.182692307692307</c:v>
                </c:pt>
                <c:pt idx="101">
                  <c:v>63.2</c:v>
                </c:pt>
                <c:pt idx="102">
                  <c:v>66.459459459459453</c:v>
                </c:pt>
                <c:pt idx="103">
                  <c:v>74.893939393939391</c:v>
                </c:pt>
                <c:pt idx="104">
                  <c:v>63.889908256880737</c:v>
                </c:pt>
                <c:pt idx="105">
                  <c:v>56.703703703703702</c:v>
                </c:pt>
                <c:pt idx="106">
                  <c:v>64.349999999999994</c:v>
                </c:pt>
                <c:pt idx="107">
                  <c:v>67.043731748990368</c:v>
                </c:pt>
                <c:pt idx="108">
                  <c:v>78.8</c:v>
                </c:pt>
                <c:pt idx="109">
                  <c:v>71.445945945945951</c:v>
                </c:pt>
                <c:pt idx="110">
                  <c:v>74.5</c:v>
                </c:pt>
                <c:pt idx="111">
                  <c:v>61.94</c:v>
                </c:pt>
                <c:pt idx="112">
                  <c:v>71.183908045977006</c:v>
                </c:pt>
                <c:pt idx="113">
                  <c:v>57</c:v>
                </c:pt>
                <c:pt idx="115">
                  <c:v>65.099999999999994</c:v>
                </c:pt>
                <c:pt idx="116">
                  <c:v>56.38</c:v>
                </c:pt>
              </c:numCache>
            </c:numRef>
          </c:val>
          <c:smooth val="0"/>
        </c:ser>
        <c:ser>
          <c:idx val="13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'Русский-11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'Русский-11 диаграмма по районам'!$P$5:$P$121</c:f>
              <c:numCache>
                <c:formatCode>0.00</c:formatCode>
                <c:ptCount val="117"/>
                <c:pt idx="0">
                  <c:v>69.77</c:v>
                </c:pt>
                <c:pt idx="1">
                  <c:v>69.77</c:v>
                </c:pt>
                <c:pt idx="2">
                  <c:v>69.77</c:v>
                </c:pt>
                <c:pt idx="3">
                  <c:v>69.77</c:v>
                </c:pt>
                <c:pt idx="4">
                  <c:v>69.77</c:v>
                </c:pt>
                <c:pt idx="5">
                  <c:v>69.77</c:v>
                </c:pt>
                <c:pt idx="6">
                  <c:v>69.77</c:v>
                </c:pt>
                <c:pt idx="7">
                  <c:v>69.77</c:v>
                </c:pt>
                <c:pt idx="8">
                  <c:v>69.77</c:v>
                </c:pt>
                <c:pt idx="9">
                  <c:v>69.77</c:v>
                </c:pt>
                <c:pt idx="10">
                  <c:v>69.77</c:v>
                </c:pt>
                <c:pt idx="11">
                  <c:v>69.77</c:v>
                </c:pt>
                <c:pt idx="12">
                  <c:v>69.77</c:v>
                </c:pt>
                <c:pt idx="13">
                  <c:v>69.77</c:v>
                </c:pt>
                <c:pt idx="14">
                  <c:v>69.77</c:v>
                </c:pt>
                <c:pt idx="15">
                  <c:v>69.77</c:v>
                </c:pt>
                <c:pt idx="16">
                  <c:v>69.77</c:v>
                </c:pt>
                <c:pt idx="17">
                  <c:v>69.77</c:v>
                </c:pt>
                <c:pt idx="18">
                  <c:v>69.77</c:v>
                </c:pt>
                <c:pt idx="19">
                  <c:v>69.77</c:v>
                </c:pt>
                <c:pt idx="20">
                  <c:v>69.77</c:v>
                </c:pt>
                <c:pt idx="21">
                  <c:v>69.77</c:v>
                </c:pt>
                <c:pt idx="22">
                  <c:v>69.77</c:v>
                </c:pt>
                <c:pt idx="23">
                  <c:v>69.77</c:v>
                </c:pt>
                <c:pt idx="24">
                  <c:v>69.77</c:v>
                </c:pt>
                <c:pt idx="25">
                  <c:v>69.77</c:v>
                </c:pt>
                <c:pt idx="26">
                  <c:v>69.77</c:v>
                </c:pt>
                <c:pt idx="27">
                  <c:v>69.77</c:v>
                </c:pt>
                <c:pt idx="28">
                  <c:v>69.77</c:v>
                </c:pt>
                <c:pt idx="29">
                  <c:v>69.77</c:v>
                </c:pt>
                <c:pt idx="30">
                  <c:v>69.77</c:v>
                </c:pt>
                <c:pt idx="31">
                  <c:v>69.77</c:v>
                </c:pt>
                <c:pt idx="32">
                  <c:v>69.77</c:v>
                </c:pt>
                <c:pt idx="33">
                  <c:v>69.77</c:v>
                </c:pt>
                <c:pt idx="34">
                  <c:v>69.77</c:v>
                </c:pt>
                <c:pt idx="35">
                  <c:v>69.77</c:v>
                </c:pt>
                <c:pt idx="36">
                  <c:v>69.77</c:v>
                </c:pt>
                <c:pt idx="37">
                  <c:v>69.77</c:v>
                </c:pt>
                <c:pt idx="38">
                  <c:v>69.77</c:v>
                </c:pt>
                <c:pt idx="39">
                  <c:v>69.77</c:v>
                </c:pt>
                <c:pt idx="40">
                  <c:v>69.77</c:v>
                </c:pt>
                <c:pt idx="41">
                  <c:v>69.77</c:v>
                </c:pt>
                <c:pt idx="42">
                  <c:v>69.77</c:v>
                </c:pt>
                <c:pt idx="43">
                  <c:v>69.77</c:v>
                </c:pt>
                <c:pt idx="44">
                  <c:v>69.77</c:v>
                </c:pt>
                <c:pt idx="45">
                  <c:v>69.77</c:v>
                </c:pt>
                <c:pt idx="46">
                  <c:v>69.77</c:v>
                </c:pt>
                <c:pt idx="47">
                  <c:v>69.77</c:v>
                </c:pt>
                <c:pt idx="48">
                  <c:v>69.77</c:v>
                </c:pt>
                <c:pt idx="49">
                  <c:v>69.77</c:v>
                </c:pt>
                <c:pt idx="50">
                  <c:v>69.77</c:v>
                </c:pt>
                <c:pt idx="51">
                  <c:v>69.77</c:v>
                </c:pt>
                <c:pt idx="52">
                  <c:v>69.77</c:v>
                </c:pt>
                <c:pt idx="53">
                  <c:v>69.77</c:v>
                </c:pt>
                <c:pt idx="54">
                  <c:v>69.77</c:v>
                </c:pt>
                <c:pt idx="55">
                  <c:v>69.77</c:v>
                </c:pt>
                <c:pt idx="56">
                  <c:v>69.77</c:v>
                </c:pt>
                <c:pt idx="57">
                  <c:v>69.77</c:v>
                </c:pt>
                <c:pt idx="58">
                  <c:v>69.77</c:v>
                </c:pt>
                <c:pt idx="59">
                  <c:v>69.77</c:v>
                </c:pt>
                <c:pt idx="60">
                  <c:v>69.77</c:v>
                </c:pt>
                <c:pt idx="61">
                  <c:v>69.77</c:v>
                </c:pt>
                <c:pt idx="62">
                  <c:v>69.77</c:v>
                </c:pt>
                <c:pt idx="63">
                  <c:v>69.77</c:v>
                </c:pt>
                <c:pt idx="64">
                  <c:v>69.77</c:v>
                </c:pt>
                <c:pt idx="65">
                  <c:v>69.77</c:v>
                </c:pt>
                <c:pt idx="66">
                  <c:v>69.77</c:v>
                </c:pt>
                <c:pt idx="67">
                  <c:v>69.77</c:v>
                </c:pt>
                <c:pt idx="68">
                  <c:v>69.77</c:v>
                </c:pt>
                <c:pt idx="69">
                  <c:v>69.77</c:v>
                </c:pt>
                <c:pt idx="70">
                  <c:v>69.77</c:v>
                </c:pt>
                <c:pt idx="71">
                  <c:v>69.77</c:v>
                </c:pt>
                <c:pt idx="72">
                  <c:v>69.77</c:v>
                </c:pt>
                <c:pt idx="73">
                  <c:v>69.77</c:v>
                </c:pt>
                <c:pt idx="74">
                  <c:v>69.77</c:v>
                </c:pt>
                <c:pt idx="75">
                  <c:v>69.77</c:v>
                </c:pt>
                <c:pt idx="76">
                  <c:v>69.77</c:v>
                </c:pt>
                <c:pt idx="77">
                  <c:v>69.77</c:v>
                </c:pt>
                <c:pt idx="78">
                  <c:v>69.77</c:v>
                </c:pt>
                <c:pt idx="79">
                  <c:v>69.77</c:v>
                </c:pt>
                <c:pt idx="80">
                  <c:v>69.77</c:v>
                </c:pt>
                <c:pt idx="81">
                  <c:v>69.77</c:v>
                </c:pt>
                <c:pt idx="82">
                  <c:v>69.77</c:v>
                </c:pt>
                <c:pt idx="83">
                  <c:v>69.77</c:v>
                </c:pt>
                <c:pt idx="84">
                  <c:v>69.77</c:v>
                </c:pt>
                <c:pt idx="85">
                  <c:v>69.77</c:v>
                </c:pt>
                <c:pt idx="86">
                  <c:v>69.77</c:v>
                </c:pt>
                <c:pt idx="87">
                  <c:v>69.77</c:v>
                </c:pt>
                <c:pt idx="88">
                  <c:v>69.77</c:v>
                </c:pt>
                <c:pt idx="89">
                  <c:v>69.77</c:v>
                </c:pt>
                <c:pt idx="90">
                  <c:v>69.77</c:v>
                </c:pt>
                <c:pt idx="91">
                  <c:v>69.77</c:v>
                </c:pt>
                <c:pt idx="92">
                  <c:v>69.77</c:v>
                </c:pt>
                <c:pt idx="93">
                  <c:v>69.77</c:v>
                </c:pt>
                <c:pt idx="94">
                  <c:v>69.77</c:v>
                </c:pt>
                <c:pt idx="95">
                  <c:v>69.77</c:v>
                </c:pt>
                <c:pt idx="96">
                  <c:v>69.77</c:v>
                </c:pt>
                <c:pt idx="97">
                  <c:v>69.77</c:v>
                </c:pt>
                <c:pt idx="98">
                  <c:v>69.77</c:v>
                </c:pt>
                <c:pt idx="99">
                  <c:v>69.77</c:v>
                </c:pt>
                <c:pt idx="100">
                  <c:v>69.77</c:v>
                </c:pt>
                <c:pt idx="101">
                  <c:v>69.77</c:v>
                </c:pt>
                <c:pt idx="102">
                  <c:v>69.77</c:v>
                </c:pt>
                <c:pt idx="103">
                  <c:v>69.77</c:v>
                </c:pt>
                <c:pt idx="104">
                  <c:v>69.77</c:v>
                </c:pt>
                <c:pt idx="105">
                  <c:v>69.77</c:v>
                </c:pt>
                <c:pt idx="106">
                  <c:v>69.77</c:v>
                </c:pt>
                <c:pt idx="107">
                  <c:v>69.77</c:v>
                </c:pt>
                <c:pt idx="108">
                  <c:v>69.77</c:v>
                </c:pt>
                <c:pt idx="109">
                  <c:v>69.77</c:v>
                </c:pt>
                <c:pt idx="110">
                  <c:v>69.77</c:v>
                </c:pt>
                <c:pt idx="111">
                  <c:v>69.77</c:v>
                </c:pt>
                <c:pt idx="112">
                  <c:v>69.77</c:v>
                </c:pt>
                <c:pt idx="113">
                  <c:v>69.77</c:v>
                </c:pt>
                <c:pt idx="114">
                  <c:v>69.77</c:v>
                </c:pt>
                <c:pt idx="115">
                  <c:v>69.77</c:v>
                </c:pt>
                <c:pt idx="116">
                  <c:v>69.77</c:v>
                </c:pt>
              </c:numCache>
            </c:numRef>
          </c:val>
          <c:smooth val="0"/>
        </c:ser>
        <c:ser>
          <c:idx val="12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'Русский-11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'Русский-11 диаграмма по районам'!$Q$5:$Q$121</c:f>
              <c:numCache>
                <c:formatCode>0.00</c:formatCode>
                <c:ptCount val="117"/>
                <c:pt idx="0">
                  <c:v>65.910987794537533</c:v>
                </c:pt>
                <c:pt idx="1">
                  <c:v>67.5</c:v>
                </c:pt>
                <c:pt idx="2">
                  <c:v>67.13095238095238</c:v>
                </c:pt>
                <c:pt idx="3">
                  <c:v>72.099999999999994</c:v>
                </c:pt>
                <c:pt idx="4">
                  <c:v>74.215686274509807</c:v>
                </c:pt>
                <c:pt idx="5">
                  <c:v>68.424242424242422</c:v>
                </c:pt>
                <c:pt idx="6">
                  <c:v>65.61702127659575</c:v>
                </c:pt>
                <c:pt idx="7">
                  <c:v>56</c:v>
                </c:pt>
                <c:pt idx="8">
                  <c:v>56.3</c:v>
                </c:pt>
                <c:pt idx="9">
                  <c:v>65.830000000000013</c:v>
                </c:pt>
                <c:pt idx="10">
                  <c:v>63.1</c:v>
                </c:pt>
                <c:pt idx="11">
                  <c:v>70.099999999999994</c:v>
                </c:pt>
                <c:pt idx="12">
                  <c:v>73.900000000000006</c:v>
                </c:pt>
                <c:pt idx="13">
                  <c:v>70.599999999999994</c:v>
                </c:pt>
                <c:pt idx="14">
                  <c:v>69.3</c:v>
                </c:pt>
                <c:pt idx="15">
                  <c:v>56.6</c:v>
                </c:pt>
                <c:pt idx="16">
                  <c:v>69</c:v>
                </c:pt>
                <c:pt idx="19">
                  <c:v>54.7</c:v>
                </c:pt>
                <c:pt idx="20">
                  <c:v>65.3</c:v>
                </c:pt>
                <c:pt idx="21">
                  <c:v>65.7</c:v>
                </c:pt>
                <c:pt idx="22">
                  <c:v>62.68</c:v>
                </c:pt>
                <c:pt idx="23">
                  <c:v>72.2</c:v>
                </c:pt>
                <c:pt idx="24">
                  <c:v>67.599999999999994</c:v>
                </c:pt>
                <c:pt idx="25">
                  <c:v>69.2</c:v>
                </c:pt>
                <c:pt idx="26">
                  <c:v>67</c:v>
                </c:pt>
                <c:pt idx="27">
                  <c:v>67</c:v>
                </c:pt>
                <c:pt idx="28">
                  <c:v>47</c:v>
                </c:pt>
                <c:pt idx="30">
                  <c:v>51.9</c:v>
                </c:pt>
                <c:pt idx="31">
                  <c:v>67.400000000000006</c:v>
                </c:pt>
                <c:pt idx="33">
                  <c:v>58.8</c:v>
                </c:pt>
                <c:pt idx="34">
                  <c:v>70.5</c:v>
                </c:pt>
                <c:pt idx="35">
                  <c:v>61.6</c:v>
                </c:pt>
                <c:pt idx="36">
                  <c:v>54</c:v>
                </c:pt>
                <c:pt idx="37">
                  <c:v>59.7</c:v>
                </c:pt>
                <c:pt idx="38">
                  <c:v>69.599999999999994</c:v>
                </c:pt>
                <c:pt idx="39">
                  <c:v>56.7</c:v>
                </c:pt>
                <c:pt idx="40">
                  <c:v>65.676470588235304</c:v>
                </c:pt>
                <c:pt idx="41">
                  <c:v>69.599999999999994</c:v>
                </c:pt>
                <c:pt idx="42">
                  <c:v>67</c:v>
                </c:pt>
                <c:pt idx="43">
                  <c:v>69.8</c:v>
                </c:pt>
                <c:pt idx="44">
                  <c:v>65.099999999999994</c:v>
                </c:pt>
                <c:pt idx="45">
                  <c:v>68.599999999999994</c:v>
                </c:pt>
                <c:pt idx="46">
                  <c:v>70.599999999999994</c:v>
                </c:pt>
                <c:pt idx="47">
                  <c:v>64.099999999999994</c:v>
                </c:pt>
                <c:pt idx="48">
                  <c:v>73</c:v>
                </c:pt>
                <c:pt idx="49">
                  <c:v>56.5</c:v>
                </c:pt>
                <c:pt idx="51">
                  <c:v>61.1</c:v>
                </c:pt>
                <c:pt idx="53">
                  <c:v>65.599999999999994</c:v>
                </c:pt>
                <c:pt idx="54">
                  <c:v>66.2</c:v>
                </c:pt>
                <c:pt idx="55">
                  <c:v>70</c:v>
                </c:pt>
                <c:pt idx="56">
                  <c:v>61.8</c:v>
                </c:pt>
                <c:pt idx="57">
                  <c:v>59.9</c:v>
                </c:pt>
                <c:pt idx="58">
                  <c:v>68.900000000000006</c:v>
                </c:pt>
                <c:pt idx="59">
                  <c:v>58.7</c:v>
                </c:pt>
                <c:pt idx="61">
                  <c:v>62.071428571428569</c:v>
                </c:pt>
                <c:pt idx="62">
                  <c:v>67.099999999999994</c:v>
                </c:pt>
                <c:pt idx="63">
                  <c:v>69.400000000000006</c:v>
                </c:pt>
                <c:pt idx="64">
                  <c:v>66.8</c:v>
                </c:pt>
                <c:pt idx="65">
                  <c:v>55.4</c:v>
                </c:pt>
                <c:pt idx="66">
                  <c:v>67.900000000000006</c:v>
                </c:pt>
                <c:pt idx="67">
                  <c:v>53</c:v>
                </c:pt>
                <c:pt idx="68">
                  <c:v>66</c:v>
                </c:pt>
                <c:pt idx="69">
                  <c:v>61.7</c:v>
                </c:pt>
                <c:pt idx="70">
                  <c:v>53.2</c:v>
                </c:pt>
                <c:pt idx="71">
                  <c:v>70.2</c:v>
                </c:pt>
                <c:pt idx="72">
                  <c:v>43</c:v>
                </c:pt>
                <c:pt idx="73">
                  <c:v>60.5</c:v>
                </c:pt>
                <c:pt idx="74">
                  <c:v>68.8</c:v>
                </c:pt>
                <c:pt idx="75">
                  <c:v>66</c:v>
                </c:pt>
                <c:pt idx="76">
                  <c:v>66.027586206896558</c:v>
                </c:pt>
                <c:pt idx="77">
                  <c:v>67</c:v>
                </c:pt>
                <c:pt idx="79">
                  <c:v>65</c:v>
                </c:pt>
                <c:pt idx="80">
                  <c:v>68.3</c:v>
                </c:pt>
                <c:pt idx="81">
                  <c:v>60.4</c:v>
                </c:pt>
                <c:pt idx="82">
                  <c:v>67</c:v>
                </c:pt>
                <c:pt idx="83">
                  <c:v>66.8</c:v>
                </c:pt>
                <c:pt idx="84">
                  <c:v>60.4</c:v>
                </c:pt>
                <c:pt idx="85">
                  <c:v>67</c:v>
                </c:pt>
                <c:pt idx="86">
                  <c:v>64.599999999999994</c:v>
                </c:pt>
                <c:pt idx="87">
                  <c:v>68.099999999999994</c:v>
                </c:pt>
                <c:pt idx="88">
                  <c:v>66.599999999999994</c:v>
                </c:pt>
                <c:pt idx="89">
                  <c:v>62.1</c:v>
                </c:pt>
                <c:pt idx="90">
                  <c:v>64.599999999999994</c:v>
                </c:pt>
                <c:pt idx="91">
                  <c:v>60</c:v>
                </c:pt>
                <c:pt idx="92">
                  <c:v>62.7</c:v>
                </c:pt>
                <c:pt idx="93">
                  <c:v>56.4</c:v>
                </c:pt>
                <c:pt idx="94">
                  <c:v>67</c:v>
                </c:pt>
                <c:pt idx="95">
                  <c:v>67.8</c:v>
                </c:pt>
                <c:pt idx="96">
                  <c:v>66.400000000000006</c:v>
                </c:pt>
                <c:pt idx="97">
                  <c:v>74.5</c:v>
                </c:pt>
                <c:pt idx="98">
                  <c:v>69.5</c:v>
                </c:pt>
                <c:pt idx="99">
                  <c:v>65.5</c:v>
                </c:pt>
                <c:pt idx="100">
                  <c:v>70</c:v>
                </c:pt>
                <c:pt idx="101">
                  <c:v>68</c:v>
                </c:pt>
                <c:pt idx="102">
                  <c:v>66</c:v>
                </c:pt>
                <c:pt idx="103">
                  <c:v>69.2</c:v>
                </c:pt>
                <c:pt idx="104">
                  <c:v>69.8</c:v>
                </c:pt>
                <c:pt idx="105">
                  <c:v>63.8</c:v>
                </c:pt>
                <c:pt idx="106">
                  <c:v>70.3</c:v>
                </c:pt>
                <c:pt idx="107">
                  <c:v>67.463372634826086</c:v>
                </c:pt>
                <c:pt idx="108">
                  <c:v>79.602409638554221</c:v>
                </c:pt>
                <c:pt idx="109">
                  <c:v>70.951807228915669</c:v>
                </c:pt>
                <c:pt idx="110">
                  <c:v>74.2</c:v>
                </c:pt>
                <c:pt idx="111">
                  <c:v>68.347826086956516</c:v>
                </c:pt>
                <c:pt idx="112">
                  <c:v>72.064102564102569</c:v>
                </c:pt>
                <c:pt idx="113">
                  <c:v>60.2</c:v>
                </c:pt>
                <c:pt idx="114">
                  <c:v>59.38095238095238</c:v>
                </c:pt>
                <c:pt idx="115">
                  <c:v>62.4</c:v>
                </c:pt>
                <c:pt idx="116">
                  <c:v>60.02325581395349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'Русский-11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'Русский-11 диаграмма по районам'!$T$5:$T$121</c:f>
              <c:numCache>
                <c:formatCode>0.00</c:formatCode>
                <c:ptCount val="117"/>
                <c:pt idx="0">
                  <c:v>69.900000000000006</c:v>
                </c:pt>
                <c:pt idx="1">
                  <c:v>69.900000000000006</c:v>
                </c:pt>
                <c:pt idx="2">
                  <c:v>69.900000000000006</c:v>
                </c:pt>
                <c:pt idx="3">
                  <c:v>69.900000000000006</c:v>
                </c:pt>
                <c:pt idx="4">
                  <c:v>69.900000000000006</c:v>
                </c:pt>
                <c:pt idx="5">
                  <c:v>69.900000000000006</c:v>
                </c:pt>
                <c:pt idx="6">
                  <c:v>69.900000000000006</c:v>
                </c:pt>
                <c:pt idx="7">
                  <c:v>69.900000000000006</c:v>
                </c:pt>
                <c:pt idx="8">
                  <c:v>69.900000000000006</c:v>
                </c:pt>
                <c:pt idx="9">
                  <c:v>69.900000000000006</c:v>
                </c:pt>
                <c:pt idx="10">
                  <c:v>69.900000000000006</c:v>
                </c:pt>
                <c:pt idx="11">
                  <c:v>69.900000000000006</c:v>
                </c:pt>
                <c:pt idx="12">
                  <c:v>69.900000000000006</c:v>
                </c:pt>
                <c:pt idx="13">
                  <c:v>69.900000000000006</c:v>
                </c:pt>
                <c:pt idx="14">
                  <c:v>69.900000000000006</c:v>
                </c:pt>
                <c:pt idx="15">
                  <c:v>69.900000000000006</c:v>
                </c:pt>
                <c:pt idx="16">
                  <c:v>69.900000000000006</c:v>
                </c:pt>
                <c:pt idx="17">
                  <c:v>69.900000000000006</c:v>
                </c:pt>
                <c:pt idx="18">
                  <c:v>69.900000000000006</c:v>
                </c:pt>
                <c:pt idx="19">
                  <c:v>69.900000000000006</c:v>
                </c:pt>
                <c:pt idx="20">
                  <c:v>69.900000000000006</c:v>
                </c:pt>
                <c:pt idx="21">
                  <c:v>69.900000000000006</c:v>
                </c:pt>
                <c:pt idx="22">
                  <c:v>69.900000000000006</c:v>
                </c:pt>
                <c:pt idx="23">
                  <c:v>69.900000000000006</c:v>
                </c:pt>
                <c:pt idx="24">
                  <c:v>69.900000000000006</c:v>
                </c:pt>
                <c:pt idx="25">
                  <c:v>69.900000000000006</c:v>
                </c:pt>
                <c:pt idx="26">
                  <c:v>69.900000000000006</c:v>
                </c:pt>
                <c:pt idx="27">
                  <c:v>69.900000000000006</c:v>
                </c:pt>
                <c:pt idx="28">
                  <c:v>69.900000000000006</c:v>
                </c:pt>
                <c:pt idx="29">
                  <c:v>69.900000000000006</c:v>
                </c:pt>
                <c:pt idx="30">
                  <c:v>69.900000000000006</c:v>
                </c:pt>
                <c:pt idx="31">
                  <c:v>69.900000000000006</c:v>
                </c:pt>
                <c:pt idx="32">
                  <c:v>69.900000000000006</c:v>
                </c:pt>
                <c:pt idx="33">
                  <c:v>69.900000000000006</c:v>
                </c:pt>
                <c:pt idx="34">
                  <c:v>69.900000000000006</c:v>
                </c:pt>
                <c:pt idx="35">
                  <c:v>69.900000000000006</c:v>
                </c:pt>
                <c:pt idx="36">
                  <c:v>69.900000000000006</c:v>
                </c:pt>
                <c:pt idx="37">
                  <c:v>69.900000000000006</c:v>
                </c:pt>
                <c:pt idx="38">
                  <c:v>69.900000000000006</c:v>
                </c:pt>
                <c:pt idx="39">
                  <c:v>69.900000000000006</c:v>
                </c:pt>
                <c:pt idx="40">
                  <c:v>69.900000000000006</c:v>
                </c:pt>
                <c:pt idx="41">
                  <c:v>69.900000000000006</c:v>
                </c:pt>
                <c:pt idx="42">
                  <c:v>69.900000000000006</c:v>
                </c:pt>
                <c:pt idx="43">
                  <c:v>69.900000000000006</c:v>
                </c:pt>
                <c:pt idx="44">
                  <c:v>69.900000000000006</c:v>
                </c:pt>
                <c:pt idx="45">
                  <c:v>69.900000000000006</c:v>
                </c:pt>
                <c:pt idx="46">
                  <c:v>69.900000000000006</c:v>
                </c:pt>
                <c:pt idx="47">
                  <c:v>69.900000000000006</c:v>
                </c:pt>
                <c:pt idx="48">
                  <c:v>69.900000000000006</c:v>
                </c:pt>
                <c:pt idx="49">
                  <c:v>69.900000000000006</c:v>
                </c:pt>
                <c:pt idx="50">
                  <c:v>69.900000000000006</c:v>
                </c:pt>
                <c:pt idx="51">
                  <c:v>69.900000000000006</c:v>
                </c:pt>
                <c:pt idx="52">
                  <c:v>69.900000000000006</c:v>
                </c:pt>
                <c:pt idx="53">
                  <c:v>69.900000000000006</c:v>
                </c:pt>
                <c:pt idx="54">
                  <c:v>69.900000000000006</c:v>
                </c:pt>
                <c:pt idx="55">
                  <c:v>69.900000000000006</c:v>
                </c:pt>
                <c:pt idx="56">
                  <c:v>69.900000000000006</c:v>
                </c:pt>
                <c:pt idx="57">
                  <c:v>69.900000000000006</c:v>
                </c:pt>
                <c:pt idx="58">
                  <c:v>69.900000000000006</c:v>
                </c:pt>
                <c:pt idx="59">
                  <c:v>69.900000000000006</c:v>
                </c:pt>
                <c:pt idx="60">
                  <c:v>69.900000000000006</c:v>
                </c:pt>
                <c:pt idx="61">
                  <c:v>69.900000000000006</c:v>
                </c:pt>
                <c:pt idx="62">
                  <c:v>69.900000000000006</c:v>
                </c:pt>
                <c:pt idx="63">
                  <c:v>69.900000000000006</c:v>
                </c:pt>
                <c:pt idx="64">
                  <c:v>69.900000000000006</c:v>
                </c:pt>
                <c:pt idx="65">
                  <c:v>69.900000000000006</c:v>
                </c:pt>
                <c:pt idx="66">
                  <c:v>69.900000000000006</c:v>
                </c:pt>
                <c:pt idx="67">
                  <c:v>69.900000000000006</c:v>
                </c:pt>
                <c:pt idx="68">
                  <c:v>69.900000000000006</c:v>
                </c:pt>
                <c:pt idx="69">
                  <c:v>69.900000000000006</c:v>
                </c:pt>
                <c:pt idx="70">
                  <c:v>69.900000000000006</c:v>
                </c:pt>
                <c:pt idx="71">
                  <c:v>69.900000000000006</c:v>
                </c:pt>
                <c:pt idx="72">
                  <c:v>69.900000000000006</c:v>
                </c:pt>
                <c:pt idx="73">
                  <c:v>69.900000000000006</c:v>
                </c:pt>
                <c:pt idx="74">
                  <c:v>69.900000000000006</c:v>
                </c:pt>
                <c:pt idx="75">
                  <c:v>69.900000000000006</c:v>
                </c:pt>
                <c:pt idx="76">
                  <c:v>69.900000000000006</c:v>
                </c:pt>
                <c:pt idx="77">
                  <c:v>69.900000000000006</c:v>
                </c:pt>
                <c:pt idx="78">
                  <c:v>69.900000000000006</c:v>
                </c:pt>
                <c:pt idx="79">
                  <c:v>69.900000000000006</c:v>
                </c:pt>
                <c:pt idx="80">
                  <c:v>69.900000000000006</c:v>
                </c:pt>
                <c:pt idx="81">
                  <c:v>69.900000000000006</c:v>
                </c:pt>
                <c:pt idx="82">
                  <c:v>69.900000000000006</c:v>
                </c:pt>
                <c:pt idx="83">
                  <c:v>69.900000000000006</c:v>
                </c:pt>
                <c:pt idx="84">
                  <c:v>69.900000000000006</c:v>
                </c:pt>
                <c:pt idx="85">
                  <c:v>69.900000000000006</c:v>
                </c:pt>
                <c:pt idx="86">
                  <c:v>69.900000000000006</c:v>
                </c:pt>
                <c:pt idx="87">
                  <c:v>69.900000000000006</c:v>
                </c:pt>
                <c:pt idx="88">
                  <c:v>69.900000000000006</c:v>
                </c:pt>
                <c:pt idx="89">
                  <c:v>69.900000000000006</c:v>
                </c:pt>
                <c:pt idx="90">
                  <c:v>69.900000000000006</c:v>
                </c:pt>
                <c:pt idx="91">
                  <c:v>69.900000000000006</c:v>
                </c:pt>
                <c:pt idx="92">
                  <c:v>69.900000000000006</c:v>
                </c:pt>
                <c:pt idx="93">
                  <c:v>69.900000000000006</c:v>
                </c:pt>
                <c:pt idx="94">
                  <c:v>69.900000000000006</c:v>
                </c:pt>
                <c:pt idx="95">
                  <c:v>69.900000000000006</c:v>
                </c:pt>
                <c:pt idx="96">
                  <c:v>69.900000000000006</c:v>
                </c:pt>
                <c:pt idx="97">
                  <c:v>69.900000000000006</c:v>
                </c:pt>
                <c:pt idx="98">
                  <c:v>69.900000000000006</c:v>
                </c:pt>
                <c:pt idx="99">
                  <c:v>69.900000000000006</c:v>
                </c:pt>
                <c:pt idx="100">
                  <c:v>69.900000000000006</c:v>
                </c:pt>
                <c:pt idx="101">
                  <c:v>69.900000000000006</c:v>
                </c:pt>
                <c:pt idx="102">
                  <c:v>69.900000000000006</c:v>
                </c:pt>
                <c:pt idx="103">
                  <c:v>69.900000000000006</c:v>
                </c:pt>
                <c:pt idx="104">
                  <c:v>69.900000000000006</c:v>
                </c:pt>
                <c:pt idx="105">
                  <c:v>69.900000000000006</c:v>
                </c:pt>
                <c:pt idx="106">
                  <c:v>69.900000000000006</c:v>
                </c:pt>
                <c:pt idx="107">
                  <c:v>69.900000000000006</c:v>
                </c:pt>
                <c:pt idx="108">
                  <c:v>69.900000000000006</c:v>
                </c:pt>
                <c:pt idx="109">
                  <c:v>69.900000000000006</c:v>
                </c:pt>
                <c:pt idx="110">
                  <c:v>69.900000000000006</c:v>
                </c:pt>
                <c:pt idx="111">
                  <c:v>69.900000000000006</c:v>
                </c:pt>
                <c:pt idx="112">
                  <c:v>69.900000000000006</c:v>
                </c:pt>
                <c:pt idx="113">
                  <c:v>69.900000000000006</c:v>
                </c:pt>
                <c:pt idx="114">
                  <c:v>69.900000000000006</c:v>
                </c:pt>
                <c:pt idx="115">
                  <c:v>69.900000000000006</c:v>
                </c:pt>
                <c:pt idx="116">
                  <c:v>69.900000000000006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'Русский-11 диаграмма по районам'!$B$5:$B$121</c:f>
              <c:strCache>
                <c:ptCount val="117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 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МБОУ СШ № 4</c:v>
                </c:pt>
                <c:pt idx="112">
                  <c:v>МБОУ СШ № 10 </c:v>
                </c:pt>
                <c:pt idx="113">
                  <c:v>МБОУ СШ № 27</c:v>
                </c:pt>
                <c:pt idx="114">
                  <c:v>МБОУ СШ № 51</c:v>
                </c:pt>
                <c:pt idx="115">
                  <c:v>МАОУ СШ "Комплекс Покровский"</c:v>
                </c:pt>
                <c:pt idx="116">
                  <c:v>МАОУ СШ № 155</c:v>
                </c:pt>
              </c:strCache>
            </c:strRef>
          </c:cat>
          <c:val>
            <c:numRef>
              <c:f>'Русский-11 диаграмма по районам'!$U$5:$U$121</c:f>
              <c:numCache>
                <c:formatCode>0.00</c:formatCode>
                <c:ptCount val="117"/>
                <c:pt idx="0">
                  <c:v>70.230798368298366</c:v>
                </c:pt>
                <c:pt idx="1">
                  <c:v>73.743589743589737</c:v>
                </c:pt>
                <c:pt idx="2">
                  <c:v>73.051282051282058</c:v>
                </c:pt>
                <c:pt idx="3">
                  <c:v>76.900000000000006</c:v>
                </c:pt>
                <c:pt idx="4">
                  <c:v>71.794871794871796</c:v>
                </c:pt>
                <c:pt idx="5">
                  <c:v>63.641025641025642</c:v>
                </c:pt>
                <c:pt idx="6">
                  <c:v>71.030303030303031</c:v>
                </c:pt>
                <c:pt idx="7">
                  <c:v>62.564102564102562</c:v>
                </c:pt>
                <c:pt idx="8">
                  <c:v>69.121212121212125</c:v>
                </c:pt>
                <c:pt idx="9">
                  <c:v>65.583333333333329</c:v>
                </c:pt>
                <c:pt idx="10">
                  <c:v>69.900000000000006</c:v>
                </c:pt>
                <c:pt idx="11">
                  <c:v>74.3</c:v>
                </c:pt>
                <c:pt idx="12">
                  <c:v>75.900000000000006</c:v>
                </c:pt>
                <c:pt idx="13">
                  <c:v>73.099999999999994</c:v>
                </c:pt>
                <c:pt idx="14">
                  <c:v>71.5</c:v>
                </c:pt>
                <c:pt idx="15">
                  <c:v>58.4</c:v>
                </c:pt>
                <c:pt idx="16">
                  <c:v>66.599999999999994</c:v>
                </c:pt>
                <c:pt idx="17">
                  <c:v>61.7</c:v>
                </c:pt>
                <c:pt idx="18">
                  <c:v>59.9</c:v>
                </c:pt>
                <c:pt idx="19">
                  <c:v>52.5</c:v>
                </c:pt>
                <c:pt idx="20">
                  <c:v>62.9</c:v>
                </c:pt>
                <c:pt idx="21">
                  <c:v>60.3</c:v>
                </c:pt>
                <c:pt idx="22">
                  <c:v>66.833333333333329</c:v>
                </c:pt>
                <c:pt idx="23">
                  <c:v>71.599999999999994</c:v>
                </c:pt>
                <c:pt idx="24">
                  <c:v>70.099999999999994</c:v>
                </c:pt>
                <c:pt idx="25">
                  <c:v>71.7</c:v>
                </c:pt>
                <c:pt idx="26">
                  <c:v>68.8</c:v>
                </c:pt>
                <c:pt idx="27">
                  <c:v>64.099999999999994</c:v>
                </c:pt>
                <c:pt idx="29">
                  <c:v>63.5</c:v>
                </c:pt>
                <c:pt idx="31">
                  <c:v>70.099999999999994</c:v>
                </c:pt>
                <c:pt idx="32">
                  <c:v>66.099999999999994</c:v>
                </c:pt>
                <c:pt idx="33">
                  <c:v>63.4</c:v>
                </c:pt>
                <c:pt idx="34">
                  <c:v>75.5</c:v>
                </c:pt>
                <c:pt idx="35">
                  <c:v>61.6</c:v>
                </c:pt>
                <c:pt idx="36">
                  <c:v>62.3</c:v>
                </c:pt>
                <c:pt idx="37">
                  <c:v>62</c:v>
                </c:pt>
                <c:pt idx="38">
                  <c:v>67.5</c:v>
                </c:pt>
                <c:pt idx="39">
                  <c:v>64.2</c:v>
                </c:pt>
                <c:pt idx="40">
                  <c:v>69.385625000000005</c:v>
                </c:pt>
                <c:pt idx="41">
                  <c:v>71</c:v>
                </c:pt>
                <c:pt idx="42">
                  <c:v>77</c:v>
                </c:pt>
                <c:pt idx="43">
                  <c:v>75.900000000000006</c:v>
                </c:pt>
                <c:pt idx="44">
                  <c:v>73</c:v>
                </c:pt>
                <c:pt idx="45">
                  <c:v>69.2</c:v>
                </c:pt>
                <c:pt idx="46">
                  <c:v>69</c:v>
                </c:pt>
                <c:pt idx="47">
                  <c:v>74.5</c:v>
                </c:pt>
                <c:pt idx="48">
                  <c:v>71.3</c:v>
                </c:pt>
                <c:pt idx="50">
                  <c:v>67</c:v>
                </c:pt>
                <c:pt idx="52">
                  <c:v>68.3</c:v>
                </c:pt>
                <c:pt idx="53">
                  <c:v>70.099999999999994</c:v>
                </c:pt>
                <c:pt idx="55">
                  <c:v>70</c:v>
                </c:pt>
                <c:pt idx="56">
                  <c:v>57.1</c:v>
                </c:pt>
                <c:pt idx="57">
                  <c:v>63</c:v>
                </c:pt>
                <c:pt idx="58">
                  <c:v>73.77</c:v>
                </c:pt>
                <c:pt idx="59">
                  <c:v>60</c:v>
                </c:pt>
                <c:pt idx="61">
                  <c:v>66.945454545454538</c:v>
                </c:pt>
                <c:pt idx="62">
                  <c:v>70.099999999999994</c:v>
                </c:pt>
                <c:pt idx="63">
                  <c:v>74.5</c:v>
                </c:pt>
                <c:pt idx="64">
                  <c:v>68.7</c:v>
                </c:pt>
                <c:pt idx="65">
                  <c:v>67.7</c:v>
                </c:pt>
                <c:pt idx="66">
                  <c:v>68.599999999999994</c:v>
                </c:pt>
                <c:pt idx="67">
                  <c:v>54</c:v>
                </c:pt>
                <c:pt idx="68">
                  <c:v>62.6</c:v>
                </c:pt>
                <c:pt idx="69">
                  <c:v>62.5</c:v>
                </c:pt>
                <c:pt idx="71">
                  <c:v>70</c:v>
                </c:pt>
                <c:pt idx="73">
                  <c:v>62.8</c:v>
                </c:pt>
                <c:pt idx="74">
                  <c:v>74.900000000000006</c:v>
                </c:pt>
                <c:pt idx="76">
                  <c:v>68.524642857142865</c:v>
                </c:pt>
                <c:pt idx="77">
                  <c:v>75</c:v>
                </c:pt>
                <c:pt idx="79">
                  <c:v>67</c:v>
                </c:pt>
                <c:pt idx="80">
                  <c:v>72.599999999999994</c:v>
                </c:pt>
                <c:pt idx="81">
                  <c:v>71</c:v>
                </c:pt>
                <c:pt idx="82">
                  <c:v>71</c:v>
                </c:pt>
                <c:pt idx="83">
                  <c:v>66</c:v>
                </c:pt>
                <c:pt idx="84">
                  <c:v>68.290000000000006</c:v>
                </c:pt>
                <c:pt idx="85">
                  <c:v>65</c:v>
                </c:pt>
                <c:pt idx="86">
                  <c:v>66.3</c:v>
                </c:pt>
                <c:pt idx="87">
                  <c:v>68.599999999999994</c:v>
                </c:pt>
                <c:pt idx="88">
                  <c:v>77.099999999999994</c:v>
                </c:pt>
                <c:pt idx="89">
                  <c:v>64</c:v>
                </c:pt>
                <c:pt idx="90">
                  <c:v>62</c:v>
                </c:pt>
                <c:pt idx="91">
                  <c:v>62.2</c:v>
                </c:pt>
                <c:pt idx="92">
                  <c:v>60.4</c:v>
                </c:pt>
                <c:pt idx="93">
                  <c:v>63</c:v>
                </c:pt>
                <c:pt idx="94">
                  <c:v>65.8</c:v>
                </c:pt>
                <c:pt idx="95">
                  <c:v>71.7</c:v>
                </c:pt>
                <c:pt idx="96">
                  <c:v>66.7</c:v>
                </c:pt>
                <c:pt idx="97">
                  <c:v>77.3</c:v>
                </c:pt>
                <c:pt idx="98">
                  <c:v>72.7</c:v>
                </c:pt>
                <c:pt idx="99">
                  <c:v>67</c:v>
                </c:pt>
                <c:pt idx="100">
                  <c:v>75</c:v>
                </c:pt>
                <c:pt idx="101">
                  <c:v>72</c:v>
                </c:pt>
                <c:pt idx="102">
                  <c:v>66</c:v>
                </c:pt>
                <c:pt idx="103">
                  <c:v>75</c:v>
                </c:pt>
                <c:pt idx="104">
                  <c:v>63.6</c:v>
                </c:pt>
                <c:pt idx="105">
                  <c:v>66.400000000000006</c:v>
                </c:pt>
                <c:pt idx="107">
                  <c:v>72.241133706650956</c:v>
                </c:pt>
                <c:pt idx="108">
                  <c:v>80.358974358974365</c:v>
                </c:pt>
                <c:pt idx="109">
                  <c:v>74</c:v>
                </c:pt>
                <c:pt idx="110">
                  <c:v>74.666666666666671</c:v>
                </c:pt>
                <c:pt idx="111">
                  <c:v>68.407407407407405</c:v>
                </c:pt>
                <c:pt idx="112">
                  <c:v>78</c:v>
                </c:pt>
                <c:pt idx="113">
                  <c:v>66.034482758620683</c:v>
                </c:pt>
                <c:pt idx="115">
                  <c:v>69</c:v>
                </c:pt>
                <c:pt idx="116">
                  <c:v>67.461538461538467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64192"/>
        <c:axId val="67065728"/>
      </c:lineChart>
      <c:catAx>
        <c:axId val="67064192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065728"/>
        <c:crosses val="autoZero"/>
        <c:auto val="1"/>
        <c:lblAlgn val="ctr"/>
        <c:lblOffset val="100"/>
        <c:noMultiLvlLbl val="0"/>
      </c:catAx>
      <c:valAx>
        <c:axId val="67065728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06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760554473555113"/>
          <c:y val="9.3067586679697559E-3"/>
          <c:w val="0.76113284404062909"/>
          <c:h val="4.24575679880944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Русский язык </a:t>
            </a:r>
            <a:r>
              <a:rPr lang="ru-RU" baseline="0"/>
              <a:t>ЕГЭ 2021-2025</a:t>
            </a:r>
            <a:endParaRPr lang="ru-RU"/>
          </a:p>
        </c:rich>
      </c:tx>
      <c:layout>
        <c:manualLayout>
          <c:xMode val="edge"/>
          <c:yMode val="edge"/>
          <c:x val="3.6647615235354147E-2"/>
          <c:y val="9.0103479960084009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9878290576525995E-2"/>
          <c:y val="6.5474802217504235E-2"/>
          <c:w val="0.96601744859708272"/>
          <c:h val="0.57939859387937098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'Русский-11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Гимназия № 8</c:v>
                </c:pt>
                <c:pt idx="3">
                  <c:v>МАОУ Лицей № 28</c:v>
                </c:pt>
                <c:pt idx="4">
                  <c:v>МАОУ СШ № 19</c:v>
                </c:pt>
                <c:pt idx="5">
                  <c:v>МАОУ СШ № 12</c:v>
                </c:pt>
                <c:pt idx="6">
                  <c:v>МАОУ Гимназия № 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Гимназия № 10</c:v>
                </c:pt>
                <c:pt idx="13">
                  <c:v>МАОУ Лицей № 11</c:v>
                </c:pt>
                <c:pt idx="14">
                  <c:v>МАОУ СШ № 8 "Созидание"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90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МБОУ СШ № 64</c:v>
                </c:pt>
                <c:pt idx="25">
                  <c:v>МАОУ Лицей № 3</c:v>
                </c:pt>
                <c:pt idx="26">
                  <c:v>МАОУ Гимназия № 15</c:v>
                </c:pt>
                <c:pt idx="27">
                  <c:v>МАОУ Лицей № 12</c:v>
                </c:pt>
                <c:pt idx="28">
                  <c:v>МБОУ СШ № 94</c:v>
                </c:pt>
                <c:pt idx="29">
                  <c:v>МАОУ СШ № 53</c:v>
                </c:pt>
                <c:pt idx="30">
                  <c:v>МАОУ Гимназия № 11 </c:v>
                </c:pt>
                <c:pt idx="31">
                  <c:v>МБОУ СШ № 44</c:v>
                </c:pt>
                <c:pt idx="32">
                  <c:v>МАОУ СШ № 148</c:v>
                </c:pt>
                <c:pt idx="33">
                  <c:v>МБОУ СШ № 13</c:v>
                </c:pt>
                <c:pt idx="34">
                  <c:v>МБОУ СШ № 79</c:v>
                </c:pt>
                <c:pt idx="35">
                  <c:v>МАОУ СШ № 89</c:v>
                </c:pt>
                <c:pt idx="36">
                  <c:v>МАОУ СШ № 65</c:v>
                </c:pt>
                <c:pt idx="37">
                  <c:v>МБОУ СШ № 31</c:v>
                </c:pt>
                <c:pt idx="38">
                  <c:v>МАОУ СШ № 16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МАОУ СШ № 82</c:v>
                </c:pt>
                <c:pt idx="43">
                  <c:v>МАОУ Гимназия № 13 "Академ"</c:v>
                </c:pt>
                <c:pt idx="44">
                  <c:v>МАОУ СШ № 3</c:v>
                </c:pt>
                <c:pt idx="45">
                  <c:v>МБОУ Гимназия № 3</c:v>
                </c:pt>
                <c:pt idx="46">
                  <c:v>МБОУ Лицей № 8</c:v>
                </c:pt>
                <c:pt idx="47">
                  <c:v>МАОУ Лицей № 1</c:v>
                </c:pt>
                <c:pt idx="48">
                  <c:v>МАОУ "КУГ № 1 - Универс"</c:v>
                </c:pt>
                <c:pt idx="49">
                  <c:v>МБОУ Лицей № 10</c:v>
                </c:pt>
                <c:pt idx="50">
                  <c:v>МБОУ СШ № 95</c:v>
                </c:pt>
                <c:pt idx="51">
                  <c:v>МБОУ СШ № 99</c:v>
                </c:pt>
                <c:pt idx="52">
                  <c:v>МАОУ СШ № 72 </c:v>
                </c:pt>
                <c:pt idx="53">
                  <c:v>МБОУ СШ № 159</c:v>
                </c:pt>
                <c:pt idx="54">
                  <c:v>МБОУ СШ № 84</c:v>
                </c:pt>
                <c:pt idx="55">
                  <c:v>МБОУ СШ № 21</c:v>
                </c:pt>
                <c:pt idx="56">
                  <c:v>МБОУ СШ № 36</c:v>
                </c:pt>
                <c:pt idx="57">
                  <c:v>МБОУ СШ № 73</c:v>
                </c:pt>
                <c:pt idx="58">
                  <c:v>МБОУ СШ № 133 </c:v>
                </c:pt>
                <c:pt idx="59">
                  <c:v>МБОУ СШ № 30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23</c:v>
                </c:pt>
                <c:pt idx="65">
                  <c:v>МАОУ СШ № 45</c:v>
                </c:pt>
                <c:pt idx="66">
                  <c:v>МАОУ СШ № 6</c:v>
                </c:pt>
                <c:pt idx="67">
                  <c:v>МАОУ СШ № 42</c:v>
                </c:pt>
                <c:pt idx="68">
                  <c:v>МАОУ СШ № 76</c:v>
                </c:pt>
                <c:pt idx="69">
                  <c:v>МАОУ СШ № 137</c:v>
                </c:pt>
                <c:pt idx="70">
                  <c:v>МАОУ СШ № 17</c:v>
                </c:pt>
                <c:pt idx="71">
                  <c:v>МАОУ СШ № 158 "Грани"</c:v>
                </c:pt>
                <c:pt idx="72">
                  <c:v>МАОУ СШ № 34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152</c:v>
                </c:pt>
                <c:pt idx="79">
                  <c:v>МАОУ СШ № 141</c:v>
                </c:pt>
                <c:pt idx="80">
                  <c:v>МАОУ СШ № 154</c:v>
                </c:pt>
                <c:pt idx="81">
                  <c:v>МАОУ СШ № 149</c:v>
                </c:pt>
                <c:pt idx="82">
                  <c:v>МАОУ СШ № 91</c:v>
                </c:pt>
                <c:pt idx="83">
                  <c:v>МАОУ СШ № 115</c:v>
                </c:pt>
                <c:pt idx="84">
                  <c:v>МАОУ СШ № 7</c:v>
                </c:pt>
                <c:pt idx="85">
                  <c:v>МАОУ СШ № 5</c:v>
                </c:pt>
                <c:pt idx="86">
                  <c:v>МАОУ СШ № 151</c:v>
                </c:pt>
                <c:pt idx="87">
                  <c:v>МАОУ СШ № 143</c:v>
                </c:pt>
                <c:pt idx="88">
                  <c:v>МАОУ СШ № 18</c:v>
                </c:pt>
                <c:pt idx="89">
                  <c:v>МАОУ СШ № 98</c:v>
                </c:pt>
                <c:pt idx="90">
                  <c:v>МАОУ СШ № 145</c:v>
                </c:pt>
                <c:pt idx="91">
                  <c:v>МАОУ СШ № 69</c:v>
                </c:pt>
                <c:pt idx="92">
                  <c:v>МАОУ СШ № 108</c:v>
                </c:pt>
                <c:pt idx="93">
                  <c:v>МАОУ СШ № 24</c:v>
                </c:pt>
                <c:pt idx="94">
                  <c:v>МАОУ СШ № 150</c:v>
                </c:pt>
                <c:pt idx="95">
                  <c:v>МАОУ СШ № 85</c:v>
                </c:pt>
                <c:pt idx="96">
                  <c:v>МАОУ СШ № 121</c:v>
                </c:pt>
                <c:pt idx="97">
                  <c:v>МАОУ СШ № 147</c:v>
                </c:pt>
                <c:pt idx="98">
                  <c:v>МАОУ СШ № 66</c:v>
                </c:pt>
                <c:pt idx="99">
                  <c:v>МАОУ СШ № 156</c:v>
                </c:pt>
                <c:pt idx="100">
                  <c:v>МАОУ СШ № 157</c:v>
                </c:pt>
                <c:pt idx="101">
                  <c:v>МАОУ СШ № 129</c:v>
                </c:pt>
                <c:pt idx="102">
                  <c:v>МАОУ СШ № 139</c:v>
                </c:pt>
                <c:pt idx="103">
                  <c:v>МАОУ СШ № 1</c:v>
                </c:pt>
                <c:pt idx="104">
                  <c:v>МАОУ СШ № 134</c:v>
                </c:pt>
                <c:pt idx="105">
                  <c:v>МБОУ СШ № 56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СШ № 10 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'Русский-11 диаграмма'!$D$5:$D$121</c:f>
              <c:numCache>
                <c:formatCode>0.00</c:formatCode>
                <c:ptCount val="117"/>
                <c:pt idx="0">
                  <c:v>58.43</c:v>
                </c:pt>
                <c:pt idx="1">
                  <c:v>58.43</c:v>
                </c:pt>
                <c:pt idx="2">
                  <c:v>58.43</c:v>
                </c:pt>
                <c:pt idx="3">
                  <c:v>58.43</c:v>
                </c:pt>
                <c:pt idx="4">
                  <c:v>58.43</c:v>
                </c:pt>
                <c:pt idx="5">
                  <c:v>58.43</c:v>
                </c:pt>
                <c:pt idx="6">
                  <c:v>58.43</c:v>
                </c:pt>
                <c:pt idx="7">
                  <c:v>58.43</c:v>
                </c:pt>
                <c:pt idx="8">
                  <c:v>58.43</c:v>
                </c:pt>
                <c:pt idx="9">
                  <c:v>58.43</c:v>
                </c:pt>
                <c:pt idx="10">
                  <c:v>58.43</c:v>
                </c:pt>
                <c:pt idx="11">
                  <c:v>58.43</c:v>
                </c:pt>
                <c:pt idx="12">
                  <c:v>58.43</c:v>
                </c:pt>
                <c:pt idx="13">
                  <c:v>58.43</c:v>
                </c:pt>
                <c:pt idx="14">
                  <c:v>58.43</c:v>
                </c:pt>
                <c:pt idx="15">
                  <c:v>58.43</c:v>
                </c:pt>
                <c:pt idx="16">
                  <c:v>58.43</c:v>
                </c:pt>
                <c:pt idx="17">
                  <c:v>58.43</c:v>
                </c:pt>
                <c:pt idx="18">
                  <c:v>58.43</c:v>
                </c:pt>
                <c:pt idx="19">
                  <c:v>58.43</c:v>
                </c:pt>
                <c:pt idx="20">
                  <c:v>58.43</c:v>
                </c:pt>
                <c:pt idx="21">
                  <c:v>58.43</c:v>
                </c:pt>
                <c:pt idx="22">
                  <c:v>58.43</c:v>
                </c:pt>
                <c:pt idx="23">
                  <c:v>58.43</c:v>
                </c:pt>
                <c:pt idx="24">
                  <c:v>58.43</c:v>
                </c:pt>
                <c:pt idx="25">
                  <c:v>58.43</c:v>
                </c:pt>
                <c:pt idx="26">
                  <c:v>58.43</c:v>
                </c:pt>
                <c:pt idx="27">
                  <c:v>58.43</c:v>
                </c:pt>
                <c:pt idx="28">
                  <c:v>58.43</c:v>
                </c:pt>
                <c:pt idx="29">
                  <c:v>58.43</c:v>
                </c:pt>
                <c:pt idx="30">
                  <c:v>58.43</c:v>
                </c:pt>
                <c:pt idx="31">
                  <c:v>58.43</c:v>
                </c:pt>
                <c:pt idx="32">
                  <c:v>58.43</c:v>
                </c:pt>
                <c:pt idx="33">
                  <c:v>58.43</c:v>
                </c:pt>
                <c:pt idx="34">
                  <c:v>58.43</c:v>
                </c:pt>
                <c:pt idx="35">
                  <c:v>58.43</c:v>
                </c:pt>
                <c:pt idx="36">
                  <c:v>58.43</c:v>
                </c:pt>
                <c:pt idx="37">
                  <c:v>58.43</c:v>
                </c:pt>
                <c:pt idx="38">
                  <c:v>58.43</c:v>
                </c:pt>
                <c:pt idx="39">
                  <c:v>58.43</c:v>
                </c:pt>
                <c:pt idx="40">
                  <c:v>58.43</c:v>
                </c:pt>
                <c:pt idx="41">
                  <c:v>58.43</c:v>
                </c:pt>
                <c:pt idx="42">
                  <c:v>58.43</c:v>
                </c:pt>
                <c:pt idx="43">
                  <c:v>58.43</c:v>
                </c:pt>
                <c:pt idx="44">
                  <c:v>58.43</c:v>
                </c:pt>
                <c:pt idx="45">
                  <c:v>58.43</c:v>
                </c:pt>
                <c:pt idx="46">
                  <c:v>58.43</c:v>
                </c:pt>
                <c:pt idx="47">
                  <c:v>58.43</c:v>
                </c:pt>
                <c:pt idx="48">
                  <c:v>58.43</c:v>
                </c:pt>
                <c:pt idx="49">
                  <c:v>58.43</c:v>
                </c:pt>
                <c:pt idx="50">
                  <c:v>58.43</c:v>
                </c:pt>
                <c:pt idx="51">
                  <c:v>58.43</c:v>
                </c:pt>
                <c:pt idx="52">
                  <c:v>58.43</c:v>
                </c:pt>
                <c:pt idx="53">
                  <c:v>58.43</c:v>
                </c:pt>
                <c:pt idx="54">
                  <c:v>58.43</c:v>
                </c:pt>
                <c:pt idx="55">
                  <c:v>58.43</c:v>
                </c:pt>
                <c:pt idx="56">
                  <c:v>58.43</c:v>
                </c:pt>
                <c:pt idx="57">
                  <c:v>58.43</c:v>
                </c:pt>
                <c:pt idx="58">
                  <c:v>58.43</c:v>
                </c:pt>
                <c:pt idx="59">
                  <c:v>58.43</c:v>
                </c:pt>
                <c:pt idx="60">
                  <c:v>58.43</c:v>
                </c:pt>
                <c:pt idx="61">
                  <c:v>58.43</c:v>
                </c:pt>
                <c:pt idx="62">
                  <c:v>58.43</c:v>
                </c:pt>
                <c:pt idx="63">
                  <c:v>58.43</c:v>
                </c:pt>
                <c:pt idx="64">
                  <c:v>58.43</c:v>
                </c:pt>
                <c:pt idx="65">
                  <c:v>58.43</c:v>
                </c:pt>
                <c:pt idx="66">
                  <c:v>58.43</c:v>
                </c:pt>
                <c:pt idx="67">
                  <c:v>58.43</c:v>
                </c:pt>
                <c:pt idx="68">
                  <c:v>58.43</c:v>
                </c:pt>
                <c:pt idx="69">
                  <c:v>58.43</c:v>
                </c:pt>
                <c:pt idx="70">
                  <c:v>58.43</c:v>
                </c:pt>
                <c:pt idx="71">
                  <c:v>58.43</c:v>
                </c:pt>
                <c:pt idx="72">
                  <c:v>58.43</c:v>
                </c:pt>
                <c:pt idx="73">
                  <c:v>58.43</c:v>
                </c:pt>
                <c:pt idx="74">
                  <c:v>58.43</c:v>
                </c:pt>
                <c:pt idx="75">
                  <c:v>58.43</c:v>
                </c:pt>
                <c:pt idx="76">
                  <c:v>58.43</c:v>
                </c:pt>
                <c:pt idx="77">
                  <c:v>58.43</c:v>
                </c:pt>
                <c:pt idx="78">
                  <c:v>58.43</c:v>
                </c:pt>
                <c:pt idx="79">
                  <c:v>58.43</c:v>
                </c:pt>
                <c:pt idx="80">
                  <c:v>58.43</c:v>
                </c:pt>
                <c:pt idx="81">
                  <c:v>58.43</c:v>
                </c:pt>
                <c:pt idx="82">
                  <c:v>58.43</c:v>
                </c:pt>
                <c:pt idx="83">
                  <c:v>58.43</c:v>
                </c:pt>
                <c:pt idx="84">
                  <c:v>58.43</c:v>
                </c:pt>
                <c:pt idx="85">
                  <c:v>58.43</c:v>
                </c:pt>
                <c:pt idx="86">
                  <c:v>58.43</c:v>
                </c:pt>
                <c:pt idx="87">
                  <c:v>58.43</c:v>
                </c:pt>
                <c:pt idx="88">
                  <c:v>58.43</c:v>
                </c:pt>
                <c:pt idx="89">
                  <c:v>58.43</c:v>
                </c:pt>
                <c:pt idx="90">
                  <c:v>58.43</c:v>
                </c:pt>
                <c:pt idx="91">
                  <c:v>58.43</c:v>
                </c:pt>
                <c:pt idx="92">
                  <c:v>58.43</c:v>
                </c:pt>
                <c:pt idx="93">
                  <c:v>58.43</c:v>
                </c:pt>
                <c:pt idx="94">
                  <c:v>58.43</c:v>
                </c:pt>
                <c:pt idx="95">
                  <c:v>58.43</c:v>
                </c:pt>
                <c:pt idx="96">
                  <c:v>58.43</c:v>
                </c:pt>
                <c:pt idx="97">
                  <c:v>58.43</c:v>
                </c:pt>
                <c:pt idx="98">
                  <c:v>58.43</c:v>
                </c:pt>
                <c:pt idx="99">
                  <c:v>58.43</c:v>
                </c:pt>
                <c:pt idx="100">
                  <c:v>58.43</c:v>
                </c:pt>
                <c:pt idx="101">
                  <c:v>58.43</c:v>
                </c:pt>
                <c:pt idx="102">
                  <c:v>58.43</c:v>
                </c:pt>
                <c:pt idx="103">
                  <c:v>58.43</c:v>
                </c:pt>
                <c:pt idx="104">
                  <c:v>58.43</c:v>
                </c:pt>
                <c:pt idx="105">
                  <c:v>58.43</c:v>
                </c:pt>
                <c:pt idx="106">
                  <c:v>58.43</c:v>
                </c:pt>
                <c:pt idx="107">
                  <c:v>58.43</c:v>
                </c:pt>
                <c:pt idx="108">
                  <c:v>58.43</c:v>
                </c:pt>
                <c:pt idx="109">
                  <c:v>58.43</c:v>
                </c:pt>
                <c:pt idx="110">
                  <c:v>58.43</c:v>
                </c:pt>
                <c:pt idx="111">
                  <c:v>58.43</c:v>
                </c:pt>
                <c:pt idx="112">
                  <c:v>58.43</c:v>
                </c:pt>
                <c:pt idx="113">
                  <c:v>58.43</c:v>
                </c:pt>
                <c:pt idx="114">
                  <c:v>58.43</c:v>
                </c:pt>
                <c:pt idx="115">
                  <c:v>58.43</c:v>
                </c:pt>
                <c:pt idx="116">
                  <c:v>58.43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CC0099"/>
              </a:solidFill>
            </a:ln>
          </c:spPr>
          <c:marker>
            <c:symbol val="none"/>
          </c:marker>
          <c:cat>
            <c:strRef>
              <c:f>'Русский-11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Гимназия № 8</c:v>
                </c:pt>
                <c:pt idx="3">
                  <c:v>МАОУ Лицей № 28</c:v>
                </c:pt>
                <c:pt idx="4">
                  <c:v>МАОУ СШ № 19</c:v>
                </c:pt>
                <c:pt idx="5">
                  <c:v>МАОУ СШ № 12</c:v>
                </c:pt>
                <c:pt idx="6">
                  <c:v>МАОУ Гимназия № 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Гимназия № 10</c:v>
                </c:pt>
                <c:pt idx="13">
                  <c:v>МАОУ Лицей № 11</c:v>
                </c:pt>
                <c:pt idx="14">
                  <c:v>МАОУ СШ № 8 "Созидание"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90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МБОУ СШ № 64</c:v>
                </c:pt>
                <c:pt idx="25">
                  <c:v>МАОУ Лицей № 3</c:v>
                </c:pt>
                <c:pt idx="26">
                  <c:v>МАОУ Гимназия № 15</c:v>
                </c:pt>
                <c:pt idx="27">
                  <c:v>МАОУ Лицей № 12</c:v>
                </c:pt>
                <c:pt idx="28">
                  <c:v>МБОУ СШ № 94</c:v>
                </c:pt>
                <c:pt idx="29">
                  <c:v>МАОУ СШ № 53</c:v>
                </c:pt>
                <c:pt idx="30">
                  <c:v>МАОУ Гимназия № 11 </c:v>
                </c:pt>
                <c:pt idx="31">
                  <c:v>МБОУ СШ № 44</c:v>
                </c:pt>
                <c:pt idx="32">
                  <c:v>МАОУ СШ № 148</c:v>
                </c:pt>
                <c:pt idx="33">
                  <c:v>МБОУ СШ № 13</c:v>
                </c:pt>
                <c:pt idx="34">
                  <c:v>МБОУ СШ № 79</c:v>
                </c:pt>
                <c:pt idx="35">
                  <c:v>МАОУ СШ № 89</c:v>
                </c:pt>
                <c:pt idx="36">
                  <c:v>МАОУ СШ № 65</c:v>
                </c:pt>
                <c:pt idx="37">
                  <c:v>МБОУ СШ № 31</c:v>
                </c:pt>
                <c:pt idx="38">
                  <c:v>МАОУ СШ № 16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МАОУ СШ № 82</c:v>
                </c:pt>
                <c:pt idx="43">
                  <c:v>МАОУ Гимназия № 13 "Академ"</c:v>
                </c:pt>
                <c:pt idx="44">
                  <c:v>МАОУ СШ № 3</c:v>
                </c:pt>
                <c:pt idx="45">
                  <c:v>МБОУ Гимназия № 3</c:v>
                </c:pt>
                <c:pt idx="46">
                  <c:v>МБОУ Лицей № 8</c:v>
                </c:pt>
                <c:pt idx="47">
                  <c:v>МАОУ Лицей № 1</c:v>
                </c:pt>
                <c:pt idx="48">
                  <c:v>МАОУ "КУГ № 1 - Универс"</c:v>
                </c:pt>
                <c:pt idx="49">
                  <c:v>МБОУ Лицей № 10</c:v>
                </c:pt>
                <c:pt idx="50">
                  <c:v>МБОУ СШ № 95</c:v>
                </c:pt>
                <c:pt idx="51">
                  <c:v>МБОУ СШ № 99</c:v>
                </c:pt>
                <c:pt idx="52">
                  <c:v>МАОУ СШ № 72 </c:v>
                </c:pt>
                <c:pt idx="53">
                  <c:v>МБОУ СШ № 159</c:v>
                </c:pt>
                <c:pt idx="54">
                  <c:v>МБОУ СШ № 84</c:v>
                </c:pt>
                <c:pt idx="55">
                  <c:v>МБОУ СШ № 21</c:v>
                </c:pt>
                <c:pt idx="56">
                  <c:v>МБОУ СШ № 36</c:v>
                </c:pt>
                <c:pt idx="57">
                  <c:v>МБОУ СШ № 73</c:v>
                </c:pt>
                <c:pt idx="58">
                  <c:v>МБОУ СШ № 133 </c:v>
                </c:pt>
                <c:pt idx="59">
                  <c:v>МБОУ СШ № 30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23</c:v>
                </c:pt>
                <c:pt idx="65">
                  <c:v>МАОУ СШ № 45</c:v>
                </c:pt>
                <c:pt idx="66">
                  <c:v>МАОУ СШ № 6</c:v>
                </c:pt>
                <c:pt idx="67">
                  <c:v>МАОУ СШ № 42</c:v>
                </c:pt>
                <c:pt idx="68">
                  <c:v>МАОУ СШ № 76</c:v>
                </c:pt>
                <c:pt idx="69">
                  <c:v>МАОУ СШ № 137</c:v>
                </c:pt>
                <c:pt idx="70">
                  <c:v>МАОУ СШ № 17</c:v>
                </c:pt>
                <c:pt idx="71">
                  <c:v>МАОУ СШ № 158 "Грани"</c:v>
                </c:pt>
                <c:pt idx="72">
                  <c:v>МАОУ СШ № 34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152</c:v>
                </c:pt>
                <c:pt idx="79">
                  <c:v>МАОУ СШ № 141</c:v>
                </c:pt>
                <c:pt idx="80">
                  <c:v>МАОУ СШ № 154</c:v>
                </c:pt>
                <c:pt idx="81">
                  <c:v>МАОУ СШ № 149</c:v>
                </c:pt>
                <c:pt idx="82">
                  <c:v>МАОУ СШ № 91</c:v>
                </c:pt>
                <c:pt idx="83">
                  <c:v>МАОУ СШ № 115</c:v>
                </c:pt>
                <c:pt idx="84">
                  <c:v>МАОУ СШ № 7</c:v>
                </c:pt>
                <c:pt idx="85">
                  <c:v>МАОУ СШ № 5</c:v>
                </c:pt>
                <c:pt idx="86">
                  <c:v>МАОУ СШ № 151</c:v>
                </c:pt>
                <c:pt idx="87">
                  <c:v>МАОУ СШ № 143</c:v>
                </c:pt>
                <c:pt idx="88">
                  <c:v>МАОУ СШ № 18</c:v>
                </c:pt>
                <c:pt idx="89">
                  <c:v>МАОУ СШ № 98</c:v>
                </c:pt>
                <c:pt idx="90">
                  <c:v>МАОУ СШ № 145</c:v>
                </c:pt>
                <c:pt idx="91">
                  <c:v>МАОУ СШ № 69</c:v>
                </c:pt>
                <c:pt idx="92">
                  <c:v>МАОУ СШ № 108</c:v>
                </c:pt>
                <c:pt idx="93">
                  <c:v>МАОУ СШ № 24</c:v>
                </c:pt>
                <c:pt idx="94">
                  <c:v>МАОУ СШ № 150</c:v>
                </c:pt>
                <c:pt idx="95">
                  <c:v>МАОУ СШ № 85</c:v>
                </c:pt>
                <c:pt idx="96">
                  <c:v>МАОУ СШ № 121</c:v>
                </c:pt>
                <c:pt idx="97">
                  <c:v>МАОУ СШ № 147</c:v>
                </c:pt>
                <c:pt idx="98">
                  <c:v>МАОУ СШ № 66</c:v>
                </c:pt>
                <c:pt idx="99">
                  <c:v>МАОУ СШ № 156</c:v>
                </c:pt>
                <c:pt idx="100">
                  <c:v>МАОУ СШ № 157</c:v>
                </c:pt>
                <c:pt idx="101">
                  <c:v>МАОУ СШ № 129</c:v>
                </c:pt>
                <c:pt idx="102">
                  <c:v>МАОУ СШ № 139</c:v>
                </c:pt>
                <c:pt idx="103">
                  <c:v>МАОУ СШ № 1</c:v>
                </c:pt>
                <c:pt idx="104">
                  <c:v>МАОУ СШ № 134</c:v>
                </c:pt>
                <c:pt idx="105">
                  <c:v>МБОУ СШ № 56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СШ № 10 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'Русский-11 диаграмма'!$E$5:$E$121</c:f>
              <c:numCache>
                <c:formatCode>0.00</c:formatCode>
                <c:ptCount val="117"/>
                <c:pt idx="0">
                  <c:v>58.547499999999999</c:v>
                </c:pt>
                <c:pt idx="1">
                  <c:v>66.3</c:v>
                </c:pt>
                <c:pt idx="2">
                  <c:v>62</c:v>
                </c:pt>
                <c:pt idx="3">
                  <c:v>61.8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55.5</c:v>
                </c:pt>
                <c:pt idx="8">
                  <c:v>49.78</c:v>
                </c:pt>
                <c:pt idx="9">
                  <c:v>57.218181818181819</c:v>
                </c:pt>
                <c:pt idx="10">
                  <c:v>66</c:v>
                </c:pt>
                <c:pt idx="11">
                  <c:v>65</c:v>
                </c:pt>
                <c:pt idx="12">
                  <c:v>64.2</c:v>
                </c:pt>
                <c:pt idx="13">
                  <c:v>62.7</c:v>
                </c:pt>
                <c:pt idx="14">
                  <c:v>59.1</c:v>
                </c:pt>
                <c:pt idx="15">
                  <c:v>57.2</c:v>
                </c:pt>
                <c:pt idx="16">
                  <c:v>56.7</c:v>
                </c:pt>
                <c:pt idx="17">
                  <c:v>56.1</c:v>
                </c:pt>
                <c:pt idx="18">
                  <c:v>55</c:v>
                </c:pt>
                <c:pt idx="19">
                  <c:v>49.9</c:v>
                </c:pt>
                <c:pt idx="20">
                  <c:v>37.5</c:v>
                </c:pt>
                <c:pt idx="22">
                  <c:v>52.826666666666668</c:v>
                </c:pt>
                <c:pt idx="23">
                  <c:v>64</c:v>
                </c:pt>
                <c:pt idx="24">
                  <c:v>61.5</c:v>
                </c:pt>
                <c:pt idx="25">
                  <c:v>61.3</c:v>
                </c:pt>
                <c:pt idx="26">
                  <c:v>59.2</c:v>
                </c:pt>
                <c:pt idx="27">
                  <c:v>58.6</c:v>
                </c:pt>
                <c:pt idx="28">
                  <c:v>54.5</c:v>
                </c:pt>
                <c:pt idx="29">
                  <c:v>53.8</c:v>
                </c:pt>
                <c:pt idx="30">
                  <c:v>53.7</c:v>
                </c:pt>
                <c:pt idx="31">
                  <c:v>51</c:v>
                </c:pt>
                <c:pt idx="32">
                  <c:v>49.9</c:v>
                </c:pt>
                <c:pt idx="33">
                  <c:v>46.2</c:v>
                </c:pt>
                <c:pt idx="34">
                  <c:v>45.8</c:v>
                </c:pt>
                <c:pt idx="35">
                  <c:v>45.6</c:v>
                </c:pt>
                <c:pt idx="36">
                  <c:v>43.9</c:v>
                </c:pt>
                <c:pt idx="37">
                  <c:v>43.4</c:v>
                </c:pt>
                <c:pt idx="40">
                  <c:v>56.59473684210527</c:v>
                </c:pt>
                <c:pt idx="41">
                  <c:v>69.5</c:v>
                </c:pt>
                <c:pt idx="42">
                  <c:v>66.7</c:v>
                </c:pt>
                <c:pt idx="43">
                  <c:v>65.08</c:v>
                </c:pt>
                <c:pt idx="44">
                  <c:v>64.2</c:v>
                </c:pt>
                <c:pt idx="45">
                  <c:v>61.3</c:v>
                </c:pt>
                <c:pt idx="46">
                  <c:v>61.02</c:v>
                </c:pt>
                <c:pt idx="47">
                  <c:v>60.9</c:v>
                </c:pt>
                <c:pt idx="48">
                  <c:v>59.3</c:v>
                </c:pt>
                <c:pt idx="49">
                  <c:v>56.9</c:v>
                </c:pt>
                <c:pt idx="50">
                  <c:v>56.1</c:v>
                </c:pt>
                <c:pt idx="51">
                  <c:v>55.3</c:v>
                </c:pt>
                <c:pt idx="52">
                  <c:v>55.2</c:v>
                </c:pt>
                <c:pt idx="53">
                  <c:v>51.7</c:v>
                </c:pt>
                <c:pt idx="54">
                  <c:v>51.7</c:v>
                </c:pt>
                <c:pt idx="55">
                  <c:v>51.2</c:v>
                </c:pt>
                <c:pt idx="56">
                  <c:v>50.8</c:v>
                </c:pt>
                <c:pt idx="57">
                  <c:v>48.7</c:v>
                </c:pt>
                <c:pt idx="58">
                  <c:v>48.5</c:v>
                </c:pt>
                <c:pt idx="59">
                  <c:v>41.2</c:v>
                </c:pt>
                <c:pt idx="61">
                  <c:v>57.321428571428569</c:v>
                </c:pt>
                <c:pt idx="62">
                  <c:v>65</c:v>
                </c:pt>
                <c:pt idx="63">
                  <c:v>64</c:v>
                </c:pt>
                <c:pt idx="64">
                  <c:v>64</c:v>
                </c:pt>
                <c:pt idx="65">
                  <c:v>63.6</c:v>
                </c:pt>
                <c:pt idx="66">
                  <c:v>62.2</c:v>
                </c:pt>
                <c:pt idx="67">
                  <c:v>62</c:v>
                </c:pt>
                <c:pt idx="68">
                  <c:v>59.2</c:v>
                </c:pt>
                <c:pt idx="69">
                  <c:v>57</c:v>
                </c:pt>
                <c:pt idx="70">
                  <c:v>56.3</c:v>
                </c:pt>
                <c:pt idx="71">
                  <c:v>56</c:v>
                </c:pt>
                <c:pt idx="72">
                  <c:v>49.7</c:v>
                </c:pt>
                <c:pt idx="73">
                  <c:v>48.5</c:v>
                </c:pt>
                <c:pt idx="74">
                  <c:v>48.3</c:v>
                </c:pt>
                <c:pt idx="75">
                  <c:v>46.7</c:v>
                </c:pt>
                <c:pt idx="76">
                  <c:v>57.657241379310335</c:v>
                </c:pt>
                <c:pt idx="77">
                  <c:v>67.599999999999994</c:v>
                </c:pt>
                <c:pt idx="78">
                  <c:v>65.7</c:v>
                </c:pt>
                <c:pt idx="79">
                  <c:v>65.400000000000006</c:v>
                </c:pt>
                <c:pt idx="80">
                  <c:v>64.040000000000006</c:v>
                </c:pt>
                <c:pt idx="81">
                  <c:v>63</c:v>
                </c:pt>
                <c:pt idx="82">
                  <c:v>63</c:v>
                </c:pt>
                <c:pt idx="83">
                  <c:v>62.5</c:v>
                </c:pt>
                <c:pt idx="84">
                  <c:v>61.89</c:v>
                </c:pt>
                <c:pt idx="85">
                  <c:v>60.91</c:v>
                </c:pt>
                <c:pt idx="86">
                  <c:v>60.8</c:v>
                </c:pt>
                <c:pt idx="87">
                  <c:v>59</c:v>
                </c:pt>
                <c:pt idx="88">
                  <c:v>59</c:v>
                </c:pt>
                <c:pt idx="89">
                  <c:v>58.9</c:v>
                </c:pt>
                <c:pt idx="90">
                  <c:v>58</c:v>
                </c:pt>
                <c:pt idx="91">
                  <c:v>57.9</c:v>
                </c:pt>
                <c:pt idx="92">
                  <c:v>57.6</c:v>
                </c:pt>
                <c:pt idx="93">
                  <c:v>57</c:v>
                </c:pt>
                <c:pt idx="94">
                  <c:v>55.3</c:v>
                </c:pt>
                <c:pt idx="95">
                  <c:v>55.2</c:v>
                </c:pt>
                <c:pt idx="96">
                  <c:v>55</c:v>
                </c:pt>
                <c:pt idx="97">
                  <c:v>54.62</c:v>
                </c:pt>
                <c:pt idx="98">
                  <c:v>54.5</c:v>
                </c:pt>
                <c:pt idx="99">
                  <c:v>54</c:v>
                </c:pt>
                <c:pt idx="100">
                  <c:v>53</c:v>
                </c:pt>
                <c:pt idx="101">
                  <c:v>52.8</c:v>
                </c:pt>
                <c:pt idx="102">
                  <c:v>52.2</c:v>
                </c:pt>
                <c:pt idx="103">
                  <c:v>51</c:v>
                </c:pt>
                <c:pt idx="104">
                  <c:v>47</c:v>
                </c:pt>
                <c:pt idx="105">
                  <c:v>45.2</c:v>
                </c:pt>
                <c:pt idx="107">
                  <c:v>60.52375</c:v>
                </c:pt>
                <c:pt idx="108">
                  <c:v>71</c:v>
                </c:pt>
                <c:pt idx="109">
                  <c:v>67.5</c:v>
                </c:pt>
                <c:pt idx="110">
                  <c:v>65.91</c:v>
                </c:pt>
                <c:pt idx="111">
                  <c:v>63.6</c:v>
                </c:pt>
                <c:pt idx="112">
                  <c:v>56.6</c:v>
                </c:pt>
                <c:pt idx="113">
                  <c:v>56.3</c:v>
                </c:pt>
                <c:pt idx="114">
                  <c:v>52.2</c:v>
                </c:pt>
                <c:pt idx="115">
                  <c:v>51.08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'Русский-11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Гимназия № 8</c:v>
                </c:pt>
                <c:pt idx="3">
                  <c:v>МАОУ Лицей № 28</c:v>
                </c:pt>
                <c:pt idx="4">
                  <c:v>МАОУ СШ № 19</c:v>
                </c:pt>
                <c:pt idx="5">
                  <c:v>МАОУ СШ № 12</c:v>
                </c:pt>
                <c:pt idx="6">
                  <c:v>МАОУ Гимназия № 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Гимназия № 10</c:v>
                </c:pt>
                <c:pt idx="13">
                  <c:v>МАОУ Лицей № 11</c:v>
                </c:pt>
                <c:pt idx="14">
                  <c:v>МАОУ СШ № 8 "Созидание"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90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МБОУ СШ № 64</c:v>
                </c:pt>
                <c:pt idx="25">
                  <c:v>МАОУ Лицей № 3</c:v>
                </c:pt>
                <c:pt idx="26">
                  <c:v>МАОУ Гимназия № 15</c:v>
                </c:pt>
                <c:pt idx="27">
                  <c:v>МАОУ Лицей № 12</c:v>
                </c:pt>
                <c:pt idx="28">
                  <c:v>МБОУ СШ № 94</c:v>
                </c:pt>
                <c:pt idx="29">
                  <c:v>МАОУ СШ № 53</c:v>
                </c:pt>
                <c:pt idx="30">
                  <c:v>МАОУ Гимназия № 11 </c:v>
                </c:pt>
                <c:pt idx="31">
                  <c:v>МБОУ СШ № 44</c:v>
                </c:pt>
                <c:pt idx="32">
                  <c:v>МАОУ СШ № 148</c:v>
                </c:pt>
                <c:pt idx="33">
                  <c:v>МБОУ СШ № 13</c:v>
                </c:pt>
                <c:pt idx="34">
                  <c:v>МБОУ СШ № 79</c:v>
                </c:pt>
                <c:pt idx="35">
                  <c:v>МАОУ СШ № 89</c:v>
                </c:pt>
                <c:pt idx="36">
                  <c:v>МАОУ СШ № 65</c:v>
                </c:pt>
                <c:pt idx="37">
                  <c:v>МБОУ СШ № 31</c:v>
                </c:pt>
                <c:pt idx="38">
                  <c:v>МАОУ СШ № 16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МАОУ СШ № 82</c:v>
                </c:pt>
                <c:pt idx="43">
                  <c:v>МАОУ Гимназия № 13 "Академ"</c:v>
                </c:pt>
                <c:pt idx="44">
                  <c:v>МАОУ СШ № 3</c:v>
                </c:pt>
                <c:pt idx="45">
                  <c:v>МБОУ Гимназия № 3</c:v>
                </c:pt>
                <c:pt idx="46">
                  <c:v>МБОУ Лицей № 8</c:v>
                </c:pt>
                <c:pt idx="47">
                  <c:v>МАОУ Лицей № 1</c:v>
                </c:pt>
                <c:pt idx="48">
                  <c:v>МАОУ "КУГ № 1 - Универс"</c:v>
                </c:pt>
                <c:pt idx="49">
                  <c:v>МБОУ Лицей № 10</c:v>
                </c:pt>
                <c:pt idx="50">
                  <c:v>МБОУ СШ № 95</c:v>
                </c:pt>
                <c:pt idx="51">
                  <c:v>МБОУ СШ № 99</c:v>
                </c:pt>
                <c:pt idx="52">
                  <c:v>МАОУ СШ № 72 </c:v>
                </c:pt>
                <c:pt idx="53">
                  <c:v>МБОУ СШ № 159</c:v>
                </c:pt>
                <c:pt idx="54">
                  <c:v>МБОУ СШ № 84</c:v>
                </c:pt>
                <c:pt idx="55">
                  <c:v>МБОУ СШ № 21</c:v>
                </c:pt>
                <c:pt idx="56">
                  <c:v>МБОУ СШ № 36</c:v>
                </c:pt>
                <c:pt idx="57">
                  <c:v>МБОУ СШ № 73</c:v>
                </c:pt>
                <c:pt idx="58">
                  <c:v>МБОУ СШ № 133 </c:v>
                </c:pt>
                <c:pt idx="59">
                  <c:v>МБОУ СШ № 30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23</c:v>
                </c:pt>
                <c:pt idx="65">
                  <c:v>МАОУ СШ № 45</c:v>
                </c:pt>
                <c:pt idx="66">
                  <c:v>МАОУ СШ № 6</c:v>
                </c:pt>
                <c:pt idx="67">
                  <c:v>МАОУ СШ № 42</c:v>
                </c:pt>
                <c:pt idx="68">
                  <c:v>МАОУ СШ № 76</c:v>
                </c:pt>
                <c:pt idx="69">
                  <c:v>МАОУ СШ № 137</c:v>
                </c:pt>
                <c:pt idx="70">
                  <c:v>МАОУ СШ № 17</c:v>
                </c:pt>
                <c:pt idx="71">
                  <c:v>МАОУ СШ № 158 "Грани"</c:v>
                </c:pt>
                <c:pt idx="72">
                  <c:v>МАОУ СШ № 34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152</c:v>
                </c:pt>
                <c:pt idx="79">
                  <c:v>МАОУ СШ № 141</c:v>
                </c:pt>
                <c:pt idx="80">
                  <c:v>МАОУ СШ № 154</c:v>
                </c:pt>
                <c:pt idx="81">
                  <c:v>МАОУ СШ № 149</c:v>
                </c:pt>
                <c:pt idx="82">
                  <c:v>МАОУ СШ № 91</c:v>
                </c:pt>
                <c:pt idx="83">
                  <c:v>МАОУ СШ № 115</c:v>
                </c:pt>
                <c:pt idx="84">
                  <c:v>МАОУ СШ № 7</c:v>
                </c:pt>
                <c:pt idx="85">
                  <c:v>МАОУ СШ № 5</c:v>
                </c:pt>
                <c:pt idx="86">
                  <c:v>МАОУ СШ № 151</c:v>
                </c:pt>
                <c:pt idx="87">
                  <c:v>МАОУ СШ № 143</c:v>
                </c:pt>
                <c:pt idx="88">
                  <c:v>МАОУ СШ № 18</c:v>
                </c:pt>
                <c:pt idx="89">
                  <c:v>МАОУ СШ № 98</c:v>
                </c:pt>
                <c:pt idx="90">
                  <c:v>МАОУ СШ № 145</c:v>
                </c:pt>
                <c:pt idx="91">
                  <c:v>МАОУ СШ № 69</c:v>
                </c:pt>
                <c:pt idx="92">
                  <c:v>МАОУ СШ № 108</c:v>
                </c:pt>
                <c:pt idx="93">
                  <c:v>МАОУ СШ № 24</c:v>
                </c:pt>
                <c:pt idx="94">
                  <c:v>МАОУ СШ № 150</c:v>
                </c:pt>
                <c:pt idx="95">
                  <c:v>МАОУ СШ № 85</c:v>
                </c:pt>
                <c:pt idx="96">
                  <c:v>МАОУ СШ № 121</c:v>
                </c:pt>
                <c:pt idx="97">
                  <c:v>МАОУ СШ № 147</c:v>
                </c:pt>
                <c:pt idx="98">
                  <c:v>МАОУ СШ № 66</c:v>
                </c:pt>
                <c:pt idx="99">
                  <c:v>МАОУ СШ № 156</c:v>
                </c:pt>
                <c:pt idx="100">
                  <c:v>МАОУ СШ № 157</c:v>
                </c:pt>
                <c:pt idx="101">
                  <c:v>МАОУ СШ № 129</c:v>
                </c:pt>
                <c:pt idx="102">
                  <c:v>МАОУ СШ № 139</c:v>
                </c:pt>
                <c:pt idx="103">
                  <c:v>МАОУ СШ № 1</c:v>
                </c:pt>
                <c:pt idx="104">
                  <c:v>МАОУ СШ № 134</c:v>
                </c:pt>
                <c:pt idx="105">
                  <c:v>МБОУ СШ № 56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СШ № 10 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'Русский-11 диаграмма'!$H$5:$H$121</c:f>
              <c:numCache>
                <c:formatCode>0.00</c:formatCode>
                <c:ptCount val="117"/>
                <c:pt idx="0">
                  <c:v>62.01</c:v>
                </c:pt>
                <c:pt idx="1">
                  <c:v>62.01</c:v>
                </c:pt>
                <c:pt idx="2">
                  <c:v>62.01</c:v>
                </c:pt>
                <c:pt idx="3">
                  <c:v>62.01</c:v>
                </c:pt>
                <c:pt idx="4">
                  <c:v>62.01</c:v>
                </c:pt>
                <c:pt idx="5">
                  <c:v>62.01</c:v>
                </c:pt>
                <c:pt idx="6">
                  <c:v>62.01</c:v>
                </c:pt>
                <c:pt idx="7">
                  <c:v>62.01</c:v>
                </c:pt>
                <c:pt idx="8">
                  <c:v>62.01</c:v>
                </c:pt>
                <c:pt idx="9">
                  <c:v>62.01</c:v>
                </c:pt>
                <c:pt idx="10">
                  <c:v>62.01</c:v>
                </c:pt>
                <c:pt idx="11">
                  <c:v>62.01</c:v>
                </c:pt>
                <c:pt idx="12">
                  <c:v>62.01</c:v>
                </c:pt>
                <c:pt idx="13">
                  <c:v>62.01</c:v>
                </c:pt>
                <c:pt idx="14">
                  <c:v>62.01</c:v>
                </c:pt>
                <c:pt idx="15">
                  <c:v>62.01</c:v>
                </c:pt>
                <c:pt idx="16">
                  <c:v>62.01</c:v>
                </c:pt>
                <c:pt idx="17">
                  <c:v>62.01</c:v>
                </c:pt>
                <c:pt idx="18">
                  <c:v>62.01</c:v>
                </c:pt>
                <c:pt idx="19">
                  <c:v>62.01</c:v>
                </c:pt>
                <c:pt idx="20">
                  <c:v>62.01</c:v>
                </c:pt>
                <c:pt idx="21">
                  <c:v>62.01</c:v>
                </c:pt>
                <c:pt idx="22">
                  <c:v>62.01</c:v>
                </c:pt>
                <c:pt idx="23">
                  <c:v>62.01</c:v>
                </c:pt>
                <c:pt idx="24">
                  <c:v>62.01</c:v>
                </c:pt>
                <c:pt idx="25">
                  <c:v>62.01</c:v>
                </c:pt>
                <c:pt idx="26">
                  <c:v>62.01</c:v>
                </c:pt>
                <c:pt idx="27">
                  <c:v>62.01</c:v>
                </c:pt>
                <c:pt idx="28">
                  <c:v>62.01</c:v>
                </c:pt>
                <c:pt idx="29">
                  <c:v>62.01</c:v>
                </c:pt>
                <c:pt idx="30">
                  <c:v>62.01</c:v>
                </c:pt>
                <c:pt idx="31">
                  <c:v>62.01</c:v>
                </c:pt>
                <c:pt idx="32">
                  <c:v>62.01</c:v>
                </c:pt>
                <c:pt idx="33">
                  <c:v>62.01</c:v>
                </c:pt>
                <c:pt idx="34">
                  <c:v>62.01</c:v>
                </c:pt>
                <c:pt idx="35">
                  <c:v>62.01</c:v>
                </c:pt>
                <c:pt idx="36">
                  <c:v>62.01</c:v>
                </c:pt>
                <c:pt idx="37">
                  <c:v>62.01</c:v>
                </c:pt>
                <c:pt idx="38">
                  <c:v>62.01</c:v>
                </c:pt>
                <c:pt idx="39">
                  <c:v>62.01</c:v>
                </c:pt>
                <c:pt idx="40">
                  <c:v>62.01</c:v>
                </c:pt>
                <c:pt idx="41">
                  <c:v>62.01</c:v>
                </c:pt>
                <c:pt idx="42">
                  <c:v>62.01</c:v>
                </c:pt>
                <c:pt idx="43">
                  <c:v>62.01</c:v>
                </c:pt>
                <c:pt idx="44">
                  <c:v>62.01</c:v>
                </c:pt>
                <c:pt idx="45">
                  <c:v>62.01</c:v>
                </c:pt>
                <c:pt idx="46">
                  <c:v>62.01</c:v>
                </c:pt>
                <c:pt idx="47">
                  <c:v>62.01</c:v>
                </c:pt>
                <c:pt idx="48">
                  <c:v>62.01</c:v>
                </c:pt>
                <c:pt idx="49">
                  <c:v>62.01</c:v>
                </c:pt>
                <c:pt idx="50">
                  <c:v>62.01</c:v>
                </c:pt>
                <c:pt idx="51">
                  <c:v>62.01</c:v>
                </c:pt>
                <c:pt idx="52">
                  <c:v>62.01</c:v>
                </c:pt>
                <c:pt idx="53">
                  <c:v>62.01</c:v>
                </c:pt>
                <c:pt idx="54">
                  <c:v>62.01</c:v>
                </c:pt>
                <c:pt idx="55">
                  <c:v>62.01</c:v>
                </c:pt>
                <c:pt idx="56">
                  <c:v>62.01</c:v>
                </c:pt>
                <c:pt idx="57">
                  <c:v>62.01</c:v>
                </c:pt>
                <c:pt idx="58">
                  <c:v>62.01</c:v>
                </c:pt>
                <c:pt idx="59">
                  <c:v>62.01</c:v>
                </c:pt>
                <c:pt idx="60">
                  <c:v>62.01</c:v>
                </c:pt>
                <c:pt idx="61">
                  <c:v>62.01</c:v>
                </c:pt>
                <c:pt idx="62">
                  <c:v>62.01</c:v>
                </c:pt>
                <c:pt idx="63">
                  <c:v>62.01</c:v>
                </c:pt>
                <c:pt idx="64">
                  <c:v>62.01</c:v>
                </c:pt>
                <c:pt idx="65">
                  <c:v>62.01</c:v>
                </c:pt>
                <c:pt idx="66">
                  <c:v>62.01</c:v>
                </c:pt>
                <c:pt idx="67">
                  <c:v>62.01</c:v>
                </c:pt>
                <c:pt idx="68">
                  <c:v>62.01</c:v>
                </c:pt>
                <c:pt idx="69">
                  <c:v>62.01</c:v>
                </c:pt>
                <c:pt idx="70">
                  <c:v>62.01</c:v>
                </c:pt>
                <c:pt idx="71">
                  <c:v>62.01</c:v>
                </c:pt>
                <c:pt idx="72">
                  <c:v>62.01</c:v>
                </c:pt>
                <c:pt idx="73">
                  <c:v>62.01</c:v>
                </c:pt>
                <c:pt idx="74">
                  <c:v>62.01</c:v>
                </c:pt>
                <c:pt idx="75">
                  <c:v>62.01</c:v>
                </c:pt>
                <c:pt idx="76">
                  <c:v>62.01</c:v>
                </c:pt>
                <c:pt idx="77">
                  <c:v>62.01</c:v>
                </c:pt>
                <c:pt idx="78">
                  <c:v>62.01</c:v>
                </c:pt>
                <c:pt idx="79">
                  <c:v>62.01</c:v>
                </c:pt>
                <c:pt idx="80">
                  <c:v>62.01</c:v>
                </c:pt>
                <c:pt idx="81">
                  <c:v>62.01</c:v>
                </c:pt>
                <c:pt idx="82">
                  <c:v>62.01</c:v>
                </c:pt>
                <c:pt idx="83">
                  <c:v>62.01</c:v>
                </c:pt>
                <c:pt idx="84">
                  <c:v>62.01</c:v>
                </c:pt>
                <c:pt idx="85">
                  <c:v>62.01</c:v>
                </c:pt>
                <c:pt idx="86">
                  <c:v>62.01</c:v>
                </c:pt>
                <c:pt idx="87">
                  <c:v>62.01</c:v>
                </c:pt>
                <c:pt idx="88">
                  <c:v>62.01</c:v>
                </c:pt>
                <c:pt idx="89">
                  <c:v>62.01</c:v>
                </c:pt>
                <c:pt idx="90">
                  <c:v>62.01</c:v>
                </c:pt>
                <c:pt idx="91">
                  <c:v>62.01</c:v>
                </c:pt>
                <c:pt idx="92">
                  <c:v>62.01</c:v>
                </c:pt>
                <c:pt idx="93">
                  <c:v>62.01</c:v>
                </c:pt>
                <c:pt idx="94">
                  <c:v>62.01</c:v>
                </c:pt>
                <c:pt idx="95">
                  <c:v>62.01</c:v>
                </c:pt>
                <c:pt idx="96">
                  <c:v>62.01</c:v>
                </c:pt>
                <c:pt idx="97">
                  <c:v>62.01</c:v>
                </c:pt>
                <c:pt idx="98">
                  <c:v>62.01</c:v>
                </c:pt>
                <c:pt idx="99">
                  <c:v>62.01</c:v>
                </c:pt>
                <c:pt idx="100">
                  <c:v>62.01</c:v>
                </c:pt>
                <c:pt idx="101">
                  <c:v>62.01</c:v>
                </c:pt>
                <c:pt idx="102">
                  <c:v>62.01</c:v>
                </c:pt>
                <c:pt idx="103">
                  <c:v>62.01</c:v>
                </c:pt>
                <c:pt idx="104">
                  <c:v>62.01</c:v>
                </c:pt>
                <c:pt idx="105">
                  <c:v>62.01</c:v>
                </c:pt>
                <c:pt idx="106">
                  <c:v>62.01</c:v>
                </c:pt>
                <c:pt idx="107">
                  <c:v>62.01</c:v>
                </c:pt>
                <c:pt idx="108">
                  <c:v>62.01</c:v>
                </c:pt>
                <c:pt idx="109">
                  <c:v>62.01</c:v>
                </c:pt>
                <c:pt idx="110">
                  <c:v>62.01</c:v>
                </c:pt>
                <c:pt idx="111">
                  <c:v>62.01</c:v>
                </c:pt>
                <c:pt idx="112">
                  <c:v>62.01</c:v>
                </c:pt>
                <c:pt idx="113">
                  <c:v>62.01</c:v>
                </c:pt>
                <c:pt idx="114">
                  <c:v>62.01</c:v>
                </c:pt>
                <c:pt idx="115">
                  <c:v>62.01</c:v>
                </c:pt>
                <c:pt idx="116">
                  <c:v>62.01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'Русский-11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Гимназия № 8</c:v>
                </c:pt>
                <c:pt idx="3">
                  <c:v>МАОУ Лицей № 28</c:v>
                </c:pt>
                <c:pt idx="4">
                  <c:v>МАОУ СШ № 19</c:v>
                </c:pt>
                <c:pt idx="5">
                  <c:v>МАОУ СШ № 12</c:v>
                </c:pt>
                <c:pt idx="6">
                  <c:v>МАОУ Гимназия № 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Гимназия № 10</c:v>
                </c:pt>
                <c:pt idx="13">
                  <c:v>МАОУ Лицей № 11</c:v>
                </c:pt>
                <c:pt idx="14">
                  <c:v>МАОУ СШ № 8 "Созидание"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90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МБОУ СШ № 64</c:v>
                </c:pt>
                <c:pt idx="25">
                  <c:v>МАОУ Лицей № 3</c:v>
                </c:pt>
                <c:pt idx="26">
                  <c:v>МАОУ Гимназия № 15</c:v>
                </c:pt>
                <c:pt idx="27">
                  <c:v>МАОУ Лицей № 12</c:v>
                </c:pt>
                <c:pt idx="28">
                  <c:v>МБОУ СШ № 94</c:v>
                </c:pt>
                <c:pt idx="29">
                  <c:v>МАОУ СШ № 53</c:v>
                </c:pt>
                <c:pt idx="30">
                  <c:v>МАОУ Гимназия № 11 </c:v>
                </c:pt>
                <c:pt idx="31">
                  <c:v>МБОУ СШ № 44</c:v>
                </c:pt>
                <c:pt idx="32">
                  <c:v>МАОУ СШ № 148</c:v>
                </c:pt>
                <c:pt idx="33">
                  <c:v>МБОУ СШ № 13</c:v>
                </c:pt>
                <c:pt idx="34">
                  <c:v>МБОУ СШ № 79</c:v>
                </c:pt>
                <c:pt idx="35">
                  <c:v>МАОУ СШ № 89</c:v>
                </c:pt>
                <c:pt idx="36">
                  <c:v>МАОУ СШ № 65</c:v>
                </c:pt>
                <c:pt idx="37">
                  <c:v>МБОУ СШ № 31</c:v>
                </c:pt>
                <c:pt idx="38">
                  <c:v>МАОУ СШ № 16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МАОУ СШ № 82</c:v>
                </c:pt>
                <c:pt idx="43">
                  <c:v>МАОУ Гимназия № 13 "Академ"</c:v>
                </c:pt>
                <c:pt idx="44">
                  <c:v>МАОУ СШ № 3</c:v>
                </c:pt>
                <c:pt idx="45">
                  <c:v>МБОУ Гимназия № 3</c:v>
                </c:pt>
                <c:pt idx="46">
                  <c:v>МБОУ Лицей № 8</c:v>
                </c:pt>
                <c:pt idx="47">
                  <c:v>МАОУ Лицей № 1</c:v>
                </c:pt>
                <c:pt idx="48">
                  <c:v>МАОУ "КУГ № 1 - Универс"</c:v>
                </c:pt>
                <c:pt idx="49">
                  <c:v>МБОУ Лицей № 10</c:v>
                </c:pt>
                <c:pt idx="50">
                  <c:v>МБОУ СШ № 95</c:v>
                </c:pt>
                <c:pt idx="51">
                  <c:v>МБОУ СШ № 99</c:v>
                </c:pt>
                <c:pt idx="52">
                  <c:v>МАОУ СШ № 72 </c:v>
                </c:pt>
                <c:pt idx="53">
                  <c:v>МБОУ СШ № 159</c:v>
                </c:pt>
                <c:pt idx="54">
                  <c:v>МБОУ СШ № 84</c:v>
                </c:pt>
                <c:pt idx="55">
                  <c:v>МБОУ СШ № 21</c:v>
                </c:pt>
                <c:pt idx="56">
                  <c:v>МБОУ СШ № 36</c:v>
                </c:pt>
                <c:pt idx="57">
                  <c:v>МБОУ СШ № 73</c:v>
                </c:pt>
                <c:pt idx="58">
                  <c:v>МБОУ СШ № 133 </c:v>
                </c:pt>
                <c:pt idx="59">
                  <c:v>МБОУ СШ № 30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23</c:v>
                </c:pt>
                <c:pt idx="65">
                  <c:v>МАОУ СШ № 45</c:v>
                </c:pt>
                <c:pt idx="66">
                  <c:v>МАОУ СШ № 6</c:v>
                </c:pt>
                <c:pt idx="67">
                  <c:v>МАОУ СШ № 42</c:v>
                </c:pt>
                <c:pt idx="68">
                  <c:v>МАОУ СШ № 76</c:v>
                </c:pt>
                <c:pt idx="69">
                  <c:v>МАОУ СШ № 137</c:v>
                </c:pt>
                <c:pt idx="70">
                  <c:v>МАОУ СШ № 17</c:v>
                </c:pt>
                <c:pt idx="71">
                  <c:v>МАОУ СШ № 158 "Грани"</c:v>
                </c:pt>
                <c:pt idx="72">
                  <c:v>МАОУ СШ № 34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152</c:v>
                </c:pt>
                <c:pt idx="79">
                  <c:v>МАОУ СШ № 141</c:v>
                </c:pt>
                <c:pt idx="80">
                  <c:v>МАОУ СШ № 154</c:v>
                </c:pt>
                <c:pt idx="81">
                  <c:v>МАОУ СШ № 149</c:v>
                </c:pt>
                <c:pt idx="82">
                  <c:v>МАОУ СШ № 91</c:v>
                </c:pt>
                <c:pt idx="83">
                  <c:v>МАОУ СШ № 115</c:v>
                </c:pt>
                <c:pt idx="84">
                  <c:v>МАОУ СШ № 7</c:v>
                </c:pt>
                <c:pt idx="85">
                  <c:v>МАОУ СШ № 5</c:v>
                </c:pt>
                <c:pt idx="86">
                  <c:v>МАОУ СШ № 151</c:v>
                </c:pt>
                <c:pt idx="87">
                  <c:v>МАОУ СШ № 143</c:v>
                </c:pt>
                <c:pt idx="88">
                  <c:v>МАОУ СШ № 18</c:v>
                </c:pt>
                <c:pt idx="89">
                  <c:v>МАОУ СШ № 98</c:v>
                </c:pt>
                <c:pt idx="90">
                  <c:v>МАОУ СШ № 145</c:v>
                </c:pt>
                <c:pt idx="91">
                  <c:v>МАОУ СШ № 69</c:v>
                </c:pt>
                <c:pt idx="92">
                  <c:v>МАОУ СШ № 108</c:v>
                </c:pt>
                <c:pt idx="93">
                  <c:v>МАОУ СШ № 24</c:v>
                </c:pt>
                <c:pt idx="94">
                  <c:v>МАОУ СШ № 150</c:v>
                </c:pt>
                <c:pt idx="95">
                  <c:v>МАОУ СШ № 85</c:v>
                </c:pt>
                <c:pt idx="96">
                  <c:v>МАОУ СШ № 121</c:v>
                </c:pt>
                <c:pt idx="97">
                  <c:v>МАОУ СШ № 147</c:v>
                </c:pt>
                <c:pt idx="98">
                  <c:v>МАОУ СШ № 66</c:v>
                </c:pt>
                <c:pt idx="99">
                  <c:v>МАОУ СШ № 156</c:v>
                </c:pt>
                <c:pt idx="100">
                  <c:v>МАОУ СШ № 157</c:v>
                </c:pt>
                <c:pt idx="101">
                  <c:v>МАОУ СШ № 129</c:v>
                </c:pt>
                <c:pt idx="102">
                  <c:v>МАОУ СШ № 139</c:v>
                </c:pt>
                <c:pt idx="103">
                  <c:v>МАОУ СШ № 1</c:v>
                </c:pt>
                <c:pt idx="104">
                  <c:v>МАОУ СШ № 134</c:v>
                </c:pt>
                <c:pt idx="105">
                  <c:v>МБОУ СШ № 56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СШ № 10 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'Русский-11 диаграмма'!$I$5:$I$121</c:f>
              <c:numCache>
                <c:formatCode>0.00</c:formatCode>
                <c:ptCount val="117"/>
                <c:pt idx="0">
                  <c:v>60.66668739020642</c:v>
                </c:pt>
                <c:pt idx="1">
                  <c:v>68.099999999999994</c:v>
                </c:pt>
                <c:pt idx="2">
                  <c:v>65.5</c:v>
                </c:pt>
                <c:pt idx="3">
                  <c:v>62.8</c:v>
                </c:pt>
                <c:pt idx="4">
                  <c:v>60.37777777777778</c:v>
                </c:pt>
                <c:pt idx="5">
                  <c:v>59.909090909090907</c:v>
                </c:pt>
                <c:pt idx="6">
                  <c:v>63.287500000000001</c:v>
                </c:pt>
                <c:pt idx="7">
                  <c:v>56.239130434782609</c:v>
                </c:pt>
                <c:pt idx="8">
                  <c:v>49.12</c:v>
                </c:pt>
                <c:pt idx="9">
                  <c:v>60.760000000000005</c:v>
                </c:pt>
                <c:pt idx="10">
                  <c:v>58</c:v>
                </c:pt>
                <c:pt idx="11">
                  <c:v>65.7</c:v>
                </c:pt>
                <c:pt idx="12">
                  <c:v>71</c:v>
                </c:pt>
                <c:pt idx="13">
                  <c:v>67.900000000000006</c:v>
                </c:pt>
                <c:pt idx="14">
                  <c:v>55.2</c:v>
                </c:pt>
                <c:pt idx="15">
                  <c:v>54</c:v>
                </c:pt>
                <c:pt idx="16">
                  <c:v>66.5</c:v>
                </c:pt>
                <c:pt idx="17">
                  <c:v>60</c:v>
                </c:pt>
                <c:pt idx="20">
                  <c:v>54.3</c:v>
                </c:pt>
                <c:pt idx="21">
                  <c:v>55</c:v>
                </c:pt>
                <c:pt idx="22">
                  <c:v>57.82</c:v>
                </c:pt>
                <c:pt idx="23">
                  <c:v>64.599999999999994</c:v>
                </c:pt>
                <c:pt idx="24">
                  <c:v>68</c:v>
                </c:pt>
                <c:pt idx="25">
                  <c:v>65.400000000000006</c:v>
                </c:pt>
                <c:pt idx="26">
                  <c:v>64.099999999999994</c:v>
                </c:pt>
                <c:pt idx="27">
                  <c:v>58.7</c:v>
                </c:pt>
                <c:pt idx="28">
                  <c:v>63.4</c:v>
                </c:pt>
                <c:pt idx="29">
                  <c:v>57.5</c:v>
                </c:pt>
                <c:pt idx="30">
                  <c:v>66</c:v>
                </c:pt>
                <c:pt idx="31">
                  <c:v>61</c:v>
                </c:pt>
                <c:pt idx="32">
                  <c:v>49.9</c:v>
                </c:pt>
                <c:pt idx="33">
                  <c:v>44.5</c:v>
                </c:pt>
                <c:pt idx="34">
                  <c:v>49.4</c:v>
                </c:pt>
                <c:pt idx="35">
                  <c:v>51.5</c:v>
                </c:pt>
                <c:pt idx="36">
                  <c:v>49.3</c:v>
                </c:pt>
                <c:pt idx="37">
                  <c:v>54</c:v>
                </c:pt>
                <c:pt idx="40">
                  <c:v>59.243333333333339</c:v>
                </c:pt>
                <c:pt idx="41">
                  <c:v>66.3</c:v>
                </c:pt>
                <c:pt idx="42">
                  <c:v>61</c:v>
                </c:pt>
                <c:pt idx="43">
                  <c:v>66</c:v>
                </c:pt>
                <c:pt idx="44">
                  <c:v>68.400000000000006</c:v>
                </c:pt>
                <c:pt idx="45">
                  <c:v>68</c:v>
                </c:pt>
                <c:pt idx="46">
                  <c:v>64</c:v>
                </c:pt>
                <c:pt idx="47">
                  <c:v>65</c:v>
                </c:pt>
                <c:pt idx="48">
                  <c:v>65.7</c:v>
                </c:pt>
                <c:pt idx="49">
                  <c:v>59.7</c:v>
                </c:pt>
                <c:pt idx="50">
                  <c:v>53.75</c:v>
                </c:pt>
                <c:pt idx="51">
                  <c:v>65.900000000000006</c:v>
                </c:pt>
                <c:pt idx="52">
                  <c:v>61.9</c:v>
                </c:pt>
                <c:pt idx="53">
                  <c:v>52</c:v>
                </c:pt>
                <c:pt idx="54">
                  <c:v>51.9</c:v>
                </c:pt>
                <c:pt idx="55">
                  <c:v>49</c:v>
                </c:pt>
                <c:pt idx="56">
                  <c:v>41.7</c:v>
                </c:pt>
                <c:pt idx="58">
                  <c:v>54.63</c:v>
                </c:pt>
                <c:pt idx="59">
                  <c:v>51.5</c:v>
                </c:pt>
                <c:pt idx="61">
                  <c:v>60.469230769230769</c:v>
                </c:pt>
                <c:pt idx="62">
                  <c:v>62</c:v>
                </c:pt>
                <c:pt idx="63">
                  <c:v>62</c:v>
                </c:pt>
                <c:pt idx="64">
                  <c:v>66.7</c:v>
                </c:pt>
                <c:pt idx="65">
                  <c:v>62.9</c:v>
                </c:pt>
                <c:pt idx="66">
                  <c:v>67.400000000000006</c:v>
                </c:pt>
                <c:pt idx="68">
                  <c:v>63</c:v>
                </c:pt>
                <c:pt idx="69">
                  <c:v>62.6</c:v>
                </c:pt>
                <c:pt idx="70">
                  <c:v>63.1</c:v>
                </c:pt>
                <c:pt idx="71">
                  <c:v>57</c:v>
                </c:pt>
                <c:pt idx="72">
                  <c:v>51</c:v>
                </c:pt>
                <c:pt idx="73">
                  <c:v>51</c:v>
                </c:pt>
                <c:pt idx="74">
                  <c:v>61.8</c:v>
                </c:pt>
                <c:pt idx="75">
                  <c:v>55.6</c:v>
                </c:pt>
                <c:pt idx="76">
                  <c:v>59.735862068965517</c:v>
                </c:pt>
                <c:pt idx="77">
                  <c:v>70.900000000000006</c:v>
                </c:pt>
                <c:pt idx="78">
                  <c:v>68.900000000000006</c:v>
                </c:pt>
                <c:pt idx="79">
                  <c:v>60</c:v>
                </c:pt>
                <c:pt idx="80">
                  <c:v>60.1</c:v>
                </c:pt>
                <c:pt idx="81">
                  <c:v>60.9</c:v>
                </c:pt>
                <c:pt idx="82">
                  <c:v>59.2</c:v>
                </c:pt>
                <c:pt idx="83">
                  <c:v>59.7</c:v>
                </c:pt>
                <c:pt idx="84">
                  <c:v>67.5</c:v>
                </c:pt>
                <c:pt idx="85">
                  <c:v>55.8</c:v>
                </c:pt>
                <c:pt idx="86">
                  <c:v>65</c:v>
                </c:pt>
                <c:pt idx="87">
                  <c:v>62</c:v>
                </c:pt>
                <c:pt idx="88">
                  <c:v>60</c:v>
                </c:pt>
                <c:pt idx="89">
                  <c:v>58.6</c:v>
                </c:pt>
                <c:pt idx="90">
                  <c:v>65</c:v>
                </c:pt>
                <c:pt idx="91">
                  <c:v>65.3</c:v>
                </c:pt>
                <c:pt idx="92">
                  <c:v>57.9</c:v>
                </c:pt>
                <c:pt idx="93">
                  <c:v>60.1</c:v>
                </c:pt>
                <c:pt idx="94">
                  <c:v>60.9</c:v>
                </c:pt>
                <c:pt idx="95">
                  <c:v>57.4</c:v>
                </c:pt>
                <c:pt idx="96">
                  <c:v>52.84</c:v>
                </c:pt>
                <c:pt idx="97">
                  <c:v>51</c:v>
                </c:pt>
                <c:pt idx="98">
                  <c:v>61</c:v>
                </c:pt>
                <c:pt idx="99">
                  <c:v>51</c:v>
                </c:pt>
                <c:pt idx="100">
                  <c:v>68</c:v>
                </c:pt>
                <c:pt idx="101">
                  <c:v>56.8</c:v>
                </c:pt>
                <c:pt idx="102">
                  <c:v>50.9</c:v>
                </c:pt>
                <c:pt idx="103">
                  <c:v>58.8</c:v>
                </c:pt>
                <c:pt idx="104">
                  <c:v>54.7</c:v>
                </c:pt>
                <c:pt idx="106">
                  <c:v>52.1</c:v>
                </c:pt>
                <c:pt idx="107">
                  <c:v>65.939995651616584</c:v>
                </c:pt>
                <c:pt idx="108">
                  <c:v>79.149425287356323</c:v>
                </c:pt>
                <c:pt idx="109">
                  <c:v>74.099999999999994</c:v>
                </c:pt>
                <c:pt idx="110">
                  <c:v>68.391304347826093</c:v>
                </c:pt>
                <c:pt idx="111">
                  <c:v>66.285714285714292</c:v>
                </c:pt>
                <c:pt idx="112">
                  <c:v>65.691489361702125</c:v>
                </c:pt>
                <c:pt idx="113">
                  <c:v>55.094339622641506</c:v>
                </c:pt>
                <c:pt idx="114">
                  <c:v>61.307692307692307</c:v>
                </c:pt>
                <c:pt idx="115">
                  <c:v>57.5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'Русский-11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Гимназия № 8</c:v>
                </c:pt>
                <c:pt idx="3">
                  <c:v>МАОУ Лицей № 28</c:v>
                </c:pt>
                <c:pt idx="4">
                  <c:v>МАОУ СШ № 19</c:v>
                </c:pt>
                <c:pt idx="5">
                  <c:v>МАОУ СШ № 12</c:v>
                </c:pt>
                <c:pt idx="6">
                  <c:v>МАОУ Гимназия № 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Гимназия № 10</c:v>
                </c:pt>
                <c:pt idx="13">
                  <c:v>МАОУ Лицей № 11</c:v>
                </c:pt>
                <c:pt idx="14">
                  <c:v>МАОУ СШ № 8 "Созидание"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90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МБОУ СШ № 64</c:v>
                </c:pt>
                <c:pt idx="25">
                  <c:v>МАОУ Лицей № 3</c:v>
                </c:pt>
                <c:pt idx="26">
                  <c:v>МАОУ Гимназия № 15</c:v>
                </c:pt>
                <c:pt idx="27">
                  <c:v>МАОУ Лицей № 12</c:v>
                </c:pt>
                <c:pt idx="28">
                  <c:v>МБОУ СШ № 94</c:v>
                </c:pt>
                <c:pt idx="29">
                  <c:v>МАОУ СШ № 53</c:v>
                </c:pt>
                <c:pt idx="30">
                  <c:v>МАОУ Гимназия № 11 </c:v>
                </c:pt>
                <c:pt idx="31">
                  <c:v>МБОУ СШ № 44</c:v>
                </c:pt>
                <c:pt idx="32">
                  <c:v>МАОУ СШ № 148</c:v>
                </c:pt>
                <c:pt idx="33">
                  <c:v>МБОУ СШ № 13</c:v>
                </c:pt>
                <c:pt idx="34">
                  <c:v>МБОУ СШ № 79</c:v>
                </c:pt>
                <c:pt idx="35">
                  <c:v>МАОУ СШ № 89</c:v>
                </c:pt>
                <c:pt idx="36">
                  <c:v>МАОУ СШ № 65</c:v>
                </c:pt>
                <c:pt idx="37">
                  <c:v>МБОУ СШ № 31</c:v>
                </c:pt>
                <c:pt idx="38">
                  <c:v>МАОУ СШ № 16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МАОУ СШ № 82</c:v>
                </c:pt>
                <c:pt idx="43">
                  <c:v>МАОУ Гимназия № 13 "Академ"</c:v>
                </c:pt>
                <c:pt idx="44">
                  <c:v>МАОУ СШ № 3</c:v>
                </c:pt>
                <c:pt idx="45">
                  <c:v>МБОУ Гимназия № 3</c:v>
                </c:pt>
                <c:pt idx="46">
                  <c:v>МБОУ Лицей № 8</c:v>
                </c:pt>
                <c:pt idx="47">
                  <c:v>МАОУ Лицей № 1</c:v>
                </c:pt>
                <c:pt idx="48">
                  <c:v>МАОУ "КУГ № 1 - Универс"</c:v>
                </c:pt>
                <c:pt idx="49">
                  <c:v>МБОУ Лицей № 10</c:v>
                </c:pt>
                <c:pt idx="50">
                  <c:v>МБОУ СШ № 95</c:v>
                </c:pt>
                <c:pt idx="51">
                  <c:v>МБОУ СШ № 99</c:v>
                </c:pt>
                <c:pt idx="52">
                  <c:v>МАОУ СШ № 72 </c:v>
                </c:pt>
                <c:pt idx="53">
                  <c:v>МБОУ СШ № 159</c:v>
                </c:pt>
                <c:pt idx="54">
                  <c:v>МБОУ СШ № 84</c:v>
                </c:pt>
                <c:pt idx="55">
                  <c:v>МБОУ СШ № 21</c:v>
                </c:pt>
                <c:pt idx="56">
                  <c:v>МБОУ СШ № 36</c:v>
                </c:pt>
                <c:pt idx="57">
                  <c:v>МБОУ СШ № 73</c:v>
                </c:pt>
                <c:pt idx="58">
                  <c:v>МБОУ СШ № 133 </c:v>
                </c:pt>
                <c:pt idx="59">
                  <c:v>МБОУ СШ № 30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23</c:v>
                </c:pt>
                <c:pt idx="65">
                  <c:v>МАОУ СШ № 45</c:v>
                </c:pt>
                <c:pt idx="66">
                  <c:v>МАОУ СШ № 6</c:v>
                </c:pt>
                <c:pt idx="67">
                  <c:v>МАОУ СШ № 42</c:v>
                </c:pt>
                <c:pt idx="68">
                  <c:v>МАОУ СШ № 76</c:v>
                </c:pt>
                <c:pt idx="69">
                  <c:v>МАОУ СШ № 137</c:v>
                </c:pt>
                <c:pt idx="70">
                  <c:v>МАОУ СШ № 17</c:v>
                </c:pt>
                <c:pt idx="71">
                  <c:v>МАОУ СШ № 158 "Грани"</c:v>
                </c:pt>
                <c:pt idx="72">
                  <c:v>МАОУ СШ № 34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152</c:v>
                </c:pt>
                <c:pt idx="79">
                  <c:v>МАОУ СШ № 141</c:v>
                </c:pt>
                <c:pt idx="80">
                  <c:v>МАОУ СШ № 154</c:v>
                </c:pt>
                <c:pt idx="81">
                  <c:v>МАОУ СШ № 149</c:v>
                </c:pt>
                <c:pt idx="82">
                  <c:v>МАОУ СШ № 91</c:v>
                </c:pt>
                <c:pt idx="83">
                  <c:v>МАОУ СШ № 115</c:v>
                </c:pt>
                <c:pt idx="84">
                  <c:v>МАОУ СШ № 7</c:v>
                </c:pt>
                <c:pt idx="85">
                  <c:v>МАОУ СШ № 5</c:v>
                </c:pt>
                <c:pt idx="86">
                  <c:v>МАОУ СШ № 151</c:v>
                </c:pt>
                <c:pt idx="87">
                  <c:v>МАОУ СШ № 143</c:v>
                </c:pt>
                <c:pt idx="88">
                  <c:v>МАОУ СШ № 18</c:v>
                </c:pt>
                <c:pt idx="89">
                  <c:v>МАОУ СШ № 98</c:v>
                </c:pt>
                <c:pt idx="90">
                  <c:v>МАОУ СШ № 145</c:v>
                </c:pt>
                <c:pt idx="91">
                  <c:v>МАОУ СШ № 69</c:v>
                </c:pt>
                <c:pt idx="92">
                  <c:v>МАОУ СШ № 108</c:v>
                </c:pt>
                <c:pt idx="93">
                  <c:v>МАОУ СШ № 24</c:v>
                </c:pt>
                <c:pt idx="94">
                  <c:v>МАОУ СШ № 150</c:v>
                </c:pt>
                <c:pt idx="95">
                  <c:v>МАОУ СШ № 85</c:v>
                </c:pt>
                <c:pt idx="96">
                  <c:v>МАОУ СШ № 121</c:v>
                </c:pt>
                <c:pt idx="97">
                  <c:v>МАОУ СШ № 147</c:v>
                </c:pt>
                <c:pt idx="98">
                  <c:v>МАОУ СШ № 66</c:v>
                </c:pt>
                <c:pt idx="99">
                  <c:v>МАОУ СШ № 156</c:v>
                </c:pt>
                <c:pt idx="100">
                  <c:v>МАОУ СШ № 157</c:v>
                </c:pt>
                <c:pt idx="101">
                  <c:v>МАОУ СШ № 129</c:v>
                </c:pt>
                <c:pt idx="102">
                  <c:v>МАОУ СШ № 139</c:v>
                </c:pt>
                <c:pt idx="103">
                  <c:v>МАОУ СШ № 1</c:v>
                </c:pt>
                <c:pt idx="104">
                  <c:v>МАОУ СШ № 134</c:v>
                </c:pt>
                <c:pt idx="105">
                  <c:v>МБОУ СШ № 56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СШ № 10 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'Русский-11 диаграмма'!$L$5:$L$121</c:f>
              <c:numCache>
                <c:formatCode>0.00</c:formatCode>
                <c:ptCount val="117"/>
                <c:pt idx="0">
                  <c:v>66.319999999999993</c:v>
                </c:pt>
                <c:pt idx="1">
                  <c:v>66.319999999999993</c:v>
                </c:pt>
                <c:pt idx="2">
                  <c:v>66.319999999999993</c:v>
                </c:pt>
                <c:pt idx="3">
                  <c:v>66.319999999999993</c:v>
                </c:pt>
                <c:pt idx="4">
                  <c:v>66.319999999999993</c:v>
                </c:pt>
                <c:pt idx="5">
                  <c:v>66.319999999999993</c:v>
                </c:pt>
                <c:pt idx="6">
                  <c:v>66.319999999999993</c:v>
                </c:pt>
                <c:pt idx="7">
                  <c:v>66.319999999999993</c:v>
                </c:pt>
                <c:pt idx="8">
                  <c:v>66.319999999999993</c:v>
                </c:pt>
                <c:pt idx="9">
                  <c:v>66.319999999999993</c:v>
                </c:pt>
                <c:pt idx="10">
                  <c:v>66.319999999999993</c:v>
                </c:pt>
                <c:pt idx="11">
                  <c:v>66.319999999999993</c:v>
                </c:pt>
                <c:pt idx="12">
                  <c:v>66.319999999999993</c:v>
                </c:pt>
                <c:pt idx="13">
                  <c:v>66.319999999999993</c:v>
                </c:pt>
                <c:pt idx="14">
                  <c:v>66.319999999999993</c:v>
                </c:pt>
                <c:pt idx="15">
                  <c:v>66.319999999999993</c:v>
                </c:pt>
                <c:pt idx="16">
                  <c:v>66.319999999999993</c:v>
                </c:pt>
                <c:pt idx="17">
                  <c:v>66.319999999999993</c:v>
                </c:pt>
                <c:pt idx="18">
                  <c:v>66.319999999999993</c:v>
                </c:pt>
                <c:pt idx="19">
                  <c:v>66.319999999999993</c:v>
                </c:pt>
                <c:pt idx="20">
                  <c:v>66.319999999999993</c:v>
                </c:pt>
                <c:pt idx="21">
                  <c:v>66.319999999999993</c:v>
                </c:pt>
                <c:pt idx="22">
                  <c:v>66.319999999999993</c:v>
                </c:pt>
                <c:pt idx="23">
                  <c:v>66.319999999999993</c:v>
                </c:pt>
                <c:pt idx="24">
                  <c:v>66.319999999999993</c:v>
                </c:pt>
                <c:pt idx="25">
                  <c:v>66.319999999999993</c:v>
                </c:pt>
                <c:pt idx="26">
                  <c:v>66.319999999999993</c:v>
                </c:pt>
                <c:pt idx="27">
                  <c:v>66.319999999999993</c:v>
                </c:pt>
                <c:pt idx="28">
                  <c:v>66.319999999999993</c:v>
                </c:pt>
                <c:pt idx="29">
                  <c:v>66.319999999999993</c:v>
                </c:pt>
                <c:pt idx="30">
                  <c:v>66.319999999999993</c:v>
                </c:pt>
                <c:pt idx="31">
                  <c:v>66.319999999999993</c:v>
                </c:pt>
                <c:pt idx="32">
                  <c:v>66.319999999999993</c:v>
                </c:pt>
                <c:pt idx="33">
                  <c:v>66.319999999999993</c:v>
                </c:pt>
                <c:pt idx="34">
                  <c:v>66.319999999999993</c:v>
                </c:pt>
                <c:pt idx="35">
                  <c:v>66.319999999999993</c:v>
                </c:pt>
                <c:pt idx="36">
                  <c:v>66.319999999999993</c:v>
                </c:pt>
                <c:pt idx="37">
                  <c:v>66.319999999999993</c:v>
                </c:pt>
                <c:pt idx="38">
                  <c:v>66.319999999999993</c:v>
                </c:pt>
                <c:pt idx="39">
                  <c:v>66.319999999999993</c:v>
                </c:pt>
                <c:pt idx="40">
                  <c:v>66.319999999999993</c:v>
                </c:pt>
                <c:pt idx="41">
                  <c:v>66.319999999999993</c:v>
                </c:pt>
                <c:pt idx="42">
                  <c:v>66.319999999999993</c:v>
                </c:pt>
                <c:pt idx="43">
                  <c:v>66.319999999999993</c:v>
                </c:pt>
                <c:pt idx="44">
                  <c:v>66.319999999999993</c:v>
                </c:pt>
                <c:pt idx="45">
                  <c:v>66.319999999999993</c:v>
                </c:pt>
                <c:pt idx="46">
                  <c:v>66.319999999999993</c:v>
                </c:pt>
                <c:pt idx="47">
                  <c:v>66.319999999999993</c:v>
                </c:pt>
                <c:pt idx="48">
                  <c:v>66.319999999999993</c:v>
                </c:pt>
                <c:pt idx="49">
                  <c:v>66.319999999999993</c:v>
                </c:pt>
                <c:pt idx="50">
                  <c:v>66.319999999999993</c:v>
                </c:pt>
                <c:pt idx="51">
                  <c:v>66.319999999999993</c:v>
                </c:pt>
                <c:pt idx="52">
                  <c:v>66.319999999999993</c:v>
                </c:pt>
                <c:pt idx="53">
                  <c:v>66.319999999999993</c:v>
                </c:pt>
                <c:pt idx="54">
                  <c:v>66.319999999999993</c:v>
                </c:pt>
                <c:pt idx="55">
                  <c:v>66.319999999999993</c:v>
                </c:pt>
                <c:pt idx="56">
                  <c:v>66.319999999999993</c:v>
                </c:pt>
                <c:pt idx="57">
                  <c:v>66.319999999999993</c:v>
                </c:pt>
                <c:pt idx="58">
                  <c:v>66.319999999999993</c:v>
                </c:pt>
                <c:pt idx="59">
                  <c:v>66.319999999999993</c:v>
                </c:pt>
                <c:pt idx="60">
                  <c:v>66.319999999999993</c:v>
                </c:pt>
                <c:pt idx="61">
                  <c:v>66.319999999999993</c:v>
                </c:pt>
                <c:pt idx="62">
                  <c:v>66.319999999999993</c:v>
                </c:pt>
                <c:pt idx="63">
                  <c:v>66.319999999999993</c:v>
                </c:pt>
                <c:pt idx="64">
                  <c:v>66.319999999999993</c:v>
                </c:pt>
                <c:pt idx="65">
                  <c:v>66.319999999999993</c:v>
                </c:pt>
                <c:pt idx="66">
                  <c:v>66.319999999999993</c:v>
                </c:pt>
                <c:pt idx="67">
                  <c:v>66.319999999999993</c:v>
                </c:pt>
                <c:pt idx="68">
                  <c:v>66.319999999999993</c:v>
                </c:pt>
                <c:pt idx="69">
                  <c:v>66.319999999999993</c:v>
                </c:pt>
                <c:pt idx="70">
                  <c:v>66.319999999999993</c:v>
                </c:pt>
                <c:pt idx="71">
                  <c:v>66.319999999999993</c:v>
                </c:pt>
                <c:pt idx="72">
                  <c:v>66.319999999999993</c:v>
                </c:pt>
                <c:pt idx="73">
                  <c:v>66.319999999999993</c:v>
                </c:pt>
                <c:pt idx="74">
                  <c:v>66.319999999999993</c:v>
                </c:pt>
                <c:pt idx="75">
                  <c:v>66.319999999999993</c:v>
                </c:pt>
                <c:pt idx="76">
                  <c:v>66.319999999999993</c:v>
                </c:pt>
                <c:pt idx="77">
                  <c:v>66.319999999999993</c:v>
                </c:pt>
                <c:pt idx="78">
                  <c:v>66.319999999999993</c:v>
                </c:pt>
                <c:pt idx="79">
                  <c:v>66.319999999999993</c:v>
                </c:pt>
                <c:pt idx="80">
                  <c:v>66.319999999999993</c:v>
                </c:pt>
                <c:pt idx="81">
                  <c:v>66.319999999999993</c:v>
                </c:pt>
                <c:pt idx="82">
                  <c:v>66.319999999999993</c:v>
                </c:pt>
                <c:pt idx="83">
                  <c:v>66.319999999999993</c:v>
                </c:pt>
                <c:pt idx="84">
                  <c:v>66.319999999999993</c:v>
                </c:pt>
                <c:pt idx="85">
                  <c:v>66.319999999999993</c:v>
                </c:pt>
                <c:pt idx="86">
                  <c:v>66.319999999999993</c:v>
                </c:pt>
                <c:pt idx="87">
                  <c:v>66.319999999999993</c:v>
                </c:pt>
                <c:pt idx="88">
                  <c:v>66.319999999999993</c:v>
                </c:pt>
                <c:pt idx="89">
                  <c:v>66.319999999999993</c:v>
                </c:pt>
                <c:pt idx="90">
                  <c:v>66.319999999999993</c:v>
                </c:pt>
                <c:pt idx="91">
                  <c:v>66.319999999999993</c:v>
                </c:pt>
                <c:pt idx="92">
                  <c:v>66.319999999999993</c:v>
                </c:pt>
                <c:pt idx="93">
                  <c:v>66.319999999999993</c:v>
                </c:pt>
                <c:pt idx="94">
                  <c:v>66.319999999999993</c:v>
                </c:pt>
                <c:pt idx="95">
                  <c:v>66.319999999999993</c:v>
                </c:pt>
                <c:pt idx="96">
                  <c:v>66.319999999999993</c:v>
                </c:pt>
                <c:pt idx="97">
                  <c:v>66.319999999999993</c:v>
                </c:pt>
                <c:pt idx="98">
                  <c:v>66.319999999999993</c:v>
                </c:pt>
                <c:pt idx="99">
                  <c:v>66.319999999999993</c:v>
                </c:pt>
                <c:pt idx="100">
                  <c:v>66.319999999999993</c:v>
                </c:pt>
                <c:pt idx="101">
                  <c:v>66.319999999999993</c:v>
                </c:pt>
                <c:pt idx="102">
                  <c:v>66.319999999999993</c:v>
                </c:pt>
                <c:pt idx="103">
                  <c:v>66.319999999999993</c:v>
                </c:pt>
                <c:pt idx="104">
                  <c:v>66.319999999999993</c:v>
                </c:pt>
                <c:pt idx="105">
                  <c:v>66.319999999999993</c:v>
                </c:pt>
                <c:pt idx="106">
                  <c:v>66.319999999999993</c:v>
                </c:pt>
                <c:pt idx="107">
                  <c:v>66.319999999999993</c:v>
                </c:pt>
                <c:pt idx="108">
                  <c:v>66.319999999999993</c:v>
                </c:pt>
                <c:pt idx="109">
                  <c:v>66.319999999999993</c:v>
                </c:pt>
                <c:pt idx="110">
                  <c:v>66.319999999999993</c:v>
                </c:pt>
                <c:pt idx="111">
                  <c:v>66.319999999999993</c:v>
                </c:pt>
                <c:pt idx="112">
                  <c:v>66.319999999999993</c:v>
                </c:pt>
                <c:pt idx="113">
                  <c:v>66.319999999999993</c:v>
                </c:pt>
                <c:pt idx="114">
                  <c:v>66.319999999999993</c:v>
                </c:pt>
                <c:pt idx="115">
                  <c:v>66.319999999999993</c:v>
                </c:pt>
                <c:pt idx="116">
                  <c:v>66.319999999999993</c:v>
                </c:pt>
              </c:numCache>
            </c:numRef>
          </c:val>
          <c:smooth val="0"/>
        </c:ser>
        <c:ser>
          <c:idx val="2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'Русский-11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Гимназия № 8</c:v>
                </c:pt>
                <c:pt idx="3">
                  <c:v>МАОУ Лицей № 28</c:v>
                </c:pt>
                <c:pt idx="4">
                  <c:v>МАОУ СШ № 19</c:v>
                </c:pt>
                <c:pt idx="5">
                  <c:v>МАОУ СШ № 12</c:v>
                </c:pt>
                <c:pt idx="6">
                  <c:v>МАОУ Гимназия № 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Гимназия № 10</c:v>
                </c:pt>
                <c:pt idx="13">
                  <c:v>МАОУ Лицей № 11</c:v>
                </c:pt>
                <c:pt idx="14">
                  <c:v>МАОУ СШ № 8 "Созидание"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90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МБОУ СШ № 64</c:v>
                </c:pt>
                <c:pt idx="25">
                  <c:v>МАОУ Лицей № 3</c:v>
                </c:pt>
                <c:pt idx="26">
                  <c:v>МАОУ Гимназия № 15</c:v>
                </c:pt>
                <c:pt idx="27">
                  <c:v>МАОУ Лицей № 12</c:v>
                </c:pt>
                <c:pt idx="28">
                  <c:v>МБОУ СШ № 94</c:v>
                </c:pt>
                <c:pt idx="29">
                  <c:v>МАОУ СШ № 53</c:v>
                </c:pt>
                <c:pt idx="30">
                  <c:v>МАОУ Гимназия № 11 </c:v>
                </c:pt>
                <c:pt idx="31">
                  <c:v>МБОУ СШ № 44</c:v>
                </c:pt>
                <c:pt idx="32">
                  <c:v>МАОУ СШ № 148</c:v>
                </c:pt>
                <c:pt idx="33">
                  <c:v>МБОУ СШ № 13</c:v>
                </c:pt>
                <c:pt idx="34">
                  <c:v>МБОУ СШ № 79</c:v>
                </c:pt>
                <c:pt idx="35">
                  <c:v>МАОУ СШ № 89</c:v>
                </c:pt>
                <c:pt idx="36">
                  <c:v>МАОУ СШ № 65</c:v>
                </c:pt>
                <c:pt idx="37">
                  <c:v>МБОУ СШ № 31</c:v>
                </c:pt>
                <c:pt idx="38">
                  <c:v>МАОУ СШ № 16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МАОУ СШ № 82</c:v>
                </c:pt>
                <c:pt idx="43">
                  <c:v>МАОУ Гимназия № 13 "Академ"</c:v>
                </c:pt>
                <c:pt idx="44">
                  <c:v>МАОУ СШ № 3</c:v>
                </c:pt>
                <c:pt idx="45">
                  <c:v>МБОУ Гимназия № 3</c:v>
                </c:pt>
                <c:pt idx="46">
                  <c:v>МБОУ Лицей № 8</c:v>
                </c:pt>
                <c:pt idx="47">
                  <c:v>МАОУ Лицей № 1</c:v>
                </c:pt>
                <c:pt idx="48">
                  <c:v>МАОУ "КУГ № 1 - Универс"</c:v>
                </c:pt>
                <c:pt idx="49">
                  <c:v>МБОУ Лицей № 10</c:v>
                </c:pt>
                <c:pt idx="50">
                  <c:v>МБОУ СШ № 95</c:v>
                </c:pt>
                <c:pt idx="51">
                  <c:v>МБОУ СШ № 99</c:v>
                </c:pt>
                <c:pt idx="52">
                  <c:v>МАОУ СШ № 72 </c:v>
                </c:pt>
                <c:pt idx="53">
                  <c:v>МБОУ СШ № 159</c:v>
                </c:pt>
                <c:pt idx="54">
                  <c:v>МБОУ СШ № 84</c:v>
                </c:pt>
                <c:pt idx="55">
                  <c:v>МБОУ СШ № 21</c:v>
                </c:pt>
                <c:pt idx="56">
                  <c:v>МБОУ СШ № 36</c:v>
                </c:pt>
                <c:pt idx="57">
                  <c:v>МБОУ СШ № 73</c:v>
                </c:pt>
                <c:pt idx="58">
                  <c:v>МБОУ СШ № 133 </c:v>
                </c:pt>
                <c:pt idx="59">
                  <c:v>МБОУ СШ № 30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23</c:v>
                </c:pt>
                <c:pt idx="65">
                  <c:v>МАОУ СШ № 45</c:v>
                </c:pt>
                <c:pt idx="66">
                  <c:v>МАОУ СШ № 6</c:v>
                </c:pt>
                <c:pt idx="67">
                  <c:v>МАОУ СШ № 42</c:v>
                </c:pt>
                <c:pt idx="68">
                  <c:v>МАОУ СШ № 76</c:v>
                </c:pt>
                <c:pt idx="69">
                  <c:v>МАОУ СШ № 137</c:v>
                </c:pt>
                <c:pt idx="70">
                  <c:v>МАОУ СШ № 17</c:v>
                </c:pt>
                <c:pt idx="71">
                  <c:v>МАОУ СШ № 158 "Грани"</c:v>
                </c:pt>
                <c:pt idx="72">
                  <c:v>МАОУ СШ № 34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152</c:v>
                </c:pt>
                <c:pt idx="79">
                  <c:v>МАОУ СШ № 141</c:v>
                </c:pt>
                <c:pt idx="80">
                  <c:v>МАОУ СШ № 154</c:v>
                </c:pt>
                <c:pt idx="81">
                  <c:v>МАОУ СШ № 149</c:v>
                </c:pt>
                <c:pt idx="82">
                  <c:v>МАОУ СШ № 91</c:v>
                </c:pt>
                <c:pt idx="83">
                  <c:v>МАОУ СШ № 115</c:v>
                </c:pt>
                <c:pt idx="84">
                  <c:v>МАОУ СШ № 7</c:v>
                </c:pt>
                <c:pt idx="85">
                  <c:v>МАОУ СШ № 5</c:v>
                </c:pt>
                <c:pt idx="86">
                  <c:v>МАОУ СШ № 151</c:v>
                </c:pt>
                <c:pt idx="87">
                  <c:v>МАОУ СШ № 143</c:v>
                </c:pt>
                <c:pt idx="88">
                  <c:v>МАОУ СШ № 18</c:v>
                </c:pt>
                <c:pt idx="89">
                  <c:v>МАОУ СШ № 98</c:v>
                </c:pt>
                <c:pt idx="90">
                  <c:v>МАОУ СШ № 145</c:v>
                </c:pt>
                <c:pt idx="91">
                  <c:v>МАОУ СШ № 69</c:v>
                </c:pt>
                <c:pt idx="92">
                  <c:v>МАОУ СШ № 108</c:v>
                </c:pt>
                <c:pt idx="93">
                  <c:v>МАОУ СШ № 24</c:v>
                </c:pt>
                <c:pt idx="94">
                  <c:v>МАОУ СШ № 150</c:v>
                </c:pt>
                <c:pt idx="95">
                  <c:v>МАОУ СШ № 85</c:v>
                </c:pt>
                <c:pt idx="96">
                  <c:v>МАОУ СШ № 121</c:v>
                </c:pt>
                <c:pt idx="97">
                  <c:v>МАОУ СШ № 147</c:v>
                </c:pt>
                <c:pt idx="98">
                  <c:v>МАОУ СШ № 66</c:v>
                </c:pt>
                <c:pt idx="99">
                  <c:v>МАОУ СШ № 156</c:v>
                </c:pt>
                <c:pt idx="100">
                  <c:v>МАОУ СШ № 157</c:v>
                </c:pt>
                <c:pt idx="101">
                  <c:v>МАОУ СШ № 129</c:v>
                </c:pt>
                <c:pt idx="102">
                  <c:v>МАОУ СШ № 139</c:v>
                </c:pt>
                <c:pt idx="103">
                  <c:v>МАОУ СШ № 1</c:v>
                </c:pt>
                <c:pt idx="104">
                  <c:v>МАОУ СШ № 134</c:v>
                </c:pt>
                <c:pt idx="105">
                  <c:v>МБОУ СШ № 56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СШ № 10 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'Русский-11 диаграмма'!$M$5:$M$121</c:f>
              <c:numCache>
                <c:formatCode>0.00</c:formatCode>
                <c:ptCount val="117"/>
                <c:pt idx="0">
                  <c:v>67.363830482897384</c:v>
                </c:pt>
                <c:pt idx="1">
                  <c:v>76.599999999999994</c:v>
                </c:pt>
                <c:pt idx="2">
                  <c:v>71.760563380281695</c:v>
                </c:pt>
                <c:pt idx="3">
                  <c:v>71.099999999999994</c:v>
                </c:pt>
                <c:pt idx="4">
                  <c:v>65</c:v>
                </c:pt>
                <c:pt idx="5">
                  <c:v>65.099999999999994</c:v>
                </c:pt>
                <c:pt idx="6">
                  <c:v>66.90625</c:v>
                </c:pt>
                <c:pt idx="7">
                  <c:v>55.08</c:v>
                </c:pt>
                <c:pt idx="9">
                  <c:v>64.826363636363638</c:v>
                </c:pt>
                <c:pt idx="10">
                  <c:v>72</c:v>
                </c:pt>
                <c:pt idx="11">
                  <c:v>72.7</c:v>
                </c:pt>
                <c:pt idx="12">
                  <c:v>71.099999999999994</c:v>
                </c:pt>
                <c:pt idx="13">
                  <c:v>70.599999999999994</c:v>
                </c:pt>
                <c:pt idx="14">
                  <c:v>58.6</c:v>
                </c:pt>
                <c:pt idx="15">
                  <c:v>61.7</c:v>
                </c:pt>
                <c:pt idx="16">
                  <c:v>65.599999999999994</c:v>
                </c:pt>
                <c:pt idx="17">
                  <c:v>62</c:v>
                </c:pt>
                <c:pt idx="18">
                  <c:v>59.2</c:v>
                </c:pt>
                <c:pt idx="19">
                  <c:v>62.59</c:v>
                </c:pt>
                <c:pt idx="20">
                  <c:v>57</c:v>
                </c:pt>
                <c:pt idx="22">
                  <c:v>61.728571428571435</c:v>
                </c:pt>
                <c:pt idx="23">
                  <c:v>71.3</c:v>
                </c:pt>
                <c:pt idx="24">
                  <c:v>77.2</c:v>
                </c:pt>
                <c:pt idx="25">
                  <c:v>67.900000000000006</c:v>
                </c:pt>
                <c:pt idx="26">
                  <c:v>65.7</c:v>
                </c:pt>
                <c:pt idx="27">
                  <c:v>64</c:v>
                </c:pt>
                <c:pt idx="28">
                  <c:v>62.4</c:v>
                </c:pt>
                <c:pt idx="29">
                  <c:v>58</c:v>
                </c:pt>
                <c:pt idx="30">
                  <c:v>66.2</c:v>
                </c:pt>
                <c:pt idx="31">
                  <c:v>60.6</c:v>
                </c:pt>
                <c:pt idx="32">
                  <c:v>56</c:v>
                </c:pt>
                <c:pt idx="33">
                  <c:v>46.9</c:v>
                </c:pt>
                <c:pt idx="34">
                  <c:v>60.2</c:v>
                </c:pt>
                <c:pt idx="35">
                  <c:v>53.5</c:v>
                </c:pt>
                <c:pt idx="36">
                  <c:v>54.3</c:v>
                </c:pt>
                <c:pt idx="40">
                  <c:v>65.581250000000011</c:v>
                </c:pt>
                <c:pt idx="41">
                  <c:v>70</c:v>
                </c:pt>
                <c:pt idx="42">
                  <c:v>63</c:v>
                </c:pt>
                <c:pt idx="43">
                  <c:v>71.7</c:v>
                </c:pt>
                <c:pt idx="44">
                  <c:v>70.7</c:v>
                </c:pt>
                <c:pt idx="45">
                  <c:v>78</c:v>
                </c:pt>
                <c:pt idx="46">
                  <c:v>67.8</c:v>
                </c:pt>
                <c:pt idx="47">
                  <c:v>70.3</c:v>
                </c:pt>
                <c:pt idx="48">
                  <c:v>71.3</c:v>
                </c:pt>
                <c:pt idx="49">
                  <c:v>68.8</c:v>
                </c:pt>
                <c:pt idx="50">
                  <c:v>66</c:v>
                </c:pt>
                <c:pt idx="51">
                  <c:v>70.599999999999994</c:v>
                </c:pt>
                <c:pt idx="52">
                  <c:v>61.2</c:v>
                </c:pt>
                <c:pt idx="54">
                  <c:v>51.2</c:v>
                </c:pt>
                <c:pt idx="55">
                  <c:v>59</c:v>
                </c:pt>
                <c:pt idx="56">
                  <c:v>55.2</c:v>
                </c:pt>
                <c:pt idx="58">
                  <c:v>54.5</c:v>
                </c:pt>
                <c:pt idx="61">
                  <c:v>65.542857142857144</c:v>
                </c:pt>
                <c:pt idx="62">
                  <c:v>71</c:v>
                </c:pt>
                <c:pt idx="63">
                  <c:v>70.2</c:v>
                </c:pt>
                <c:pt idx="64">
                  <c:v>72</c:v>
                </c:pt>
                <c:pt idx="65">
                  <c:v>65.400000000000006</c:v>
                </c:pt>
                <c:pt idx="66">
                  <c:v>74.8</c:v>
                </c:pt>
                <c:pt idx="67">
                  <c:v>66</c:v>
                </c:pt>
                <c:pt idx="68">
                  <c:v>70</c:v>
                </c:pt>
                <c:pt idx="69">
                  <c:v>69.099999999999994</c:v>
                </c:pt>
                <c:pt idx="70">
                  <c:v>64.5</c:v>
                </c:pt>
                <c:pt idx="71">
                  <c:v>63</c:v>
                </c:pt>
                <c:pt idx="72">
                  <c:v>59</c:v>
                </c:pt>
                <c:pt idx="73">
                  <c:v>48.5</c:v>
                </c:pt>
                <c:pt idx="74">
                  <c:v>67</c:v>
                </c:pt>
                <c:pt idx="75">
                  <c:v>57.1</c:v>
                </c:pt>
                <c:pt idx="76">
                  <c:v>64.059768245105431</c:v>
                </c:pt>
                <c:pt idx="77">
                  <c:v>75.509090909090915</c:v>
                </c:pt>
                <c:pt idx="78">
                  <c:v>74.893939393939391</c:v>
                </c:pt>
                <c:pt idx="79">
                  <c:v>66.276595744680847</c:v>
                </c:pt>
                <c:pt idx="80">
                  <c:v>63.889908256880737</c:v>
                </c:pt>
                <c:pt idx="81">
                  <c:v>70.182692307692307</c:v>
                </c:pt>
                <c:pt idx="82">
                  <c:v>71.65384615384616</c:v>
                </c:pt>
                <c:pt idx="83">
                  <c:v>67.239130434782609</c:v>
                </c:pt>
                <c:pt idx="84">
                  <c:v>69.253731343283576</c:v>
                </c:pt>
                <c:pt idx="85">
                  <c:v>64.07692307692308</c:v>
                </c:pt>
                <c:pt idx="86">
                  <c:v>66.459459459459453</c:v>
                </c:pt>
                <c:pt idx="87">
                  <c:v>64.39</c:v>
                </c:pt>
                <c:pt idx="88">
                  <c:v>67.63636363636364</c:v>
                </c:pt>
                <c:pt idx="89">
                  <c:v>63.680851063829785</c:v>
                </c:pt>
                <c:pt idx="90">
                  <c:v>64.202020202020208</c:v>
                </c:pt>
                <c:pt idx="91">
                  <c:v>60.3125</c:v>
                </c:pt>
                <c:pt idx="92">
                  <c:v>56.83</c:v>
                </c:pt>
                <c:pt idx="93">
                  <c:v>64.510000000000005</c:v>
                </c:pt>
                <c:pt idx="94">
                  <c:v>63.2</c:v>
                </c:pt>
                <c:pt idx="95">
                  <c:v>59.88</c:v>
                </c:pt>
                <c:pt idx="96">
                  <c:v>56.75</c:v>
                </c:pt>
                <c:pt idx="97">
                  <c:v>65.140625</c:v>
                </c:pt>
                <c:pt idx="98">
                  <c:v>66</c:v>
                </c:pt>
                <c:pt idx="99">
                  <c:v>56.703703703703702</c:v>
                </c:pt>
                <c:pt idx="100">
                  <c:v>64.349999999999994</c:v>
                </c:pt>
                <c:pt idx="101">
                  <c:v>69.5</c:v>
                </c:pt>
                <c:pt idx="102">
                  <c:v>54.17</c:v>
                </c:pt>
                <c:pt idx="103">
                  <c:v>65.86</c:v>
                </c:pt>
                <c:pt idx="104">
                  <c:v>60.075000000000003</c:v>
                </c:pt>
                <c:pt idx="105">
                  <c:v>60.722222222222221</c:v>
                </c:pt>
                <c:pt idx="106">
                  <c:v>48.444444444444443</c:v>
                </c:pt>
                <c:pt idx="107">
                  <c:v>67.043731748990353</c:v>
                </c:pt>
                <c:pt idx="108">
                  <c:v>78.8</c:v>
                </c:pt>
                <c:pt idx="109">
                  <c:v>71.183908045977006</c:v>
                </c:pt>
                <c:pt idx="110">
                  <c:v>71.445945945945951</c:v>
                </c:pt>
                <c:pt idx="111">
                  <c:v>74.5</c:v>
                </c:pt>
                <c:pt idx="112">
                  <c:v>65.099999999999994</c:v>
                </c:pt>
                <c:pt idx="113">
                  <c:v>56.38</c:v>
                </c:pt>
                <c:pt idx="114">
                  <c:v>61.94</c:v>
                </c:pt>
                <c:pt idx="115">
                  <c:v>57</c:v>
                </c:pt>
              </c:numCache>
            </c:numRef>
          </c:val>
          <c:smooth val="0"/>
        </c:ser>
        <c:ser>
          <c:idx val="13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'Русский-11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Гимназия № 8</c:v>
                </c:pt>
                <c:pt idx="3">
                  <c:v>МАОУ Лицей № 28</c:v>
                </c:pt>
                <c:pt idx="4">
                  <c:v>МАОУ СШ № 19</c:v>
                </c:pt>
                <c:pt idx="5">
                  <c:v>МАОУ СШ № 12</c:v>
                </c:pt>
                <c:pt idx="6">
                  <c:v>МАОУ Гимназия № 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Гимназия № 10</c:v>
                </c:pt>
                <c:pt idx="13">
                  <c:v>МАОУ Лицей № 11</c:v>
                </c:pt>
                <c:pt idx="14">
                  <c:v>МАОУ СШ № 8 "Созидание"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90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МБОУ СШ № 64</c:v>
                </c:pt>
                <c:pt idx="25">
                  <c:v>МАОУ Лицей № 3</c:v>
                </c:pt>
                <c:pt idx="26">
                  <c:v>МАОУ Гимназия № 15</c:v>
                </c:pt>
                <c:pt idx="27">
                  <c:v>МАОУ Лицей № 12</c:v>
                </c:pt>
                <c:pt idx="28">
                  <c:v>МБОУ СШ № 94</c:v>
                </c:pt>
                <c:pt idx="29">
                  <c:v>МАОУ СШ № 53</c:v>
                </c:pt>
                <c:pt idx="30">
                  <c:v>МАОУ Гимназия № 11 </c:v>
                </c:pt>
                <c:pt idx="31">
                  <c:v>МБОУ СШ № 44</c:v>
                </c:pt>
                <c:pt idx="32">
                  <c:v>МАОУ СШ № 148</c:v>
                </c:pt>
                <c:pt idx="33">
                  <c:v>МБОУ СШ № 13</c:v>
                </c:pt>
                <c:pt idx="34">
                  <c:v>МБОУ СШ № 79</c:v>
                </c:pt>
                <c:pt idx="35">
                  <c:v>МАОУ СШ № 89</c:v>
                </c:pt>
                <c:pt idx="36">
                  <c:v>МАОУ СШ № 65</c:v>
                </c:pt>
                <c:pt idx="37">
                  <c:v>МБОУ СШ № 31</c:v>
                </c:pt>
                <c:pt idx="38">
                  <c:v>МАОУ СШ № 16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МАОУ СШ № 82</c:v>
                </c:pt>
                <c:pt idx="43">
                  <c:v>МАОУ Гимназия № 13 "Академ"</c:v>
                </c:pt>
                <c:pt idx="44">
                  <c:v>МАОУ СШ № 3</c:v>
                </c:pt>
                <c:pt idx="45">
                  <c:v>МБОУ Гимназия № 3</c:v>
                </c:pt>
                <c:pt idx="46">
                  <c:v>МБОУ Лицей № 8</c:v>
                </c:pt>
                <c:pt idx="47">
                  <c:v>МАОУ Лицей № 1</c:v>
                </c:pt>
                <c:pt idx="48">
                  <c:v>МАОУ "КУГ № 1 - Универс"</c:v>
                </c:pt>
                <c:pt idx="49">
                  <c:v>МБОУ Лицей № 10</c:v>
                </c:pt>
                <c:pt idx="50">
                  <c:v>МБОУ СШ № 95</c:v>
                </c:pt>
                <c:pt idx="51">
                  <c:v>МБОУ СШ № 99</c:v>
                </c:pt>
                <c:pt idx="52">
                  <c:v>МАОУ СШ № 72 </c:v>
                </c:pt>
                <c:pt idx="53">
                  <c:v>МБОУ СШ № 159</c:v>
                </c:pt>
                <c:pt idx="54">
                  <c:v>МБОУ СШ № 84</c:v>
                </c:pt>
                <c:pt idx="55">
                  <c:v>МБОУ СШ № 21</c:v>
                </c:pt>
                <c:pt idx="56">
                  <c:v>МБОУ СШ № 36</c:v>
                </c:pt>
                <c:pt idx="57">
                  <c:v>МБОУ СШ № 73</c:v>
                </c:pt>
                <c:pt idx="58">
                  <c:v>МБОУ СШ № 133 </c:v>
                </c:pt>
                <c:pt idx="59">
                  <c:v>МБОУ СШ № 30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23</c:v>
                </c:pt>
                <c:pt idx="65">
                  <c:v>МАОУ СШ № 45</c:v>
                </c:pt>
                <c:pt idx="66">
                  <c:v>МАОУ СШ № 6</c:v>
                </c:pt>
                <c:pt idx="67">
                  <c:v>МАОУ СШ № 42</c:v>
                </c:pt>
                <c:pt idx="68">
                  <c:v>МАОУ СШ № 76</c:v>
                </c:pt>
                <c:pt idx="69">
                  <c:v>МАОУ СШ № 137</c:v>
                </c:pt>
                <c:pt idx="70">
                  <c:v>МАОУ СШ № 17</c:v>
                </c:pt>
                <c:pt idx="71">
                  <c:v>МАОУ СШ № 158 "Грани"</c:v>
                </c:pt>
                <c:pt idx="72">
                  <c:v>МАОУ СШ № 34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152</c:v>
                </c:pt>
                <c:pt idx="79">
                  <c:v>МАОУ СШ № 141</c:v>
                </c:pt>
                <c:pt idx="80">
                  <c:v>МАОУ СШ № 154</c:v>
                </c:pt>
                <c:pt idx="81">
                  <c:v>МАОУ СШ № 149</c:v>
                </c:pt>
                <c:pt idx="82">
                  <c:v>МАОУ СШ № 91</c:v>
                </c:pt>
                <c:pt idx="83">
                  <c:v>МАОУ СШ № 115</c:v>
                </c:pt>
                <c:pt idx="84">
                  <c:v>МАОУ СШ № 7</c:v>
                </c:pt>
                <c:pt idx="85">
                  <c:v>МАОУ СШ № 5</c:v>
                </c:pt>
                <c:pt idx="86">
                  <c:v>МАОУ СШ № 151</c:v>
                </c:pt>
                <c:pt idx="87">
                  <c:v>МАОУ СШ № 143</c:v>
                </c:pt>
                <c:pt idx="88">
                  <c:v>МАОУ СШ № 18</c:v>
                </c:pt>
                <c:pt idx="89">
                  <c:v>МАОУ СШ № 98</c:v>
                </c:pt>
                <c:pt idx="90">
                  <c:v>МАОУ СШ № 145</c:v>
                </c:pt>
                <c:pt idx="91">
                  <c:v>МАОУ СШ № 69</c:v>
                </c:pt>
                <c:pt idx="92">
                  <c:v>МАОУ СШ № 108</c:v>
                </c:pt>
                <c:pt idx="93">
                  <c:v>МАОУ СШ № 24</c:v>
                </c:pt>
                <c:pt idx="94">
                  <c:v>МАОУ СШ № 150</c:v>
                </c:pt>
                <c:pt idx="95">
                  <c:v>МАОУ СШ № 85</c:v>
                </c:pt>
                <c:pt idx="96">
                  <c:v>МАОУ СШ № 121</c:v>
                </c:pt>
                <c:pt idx="97">
                  <c:v>МАОУ СШ № 147</c:v>
                </c:pt>
                <c:pt idx="98">
                  <c:v>МАОУ СШ № 66</c:v>
                </c:pt>
                <c:pt idx="99">
                  <c:v>МАОУ СШ № 156</c:v>
                </c:pt>
                <c:pt idx="100">
                  <c:v>МАОУ СШ № 157</c:v>
                </c:pt>
                <c:pt idx="101">
                  <c:v>МАОУ СШ № 129</c:v>
                </c:pt>
                <c:pt idx="102">
                  <c:v>МАОУ СШ № 139</c:v>
                </c:pt>
                <c:pt idx="103">
                  <c:v>МАОУ СШ № 1</c:v>
                </c:pt>
                <c:pt idx="104">
                  <c:v>МАОУ СШ № 134</c:v>
                </c:pt>
                <c:pt idx="105">
                  <c:v>МБОУ СШ № 56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СШ № 10 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'Русский-11 диаграмма'!$P$5:$P$121</c:f>
              <c:numCache>
                <c:formatCode>0.00</c:formatCode>
                <c:ptCount val="117"/>
                <c:pt idx="0">
                  <c:v>69.77</c:v>
                </c:pt>
                <c:pt idx="1">
                  <c:v>69.77</c:v>
                </c:pt>
                <c:pt idx="2">
                  <c:v>69.77</c:v>
                </c:pt>
                <c:pt idx="3">
                  <c:v>69.77</c:v>
                </c:pt>
                <c:pt idx="4">
                  <c:v>69.77</c:v>
                </c:pt>
                <c:pt idx="5">
                  <c:v>69.77</c:v>
                </c:pt>
                <c:pt idx="6">
                  <c:v>69.77</c:v>
                </c:pt>
                <c:pt idx="7">
                  <c:v>69.77</c:v>
                </c:pt>
                <c:pt idx="8">
                  <c:v>69.77</c:v>
                </c:pt>
                <c:pt idx="9">
                  <c:v>69.77</c:v>
                </c:pt>
                <c:pt idx="10">
                  <c:v>69.77</c:v>
                </c:pt>
                <c:pt idx="11">
                  <c:v>69.77</c:v>
                </c:pt>
                <c:pt idx="12">
                  <c:v>69.77</c:v>
                </c:pt>
                <c:pt idx="13">
                  <c:v>69.77</c:v>
                </c:pt>
                <c:pt idx="14">
                  <c:v>69.77</c:v>
                </c:pt>
                <c:pt idx="15">
                  <c:v>69.77</c:v>
                </c:pt>
                <c:pt idx="16">
                  <c:v>69.77</c:v>
                </c:pt>
                <c:pt idx="17">
                  <c:v>69.77</c:v>
                </c:pt>
                <c:pt idx="18">
                  <c:v>69.77</c:v>
                </c:pt>
                <c:pt idx="19">
                  <c:v>69.77</c:v>
                </c:pt>
                <c:pt idx="20">
                  <c:v>69.77</c:v>
                </c:pt>
                <c:pt idx="21">
                  <c:v>69.77</c:v>
                </c:pt>
                <c:pt idx="22">
                  <c:v>69.77</c:v>
                </c:pt>
                <c:pt idx="23">
                  <c:v>69.77</c:v>
                </c:pt>
                <c:pt idx="24">
                  <c:v>69.77</c:v>
                </c:pt>
                <c:pt idx="25">
                  <c:v>69.77</c:v>
                </c:pt>
                <c:pt idx="26">
                  <c:v>69.77</c:v>
                </c:pt>
                <c:pt idx="27">
                  <c:v>69.77</c:v>
                </c:pt>
                <c:pt idx="28">
                  <c:v>69.77</c:v>
                </c:pt>
                <c:pt idx="29">
                  <c:v>69.77</c:v>
                </c:pt>
                <c:pt idx="30">
                  <c:v>69.77</c:v>
                </c:pt>
                <c:pt idx="31">
                  <c:v>69.77</c:v>
                </c:pt>
                <c:pt idx="32">
                  <c:v>69.77</c:v>
                </c:pt>
                <c:pt idx="33">
                  <c:v>69.77</c:v>
                </c:pt>
                <c:pt idx="34">
                  <c:v>69.77</c:v>
                </c:pt>
                <c:pt idx="35">
                  <c:v>69.77</c:v>
                </c:pt>
                <c:pt idx="36">
                  <c:v>69.77</c:v>
                </c:pt>
                <c:pt idx="37">
                  <c:v>69.77</c:v>
                </c:pt>
                <c:pt idx="38">
                  <c:v>69.77</c:v>
                </c:pt>
                <c:pt idx="39">
                  <c:v>69.77</c:v>
                </c:pt>
                <c:pt idx="40">
                  <c:v>69.77</c:v>
                </c:pt>
                <c:pt idx="41">
                  <c:v>69.77</c:v>
                </c:pt>
                <c:pt idx="42">
                  <c:v>69.77</c:v>
                </c:pt>
                <c:pt idx="43">
                  <c:v>69.77</c:v>
                </c:pt>
                <c:pt idx="44">
                  <c:v>69.77</c:v>
                </c:pt>
                <c:pt idx="45">
                  <c:v>69.77</c:v>
                </c:pt>
                <c:pt idx="46">
                  <c:v>69.77</c:v>
                </c:pt>
                <c:pt idx="47">
                  <c:v>69.77</c:v>
                </c:pt>
                <c:pt idx="48">
                  <c:v>69.77</c:v>
                </c:pt>
                <c:pt idx="49">
                  <c:v>69.77</c:v>
                </c:pt>
                <c:pt idx="50">
                  <c:v>69.77</c:v>
                </c:pt>
                <c:pt idx="51">
                  <c:v>69.77</c:v>
                </c:pt>
                <c:pt idx="52">
                  <c:v>69.77</c:v>
                </c:pt>
                <c:pt idx="53">
                  <c:v>69.77</c:v>
                </c:pt>
                <c:pt idx="54">
                  <c:v>69.77</c:v>
                </c:pt>
                <c:pt idx="55">
                  <c:v>69.77</c:v>
                </c:pt>
                <c:pt idx="56">
                  <c:v>69.77</c:v>
                </c:pt>
                <c:pt idx="57">
                  <c:v>69.77</c:v>
                </c:pt>
                <c:pt idx="58">
                  <c:v>69.77</c:v>
                </c:pt>
                <c:pt idx="59">
                  <c:v>69.77</c:v>
                </c:pt>
                <c:pt idx="60">
                  <c:v>69.77</c:v>
                </c:pt>
                <c:pt idx="61">
                  <c:v>69.77</c:v>
                </c:pt>
                <c:pt idx="62">
                  <c:v>69.77</c:v>
                </c:pt>
                <c:pt idx="63">
                  <c:v>69.77</c:v>
                </c:pt>
                <c:pt idx="64">
                  <c:v>69.77</c:v>
                </c:pt>
                <c:pt idx="65">
                  <c:v>69.77</c:v>
                </c:pt>
                <c:pt idx="66">
                  <c:v>69.77</c:v>
                </c:pt>
                <c:pt idx="67">
                  <c:v>69.77</c:v>
                </c:pt>
                <c:pt idx="68">
                  <c:v>69.77</c:v>
                </c:pt>
                <c:pt idx="69">
                  <c:v>69.77</c:v>
                </c:pt>
                <c:pt idx="70">
                  <c:v>69.77</c:v>
                </c:pt>
                <c:pt idx="71">
                  <c:v>69.77</c:v>
                </c:pt>
                <c:pt idx="72">
                  <c:v>69.77</c:v>
                </c:pt>
                <c:pt idx="73">
                  <c:v>69.77</c:v>
                </c:pt>
                <c:pt idx="74">
                  <c:v>69.77</c:v>
                </c:pt>
                <c:pt idx="75">
                  <c:v>69.77</c:v>
                </c:pt>
                <c:pt idx="76">
                  <c:v>69.77</c:v>
                </c:pt>
                <c:pt idx="77">
                  <c:v>69.77</c:v>
                </c:pt>
                <c:pt idx="78">
                  <c:v>69.77</c:v>
                </c:pt>
                <c:pt idx="79">
                  <c:v>69.77</c:v>
                </c:pt>
                <c:pt idx="80">
                  <c:v>69.77</c:v>
                </c:pt>
                <c:pt idx="81">
                  <c:v>69.77</c:v>
                </c:pt>
                <c:pt idx="82">
                  <c:v>69.77</c:v>
                </c:pt>
                <c:pt idx="83">
                  <c:v>69.77</c:v>
                </c:pt>
                <c:pt idx="84">
                  <c:v>69.77</c:v>
                </c:pt>
                <c:pt idx="85">
                  <c:v>69.77</c:v>
                </c:pt>
                <c:pt idx="86">
                  <c:v>69.77</c:v>
                </c:pt>
                <c:pt idx="87">
                  <c:v>69.77</c:v>
                </c:pt>
                <c:pt idx="88">
                  <c:v>69.77</c:v>
                </c:pt>
                <c:pt idx="89">
                  <c:v>69.77</c:v>
                </c:pt>
                <c:pt idx="90">
                  <c:v>69.77</c:v>
                </c:pt>
                <c:pt idx="91">
                  <c:v>69.77</c:v>
                </c:pt>
                <c:pt idx="92">
                  <c:v>69.77</c:v>
                </c:pt>
                <c:pt idx="93">
                  <c:v>69.77</c:v>
                </c:pt>
                <c:pt idx="94">
                  <c:v>69.77</c:v>
                </c:pt>
                <c:pt idx="95">
                  <c:v>69.77</c:v>
                </c:pt>
                <c:pt idx="96">
                  <c:v>69.77</c:v>
                </c:pt>
                <c:pt idx="97">
                  <c:v>69.77</c:v>
                </c:pt>
                <c:pt idx="98">
                  <c:v>69.77</c:v>
                </c:pt>
                <c:pt idx="99">
                  <c:v>69.77</c:v>
                </c:pt>
                <c:pt idx="100">
                  <c:v>69.77</c:v>
                </c:pt>
                <c:pt idx="101">
                  <c:v>69.77</c:v>
                </c:pt>
                <c:pt idx="102">
                  <c:v>69.77</c:v>
                </c:pt>
                <c:pt idx="103">
                  <c:v>69.77</c:v>
                </c:pt>
                <c:pt idx="104">
                  <c:v>69.77</c:v>
                </c:pt>
                <c:pt idx="105">
                  <c:v>69.77</c:v>
                </c:pt>
                <c:pt idx="106">
                  <c:v>69.77</c:v>
                </c:pt>
                <c:pt idx="107">
                  <c:v>69.77</c:v>
                </c:pt>
                <c:pt idx="108">
                  <c:v>69.77</c:v>
                </c:pt>
                <c:pt idx="109">
                  <c:v>69.77</c:v>
                </c:pt>
                <c:pt idx="110">
                  <c:v>69.77</c:v>
                </c:pt>
                <c:pt idx="111">
                  <c:v>69.77</c:v>
                </c:pt>
                <c:pt idx="112">
                  <c:v>69.77</c:v>
                </c:pt>
                <c:pt idx="113">
                  <c:v>69.77</c:v>
                </c:pt>
                <c:pt idx="114">
                  <c:v>69.77</c:v>
                </c:pt>
                <c:pt idx="115">
                  <c:v>69.77</c:v>
                </c:pt>
                <c:pt idx="116">
                  <c:v>69.77</c:v>
                </c:pt>
              </c:numCache>
            </c:numRef>
          </c:val>
          <c:smooth val="0"/>
        </c:ser>
        <c:ser>
          <c:idx val="12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'Русский-11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Гимназия № 8</c:v>
                </c:pt>
                <c:pt idx="3">
                  <c:v>МАОУ Лицей № 28</c:v>
                </c:pt>
                <c:pt idx="4">
                  <c:v>МАОУ СШ № 19</c:v>
                </c:pt>
                <c:pt idx="5">
                  <c:v>МАОУ СШ № 12</c:v>
                </c:pt>
                <c:pt idx="6">
                  <c:v>МАОУ Гимназия № 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Гимназия № 10</c:v>
                </c:pt>
                <c:pt idx="13">
                  <c:v>МАОУ Лицей № 11</c:v>
                </c:pt>
                <c:pt idx="14">
                  <c:v>МАОУ СШ № 8 "Созидание"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90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МБОУ СШ № 64</c:v>
                </c:pt>
                <c:pt idx="25">
                  <c:v>МАОУ Лицей № 3</c:v>
                </c:pt>
                <c:pt idx="26">
                  <c:v>МАОУ Гимназия № 15</c:v>
                </c:pt>
                <c:pt idx="27">
                  <c:v>МАОУ Лицей № 12</c:v>
                </c:pt>
                <c:pt idx="28">
                  <c:v>МБОУ СШ № 94</c:v>
                </c:pt>
                <c:pt idx="29">
                  <c:v>МАОУ СШ № 53</c:v>
                </c:pt>
                <c:pt idx="30">
                  <c:v>МАОУ Гимназия № 11 </c:v>
                </c:pt>
                <c:pt idx="31">
                  <c:v>МБОУ СШ № 44</c:v>
                </c:pt>
                <c:pt idx="32">
                  <c:v>МАОУ СШ № 148</c:v>
                </c:pt>
                <c:pt idx="33">
                  <c:v>МБОУ СШ № 13</c:v>
                </c:pt>
                <c:pt idx="34">
                  <c:v>МБОУ СШ № 79</c:v>
                </c:pt>
                <c:pt idx="35">
                  <c:v>МАОУ СШ № 89</c:v>
                </c:pt>
                <c:pt idx="36">
                  <c:v>МАОУ СШ № 65</c:v>
                </c:pt>
                <c:pt idx="37">
                  <c:v>МБОУ СШ № 31</c:v>
                </c:pt>
                <c:pt idx="38">
                  <c:v>МАОУ СШ № 16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МАОУ СШ № 82</c:v>
                </c:pt>
                <c:pt idx="43">
                  <c:v>МАОУ Гимназия № 13 "Академ"</c:v>
                </c:pt>
                <c:pt idx="44">
                  <c:v>МАОУ СШ № 3</c:v>
                </c:pt>
                <c:pt idx="45">
                  <c:v>МБОУ Гимназия № 3</c:v>
                </c:pt>
                <c:pt idx="46">
                  <c:v>МБОУ Лицей № 8</c:v>
                </c:pt>
                <c:pt idx="47">
                  <c:v>МАОУ Лицей № 1</c:v>
                </c:pt>
                <c:pt idx="48">
                  <c:v>МАОУ "КУГ № 1 - Универс"</c:v>
                </c:pt>
                <c:pt idx="49">
                  <c:v>МБОУ Лицей № 10</c:v>
                </c:pt>
                <c:pt idx="50">
                  <c:v>МБОУ СШ № 95</c:v>
                </c:pt>
                <c:pt idx="51">
                  <c:v>МБОУ СШ № 99</c:v>
                </c:pt>
                <c:pt idx="52">
                  <c:v>МАОУ СШ № 72 </c:v>
                </c:pt>
                <c:pt idx="53">
                  <c:v>МБОУ СШ № 159</c:v>
                </c:pt>
                <c:pt idx="54">
                  <c:v>МБОУ СШ № 84</c:v>
                </c:pt>
                <c:pt idx="55">
                  <c:v>МБОУ СШ № 21</c:v>
                </c:pt>
                <c:pt idx="56">
                  <c:v>МБОУ СШ № 36</c:v>
                </c:pt>
                <c:pt idx="57">
                  <c:v>МБОУ СШ № 73</c:v>
                </c:pt>
                <c:pt idx="58">
                  <c:v>МБОУ СШ № 133 </c:v>
                </c:pt>
                <c:pt idx="59">
                  <c:v>МБОУ СШ № 30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23</c:v>
                </c:pt>
                <c:pt idx="65">
                  <c:v>МАОУ СШ № 45</c:v>
                </c:pt>
                <c:pt idx="66">
                  <c:v>МАОУ СШ № 6</c:v>
                </c:pt>
                <c:pt idx="67">
                  <c:v>МАОУ СШ № 42</c:v>
                </c:pt>
                <c:pt idx="68">
                  <c:v>МАОУ СШ № 76</c:v>
                </c:pt>
                <c:pt idx="69">
                  <c:v>МАОУ СШ № 137</c:v>
                </c:pt>
                <c:pt idx="70">
                  <c:v>МАОУ СШ № 17</c:v>
                </c:pt>
                <c:pt idx="71">
                  <c:v>МАОУ СШ № 158 "Грани"</c:v>
                </c:pt>
                <c:pt idx="72">
                  <c:v>МАОУ СШ № 34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152</c:v>
                </c:pt>
                <c:pt idx="79">
                  <c:v>МАОУ СШ № 141</c:v>
                </c:pt>
                <c:pt idx="80">
                  <c:v>МАОУ СШ № 154</c:v>
                </c:pt>
                <c:pt idx="81">
                  <c:v>МАОУ СШ № 149</c:v>
                </c:pt>
                <c:pt idx="82">
                  <c:v>МАОУ СШ № 91</c:v>
                </c:pt>
                <c:pt idx="83">
                  <c:v>МАОУ СШ № 115</c:v>
                </c:pt>
                <c:pt idx="84">
                  <c:v>МАОУ СШ № 7</c:v>
                </c:pt>
                <c:pt idx="85">
                  <c:v>МАОУ СШ № 5</c:v>
                </c:pt>
                <c:pt idx="86">
                  <c:v>МАОУ СШ № 151</c:v>
                </c:pt>
                <c:pt idx="87">
                  <c:v>МАОУ СШ № 143</c:v>
                </c:pt>
                <c:pt idx="88">
                  <c:v>МАОУ СШ № 18</c:v>
                </c:pt>
                <c:pt idx="89">
                  <c:v>МАОУ СШ № 98</c:v>
                </c:pt>
                <c:pt idx="90">
                  <c:v>МАОУ СШ № 145</c:v>
                </c:pt>
                <c:pt idx="91">
                  <c:v>МАОУ СШ № 69</c:v>
                </c:pt>
                <c:pt idx="92">
                  <c:v>МАОУ СШ № 108</c:v>
                </c:pt>
                <c:pt idx="93">
                  <c:v>МАОУ СШ № 24</c:v>
                </c:pt>
                <c:pt idx="94">
                  <c:v>МАОУ СШ № 150</c:v>
                </c:pt>
                <c:pt idx="95">
                  <c:v>МАОУ СШ № 85</c:v>
                </c:pt>
                <c:pt idx="96">
                  <c:v>МАОУ СШ № 121</c:v>
                </c:pt>
                <c:pt idx="97">
                  <c:v>МАОУ СШ № 147</c:v>
                </c:pt>
                <c:pt idx="98">
                  <c:v>МАОУ СШ № 66</c:v>
                </c:pt>
                <c:pt idx="99">
                  <c:v>МАОУ СШ № 156</c:v>
                </c:pt>
                <c:pt idx="100">
                  <c:v>МАОУ СШ № 157</c:v>
                </c:pt>
                <c:pt idx="101">
                  <c:v>МАОУ СШ № 129</c:v>
                </c:pt>
                <c:pt idx="102">
                  <c:v>МАОУ СШ № 139</c:v>
                </c:pt>
                <c:pt idx="103">
                  <c:v>МАОУ СШ № 1</c:v>
                </c:pt>
                <c:pt idx="104">
                  <c:v>МАОУ СШ № 134</c:v>
                </c:pt>
                <c:pt idx="105">
                  <c:v>МБОУ СШ № 56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СШ № 10 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'Русский-11 диаграмма'!$Q$5:$Q$121</c:f>
              <c:numCache>
                <c:formatCode>0.00</c:formatCode>
                <c:ptCount val="117"/>
                <c:pt idx="0">
                  <c:v>65.910987794537533</c:v>
                </c:pt>
                <c:pt idx="1">
                  <c:v>72.099999999999994</c:v>
                </c:pt>
                <c:pt idx="2">
                  <c:v>67.5</c:v>
                </c:pt>
                <c:pt idx="3">
                  <c:v>74.215686274509807</c:v>
                </c:pt>
                <c:pt idx="4">
                  <c:v>65.61702127659575</c:v>
                </c:pt>
                <c:pt idx="5">
                  <c:v>68.424242424242422</c:v>
                </c:pt>
                <c:pt idx="6">
                  <c:v>67.13095238095238</c:v>
                </c:pt>
                <c:pt idx="7">
                  <c:v>56</c:v>
                </c:pt>
                <c:pt idx="8">
                  <c:v>56.3</c:v>
                </c:pt>
                <c:pt idx="9">
                  <c:v>65.830000000000013</c:v>
                </c:pt>
                <c:pt idx="10">
                  <c:v>70.099999999999994</c:v>
                </c:pt>
                <c:pt idx="11">
                  <c:v>70.599999999999994</c:v>
                </c:pt>
                <c:pt idx="12">
                  <c:v>73.900000000000006</c:v>
                </c:pt>
                <c:pt idx="13">
                  <c:v>69.3</c:v>
                </c:pt>
                <c:pt idx="14">
                  <c:v>56.6</c:v>
                </c:pt>
                <c:pt idx="15">
                  <c:v>69</c:v>
                </c:pt>
                <c:pt idx="16">
                  <c:v>63.1</c:v>
                </c:pt>
                <c:pt idx="17">
                  <c:v>65.3</c:v>
                </c:pt>
                <c:pt idx="20">
                  <c:v>65.7</c:v>
                </c:pt>
                <c:pt idx="21">
                  <c:v>54.7</c:v>
                </c:pt>
                <c:pt idx="22">
                  <c:v>62.68</c:v>
                </c:pt>
                <c:pt idx="23">
                  <c:v>72.2</c:v>
                </c:pt>
                <c:pt idx="24">
                  <c:v>70.5</c:v>
                </c:pt>
                <c:pt idx="25">
                  <c:v>67</c:v>
                </c:pt>
                <c:pt idx="26">
                  <c:v>69.2</c:v>
                </c:pt>
                <c:pt idx="27">
                  <c:v>67</c:v>
                </c:pt>
                <c:pt idx="28">
                  <c:v>69.599999999999994</c:v>
                </c:pt>
                <c:pt idx="29">
                  <c:v>58.8</c:v>
                </c:pt>
                <c:pt idx="30">
                  <c:v>67.599999999999994</c:v>
                </c:pt>
                <c:pt idx="31">
                  <c:v>67.400000000000006</c:v>
                </c:pt>
                <c:pt idx="32">
                  <c:v>56.7</c:v>
                </c:pt>
                <c:pt idx="33">
                  <c:v>47</c:v>
                </c:pt>
                <c:pt idx="34">
                  <c:v>54</c:v>
                </c:pt>
                <c:pt idx="35">
                  <c:v>59.7</c:v>
                </c:pt>
                <c:pt idx="36">
                  <c:v>61.6</c:v>
                </c:pt>
                <c:pt idx="37">
                  <c:v>51.9</c:v>
                </c:pt>
                <c:pt idx="40">
                  <c:v>65.67647058823529</c:v>
                </c:pt>
                <c:pt idx="41">
                  <c:v>64.099999999999994</c:v>
                </c:pt>
                <c:pt idx="42">
                  <c:v>70</c:v>
                </c:pt>
                <c:pt idx="43">
                  <c:v>69.8</c:v>
                </c:pt>
                <c:pt idx="44">
                  <c:v>73</c:v>
                </c:pt>
                <c:pt idx="45">
                  <c:v>67</c:v>
                </c:pt>
                <c:pt idx="46">
                  <c:v>68.599999999999994</c:v>
                </c:pt>
                <c:pt idx="47">
                  <c:v>65.099999999999994</c:v>
                </c:pt>
                <c:pt idx="48">
                  <c:v>69.599999999999994</c:v>
                </c:pt>
                <c:pt idx="49">
                  <c:v>70.599999999999994</c:v>
                </c:pt>
                <c:pt idx="50">
                  <c:v>59.9</c:v>
                </c:pt>
                <c:pt idx="51">
                  <c:v>68.900000000000006</c:v>
                </c:pt>
                <c:pt idx="52">
                  <c:v>65.599999999999994</c:v>
                </c:pt>
                <c:pt idx="54">
                  <c:v>61.8</c:v>
                </c:pt>
                <c:pt idx="55">
                  <c:v>56.5</c:v>
                </c:pt>
                <c:pt idx="56">
                  <c:v>61.1</c:v>
                </c:pt>
                <c:pt idx="57">
                  <c:v>66.2</c:v>
                </c:pt>
                <c:pt idx="58">
                  <c:v>58.7</c:v>
                </c:pt>
                <c:pt idx="61">
                  <c:v>62.071428571428569</c:v>
                </c:pt>
                <c:pt idx="62">
                  <c:v>67.099999999999994</c:v>
                </c:pt>
                <c:pt idx="63">
                  <c:v>69.400000000000006</c:v>
                </c:pt>
                <c:pt idx="64">
                  <c:v>67.900000000000006</c:v>
                </c:pt>
                <c:pt idx="65">
                  <c:v>61.7</c:v>
                </c:pt>
                <c:pt idx="66">
                  <c:v>66.8</c:v>
                </c:pt>
                <c:pt idx="67">
                  <c:v>66</c:v>
                </c:pt>
                <c:pt idx="68">
                  <c:v>70.2</c:v>
                </c:pt>
                <c:pt idx="69">
                  <c:v>68.8</c:v>
                </c:pt>
                <c:pt idx="70">
                  <c:v>55.4</c:v>
                </c:pt>
                <c:pt idx="71">
                  <c:v>66</c:v>
                </c:pt>
                <c:pt idx="72">
                  <c:v>53</c:v>
                </c:pt>
                <c:pt idx="73">
                  <c:v>43</c:v>
                </c:pt>
                <c:pt idx="74">
                  <c:v>60.5</c:v>
                </c:pt>
                <c:pt idx="75">
                  <c:v>53.2</c:v>
                </c:pt>
                <c:pt idx="76">
                  <c:v>66.027586206896544</c:v>
                </c:pt>
                <c:pt idx="77">
                  <c:v>74.5</c:v>
                </c:pt>
                <c:pt idx="78">
                  <c:v>69.2</c:v>
                </c:pt>
                <c:pt idx="79">
                  <c:v>67.8</c:v>
                </c:pt>
                <c:pt idx="80">
                  <c:v>69.8</c:v>
                </c:pt>
                <c:pt idx="81">
                  <c:v>70</c:v>
                </c:pt>
                <c:pt idx="82">
                  <c:v>68.099999999999994</c:v>
                </c:pt>
                <c:pt idx="83">
                  <c:v>64.599999999999994</c:v>
                </c:pt>
                <c:pt idx="84">
                  <c:v>68.3</c:v>
                </c:pt>
                <c:pt idx="85">
                  <c:v>65</c:v>
                </c:pt>
                <c:pt idx="86">
                  <c:v>66</c:v>
                </c:pt>
                <c:pt idx="87">
                  <c:v>66.400000000000006</c:v>
                </c:pt>
                <c:pt idx="88">
                  <c:v>60.4</c:v>
                </c:pt>
                <c:pt idx="89">
                  <c:v>66.599999999999994</c:v>
                </c:pt>
                <c:pt idx="90">
                  <c:v>69.5</c:v>
                </c:pt>
                <c:pt idx="91">
                  <c:v>67</c:v>
                </c:pt>
                <c:pt idx="92">
                  <c:v>62.1</c:v>
                </c:pt>
                <c:pt idx="93">
                  <c:v>67</c:v>
                </c:pt>
                <c:pt idx="94">
                  <c:v>68</c:v>
                </c:pt>
                <c:pt idx="95">
                  <c:v>64.599999999999994</c:v>
                </c:pt>
                <c:pt idx="96">
                  <c:v>60</c:v>
                </c:pt>
                <c:pt idx="97">
                  <c:v>65.5</c:v>
                </c:pt>
                <c:pt idx="98">
                  <c:v>60.4</c:v>
                </c:pt>
                <c:pt idx="99">
                  <c:v>63.8</c:v>
                </c:pt>
                <c:pt idx="100">
                  <c:v>70.3</c:v>
                </c:pt>
                <c:pt idx="101">
                  <c:v>62.7</c:v>
                </c:pt>
                <c:pt idx="102">
                  <c:v>67</c:v>
                </c:pt>
                <c:pt idx="103">
                  <c:v>67</c:v>
                </c:pt>
                <c:pt idx="104">
                  <c:v>56.4</c:v>
                </c:pt>
                <c:pt idx="105">
                  <c:v>66.8</c:v>
                </c:pt>
                <c:pt idx="107">
                  <c:v>67.463372634826101</c:v>
                </c:pt>
                <c:pt idx="108">
                  <c:v>79.602409638554221</c:v>
                </c:pt>
                <c:pt idx="109">
                  <c:v>72.064102564102569</c:v>
                </c:pt>
                <c:pt idx="110">
                  <c:v>70.951807228915669</c:v>
                </c:pt>
                <c:pt idx="111">
                  <c:v>74.2</c:v>
                </c:pt>
                <c:pt idx="112">
                  <c:v>62.4</c:v>
                </c:pt>
                <c:pt idx="113">
                  <c:v>60.02325581395349</c:v>
                </c:pt>
                <c:pt idx="114">
                  <c:v>68.347826086956516</c:v>
                </c:pt>
                <c:pt idx="115">
                  <c:v>60.2</c:v>
                </c:pt>
                <c:pt idx="116">
                  <c:v>59.38095238095238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'Русский-11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Гимназия № 8</c:v>
                </c:pt>
                <c:pt idx="3">
                  <c:v>МАОУ Лицей № 28</c:v>
                </c:pt>
                <c:pt idx="4">
                  <c:v>МАОУ СШ № 19</c:v>
                </c:pt>
                <c:pt idx="5">
                  <c:v>МАОУ СШ № 12</c:v>
                </c:pt>
                <c:pt idx="6">
                  <c:v>МАОУ Гимназия № 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Гимназия № 10</c:v>
                </c:pt>
                <c:pt idx="13">
                  <c:v>МАОУ Лицей № 11</c:v>
                </c:pt>
                <c:pt idx="14">
                  <c:v>МАОУ СШ № 8 "Созидание"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90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МБОУ СШ № 64</c:v>
                </c:pt>
                <c:pt idx="25">
                  <c:v>МАОУ Лицей № 3</c:v>
                </c:pt>
                <c:pt idx="26">
                  <c:v>МАОУ Гимназия № 15</c:v>
                </c:pt>
                <c:pt idx="27">
                  <c:v>МАОУ Лицей № 12</c:v>
                </c:pt>
                <c:pt idx="28">
                  <c:v>МБОУ СШ № 94</c:v>
                </c:pt>
                <c:pt idx="29">
                  <c:v>МАОУ СШ № 53</c:v>
                </c:pt>
                <c:pt idx="30">
                  <c:v>МАОУ Гимназия № 11 </c:v>
                </c:pt>
                <c:pt idx="31">
                  <c:v>МБОУ СШ № 44</c:v>
                </c:pt>
                <c:pt idx="32">
                  <c:v>МАОУ СШ № 148</c:v>
                </c:pt>
                <c:pt idx="33">
                  <c:v>МБОУ СШ № 13</c:v>
                </c:pt>
                <c:pt idx="34">
                  <c:v>МБОУ СШ № 79</c:v>
                </c:pt>
                <c:pt idx="35">
                  <c:v>МАОУ СШ № 89</c:v>
                </c:pt>
                <c:pt idx="36">
                  <c:v>МАОУ СШ № 65</c:v>
                </c:pt>
                <c:pt idx="37">
                  <c:v>МБОУ СШ № 31</c:v>
                </c:pt>
                <c:pt idx="38">
                  <c:v>МАОУ СШ № 16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МАОУ СШ № 82</c:v>
                </c:pt>
                <c:pt idx="43">
                  <c:v>МАОУ Гимназия № 13 "Академ"</c:v>
                </c:pt>
                <c:pt idx="44">
                  <c:v>МАОУ СШ № 3</c:v>
                </c:pt>
                <c:pt idx="45">
                  <c:v>МБОУ Гимназия № 3</c:v>
                </c:pt>
                <c:pt idx="46">
                  <c:v>МБОУ Лицей № 8</c:v>
                </c:pt>
                <c:pt idx="47">
                  <c:v>МАОУ Лицей № 1</c:v>
                </c:pt>
                <c:pt idx="48">
                  <c:v>МАОУ "КУГ № 1 - Универс"</c:v>
                </c:pt>
                <c:pt idx="49">
                  <c:v>МБОУ Лицей № 10</c:v>
                </c:pt>
                <c:pt idx="50">
                  <c:v>МБОУ СШ № 95</c:v>
                </c:pt>
                <c:pt idx="51">
                  <c:v>МБОУ СШ № 99</c:v>
                </c:pt>
                <c:pt idx="52">
                  <c:v>МАОУ СШ № 72 </c:v>
                </c:pt>
                <c:pt idx="53">
                  <c:v>МБОУ СШ № 159</c:v>
                </c:pt>
                <c:pt idx="54">
                  <c:v>МБОУ СШ № 84</c:v>
                </c:pt>
                <c:pt idx="55">
                  <c:v>МБОУ СШ № 21</c:v>
                </c:pt>
                <c:pt idx="56">
                  <c:v>МБОУ СШ № 36</c:v>
                </c:pt>
                <c:pt idx="57">
                  <c:v>МБОУ СШ № 73</c:v>
                </c:pt>
                <c:pt idx="58">
                  <c:v>МБОУ СШ № 133 </c:v>
                </c:pt>
                <c:pt idx="59">
                  <c:v>МБОУ СШ № 30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23</c:v>
                </c:pt>
                <c:pt idx="65">
                  <c:v>МАОУ СШ № 45</c:v>
                </c:pt>
                <c:pt idx="66">
                  <c:v>МАОУ СШ № 6</c:v>
                </c:pt>
                <c:pt idx="67">
                  <c:v>МАОУ СШ № 42</c:v>
                </c:pt>
                <c:pt idx="68">
                  <c:v>МАОУ СШ № 76</c:v>
                </c:pt>
                <c:pt idx="69">
                  <c:v>МАОУ СШ № 137</c:v>
                </c:pt>
                <c:pt idx="70">
                  <c:v>МАОУ СШ № 17</c:v>
                </c:pt>
                <c:pt idx="71">
                  <c:v>МАОУ СШ № 158 "Грани"</c:v>
                </c:pt>
                <c:pt idx="72">
                  <c:v>МАОУ СШ № 34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152</c:v>
                </c:pt>
                <c:pt idx="79">
                  <c:v>МАОУ СШ № 141</c:v>
                </c:pt>
                <c:pt idx="80">
                  <c:v>МАОУ СШ № 154</c:v>
                </c:pt>
                <c:pt idx="81">
                  <c:v>МАОУ СШ № 149</c:v>
                </c:pt>
                <c:pt idx="82">
                  <c:v>МАОУ СШ № 91</c:v>
                </c:pt>
                <c:pt idx="83">
                  <c:v>МАОУ СШ № 115</c:v>
                </c:pt>
                <c:pt idx="84">
                  <c:v>МАОУ СШ № 7</c:v>
                </c:pt>
                <c:pt idx="85">
                  <c:v>МАОУ СШ № 5</c:v>
                </c:pt>
                <c:pt idx="86">
                  <c:v>МАОУ СШ № 151</c:v>
                </c:pt>
                <c:pt idx="87">
                  <c:v>МАОУ СШ № 143</c:v>
                </c:pt>
                <c:pt idx="88">
                  <c:v>МАОУ СШ № 18</c:v>
                </c:pt>
                <c:pt idx="89">
                  <c:v>МАОУ СШ № 98</c:v>
                </c:pt>
                <c:pt idx="90">
                  <c:v>МАОУ СШ № 145</c:v>
                </c:pt>
                <c:pt idx="91">
                  <c:v>МАОУ СШ № 69</c:v>
                </c:pt>
                <c:pt idx="92">
                  <c:v>МАОУ СШ № 108</c:v>
                </c:pt>
                <c:pt idx="93">
                  <c:v>МАОУ СШ № 24</c:v>
                </c:pt>
                <c:pt idx="94">
                  <c:v>МАОУ СШ № 150</c:v>
                </c:pt>
                <c:pt idx="95">
                  <c:v>МАОУ СШ № 85</c:v>
                </c:pt>
                <c:pt idx="96">
                  <c:v>МАОУ СШ № 121</c:v>
                </c:pt>
                <c:pt idx="97">
                  <c:v>МАОУ СШ № 147</c:v>
                </c:pt>
                <c:pt idx="98">
                  <c:v>МАОУ СШ № 66</c:v>
                </c:pt>
                <c:pt idx="99">
                  <c:v>МАОУ СШ № 156</c:v>
                </c:pt>
                <c:pt idx="100">
                  <c:v>МАОУ СШ № 157</c:v>
                </c:pt>
                <c:pt idx="101">
                  <c:v>МАОУ СШ № 129</c:v>
                </c:pt>
                <c:pt idx="102">
                  <c:v>МАОУ СШ № 139</c:v>
                </c:pt>
                <c:pt idx="103">
                  <c:v>МАОУ СШ № 1</c:v>
                </c:pt>
                <c:pt idx="104">
                  <c:v>МАОУ СШ № 134</c:v>
                </c:pt>
                <c:pt idx="105">
                  <c:v>МБОУ СШ № 56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СШ № 10 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'Русский-11 диаграмма'!$T$5:$T$121</c:f>
              <c:numCache>
                <c:formatCode>0.00</c:formatCode>
                <c:ptCount val="117"/>
                <c:pt idx="0">
                  <c:v>69.900000000000006</c:v>
                </c:pt>
                <c:pt idx="1">
                  <c:v>69.900000000000006</c:v>
                </c:pt>
                <c:pt idx="2">
                  <c:v>69.900000000000006</c:v>
                </c:pt>
                <c:pt idx="3">
                  <c:v>69.900000000000006</c:v>
                </c:pt>
                <c:pt idx="4">
                  <c:v>69.900000000000006</c:v>
                </c:pt>
                <c:pt idx="5">
                  <c:v>69.900000000000006</c:v>
                </c:pt>
                <c:pt idx="6">
                  <c:v>69.900000000000006</c:v>
                </c:pt>
                <c:pt idx="7">
                  <c:v>69.900000000000006</c:v>
                </c:pt>
                <c:pt idx="8">
                  <c:v>69.900000000000006</c:v>
                </c:pt>
                <c:pt idx="9">
                  <c:v>69.900000000000006</c:v>
                </c:pt>
                <c:pt idx="10">
                  <c:v>69.900000000000006</c:v>
                </c:pt>
                <c:pt idx="11">
                  <c:v>69.900000000000006</c:v>
                </c:pt>
                <c:pt idx="12">
                  <c:v>69.900000000000006</c:v>
                </c:pt>
                <c:pt idx="13">
                  <c:v>69.900000000000006</c:v>
                </c:pt>
                <c:pt idx="14">
                  <c:v>69.900000000000006</c:v>
                </c:pt>
                <c:pt idx="15">
                  <c:v>69.900000000000006</c:v>
                </c:pt>
                <c:pt idx="16">
                  <c:v>69.900000000000006</c:v>
                </c:pt>
                <c:pt idx="17">
                  <c:v>69.900000000000006</c:v>
                </c:pt>
                <c:pt idx="18">
                  <c:v>69.900000000000006</c:v>
                </c:pt>
                <c:pt idx="19">
                  <c:v>69.900000000000006</c:v>
                </c:pt>
                <c:pt idx="20">
                  <c:v>69.900000000000006</c:v>
                </c:pt>
                <c:pt idx="21">
                  <c:v>69.900000000000006</c:v>
                </c:pt>
                <c:pt idx="22">
                  <c:v>69.900000000000006</c:v>
                </c:pt>
                <c:pt idx="23">
                  <c:v>69.900000000000006</c:v>
                </c:pt>
                <c:pt idx="24">
                  <c:v>69.900000000000006</c:v>
                </c:pt>
                <c:pt idx="25">
                  <c:v>69.900000000000006</c:v>
                </c:pt>
                <c:pt idx="26">
                  <c:v>69.900000000000006</c:v>
                </c:pt>
                <c:pt idx="27">
                  <c:v>69.900000000000006</c:v>
                </c:pt>
                <c:pt idx="28">
                  <c:v>69.900000000000006</c:v>
                </c:pt>
                <c:pt idx="29">
                  <c:v>69.900000000000006</c:v>
                </c:pt>
                <c:pt idx="30">
                  <c:v>69.900000000000006</c:v>
                </c:pt>
                <c:pt idx="31">
                  <c:v>69.900000000000006</c:v>
                </c:pt>
                <c:pt idx="32">
                  <c:v>69.900000000000006</c:v>
                </c:pt>
                <c:pt idx="33">
                  <c:v>69.900000000000006</c:v>
                </c:pt>
                <c:pt idx="34">
                  <c:v>69.900000000000006</c:v>
                </c:pt>
                <c:pt idx="35">
                  <c:v>69.900000000000006</c:v>
                </c:pt>
                <c:pt idx="36">
                  <c:v>69.900000000000006</c:v>
                </c:pt>
                <c:pt idx="37">
                  <c:v>69.900000000000006</c:v>
                </c:pt>
                <c:pt idx="38">
                  <c:v>69.900000000000006</c:v>
                </c:pt>
                <c:pt idx="39">
                  <c:v>69.900000000000006</c:v>
                </c:pt>
                <c:pt idx="40">
                  <c:v>69.900000000000006</c:v>
                </c:pt>
                <c:pt idx="41">
                  <c:v>69.900000000000006</c:v>
                </c:pt>
                <c:pt idx="42">
                  <c:v>69.900000000000006</c:v>
                </c:pt>
                <c:pt idx="43">
                  <c:v>69.900000000000006</c:v>
                </c:pt>
                <c:pt idx="44">
                  <c:v>69.900000000000006</c:v>
                </c:pt>
                <c:pt idx="45">
                  <c:v>69.900000000000006</c:v>
                </c:pt>
                <c:pt idx="46">
                  <c:v>69.900000000000006</c:v>
                </c:pt>
                <c:pt idx="47">
                  <c:v>69.900000000000006</c:v>
                </c:pt>
                <c:pt idx="48">
                  <c:v>69.900000000000006</c:v>
                </c:pt>
                <c:pt idx="49">
                  <c:v>69.900000000000006</c:v>
                </c:pt>
                <c:pt idx="50">
                  <c:v>69.900000000000006</c:v>
                </c:pt>
                <c:pt idx="51">
                  <c:v>69.900000000000006</c:v>
                </c:pt>
                <c:pt idx="52">
                  <c:v>69.900000000000006</c:v>
                </c:pt>
                <c:pt idx="53">
                  <c:v>69.900000000000006</c:v>
                </c:pt>
                <c:pt idx="54">
                  <c:v>69.900000000000006</c:v>
                </c:pt>
                <c:pt idx="55">
                  <c:v>69.900000000000006</c:v>
                </c:pt>
                <c:pt idx="56">
                  <c:v>69.900000000000006</c:v>
                </c:pt>
                <c:pt idx="57">
                  <c:v>69.900000000000006</c:v>
                </c:pt>
                <c:pt idx="58">
                  <c:v>69.900000000000006</c:v>
                </c:pt>
                <c:pt idx="59">
                  <c:v>69.900000000000006</c:v>
                </c:pt>
                <c:pt idx="60">
                  <c:v>69.900000000000006</c:v>
                </c:pt>
                <c:pt idx="61">
                  <c:v>69.900000000000006</c:v>
                </c:pt>
                <c:pt idx="62">
                  <c:v>69.900000000000006</c:v>
                </c:pt>
                <c:pt idx="63">
                  <c:v>69.900000000000006</c:v>
                </c:pt>
                <c:pt idx="64">
                  <c:v>69.900000000000006</c:v>
                </c:pt>
                <c:pt idx="65">
                  <c:v>69.900000000000006</c:v>
                </c:pt>
                <c:pt idx="66">
                  <c:v>69.900000000000006</c:v>
                </c:pt>
                <c:pt idx="67">
                  <c:v>69.900000000000006</c:v>
                </c:pt>
                <c:pt idx="68">
                  <c:v>69.900000000000006</c:v>
                </c:pt>
                <c:pt idx="69">
                  <c:v>69.900000000000006</c:v>
                </c:pt>
                <c:pt idx="70">
                  <c:v>69.900000000000006</c:v>
                </c:pt>
                <c:pt idx="71">
                  <c:v>69.900000000000006</c:v>
                </c:pt>
                <c:pt idx="72">
                  <c:v>69.900000000000006</c:v>
                </c:pt>
                <c:pt idx="73">
                  <c:v>69.900000000000006</c:v>
                </c:pt>
                <c:pt idx="74">
                  <c:v>69.900000000000006</c:v>
                </c:pt>
                <c:pt idx="75">
                  <c:v>69.900000000000006</c:v>
                </c:pt>
                <c:pt idx="76">
                  <c:v>69.900000000000006</c:v>
                </c:pt>
                <c:pt idx="77">
                  <c:v>69.900000000000006</c:v>
                </c:pt>
                <c:pt idx="78">
                  <c:v>69.900000000000006</c:v>
                </c:pt>
                <c:pt idx="79">
                  <c:v>69.900000000000006</c:v>
                </c:pt>
                <c:pt idx="80">
                  <c:v>69.900000000000006</c:v>
                </c:pt>
                <c:pt idx="81">
                  <c:v>69.900000000000006</c:v>
                </c:pt>
                <c:pt idx="82">
                  <c:v>69.900000000000006</c:v>
                </c:pt>
                <c:pt idx="83">
                  <c:v>69.900000000000006</c:v>
                </c:pt>
                <c:pt idx="84">
                  <c:v>69.900000000000006</c:v>
                </c:pt>
                <c:pt idx="85">
                  <c:v>69.900000000000006</c:v>
                </c:pt>
                <c:pt idx="86">
                  <c:v>69.900000000000006</c:v>
                </c:pt>
                <c:pt idx="87">
                  <c:v>69.900000000000006</c:v>
                </c:pt>
                <c:pt idx="88">
                  <c:v>69.900000000000006</c:v>
                </c:pt>
                <c:pt idx="89">
                  <c:v>69.900000000000006</c:v>
                </c:pt>
                <c:pt idx="90">
                  <c:v>69.900000000000006</c:v>
                </c:pt>
                <c:pt idx="91">
                  <c:v>69.900000000000006</c:v>
                </c:pt>
                <c:pt idx="92">
                  <c:v>69.900000000000006</c:v>
                </c:pt>
                <c:pt idx="93">
                  <c:v>69.900000000000006</c:v>
                </c:pt>
                <c:pt idx="94">
                  <c:v>69.900000000000006</c:v>
                </c:pt>
                <c:pt idx="95">
                  <c:v>69.900000000000006</c:v>
                </c:pt>
                <c:pt idx="96">
                  <c:v>69.900000000000006</c:v>
                </c:pt>
                <c:pt idx="97">
                  <c:v>69.900000000000006</c:v>
                </c:pt>
                <c:pt idx="98">
                  <c:v>69.900000000000006</c:v>
                </c:pt>
                <c:pt idx="99">
                  <c:v>69.900000000000006</c:v>
                </c:pt>
                <c:pt idx="100">
                  <c:v>69.900000000000006</c:v>
                </c:pt>
                <c:pt idx="101">
                  <c:v>69.900000000000006</c:v>
                </c:pt>
                <c:pt idx="102">
                  <c:v>69.900000000000006</c:v>
                </c:pt>
                <c:pt idx="103">
                  <c:v>69.900000000000006</c:v>
                </c:pt>
                <c:pt idx="104">
                  <c:v>69.900000000000006</c:v>
                </c:pt>
                <c:pt idx="105">
                  <c:v>69.900000000000006</c:v>
                </c:pt>
                <c:pt idx="106">
                  <c:v>69.900000000000006</c:v>
                </c:pt>
                <c:pt idx="107">
                  <c:v>69.900000000000006</c:v>
                </c:pt>
                <c:pt idx="108">
                  <c:v>69.900000000000006</c:v>
                </c:pt>
                <c:pt idx="109">
                  <c:v>69.900000000000006</c:v>
                </c:pt>
                <c:pt idx="110">
                  <c:v>69.900000000000006</c:v>
                </c:pt>
                <c:pt idx="111">
                  <c:v>69.900000000000006</c:v>
                </c:pt>
                <c:pt idx="112">
                  <c:v>69.900000000000006</c:v>
                </c:pt>
                <c:pt idx="113">
                  <c:v>69.900000000000006</c:v>
                </c:pt>
                <c:pt idx="114">
                  <c:v>69.900000000000006</c:v>
                </c:pt>
                <c:pt idx="115">
                  <c:v>69.900000000000006</c:v>
                </c:pt>
                <c:pt idx="116">
                  <c:v>69.900000000000006</c:v>
                </c:pt>
              </c:numCache>
            </c:numRef>
          </c:val>
          <c:smooth val="0"/>
        </c:ser>
        <c:ser>
          <c:idx val="3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'Русский-11 диаграмма'!$B$5:$B$121</c:f>
              <c:strCache>
                <c:ptCount val="117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Гимназия № 8</c:v>
                </c:pt>
                <c:pt idx="3">
                  <c:v>МАОУ Лицей № 28</c:v>
                </c:pt>
                <c:pt idx="4">
                  <c:v>МАОУ СШ № 19</c:v>
                </c:pt>
                <c:pt idx="5">
                  <c:v>МАОУ СШ № 12</c:v>
                </c:pt>
                <c:pt idx="6">
                  <c:v>МАОУ Гимназия № 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Гимназия № 10</c:v>
                </c:pt>
                <c:pt idx="13">
                  <c:v>МАОУ Лицей № 11</c:v>
                </c:pt>
                <c:pt idx="14">
                  <c:v>МАОУ СШ № 8 "Созидание"</c:v>
                </c:pt>
                <c:pt idx="15">
                  <c:v>МАОУ СШ № 46</c:v>
                </c:pt>
                <c:pt idx="16">
                  <c:v>МАОУ Гимназия № 4</c:v>
                </c:pt>
                <c:pt idx="17">
                  <c:v>МАОУ СШ № 90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МБОУ СШ № 64</c:v>
                </c:pt>
                <c:pt idx="25">
                  <c:v>МАОУ Лицей № 3</c:v>
                </c:pt>
                <c:pt idx="26">
                  <c:v>МАОУ Гимназия № 15</c:v>
                </c:pt>
                <c:pt idx="27">
                  <c:v>МАОУ Лицей № 12</c:v>
                </c:pt>
                <c:pt idx="28">
                  <c:v>МБОУ СШ № 94</c:v>
                </c:pt>
                <c:pt idx="29">
                  <c:v>МАОУ СШ № 53</c:v>
                </c:pt>
                <c:pt idx="30">
                  <c:v>МАОУ Гимназия № 11 </c:v>
                </c:pt>
                <c:pt idx="31">
                  <c:v>МБОУ СШ № 44</c:v>
                </c:pt>
                <c:pt idx="32">
                  <c:v>МАОУ СШ № 148</c:v>
                </c:pt>
                <c:pt idx="33">
                  <c:v>МБОУ СШ № 13</c:v>
                </c:pt>
                <c:pt idx="34">
                  <c:v>МБОУ СШ № 79</c:v>
                </c:pt>
                <c:pt idx="35">
                  <c:v>МАОУ СШ № 89</c:v>
                </c:pt>
                <c:pt idx="36">
                  <c:v>МАОУ СШ № 65</c:v>
                </c:pt>
                <c:pt idx="37">
                  <c:v>МБОУ СШ № 31</c:v>
                </c:pt>
                <c:pt idx="38">
                  <c:v>МАОУ СШ № 16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МАОУ Школа-интернат № 1 </c:v>
                </c:pt>
                <c:pt idx="42">
                  <c:v>МАОУ СШ № 82</c:v>
                </c:pt>
                <c:pt idx="43">
                  <c:v>МАОУ Гимназия № 13 "Академ"</c:v>
                </c:pt>
                <c:pt idx="44">
                  <c:v>МАОУ СШ № 3</c:v>
                </c:pt>
                <c:pt idx="45">
                  <c:v>МБОУ Гимназия № 3</c:v>
                </c:pt>
                <c:pt idx="46">
                  <c:v>МБОУ Лицей № 8</c:v>
                </c:pt>
                <c:pt idx="47">
                  <c:v>МАОУ Лицей № 1</c:v>
                </c:pt>
                <c:pt idx="48">
                  <c:v>МАОУ "КУГ № 1 - Универс"</c:v>
                </c:pt>
                <c:pt idx="49">
                  <c:v>МБОУ Лицей № 10</c:v>
                </c:pt>
                <c:pt idx="50">
                  <c:v>МБОУ СШ № 95</c:v>
                </c:pt>
                <c:pt idx="51">
                  <c:v>МБОУ СШ № 99</c:v>
                </c:pt>
                <c:pt idx="52">
                  <c:v>МАОУ СШ № 72 </c:v>
                </c:pt>
                <c:pt idx="53">
                  <c:v>МБОУ СШ № 159</c:v>
                </c:pt>
                <c:pt idx="54">
                  <c:v>МБОУ СШ № 84</c:v>
                </c:pt>
                <c:pt idx="55">
                  <c:v>МБОУ СШ № 21</c:v>
                </c:pt>
                <c:pt idx="56">
                  <c:v>МБОУ СШ № 36</c:v>
                </c:pt>
                <c:pt idx="57">
                  <c:v>МБОУ СШ № 73</c:v>
                </c:pt>
                <c:pt idx="58">
                  <c:v>МБОУ СШ № 133 </c:v>
                </c:pt>
                <c:pt idx="59">
                  <c:v>МБОУ СШ № 30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23</c:v>
                </c:pt>
                <c:pt idx="65">
                  <c:v>МАОУ СШ № 45</c:v>
                </c:pt>
                <c:pt idx="66">
                  <c:v>МАОУ СШ № 6</c:v>
                </c:pt>
                <c:pt idx="67">
                  <c:v>МАОУ СШ № 42</c:v>
                </c:pt>
                <c:pt idx="68">
                  <c:v>МАОУ СШ № 76</c:v>
                </c:pt>
                <c:pt idx="69">
                  <c:v>МАОУ СШ № 137</c:v>
                </c:pt>
                <c:pt idx="70">
                  <c:v>МАОУ СШ № 17</c:v>
                </c:pt>
                <c:pt idx="71">
                  <c:v>МАОУ СШ № 158 "Грани"</c:v>
                </c:pt>
                <c:pt idx="72">
                  <c:v>МАОУ СШ № 34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МБОУ СШ № 62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152</c:v>
                </c:pt>
                <c:pt idx="79">
                  <c:v>МАОУ СШ № 141</c:v>
                </c:pt>
                <c:pt idx="80">
                  <c:v>МАОУ СШ № 154</c:v>
                </c:pt>
                <c:pt idx="81">
                  <c:v>МАОУ СШ № 149</c:v>
                </c:pt>
                <c:pt idx="82">
                  <c:v>МАОУ СШ № 91</c:v>
                </c:pt>
                <c:pt idx="83">
                  <c:v>МАОУ СШ № 115</c:v>
                </c:pt>
                <c:pt idx="84">
                  <c:v>МАОУ СШ № 7</c:v>
                </c:pt>
                <c:pt idx="85">
                  <c:v>МАОУ СШ № 5</c:v>
                </c:pt>
                <c:pt idx="86">
                  <c:v>МАОУ СШ № 151</c:v>
                </c:pt>
                <c:pt idx="87">
                  <c:v>МАОУ СШ № 143</c:v>
                </c:pt>
                <c:pt idx="88">
                  <c:v>МАОУ СШ № 18</c:v>
                </c:pt>
                <c:pt idx="89">
                  <c:v>МАОУ СШ № 98</c:v>
                </c:pt>
                <c:pt idx="90">
                  <c:v>МАОУ СШ № 145</c:v>
                </c:pt>
                <c:pt idx="91">
                  <c:v>МАОУ СШ № 69</c:v>
                </c:pt>
                <c:pt idx="92">
                  <c:v>МАОУ СШ № 108</c:v>
                </c:pt>
                <c:pt idx="93">
                  <c:v>МАОУ СШ № 24</c:v>
                </c:pt>
                <c:pt idx="94">
                  <c:v>МАОУ СШ № 150</c:v>
                </c:pt>
                <c:pt idx="95">
                  <c:v>МАОУ СШ № 85</c:v>
                </c:pt>
                <c:pt idx="96">
                  <c:v>МАОУ СШ № 121</c:v>
                </c:pt>
                <c:pt idx="97">
                  <c:v>МАОУ СШ № 147</c:v>
                </c:pt>
                <c:pt idx="98">
                  <c:v>МАОУ СШ № 66</c:v>
                </c:pt>
                <c:pt idx="99">
                  <c:v>МАОУ СШ № 156</c:v>
                </c:pt>
                <c:pt idx="100">
                  <c:v>МАОУ СШ № 157</c:v>
                </c:pt>
                <c:pt idx="101">
                  <c:v>МАОУ СШ № 129</c:v>
                </c:pt>
                <c:pt idx="102">
                  <c:v>МАОУ СШ № 139</c:v>
                </c:pt>
                <c:pt idx="103">
                  <c:v>МАОУ СШ № 1</c:v>
                </c:pt>
                <c:pt idx="104">
                  <c:v>МАОУ СШ № 134</c:v>
                </c:pt>
                <c:pt idx="105">
                  <c:v>МБОУ СШ № 56</c:v>
                </c:pt>
                <c:pt idx="106">
                  <c:v>МБОУ СШ № 2</c:v>
                </c:pt>
                <c:pt idx="107">
                  <c:v>ЦЕНТРАЛЬНЫЙ РАЙОН</c:v>
                </c:pt>
                <c:pt idx="108">
                  <c:v>МАОУ Гимназия № 2</c:v>
                </c:pt>
                <c:pt idx="109">
                  <c:v>МБОУ СШ № 10 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  <c:pt idx="114">
                  <c:v>МБОУ СШ № 4</c:v>
                </c:pt>
                <c:pt idx="115">
                  <c:v>МБОУ СШ № 27</c:v>
                </c:pt>
                <c:pt idx="116">
                  <c:v>МБОУ СШ № 51</c:v>
                </c:pt>
              </c:strCache>
            </c:strRef>
          </c:cat>
          <c:val>
            <c:numRef>
              <c:f>'Русский-11 диаграмма'!$U$5:$U$121</c:f>
              <c:numCache>
                <c:formatCode>0.00</c:formatCode>
                <c:ptCount val="117"/>
                <c:pt idx="0">
                  <c:v>70.230798368298366</c:v>
                </c:pt>
                <c:pt idx="1">
                  <c:v>76.900000000000006</c:v>
                </c:pt>
                <c:pt idx="2">
                  <c:v>73.743589743589737</c:v>
                </c:pt>
                <c:pt idx="3">
                  <c:v>71.794871794871796</c:v>
                </c:pt>
                <c:pt idx="4">
                  <c:v>71.030303030303031</c:v>
                </c:pt>
                <c:pt idx="5">
                  <c:v>63.641025641025642</c:v>
                </c:pt>
                <c:pt idx="6">
                  <c:v>73.051282051282058</c:v>
                </c:pt>
                <c:pt idx="7">
                  <c:v>62.564102564102562</c:v>
                </c:pt>
                <c:pt idx="8">
                  <c:v>69.121212121212125</c:v>
                </c:pt>
                <c:pt idx="9">
                  <c:v>65.583333333333329</c:v>
                </c:pt>
                <c:pt idx="10">
                  <c:v>74.3</c:v>
                </c:pt>
                <c:pt idx="11">
                  <c:v>73.099999999999994</c:v>
                </c:pt>
                <c:pt idx="12">
                  <c:v>75.900000000000006</c:v>
                </c:pt>
                <c:pt idx="13">
                  <c:v>71.5</c:v>
                </c:pt>
                <c:pt idx="14">
                  <c:v>58.4</c:v>
                </c:pt>
                <c:pt idx="15">
                  <c:v>66.599999999999994</c:v>
                </c:pt>
                <c:pt idx="16">
                  <c:v>69.900000000000006</c:v>
                </c:pt>
                <c:pt idx="17">
                  <c:v>62.9</c:v>
                </c:pt>
                <c:pt idx="18">
                  <c:v>61.7</c:v>
                </c:pt>
                <c:pt idx="19">
                  <c:v>59.9</c:v>
                </c:pt>
                <c:pt idx="20">
                  <c:v>60.3</c:v>
                </c:pt>
                <c:pt idx="21">
                  <c:v>52.5</c:v>
                </c:pt>
                <c:pt idx="22">
                  <c:v>66.833333333333329</c:v>
                </c:pt>
                <c:pt idx="23">
                  <c:v>71.599999999999994</c:v>
                </c:pt>
                <c:pt idx="24">
                  <c:v>75.5</c:v>
                </c:pt>
                <c:pt idx="25">
                  <c:v>68.8</c:v>
                </c:pt>
                <c:pt idx="26">
                  <c:v>71.7</c:v>
                </c:pt>
                <c:pt idx="27">
                  <c:v>64.099999999999994</c:v>
                </c:pt>
                <c:pt idx="28">
                  <c:v>67.5</c:v>
                </c:pt>
                <c:pt idx="29">
                  <c:v>63.4</c:v>
                </c:pt>
                <c:pt idx="30">
                  <c:v>70.099999999999994</c:v>
                </c:pt>
                <c:pt idx="31">
                  <c:v>70.099999999999994</c:v>
                </c:pt>
                <c:pt idx="32">
                  <c:v>64.2</c:v>
                </c:pt>
                <c:pt idx="34">
                  <c:v>62.3</c:v>
                </c:pt>
                <c:pt idx="35">
                  <c:v>62</c:v>
                </c:pt>
                <c:pt idx="36">
                  <c:v>61.6</c:v>
                </c:pt>
                <c:pt idx="38">
                  <c:v>63.5</c:v>
                </c:pt>
                <c:pt idx="39">
                  <c:v>66.099999999999994</c:v>
                </c:pt>
                <c:pt idx="40">
                  <c:v>69.38562499999999</c:v>
                </c:pt>
                <c:pt idx="41">
                  <c:v>74.5</c:v>
                </c:pt>
                <c:pt idx="42">
                  <c:v>70</c:v>
                </c:pt>
                <c:pt idx="43">
                  <c:v>75.900000000000006</c:v>
                </c:pt>
                <c:pt idx="44">
                  <c:v>71.3</c:v>
                </c:pt>
                <c:pt idx="45">
                  <c:v>77</c:v>
                </c:pt>
                <c:pt idx="46">
                  <c:v>69.2</c:v>
                </c:pt>
                <c:pt idx="47">
                  <c:v>73</c:v>
                </c:pt>
                <c:pt idx="48">
                  <c:v>71</c:v>
                </c:pt>
                <c:pt idx="49">
                  <c:v>69</c:v>
                </c:pt>
                <c:pt idx="50">
                  <c:v>63</c:v>
                </c:pt>
                <c:pt idx="51">
                  <c:v>73.77</c:v>
                </c:pt>
                <c:pt idx="52">
                  <c:v>70.099999999999994</c:v>
                </c:pt>
                <c:pt idx="54">
                  <c:v>57.1</c:v>
                </c:pt>
                <c:pt idx="58">
                  <c:v>60</c:v>
                </c:pt>
                <c:pt idx="59">
                  <c:v>67</c:v>
                </c:pt>
                <c:pt idx="60">
                  <c:v>68.3</c:v>
                </c:pt>
                <c:pt idx="61">
                  <c:v>66.945454545454538</c:v>
                </c:pt>
                <c:pt idx="62">
                  <c:v>70.099999999999994</c:v>
                </c:pt>
                <c:pt idx="63">
                  <c:v>74.5</c:v>
                </c:pt>
                <c:pt idx="64">
                  <c:v>68.599999999999994</c:v>
                </c:pt>
                <c:pt idx="65">
                  <c:v>62.5</c:v>
                </c:pt>
                <c:pt idx="66">
                  <c:v>68.7</c:v>
                </c:pt>
                <c:pt idx="67">
                  <c:v>62.6</c:v>
                </c:pt>
                <c:pt idx="68">
                  <c:v>70</c:v>
                </c:pt>
                <c:pt idx="69">
                  <c:v>74.900000000000006</c:v>
                </c:pt>
                <c:pt idx="70">
                  <c:v>67.7</c:v>
                </c:pt>
                <c:pt idx="72">
                  <c:v>54</c:v>
                </c:pt>
                <c:pt idx="74">
                  <c:v>62.8</c:v>
                </c:pt>
                <c:pt idx="76">
                  <c:v>68.524642857142865</c:v>
                </c:pt>
                <c:pt idx="77">
                  <c:v>77.3</c:v>
                </c:pt>
                <c:pt idx="78">
                  <c:v>75</c:v>
                </c:pt>
                <c:pt idx="79">
                  <c:v>71.7</c:v>
                </c:pt>
                <c:pt idx="80">
                  <c:v>63.6</c:v>
                </c:pt>
                <c:pt idx="81">
                  <c:v>75</c:v>
                </c:pt>
                <c:pt idx="82">
                  <c:v>68.599999999999994</c:v>
                </c:pt>
                <c:pt idx="83">
                  <c:v>62</c:v>
                </c:pt>
                <c:pt idx="84">
                  <c:v>72.599999999999994</c:v>
                </c:pt>
                <c:pt idx="85">
                  <c:v>67</c:v>
                </c:pt>
                <c:pt idx="86">
                  <c:v>66</c:v>
                </c:pt>
                <c:pt idx="87">
                  <c:v>66.7</c:v>
                </c:pt>
                <c:pt idx="88">
                  <c:v>71</c:v>
                </c:pt>
                <c:pt idx="89">
                  <c:v>77.099999999999994</c:v>
                </c:pt>
                <c:pt idx="90">
                  <c:v>72.7</c:v>
                </c:pt>
                <c:pt idx="91">
                  <c:v>65</c:v>
                </c:pt>
                <c:pt idx="92">
                  <c:v>64</c:v>
                </c:pt>
                <c:pt idx="93">
                  <c:v>71</c:v>
                </c:pt>
                <c:pt idx="94">
                  <c:v>72</c:v>
                </c:pt>
                <c:pt idx="95">
                  <c:v>66.3</c:v>
                </c:pt>
                <c:pt idx="96">
                  <c:v>62.2</c:v>
                </c:pt>
                <c:pt idx="97">
                  <c:v>67</c:v>
                </c:pt>
                <c:pt idx="98">
                  <c:v>68.290000000000006</c:v>
                </c:pt>
                <c:pt idx="99">
                  <c:v>66.400000000000006</c:v>
                </c:pt>
                <c:pt idx="101">
                  <c:v>60.4</c:v>
                </c:pt>
                <c:pt idx="102">
                  <c:v>65.8</c:v>
                </c:pt>
                <c:pt idx="103">
                  <c:v>75</c:v>
                </c:pt>
                <c:pt idx="104">
                  <c:v>63</c:v>
                </c:pt>
                <c:pt idx="105">
                  <c:v>66</c:v>
                </c:pt>
                <c:pt idx="107">
                  <c:v>72.241133706650942</c:v>
                </c:pt>
                <c:pt idx="108">
                  <c:v>80.358974358974365</c:v>
                </c:pt>
                <c:pt idx="109">
                  <c:v>78</c:v>
                </c:pt>
                <c:pt idx="110">
                  <c:v>74</c:v>
                </c:pt>
                <c:pt idx="111">
                  <c:v>74.666666666666671</c:v>
                </c:pt>
                <c:pt idx="112">
                  <c:v>69</c:v>
                </c:pt>
                <c:pt idx="113">
                  <c:v>67.461538461538467</c:v>
                </c:pt>
                <c:pt idx="114">
                  <c:v>68.407407407407405</c:v>
                </c:pt>
                <c:pt idx="115">
                  <c:v>66.034482758620683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60800"/>
        <c:axId val="67262336"/>
      </c:lineChart>
      <c:catAx>
        <c:axId val="67260800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262336"/>
        <c:crosses val="autoZero"/>
        <c:auto val="1"/>
        <c:lblAlgn val="ctr"/>
        <c:lblOffset val="100"/>
        <c:noMultiLvlLbl val="0"/>
      </c:catAx>
      <c:valAx>
        <c:axId val="67262336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26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17363579668192"/>
          <c:y val="1.4845237784341115E-2"/>
          <c:w val="0.75272569679505974"/>
          <c:h val="4.23576678676115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52916</xdr:colOff>
      <xdr:row>0</xdr:row>
      <xdr:rowOff>82550</xdr:rowOff>
    </xdr:from>
    <xdr:to>
      <xdr:col>35</xdr:col>
      <xdr:colOff>0</xdr:colOff>
      <xdr:row>0</xdr:row>
      <xdr:rowOff>5101167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0.09857</cdr:x>
      <cdr:y>0.07437</cdr:y>
    </cdr:from>
    <cdr:to>
      <cdr:x>0.09954</cdr:x>
      <cdr:y>0.66423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2033147" y="373235"/>
          <a:ext cx="20008" cy="296028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0.20848</cdr:x>
      <cdr:y>0.07194</cdr:y>
    </cdr:from>
    <cdr:to>
      <cdr:x>0.20938</cdr:x>
      <cdr:y>0.66061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xmlns="" id="{D28AE512-1B33-45A9-804C-371B7C77E461}"/>
            </a:ext>
          </a:extLst>
        </cdr:cNvPr>
        <cdr:cNvCxnSpPr/>
      </cdr:nvCxnSpPr>
      <cdr:spPr>
        <a:xfrm xmlns:a="http://schemas.openxmlformats.org/drawingml/2006/main" flipH="1">
          <a:off x="4300315" y="361052"/>
          <a:ext cx="18564" cy="295430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0.35865</cdr:x>
      <cdr:y>0.07212</cdr:y>
    </cdr:from>
    <cdr:to>
      <cdr:x>0.35865</cdr:x>
      <cdr:y>0.67313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xmlns="" id="{CE70001F-D757-4D82-BE10-4F2B74A73388}"/>
            </a:ext>
          </a:extLst>
        </cdr:cNvPr>
        <cdr:cNvCxnSpPr/>
      </cdr:nvCxnSpPr>
      <cdr:spPr>
        <a:xfrm xmlns:a="http://schemas.openxmlformats.org/drawingml/2006/main">
          <a:off x="7397751" y="361950"/>
          <a:ext cx="0" cy="30162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0.53361</cdr:x>
      <cdr:y>0.0691</cdr:y>
    </cdr:from>
    <cdr:to>
      <cdr:x>0.53361</cdr:x>
      <cdr:y>0.66892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:a16="http://schemas.microsoft.com/office/drawing/2014/main" xmlns="" id="{D9BB3FF8-3C56-42D3-AA33-D969C0CED666}"/>
            </a:ext>
          </a:extLst>
        </cdr:cNvPr>
        <cdr:cNvCxnSpPr/>
      </cdr:nvCxnSpPr>
      <cdr:spPr>
        <a:xfrm xmlns:a="http://schemas.openxmlformats.org/drawingml/2006/main" flipH="1">
          <a:off x="11006667" y="346786"/>
          <a:ext cx="62" cy="301024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0.65839</cdr:x>
      <cdr:y>0.07051</cdr:y>
    </cdr:from>
    <cdr:to>
      <cdr:x>0.6592</cdr:x>
      <cdr:y>0.66399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:a16="http://schemas.microsoft.com/office/drawing/2014/main" xmlns="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3580636" y="353864"/>
          <a:ext cx="16707" cy="297844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0.91562</cdr:x>
      <cdr:y>0.0688</cdr:y>
    </cdr:from>
    <cdr:to>
      <cdr:x>0.91717</cdr:x>
      <cdr:y>0.65983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:a16="http://schemas.microsoft.com/office/drawing/2014/main" xmlns="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8886496" y="345281"/>
          <a:ext cx="31972" cy="296615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0.02514</cdr:x>
      <cdr:y>0.06731</cdr:y>
    </cdr:from>
    <cdr:to>
      <cdr:x>0.02541</cdr:x>
      <cdr:y>0.66048</cdr:y>
    </cdr:to>
    <cdr:cxnSp macro="">
      <cdr:nvCxnSpPr>
        <cdr:cNvPr id="16" name="Прямая соединительная линия 15"/>
        <cdr:cNvCxnSpPr/>
      </cdr:nvCxnSpPr>
      <cdr:spPr>
        <a:xfrm xmlns:a="http://schemas.openxmlformats.org/drawingml/2006/main" flipH="1">
          <a:off x="518584" y="337803"/>
          <a:ext cx="5546" cy="297689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42335</xdr:colOff>
      <xdr:row>0</xdr:row>
      <xdr:rowOff>71967</xdr:rowOff>
    </xdr:from>
    <xdr:to>
      <xdr:col>35</xdr:col>
      <xdr:colOff>11906</xdr:colOff>
      <xdr:row>0</xdr:row>
      <xdr:rowOff>5107781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0.10749</cdr:x>
      <cdr:y>0.07003</cdr:y>
    </cdr:from>
    <cdr:to>
      <cdr:x>0.10846</cdr:x>
      <cdr:y>0.65989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2002287" y="352681"/>
          <a:ext cx="18070" cy="29704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0.21533</cdr:x>
      <cdr:y>0.06483</cdr:y>
    </cdr:from>
    <cdr:to>
      <cdr:x>0.21571</cdr:x>
      <cdr:y>0.65402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xmlns="" id="{D28AE512-1B33-45A9-804C-371B7C77E461}"/>
            </a:ext>
          </a:extLst>
        </cdr:cNvPr>
        <cdr:cNvCxnSpPr/>
      </cdr:nvCxnSpPr>
      <cdr:spPr>
        <a:xfrm xmlns:a="http://schemas.openxmlformats.org/drawingml/2006/main" flipH="1">
          <a:off x="4011082" y="326472"/>
          <a:ext cx="7162" cy="296706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0.36376</cdr:x>
      <cdr:y>0.06362</cdr:y>
    </cdr:from>
    <cdr:to>
      <cdr:x>0.36449</cdr:x>
      <cdr:y>0.65259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xmlns="" id="{CE70001F-D757-4D82-BE10-4F2B74A73388}"/>
            </a:ext>
          </a:extLst>
        </cdr:cNvPr>
        <cdr:cNvCxnSpPr/>
      </cdr:nvCxnSpPr>
      <cdr:spPr>
        <a:xfrm xmlns:a="http://schemas.openxmlformats.org/drawingml/2006/main" flipH="1">
          <a:off x="7931504" y="321918"/>
          <a:ext cx="15917" cy="297996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0.53586</cdr:x>
      <cdr:y>0.06472</cdr:y>
    </cdr:from>
    <cdr:to>
      <cdr:x>0.53679</cdr:x>
      <cdr:y>0.65369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:a16="http://schemas.microsoft.com/office/drawing/2014/main" xmlns="" id="{D9BB3FF8-3C56-42D3-AA33-D969C0CED666}"/>
            </a:ext>
          </a:extLst>
        </cdr:cNvPr>
        <cdr:cNvCxnSpPr/>
      </cdr:nvCxnSpPr>
      <cdr:spPr>
        <a:xfrm xmlns:a="http://schemas.openxmlformats.org/drawingml/2006/main">
          <a:off x="9982030" y="325902"/>
          <a:ext cx="17324" cy="296594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0.65944</cdr:x>
      <cdr:y>0.06263</cdr:y>
    </cdr:from>
    <cdr:to>
      <cdr:x>0.66025</cdr:x>
      <cdr:y>0.65611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:a16="http://schemas.microsoft.com/office/drawing/2014/main" xmlns="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2284109" y="315384"/>
          <a:ext cx="15089" cy="298865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0.91751</cdr:x>
      <cdr:y>0.07476</cdr:y>
    </cdr:from>
    <cdr:to>
      <cdr:x>0.91755</cdr:x>
      <cdr:y>0.66354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:a16="http://schemas.microsoft.com/office/drawing/2014/main" xmlns="" id="{80FE0DEE-CC5C-4143-BE8B-02CB46498D4C}"/>
            </a:ext>
          </a:extLst>
        </cdr:cNvPr>
        <cdr:cNvCxnSpPr/>
      </cdr:nvCxnSpPr>
      <cdr:spPr>
        <a:xfrm xmlns:a="http://schemas.openxmlformats.org/drawingml/2006/main">
          <a:off x="20005589" y="378275"/>
          <a:ext cx="872" cy="297900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0.03351</cdr:x>
      <cdr:y>0.06567</cdr:y>
    </cdr:from>
    <cdr:to>
      <cdr:x>0.03382</cdr:x>
      <cdr:y>0.6614</cdr:y>
    </cdr:to>
    <cdr:cxnSp macro="">
      <cdr:nvCxnSpPr>
        <cdr:cNvPr id="16" name="Прямая соединительная линия 15"/>
        <cdr:cNvCxnSpPr/>
      </cdr:nvCxnSpPr>
      <cdr:spPr>
        <a:xfrm xmlns:a="http://schemas.openxmlformats.org/drawingml/2006/main" flipH="1">
          <a:off x="656165" y="332271"/>
          <a:ext cx="6093" cy="301418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FILES\Users\GUO\&#1054;&#1073;&#1097;&#1080;&#1077;%20&#1087;&#1072;&#1087;&#1082;&#1080;\&#1091;&#1087;&#1088;&#1072;&#1074;&#1083;&#1077;&#1085;&#1080;&#1077;\&#1054;&#1090;&#1076;&#1077;&#1083;&#1099;\&#1054;&#1090;&#1076;&#1077;&#1083;%20&#1086;&#1073;&#1097;&#1077;&#1075;&#1086;%20&#1086;&#1073;&#1088;&#1072;&#1079;&#1086;&#1074;&#1072;&#1085;&#1080;&#1103;\&#1051;&#1077;&#1075;&#1072;&#1095;&#1077;&#1074;&#1072;\2013-2014\&#1045;&#1043;&#1069;-2014\&#1056;&#1077;&#1079;&#1091;&#1083;&#1100;&#1090;&#1072;&#1090;&#1099;%20&#1045;&#1043;&#1069;-2014\29.05%20&#1088;&#1091;&#1089;&#1089;&#1082;\1_10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/>
      <sheetData sheetId="1">
        <row r="6">
          <cell r="J6" t="str">
            <v>Код ППЭ</v>
          </cell>
          <cell r="K6" t="str">
            <v>Аудитория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7"/>
  <sheetViews>
    <sheetView tabSelected="1" topLeftCell="A2" zoomScale="90" zoomScaleNormal="90" workbookViewId="0">
      <selection activeCell="B2" sqref="B2:B3"/>
    </sheetView>
  </sheetViews>
  <sheetFormatPr defaultRowHeight="15" x14ac:dyDescent="0.25"/>
  <cols>
    <col min="1" max="1" width="4" style="94" bestFit="1" customWidth="1"/>
    <col min="2" max="2" width="31.42578125" style="94" customWidth="1"/>
    <col min="3" max="22" width="7.7109375" style="94" customWidth="1"/>
    <col min="23" max="23" width="8.7109375" style="94" customWidth="1"/>
    <col min="24" max="16384" width="9.140625" style="94"/>
  </cols>
  <sheetData>
    <row r="1" spans="1:26" ht="409.6" customHeight="1" thickBot="1" x14ac:dyDescent="0.3"/>
    <row r="2" spans="1:26" ht="18" customHeight="1" x14ac:dyDescent="0.25">
      <c r="A2" s="745" t="s">
        <v>41</v>
      </c>
      <c r="B2" s="747" t="s">
        <v>119</v>
      </c>
      <c r="C2" s="749">
        <v>2025</v>
      </c>
      <c r="D2" s="750"/>
      <c r="E2" s="750"/>
      <c r="F2" s="751"/>
      <c r="G2" s="749">
        <v>2024</v>
      </c>
      <c r="H2" s="750"/>
      <c r="I2" s="750"/>
      <c r="J2" s="751"/>
      <c r="K2" s="749">
        <v>2023</v>
      </c>
      <c r="L2" s="750"/>
      <c r="M2" s="750"/>
      <c r="N2" s="751"/>
      <c r="O2" s="749">
        <v>2022</v>
      </c>
      <c r="P2" s="750"/>
      <c r="Q2" s="750"/>
      <c r="R2" s="751"/>
      <c r="S2" s="749">
        <v>2021</v>
      </c>
      <c r="T2" s="750"/>
      <c r="U2" s="750"/>
      <c r="V2" s="751"/>
      <c r="W2" s="743" t="s">
        <v>80</v>
      </c>
    </row>
    <row r="3" spans="1:26" ht="37.5" customHeight="1" thickBot="1" x14ac:dyDescent="0.3">
      <c r="A3" s="746"/>
      <c r="B3" s="748"/>
      <c r="C3" s="157" t="s">
        <v>71</v>
      </c>
      <c r="D3" s="205" t="s">
        <v>84</v>
      </c>
      <c r="E3" s="205" t="s">
        <v>85</v>
      </c>
      <c r="F3" s="158" t="s">
        <v>120</v>
      </c>
      <c r="G3" s="157" t="s">
        <v>71</v>
      </c>
      <c r="H3" s="205" t="s">
        <v>84</v>
      </c>
      <c r="I3" s="205" t="s">
        <v>85</v>
      </c>
      <c r="J3" s="158" t="s">
        <v>120</v>
      </c>
      <c r="K3" s="157" t="s">
        <v>71</v>
      </c>
      <c r="L3" s="205" t="s">
        <v>84</v>
      </c>
      <c r="M3" s="205" t="s">
        <v>85</v>
      </c>
      <c r="N3" s="158" t="s">
        <v>120</v>
      </c>
      <c r="O3" s="157" t="s">
        <v>71</v>
      </c>
      <c r="P3" s="205" t="s">
        <v>84</v>
      </c>
      <c r="Q3" s="205" t="s">
        <v>85</v>
      </c>
      <c r="R3" s="158" t="s">
        <v>120</v>
      </c>
      <c r="S3" s="157" t="s">
        <v>71</v>
      </c>
      <c r="T3" s="205" t="s">
        <v>84</v>
      </c>
      <c r="U3" s="205" t="s">
        <v>85</v>
      </c>
      <c r="V3" s="158" t="s">
        <v>120</v>
      </c>
      <c r="W3" s="744"/>
    </row>
    <row r="4" spans="1:26" ht="15" customHeight="1" thickBot="1" x14ac:dyDescent="0.3">
      <c r="A4" s="5"/>
      <c r="B4" s="127" t="s">
        <v>105</v>
      </c>
      <c r="C4" s="155">
        <f>C5+C14+C27+C45+C66+C81+C112</f>
        <v>4979</v>
      </c>
      <c r="D4" s="196">
        <v>58.43</v>
      </c>
      <c r="E4" s="244">
        <f>AVERAGE(E6:E13,E15:E26,E28:E44,E46:E65,E67:E80,E82:E111,E113:E121)</f>
        <v>56.96374999999999</v>
      </c>
      <c r="F4" s="156"/>
      <c r="G4" s="155">
        <f>G5+G14+G27+G45+G66+G81+G112</f>
        <v>5199</v>
      </c>
      <c r="H4" s="196">
        <v>62.01</v>
      </c>
      <c r="I4" s="244">
        <f>AVERAGE(I6:I13,I15:I26,I28:I44,I46:I65,I67:I80,I82:I111,I113:I121)</f>
        <v>60.124489745886969</v>
      </c>
      <c r="J4" s="156"/>
      <c r="K4" s="155">
        <f>K5+K14+K27+K45+K66+K81+K112</f>
        <v>5255</v>
      </c>
      <c r="L4" s="196">
        <v>66.319999999999993</v>
      </c>
      <c r="M4" s="244">
        <f>AVERAGE(M6:M13,M15:M26,M28:M44,M46:M65,M67:M80,M82:M111,M113:M121)</f>
        <v>64.738797147253706</v>
      </c>
      <c r="N4" s="156"/>
      <c r="O4" s="155">
        <f>O5+O14+O27+O45+O66+O81+O112</f>
        <v>5662</v>
      </c>
      <c r="P4" s="196">
        <v>69.77</v>
      </c>
      <c r="Q4" s="244">
        <f>AVERAGE(Q6:Q13,Q15:Q26,Q28:Q44,Q46:Q65,Q67:Q80,Q82:Q111,Q113:Q121)</f>
        <v>65.031943686958186</v>
      </c>
      <c r="R4" s="156"/>
      <c r="S4" s="155">
        <f>S5+S14+S27+S45+S66+S81+S112</f>
        <v>5487</v>
      </c>
      <c r="T4" s="196">
        <v>69.900000000000006</v>
      </c>
      <c r="U4" s="244">
        <f>AVERAGE(U6:U13,U15:U26,U28:U44,U46:U65,U67:U80,U82:U111,U113:U121)</f>
        <v>68.311586291832597</v>
      </c>
      <c r="V4" s="156"/>
      <c r="W4" s="128"/>
    </row>
    <row r="5" spans="1:26" ht="15" customHeight="1" thickBot="1" x14ac:dyDescent="0.3">
      <c r="A5" s="5"/>
      <c r="B5" s="129" t="s">
        <v>103</v>
      </c>
      <c r="C5" s="146">
        <f>SUM(C6:C13)</f>
        <v>370</v>
      </c>
      <c r="D5" s="147">
        <v>58.43</v>
      </c>
      <c r="E5" s="149">
        <f>AVERAGE(E6:E13)</f>
        <v>58.547499999999999</v>
      </c>
      <c r="F5" s="148"/>
      <c r="G5" s="146">
        <f>SUM(G6:G13)</f>
        <v>444</v>
      </c>
      <c r="H5" s="147">
        <v>62.01</v>
      </c>
      <c r="I5" s="149">
        <f>AVERAGE(I6:I13)</f>
        <v>60.666687390206413</v>
      </c>
      <c r="J5" s="148"/>
      <c r="K5" s="146">
        <f>SUM(K6:K13)</f>
        <v>419</v>
      </c>
      <c r="L5" s="147">
        <v>66.319999999999993</v>
      </c>
      <c r="M5" s="149">
        <f>AVERAGE(M6:M13)</f>
        <v>67.363830482897384</v>
      </c>
      <c r="N5" s="148"/>
      <c r="O5" s="146">
        <f>SUM(O6:O13)</f>
        <v>482</v>
      </c>
      <c r="P5" s="147">
        <v>69.77</v>
      </c>
      <c r="Q5" s="149">
        <f>AVERAGE(Q6:Q13)</f>
        <v>65.910987794537533</v>
      </c>
      <c r="R5" s="148"/>
      <c r="S5" s="146">
        <f>SUM(S6:S13)</f>
        <v>476</v>
      </c>
      <c r="T5" s="147">
        <v>69.900000000000006</v>
      </c>
      <c r="U5" s="149">
        <f>AVERAGE(U6:U13)</f>
        <v>70.230798368298366</v>
      </c>
      <c r="V5" s="148"/>
      <c r="W5" s="164"/>
      <c r="Y5" s="38"/>
      <c r="Z5" s="24" t="s">
        <v>89</v>
      </c>
    </row>
    <row r="6" spans="1:26" ht="15" customHeight="1" x14ac:dyDescent="0.25">
      <c r="A6" s="141">
        <v>1</v>
      </c>
      <c r="B6" s="198" t="s">
        <v>135</v>
      </c>
      <c r="C6" s="99">
        <v>48</v>
      </c>
      <c r="D6" s="195">
        <v>58.43</v>
      </c>
      <c r="E6" s="247">
        <v>62</v>
      </c>
      <c r="F6" s="229">
        <v>27</v>
      </c>
      <c r="G6" s="99">
        <v>72</v>
      </c>
      <c r="H6" s="195">
        <v>62.01</v>
      </c>
      <c r="I6" s="247">
        <v>65.5</v>
      </c>
      <c r="J6" s="229">
        <v>25</v>
      </c>
      <c r="K6" s="99">
        <v>71</v>
      </c>
      <c r="L6" s="195">
        <v>66.319999999999993</v>
      </c>
      <c r="M6" s="247">
        <v>71.760563380281695</v>
      </c>
      <c r="N6" s="229">
        <v>12</v>
      </c>
      <c r="O6" s="99">
        <v>79</v>
      </c>
      <c r="P6" s="195">
        <v>69.77</v>
      </c>
      <c r="Q6" s="247">
        <v>67.5</v>
      </c>
      <c r="R6" s="229">
        <v>40</v>
      </c>
      <c r="S6" s="99">
        <v>84</v>
      </c>
      <c r="T6" s="195">
        <v>69.900000000000006</v>
      </c>
      <c r="U6" s="247">
        <v>73.743589743589737</v>
      </c>
      <c r="V6" s="229">
        <v>20</v>
      </c>
      <c r="W6" s="264">
        <f t="shared" ref="W6:W26" si="0">V6+R6+N6+J6+F6</f>
        <v>124</v>
      </c>
      <c r="Y6" s="84"/>
      <c r="Z6" s="24" t="s">
        <v>90</v>
      </c>
    </row>
    <row r="7" spans="1:26" ht="15" customHeight="1" x14ac:dyDescent="0.25">
      <c r="A7" s="132">
        <v>2</v>
      </c>
      <c r="B7" s="198" t="s">
        <v>51</v>
      </c>
      <c r="C7" s="99">
        <v>84</v>
      </c>
      <c r="D7" s="195">
        <v>58.43</v>
      </c>
      <c r="E7" s="247">
        <v>56</v>
      </c>
      <c r="F7" s="229">
        <v>61</v>
      </c>
      <c r="G7" s="99">
        <v>80</v>
      </c>
      <c r="H7" s="195">
        <v>62.01</v>
      </c>
      <c r="I7" s="247">
        <v>63.287500000000001</v>
      </c>
      <c r="J7" s="229">
        <v>35</v>
      </c>
      <c r="K7" s="99">
        <v>96</v>
      </c>
      <c r="L7" s="195">
        <v>66.319999999999993</v>
      </c>
      <c r="M7" s="247">
        <v>66.90625</v>
      </c>
      <c r="N7" s="229">
        <v>39</v>
      </c>
      <c r="O7" s="99">
        <v>83</v>
      </c>
      <c r="P7" s="195">
        <v>69.77</v>
      </c>
      <c r="Q7" s="247">
        <v>67.13095238095238</v>
      </c>
      <c r="R7" s="229">
        <v>42</v>
      </c>
      <c r="S7" s="99">
        <v>94</v>
      </c>
      <c r="T7" s="195">
        <v>69.900000000000006</v>
      </c>
      <c r="U7" s="247">
        <v>73.051282051282058</v>
      </c>
      <c r="V7" s="229">
        <v>22</v>
      </c>
      <c r="W7" s="265">
        <f t="shared" si="0"/>
        <v>199</v>
      </c>
      <c r="Y7" s="85"/>
      <c r="Z7" s="24" t="s">
        <v>91</v>
      </c>
    </row>
    <row r="8" spans="1:26" ht="15" customHeight="1" x14ac:dyDescent="0.25">
      <c r="A8" s="133">
        <v>3</v>
      </c>
      <c r="B8" s="198" t="s">
        <v>49</v>
      </c>
      <c r="C8" s="99">
        <v>97</v>
      </c>
      <c r="D8" s="195">
        <v>58.43</v>
      </c>
      <c r="E8" s="247">
        <v>66.3</v>
      </c>
      <c r="F8" s="229">
        <v>6</v>
      </c>
      <c r="G8" s="99">
        <v>124</v>
      </c>
      <c r="H8" s="195">
        <v>62.01</v>
      </c>
      <c r="I8" s="247">
        <v>68.099999999999994</v>
      </c>
      <c r="J8" s="229">
        <v>8</v>
      </c>
      <c r="K8" s="99">
        <v>86</v>
      </c>
      <c r="L8" s="195">
        <v>66.319999999999993</v>
      </c>
      <c r="M8" s="247">
        <v>76.599999999999994</v>
      </c>
      <c r="N8" s="229">
        <v>4</v>
      </c>
      <c r="O8" s="99">
        <v>113</v>
      </c>
      <c r="P8" s="195">
        <v>69.77</v>
      </c>
      <c r="Q8" s="247">
        <v>72.099999999999994</v>
      </c>
      <c r="R8" s="229">
        <v>8</v>
      </c>
      <c r="S8" s="99">
        <v>108</v>
      </c>
      <c r="T8" s="195">
        <v>69.900000000000006</v>
      </c>
      <c r="U8" s="247">
        <v>76.900000000000006</v>
      </c>
      <c r="V8" s="229">
        <v>6</v>
      </c>
      <c r="W8" s="266">
        <f t="shared" si="0"/>
        <v>32</v>
      </c>
      <c r="Y8" s="39"/>
      <c r="Z8" s="24" t="s">
        <v>92</v>
      </c>
    </row>
    <row r="9" spans="1:26" ht="15" customHeight="1" x14ac:dyDescent="0.25">
      <c r="A9" s="133">
        <v>4</v>
      </c>
      <c r="B9" s="199" t="s">
        <v>187</v>
      </c>
      <c r="C9" s="99">
        <v>25</v>
      </c>
      <c r="D9" s="195">
        <v>58.43</v>
      </c>
      <c r="E9" s="247">
        <v>61.8</v>
      </c>
      <c r="F9" s="229">
        <v>30</v>
      </c>
      <c r="G9" s="99">
        <v>30</v>
      </c>
      <c r="H9" s="195">
        <v>62.01</v>
      </c>
      <c r="I9" s="247">
        <v>62.8</v>
      </c>
      <c r="J9" s="229">
        <v>39</v>
      </c>
      <c r="K9" s="99">
        <v>46</v>
      </c>
      <c r="L9" s="195">
        <v>66.319999999999993</v>
      </c>
      <c r="M9" s="247">
        <v>71.099999999999994</v>
      </c>
      <c r="N9" s="229">
        <v>19</v>
      </c>
      <c r="O9" s="99">
        <v>51</v>
      </c>
      <c r="P9" s="195">
        <v>69.77</v>
      </c>
      <c r="Q9" s="247">
        <v>74.215686274509807</v>
      </c>
      <c r="R9" s="229">
        <v>3</v>
      </c>
      <c r="S9" s="99">
        <v>39</v>
      </c>
      <c r="T9" s="195">
        <v>69.900000000000006</v>
      </c>
      <c r="U9" s="247">
        <v>71.794871794871796</v>
      </c>
      <c r="V9" s="229">
        <v>27</v>
      </c>
      <c r="W9" s="266">
        <f t="shared" si="0"/>
        <v>118</v>
      </c>
    </row>
    <row r="10" spans="1:26" ht="15" customHeight="1" x14ac:dyDescent="0.25">
      <c r="A10" s="133">
        <v>5</v>
      </c>
      <c r="B10" s="198" t="s">
        <v>130</v>
      </c>
      <c r="C10" s="99">
        <v>21</v>
      </c>
      <c r="D10" s="195">
        <v>58.43</v>
      </c>
      <c r="E10" s="247">
        <v>57</v>
      </c>
      <c r="F10" s="229">
        <v>51</v>
      </c>
      <c r="G10" s="99">
        <v>22</v>
      </c>
      <c r="H10" s="195">
        <v>62.01</v>
      </c>
      <c r="I10" s="247">
        <v>59.909090909090907</v>
      </c>
      <c r="J10" s="229">
        <v>58</v>
      </c>
      <c r="K10" s="99">
        <v>36</v>
      </c>
      <c r="L10" s="195">
        <v>66.319999999999993</v>
      </c>
      <c r="M10" s="247">
        <v>65.099999999999994</v>
      </c>
      <c r="N10" s="229">
        <v>51</v>
      </c>
      <c r="O10" s="99">
        <v>31</v>
      </c>
      <c r="P10" s="195">
        <v>69.77</v>
      </c>
      <c r="Q10" s="247">
        <v>68.424242424242422</v>
      </c>
      <c r="R10" s="229">
        <v>32</v>
      </c>
      <c r="S10" s="99">
        <v>38</v>
      </c>
      <c r="T10" s="195">
        <v>69.900000000000006</v>
      </c>
      <c r="U10" s="247">
        <v>63.641025641025642</v>
      </c>
      <c r="V10" s="229">
        <v>74</v>
      </c>
      <c r="W10" s="266">
        <f t="shared" si="0"/>
        <v>266</v>
      </c>
    </row>
    <row r="11" spans="1:26" ht="15" customHeight="1" x14ac:dyDescent="0.25">
      <c r="A11" s="133">
        <v>6</v>
      </c>
      <c r="B11" s="198" t="s">
        <v>131</v>
      </c>
      <c r="C11" s="99">
        <v>42</v>
      </c>
      <c r="D11" s="195">
        <v>58.43</v>
      </c>
      <c r="E11" s="247">
        <v>60</v>
      </c>
      <c r="F11" s="229">
        <v>38</v>
      </c>
      <c r="G11" s="99">
        <v>45</v>
      </c>
      <c r="H11" s="195">
        <v>62.01</v>
      </c>
      <c r="I11" s="247">
        <v>60.37777777777778</v>
      </c>
      <c r="J11" s="229">
        <v>52</v>
      </c>
      <c r="K11" s="99">
        <v>38</v>
      </c>
      <c r="L11" s="195">
        <v>66.319999999999993</v>
      </c>
      <c r="M11" s="247">
        <v>65</v>
      </c>
      <c r="N11" s="229">
        <v>53</v>
      </c>
      <c r="O11" s="99">
        <v>47</v>
      </c>
      <c r="P11" s="195">
        <v>69.77</v>
      </c>
      <c r="Q11" s="247">
        <v>65.61702127659575</v>
      </c>
      <c r="R11" s="229">
        <v>60</v>
      </c>
      <c r="S11" s="99">
        <v>33</v>
      </c>
      <c r="T11" s="195">
        <v>69.900000000000006</v>
      </c>
      <c r="U11" s="247">
        <v>71.030303030303031</v>
      </c>
      <c r="V11" s="229">
        <v>33</v>
      </c>
      <c r="W11" s="266">
        <f t="shared" si="0"/>
        <v>236</v>
      </c>
    </row>
    <row r="12" spans="1:26" ht="15" customHeight="1" x14ac:dyDescent="0.25">
      <c r="A12" s="133">
        <v>7</v>
      </c>
      <c r="B12" s="198" t="s">
        <v>52</v>
      </c>
      <c r="C12" s="99">
        <v>30</v>
      </c>
      <c r="D12" s="195">
        <v>58.43</v>
      </c>
      <c r="E12" s="247">
        <v>55.5</v>
      </c>
      <c r="F12" s="229">
        <v>63</v>
      </c>
      <c r="G12" s="99">
        <v>46</v>
      </c>
      <c r="H12" s="195">
        <v>62.01</v>
      </c>
      <c r="I12" s="247">
        <v>56.239130434782609</v>
      </c>
      <c r="J12" s="229">
        <v>72</v>
      </c>
      <c r="K12" s="99">
        <v>46</v>
      </c>
      <c r="L12" s="195">
        <v>66.319999999999993</v>
      </c>
      <c r="M12" s="247">
        <v>55.08</v>
      </c>
      <c r="N12" s="229">
        <v>92</v>
      </c>
      <c r="O12" s="99">
        <v>39</v>
      </c>
      <c r="P12" s="195">
        <v>69.77</v>
      </c>
      <c r="Q12" s="247">
        <v>56</v>
      </c>
      <c r="R12" s="229">
        <v>94</v>
      </c>
      <c r="S12" s="99">
        <v>47</v>
      </c>
      <c r="T12" s="195">
        <v>69.900000000000006</v>
      </c>
      <c r="U12" s="247">
        <v>62.564102564102562</v>
      </c>
      <c r="V12" s="229">
        <v>83</v>
      </c>
      <c r="W12" s="266">
        <f t="shared" si="0"/>
        <v>404</v>
      </c>
    </row>
    <row r="13" spans="1:26" ht="15" customHeight="1" thickBot="1" x14ac:dyDescent="0.3">
      <c r="A13" s="191">
        <v>8</v>
      </c>
      <c r="B13" s="200" t="s">
        <v>96</v>
      </c>
      <c r="C13" s="100">
        <v>23</v>
      </c>
      <c r="D13" s="611">
        <v>58.43</v>
      </c>
      <c r="E13" s="248">
        <v>49.78</v>
      </c>
      <c r="F13" s="230">
        <v>89</v>
      </c>
      <c r="G13" s="100">
        <v>25</v>
      </c>
      <c r="H13" s="611">
        <v>62.01</v>
      </c>
      <c r="I13" s="248">
        <v>49.12</v>
      </c>
      <c r="J13" s="230">
        <v>98</v>
      </c>
      <c r="K13" s="100"/>
      <c r="L13" s="208">
        <v>66.319999999999993</v>
      </c>
      <c r="M13" s="248"/>
      <c r="N13" s="230">
        <v>101</v>
      </c>
      <c r="O13" s="100">
        <v>39</v>
      </c>
      <c r="P13" s="208">
        <v>69.77</v>
      </c>
      <c r="Q13" s="248">
        <v>56.3</v>
      </c>
      <c r="R13" s="230">
        <v>93</v>
      </c>
      <c r="S13" s="100">
        <v>33</v>
      </c>
      <c r="T13" s="208">
        <v>69.900000000000006</v>
      </c>
      <c r="U13" s="248">
        <v>69.121212121212125</v>
      </c>
      <c r="V13" s="230">
        <v>45</v>
      </c>
      <c r="W13" s="266">
        <f t="shared" si="0"/>
        <v>426</v>
      </c>
    </row>
    <row r="14" spans="1:26" ht="15" customHeight="1" thickBot="1" x14ac:dyDescent="0.3">
      <c r="A14" s="134"/>
      <c r="B14" s="142" t="s">
        <v>104</v>
      </c>
      <c r="C14" s="143">
        <f>SUM(C15:C26)</f>
        <v>419</v>
      </c>
      <c r="D14" s="131">
        <v>58.43</v>
      </c>
      <c r="E14" s="249">
        <f>AVERAGE(E15:E26)</f>
        <v>57.218181818181826</v>
      </c>
      <c r="F14" s="130"/>
      <c r="G14" s="143">
        <f>SUM(G15:G26)</f>
        <v>460</v>
      </c>
      <c r="H14" s="131">
        <v>62.01</v>
      </c>
      <c r="I14" s="249">
        <f>AVERAGE(I15:I26)</f>
        <v>60.759999999999991</v>
      </c>
      <c r="J14" s="130"/>
      <c r="K14" s="143">
        <f>SUM(K15:K26)</f>
        <v>496</v>
      </c>
      <c r="L14" s="131">
        <v>66.319999999999993</v>
      </c>
      <c r="M14" s="249">
        <f>AVERAGE(M15:M26)</f>
        <v>64.826363636363638</v>
      </c>
      <c r="N14" s="130"/>
      <c r="O14" s="143">
        <f>SUM(O15:O26)</f>
        <v>586</v>
      </c>
      <c r="P14" s="131">
        <v>69.77</v>
      </c>
      <c r="Q14" s="249">
        <f>AVERAGE(Q15:Q26)</f>
        <v>65.830000000000013</v>
      </c>
      <c r="R14" s="130"/>
      <c r="S14" s="143">
        <f>SUM(S15:S26)</f>
        <v>596</v>
      </c>
      <c r="T14" s="131">
        <v>69.900000000000006</v>
      </c>
      <c r="U14" s="249">
        <f>AVERAGE(U15:U26)</f>
        <v>65.583333333333329</v>
      </c>
      <c r="V14" s="130"/>
      <c r="W14" s="267"/>
    </row>
    <row r="15" spans="1:26" ht="15" customHeight="1" x14ac:dyDescent="0.25">
      <c r="A15" s="135">
        <v>1</v>
      </c>
      <c r="B15" s="388" t="s">
        <v>34</v>
      </c>
      <c r="C15" s="389">
        <v>45</v>
      </c>
      <c r="D15" s="208">
        <v>58.43</v>
      </c>
      <c r="E15" s="391">
        <v>56.7</v>
      </c>
      <c r="F15" s="392">
        <v>55</v>
      </c>
      <c r="G15" s="389">
        <v>45</v>
      </c>
      <c r="H15" s="208">
        <v>62.01</v>
      </c>
      <c r="I15" s="391">
        <v>66.5</v>
      </c>
      <c r="J15" s="392">
        <v>16</v>
      </c>
      <c r="K15" s="389">
        <v>91</v>
      </c>
      <c r="L15" s="390">
        <v>66.319999999999993</v>
      </c>
      <c r="M15" s="391">
        <v>65.599999999999994</v>
      </c>
      <c r="N15" s="392">
        <v>48</v>
      </c>
      <c r="O15" s="389">
        <v>90</v>
      </c>
      <c r="P15" s="390">
        <v>69.77</v>
      </c>
      <c r="Q15" s="391">
        <v>63.1</v>
      </c>
      <c r="R15" s="392">
        <v>70</v>
      </c>
      <c r="S15" s="389">
        <v>86</v>
      </c>
      <c r="T15" s="390">
        <v>69.900000000000006</v>
      </c>
      <c r="U15" s="391">
        <v>69.900000000000006</v>
      </c>
      <c r="V15" s="392">
        <v>43</v>
      </c>
      <c r="W15" s="275">
        <f t="shared" si="0"/>
        <v>232</v>
      </c>
    </row>
    <row r="16" spans="1:26" ht="15" customHeight="1" x14ac:dyDescent="0.25">
      <c r="A16" s="133">
        <v>2</v>
      </c>
      <c r="B16" s="206" t="s">
        <v>33</v>
      </c>
      <c r="C16" s="240">
        <v>24</v>
      </c>
      <c r="D16" s="250">
        <v>58.43</v>
      </c>
      <c r="E16" s="251">
        <v>66</v>
      </c>
      <c r="F16" s="241">
        <v>7</v>
      </c>
      <c r="G16" s="240">
        <v>42</v>
      </c>
      <c r="H16" s="250">
        <v>62.01</v>
      </c>
      <c r="I16" s="251">
        <v>58</v>
      </c>
      <c r="J16" s="241">
        <v>65</v>
      </c>
      <c r="K16" s="240">
        <v>37</v>
      </c>
      <c r="L16" s="250">
        <v>66.319999999999993</v>
      </c>
      <c r="M16" s="251">
        <v>72</v>
      </c>
      <c r="N16" s="241">
        <v>10</v>
      </c>
      <c r="O16" s="240">
        <v>45</v>
      </c>
      <c r="P16" s="250">
        <v>69.77</v>
      </c>
      <c r="Q16" s="251">
        <v>70.099999999999994</v>
      </c>
      <c r="R16" s="241">
        <v>16</v>
      </c>
      <c r="S16" s="240">
        <v>51</v>
      </c>
      <c r="T16" s="250">
        <v>69.900000000000006</v>
      </c>
      <c r="U16" s="251">
        <v>74.3</v>
      </c>
      <c r="V16" s="241">
        <v>17</v>
      </c>
      <c r="W16" s="268">
        <f t="shared" si="0"/>
        <v>115</v>
      </c>
    </row>
    <row r="17" spans="1:23" ht="15" customHeight="1" x14ac:dyDescent="0.25">
      <c r="A17" s="12">
        <v>3</v>
      </c>
      <c r="B17" s="206" t="s">
        <v>35</v>
      </c>
      <c r="C17" s="240">
        <v>55</v>
      </c>
      <c r="D17" s="250">
        <v>58.43</v>
      </c>
      <c r="E17" s="251">
        <v>64.2</v>
      </c>
      <c r="F17" s="241">
        <v>14</v>
      </c>
      <c r="G17" s="240">
        <v>71</v>
      </c>
      <c r="H17" s="250">
        <v>62.01</v>
      </c>
      <c r="I17" s="251">
        <v>71</v>
      </c>
      <c r="J17" s="241">
        <v>3</v>
      </c>
      <c r="K17" s="240">
        <v>47</v>
      </c>
      <c r="L17" s="250">
        <v>66.319999999999993</v>
      </c>
      <c r="M17" s="251">
        <v>71.099999999999994</v>
      </c>
      <c r="N17" s="241">
        <v>20</v>
      </c>
      <c r="O17" s="240">
        <v>64</v>
      </c>
      <c r="P17" s="250">
        <v>69.77</v>
      </c>
      <c r="Q17" s="251">
        <v>73.900000000000006</v>
      </c>
      <c r="R17" s="241">
        <v>5</v>
      </c>
      <c r="S17" s="240">
        <v>52</v>
      </c>
      <c r="T17" s="250">
        <v>69.900000000000006</v>
      </c>
      <c r="U17" s="251">
        <v>75.900000000000006</v>
      </c>
      <c r="V17" s="241">
        <v>7</v>
      </c>
      <c r="W17" s="269">
        <f t="shared" si="0"/>
        <v>49</v>
      </c>
    </row>
    <row r="18" spans="1:23" ht="15" customHeight="1" x14ac:dyDescent="0.25">
      <c r="A18" s="28">
        <v>4</v>
      </c>
      <c r="B18" s="192" t="s">
        <v>36</v>
      </c>
      <c r="C18" s="242">
        <v>81</v>
      </c>
      <c r="D18" s="252">
        <v>58.43</v>
      </c>
      <c r="E18" s="253">
        <v>65</v>
      </c>
      <c r="F18" s="243">
        <v>12</v>
      </c>
      <c r="G18" s="242">
        <v>94</v>
      </c>
      <c r="H18" s="252">
        <v>62.01</v>
      </c>
      <c r="I18" s="253">
        <v>65.7</v>
      </c>
      <c r="J18" s="243">
        <v>22</v>
      </c>
      <c r="K18" s="242">
        <v>93</v>
      </c>
      <c r="L18" s="252">
        <v>66.319999999999993</v>
      </c>
      <c r="M18" s="253">
        <v>72.7</v>
      </c>
      <c r="N18" s="243">
        <v>9</v>
      </c>
      <c r="O18" s="242">
        <v>99</v>
      </c>
      <c r="P18" s="252">
        <v>69.77</v>
      </c>
      <c r="Q18" s="253">
        <v>70.599999999999994</v>
      </c>
      <c r="R18" s="243">
        <v>11</v>
      </c>
      <c r="S18" s="242">
        <v>93</v>
      </c>
      <c r="T18" s="252">
        <v>69.900000000000006</v>
      </c>
      <c r="U18" s="253">
        <v>73.099999999999994</v>
      </c>
      <c r="V18" s="243">
        <v>21</v>
      </c>
      <c r="W18" s="268">
        <f t="shared" si="0"/>
        <v>75</v>
      </c>
    </row>
    <row r="19" spans="1:23" ht="15" customHeight="1" x14ac:dyDescent="0.25">
      <c r="A19" s="28">
        <v>5</v>
      </c>
      <c r="B19" s="192" t="s">
        <v>37</v>
      </c>
      <c r="C19" s="242">
        <v>27</v>
      </c>
      <c r="D19" s="252">
        <v>58.43</v>
      </c>
      <c r="E19" s="253">
        <v>62.7</v>
      </c>
      <c r="F19" s="243">
        <v>24</v>
      </c>
      <c r="G19" s="242">
        <v>47</v>
      </c>
      <c r="H19" s="252">
        <v>62.01</v>
      </c>
      <c r="I19" s="253">
        <v>67.900000000000006</v>
      </c>
      <c r="J19" s="243">
        <v>12</v>
      </c>
      <c r="K19" s="242">
        <v>48</v>
      </c>
      <c r="L19" s="252">
        <v>66.319999999999993</v>
      </c>
      <c r="M19" s="253">
        <v>70.599999999999994</v>
      </c>
      <c r="N19" s="243">
        <v>23</v>
      </c>
      <c r="O19" s="242">
        <v>65</v>
      </c>
      <c r="P19" s="252">
        <v>69.77</v>
      </c>
      <c r="Q19" s="253">
        <v>69.3</v>
      </c>
      <c r="R19" s="243">
        <v>25</v>
      </c>
      <c r="S19" s="242">
        <v>66</v>
      </c>
      <c r="T19" s="252">
        <v>69.900000000000006</v>
      </c>
      <c r="U19" s="253">
        <v>71.5</v>
      </c>
      <c r="V19" s="243">
        <v>31</v>
      </c>
      <c r="W19" s="268">
        <f t="shared" si="0"/>
        <v>115</v>
      </c>
    </row>
    <row r="20" spans="1:23" ht="15" customHeight="1" x14ac:dyDescent="0.25">
      <c r="A20" s="28">
        <v>6</v>
      </c>
      <c r="B20" s="192" t="s">
        <v>137</v>
      </c>
      <c r="C20" s="242">
        <v>22</v>
      </c>
      <c r="D20" s="252">
        <v>58.43</v>
      </c>
      <c r="E20" s="253">
        <v>59.1</v>
      </c>
      <c r="F20" s="243">
        <v>42</v>
      </c>
      <c r="G20" s="242">
        <v>36</v>
      </c>
      <c r="H20" s="252">
        <v>62.01</v>
      </c>
      <c r="I20" s="253">
        <v>55.2</v>
      </c>
      <c r="J20" s="243">
        <v>75</v>
      </c>
      <c r="K20" s="242">
        <v>37</v>
      </c>
      <c r="L20" s="252">
        <v>66.319999999999993</v>
      </c>
      <c r="M20" s="253">
        <v>58.6</v>
      </c>
      <c r="N20" s="243">
        <v>81</v>
      </c>
      <c r="O20" s="242">
        <v>56</v>
      </c>
      <c r="P20" s="252">
        <v>69.77</v>
      </c>
      <c r="Q20" s="253">
        <v>56.6</v>
      </c>
      <c r="R20" s="243">
        <v>90</v>
      </c>
      <c r="S20" s="242">
        <v>35</v>
      </c>
      <c r="T20" s="252">
        <v>69.900000000000006</v>
      </c>
      <c r="U20" s="253">
        <v>58.4</v>
      </c>
      <c r="V20" s="243">
        <v>95</v>
      </c>
      <c r="W20" s="268">
        <f t="shared" si="0"/>
        <v>383</v>
      </c>
    </row>
    <row r="21" spans="1:23" ht="15" customHeight="1" x14ac:dyDescent="0.25">
      <c r="A21" s="28">
        <v>7</v>
      </c>
      <c r="B21" s="192" t="s">
        <v>155</v>
      </c>
      <c r="C21" s="242">
        <v>49</v>
      </c>
      <c r="D21" s="252">
        <v>58.43</v>
      </c>
      <c r="E21" s="253">
        <v>57.2</v>
      </c>
      <c r="F21" s="243">
        <v>50</v>
      </c>
      <c r="G21" s="242">
        <v>33</v>
      </c>
      <c r="H21" s="252">
        <v>62.01</v>
      </c>
      <c r="I21" s="253">
        <v>54</v>
      </c>
      <c r="J21" s="243">
        <v>81</v>
      </c>
      <c r="K21" s="242">
        <v>34</v>
      </c>
      <c r="L21" s="252">
        <v>66.319999999999993</v>
      </c>
      <c r="M21" s="253">
        <v>61.7</v>
      </c>
      <c r="N21" s="243">
        <v>70</v>
      </c>
      <c r="O21" s="242">
        <v>49</v>
      </c>
      <c r="P21" s="252">
        <v>69.77</v>
      </c>
      <c r="Q21" s="253">
        <v>69</v>
      </c>
      <c r="R21" s="243">
        <v>28</v>
      </c>
      <c r="S21" s="242">
        <v>69</v>
      </c>
      <c r="T21" s="252">
        <v>69.900000000000006</v>
      </c>
      <c r="U21" s="253">
        <v>66.599999999999994</v>
      </c>
      <c r="V21" s="243">
        <v>62</v>
      </c>
      <c r="W21" s="268">
        <f t="shared" si="0"/>
        <v>291</v>
      </c>
    </row>
    <row r="22" spans="1:23" ht="15" customHeight="1" x14ac:dyDescent="0.25">
      <c r="A22" s="28">
        <v>8</v>
      </c>
      <c r="B22" s="192" t="s">
        <v>159</v>
      </c>
      <c r="C22" s="242">
        <v>23</v>
      </c>
      <c r="D22" s="252">
        <v>58.43</v>
      </c>
      <c r="E22" s="253">
        <v>55</v>
      </c>
      <c r="F22" s="243">
        <v>68</v>
      </c>
      <c r="G22" s="242"/>
      <c r="H22" s="252">
        <v>62.01</v>
      </c>
      <c r="I22" s="253"/>
      <c r="J22" s="243">
        <v>102</v>
      </c>
      <c r="K22" s="242">
        <v>18</v>
      </c>
      <c r="L22" s="252">
        <v>66.319999999999993</v>
      </c>
      <c r="M22" s="253">
        <v>59.2</v>
      </c>
      <c r="N22" s="243">
        <v>78</v>
      </c>
      <c r="O22" s="242"/>
      <c r="P22" s="252">
        <v>69.77</v>
      </c>
      <c r="Q22" s="253"/>
      <c r="R22" s="243">
        <v>103</v>
      </c>
      <c r="S22" s="242">
        <v>30</v>
      </c>
      <c r="T22" s="252">
        <v>69.900000000000006</v>
      </c>
      <c r="U22" s="253">
        <v>61.7</v>
      </c>
      <c r="V22" s="243">
        <v>89</v>
      </c>
      <c r="W22" s="268">
        <f t="shared" si="0"/>
        <v>440</v>
      </c>
    </row>
    <row r="23" spans="1:23" ht="15" customHeight="1" x14ac:dyDescent="0.25">
      <c r="A23" s="67">
        <v>9</v>
      </c>
      <c r="B23" s="192" t="s">
        <v>188</v>
      </c>
      <c r="C23" s="242">
        <v>19</v>
      </c>
      <c r="D23" s="252">
        <v>58.43</v>
      </c>
      <c r="E23" s="253">
        <v>49.9</v>
      </c>
      <c r="F23" s="243">
        <v>87</v>
      </c>
      <c r="G23" s="242"/>
      <c r="H23" s="252">
        <v>62.01</v>
      </c>
      <c r="I23" s="253"/>
      <c r="J23" s="243">
        <v>102</v>
      </c>
      <c r="K23" s="242">
        <v>22</v>
      </c>
      <c r="L23" s="252">
        <v>66.319999999999993</v>
      </c>
      <c r="M23" s="253">
        <v>62.59</v>
      </c>
      <c r="N23" s="243">
        <v>66</v>
      </c>
      <c r="O23" s="242"/>
      <c r="P23" s="252">
        <v>69.77</v>
      </c>
      <c r="Q23" s="253"/>
      <c r="R23" s="243">
        <v>103</v>
      </c>
      <c r="S23" s="242">
        <v>21</v>
      </c>
      <c r="T23" s="252">
        <v>69.900000000000006</v>
      </c>
      <c r="U23" s="253">
        <v>59.9</v>
      </c>
      <c r="V23" s="243">
        <v>94</v>
      </c>
      <c r="W23" s="268">
        <f t="shared" si="0"/>
        <v>452</v>
      </c>
    </row>
    <row r="24" spans="1:23" ht="15" customHeight="1" x14ac:dyDescent="0.25">
      <c r="A24" s="28">
        <v>10</v>
      </c>
      <c r="B24" s="192" t="s">
        <v>171</v>
      </c>
      <c r="C24" s="242"/>
      <c r="D24" s="252">
        <v>58.43</v>
      </c>
      <c r="E24" s="253"/>
      <c r="F24" s="243">
        <v>105</v>
      </c>
      <c r="G24" s="242">
        <v>20</v>
      </c>
      <c r="H24" s="252">
        <v>62.01</v>
      </c>
      <c r="I24" s="253">
        <v>55</v>
      </c>
      <c r="J24" s="243">
        <v>77</v>
      </c>
      <c r="K24" s="242"/>
      <c r="L24" s="252">
        <v>66.319999999999993</v>
      </c>
      <c r="M24" s="253"/>
      <c r="N24" s="243">
        <v>101</v>
      </c>
      <c r="O24" s="242">
        <v>29</v>
      </c>
      <c r="P24" s="252">
        <v>69.77</v>
      </c>
      <c r="Q24" s="253">
        <v>54.7</v>
      </c>
      <c r="R24" s="243">
        <v>96</v>
      </c>
      <c r="S24" s="242">
        <v>14</v>
      </c>
      <c r="T24" s="252">
        <v>69.900000000000006</v>
      </c>
      <c r="U24" s="253">
        <v>52.5</v>
      </c>
      <c r="V24" s="243">
        <v>98</v>
      </c>
      <c r="W24" s="268">
        <f t="shared" si="0"/>
        <v>477</v>
      </c>
    </row>
    <row r="25" spans="1:23" ht="15" customHeight="1" x14ac:dyDescent="0.25">
      <c r="A25" s="144">
        <v>11</v>
      </c>
      <c r="B25" s="192" t="s">
        <v>138</v>
      </c>
      <c r="C25" s="242">
        <v>63</v>
      </c>
      <c r="D25" s="252">
        <v>58.43</v>
      </c>
      <c r="E25" s="253">
        <v>56.1</v>
      </c>
      <c r="F25" s="243">
        <v>59</v>
      </c>
      <c r="G25" s="242">
        <v>42</v>
      </c>
      <c r="H25" s="252">
        <v>62.01</v>
      </c>
      <c r="I25" s="253">
        <v>60</v>
      </c>
      <c r="J25" s="243">
        <v>55</v>
      </c>
      <c r="K25" s="242">
        <v>42</v>
      </c>
      <c r="L25" s="252">
        <v>66.319999999999993</v>
      </c>
      <c r="M25" s="253">
        <v>62</v>
      </c>
      <c r="N25" s="243">
        <v>69</v>
      </c>
      <c r="O25" s="242">
        <v>52</v>
      </c>
      <c r="P25" s="252">
        <v>69.77</v>
      </c>
      <c r="Q25" s="253">
        <v>65.3</v>
      </c>
      <c r="R25" s="243">
        <v>63</v>
      </c>
      <c r="S25" s="242">
        <v>52</v>
      </c>
      <c r="T25" s="252">
        <v>69.900000000000006</v>
      </c>
      <c r="U25" s="253">
        <v>62.9</v>
      </c>
      <c r="V25" s="243">
        <v>80</v>
      </c>
      <c r="W25" s="268">
        <f t="shared" si="0"/>
        <v>326</v>
      </c>
    </row>
    <row r="26" spans="1:23" ht="15" customHeight="1" thickBot="1" x14ac:dyDescent="0.3">
      <c r="A26" s="29">
        <v>12</v>
      </c>
      <c r="B26" s="119" t="s">
        <v>154</v>
      </c>
      <c r="C26" s="393">
        <v>11</v>
      </c>
      <c r="D26" s="394">
        <v>58.43</v>
      </c>
      <c r="E26" s="395">
        <v>37.5</v>
      </c>
      <c r="F26" s="396">
        <v>104</v>
      </c>
      <c r="G26" s="393">
        <v>30</v>
      </c>
      <c r="H26" s="394">
        <v>62.01</v>
      </c>
      <c r="I26" s="395">
        <v>54.3</v>
      </c>
      <c r="J26" s="396">
        <v>80</v>
      </c>
      <c r="K26" s="393">
        <v>27</v>
      </c>
      <c r="L26" s="394">
        <v>66.319999999999993</v>
      </c>
      <c r="M26" s="395">
        <v>57</v>
      </c>
      <c r="N26" s="396">
        <v>84</v>
      </c>
      <c r="O26" s="393">
        <v>37</v>
      </c>
      <c r="P26" s="394">
        <v>69.77</v>
      </c>
      <c r="Q26" s="395">
        <v>65.7</v>
      </c>
      <c r="R26" s="396">
        <v>59</v>
      </c>
      <c r="S26" s="393">
        <v>27</v>
      </c>
      <c r="T26" s="394">
        <v>69.900000000000006</v>
      </c>
      <c r="U26" s="395">
        <v>60.3</v>
      </c>
      <c r="V26" s="396">
        <v>92</v>
      </c>
      <c r="W26" s="276">
        <f t="shared" si="0"/>
        <v>419</v>
      </c>
    </row>
    <row r="27" spans="1:23" ht="15" customHeight="1" thickBot="1" x14ac:dyDescent="0.3">
      <c r="A27" s="145"/>
      <c r="B27" s="129" t="s">
        <v>106</v>
      </c>
      <c r="C27" s="146">
        <f>SUM(C28:C44)</f>
        <v>588</v>
      </c>
      <c r="D27" s="147">
        <v>58.43</v>
      </c>
      <c r="E27" s="149">
        <f>AVERAGE(E28:E44)</f>
        <v>52.826666666666668</v>
      </c>
      <c r="F27" s="148"/>
      <c r="G27" s="146">
        <f>SUM(G28:G44)</f>
        <v>597</v>
      </c>
      <c r="H27" s="147">
        <v>62.01</v>
      </c>
      <c r="I27" s="149">
        <f>AVERAGE(I28:I44)</f>
        <v>57.819999999999986</v>
      </c>
      <c r="J27" s="148"/>
      <c r="K27" s="146">
        <f>SUM(K28:K44)</f>
        <v>587</v>
      </c>
      <c r="L27" s="147">
        <v>66.319999999999993</v>
      </c>
      <c r="M27" s="149">
        <f>AVERAGE(M28:M44)</f>
        <v>61.728571428571435</v>
      </c>
      <c r="N27" s="148"/>
      <c r="O27" s="146">
        <f>SUM(O28:O44)</f>
        <v>649</v>
      </c>
      <c r="P27" s="147">
        <v>69.77</v>
      </c>
      <c r="Q27" s="149">
        <f>AVERAGE(Q28:Q44)</f>
        <v>62.68</v>
      </c>
      <c r="R27" s="148"/>
      <c r="S27" s="146">
        <f>SUM(S28:S44)</f>
        <v>664</v>
      </c>
      <c r="T27" s="147">
        <v>69.900000000000006</v>
      </c>
      <c r="U27" s="149">
        <f>AVERAGE(U28:U44)</f>
        <v>66.833333333333329</v>
      </c>
      <c r="V27" s="148"/>
      <c r="W27" s="270"/>
    </row>
    <row r="28" spans="1:23" ht="15" customHeight="1" x14ac:dyDescent="0.25">
      <c r="A28" s="11">
        <v>1</v>
      </c>
      <c r="B28" s="388" t="s">
        <v>53</v>
      </c>
      <c r="C28" s="389">
        <v>67</v>
      </c>
      <c r="D28" s="390">
        <v>58.43</v>
      </c>
      <c r="E28" s="391">
        <v>64</v>
      </c>
      <c r="F28" s="392">
        <v>17</v>
      </c>
      <c r="G28" s="389">
        <v>66</v>
      </c>
      <c r="H28" s="390">
        <v>62.01</v>
      </c>
      <c r="I28" s="391">
        <v>64.599999999999994</v>
      </c>
      <c r="J28" s="392">
        <v>31</v>
      </c>
      <c r="K28" s="389">
        <v>68</v>
      </c>
      <c r="L28" s="390">
        <v>66.319999999999993</v>
      </c>
      <c r="M28" s="391">
        <v>71.3</v>
      </c>
      <c r="N28" s="392">
        <v>16</v>
      </c>
      <c r="O28" s="389">
        <v>72</v>
      </c>
      <c r="P28" s="390">
        <v>69.77</v>
      </c>
      <c r="Q28" s="391">
        <v>72.2</v>
      </c>
      <c r="R28" s="392">
        <v>7</v>
      </c>
      <c r="S28" s="389">
        <v>81</v>
      </c>
      <c r="T28" s="390">
        <v>69.900000000000006</v>
      </c>
      <c r="U28" s="391">
        <v>71.599999999999994</v>
      </c>
      <c r="V28" s="392">
        <v>30</v>
      </c>
      <c r="W28" s="264">
        <f t="shared" ref="W28:W44" si="1">V28+R28+N28+J28+F28</f>
        <v>101</v>
      </c>
    </row>
    <row r="29" spans="1:23" ht="15" customHeight="1" x14ac:dyDescent="0.25">
      <c r="A29" s="132">
        <v>2</v>
      </c>
      <c r="B29" s="120" t="s">
        <v>97</v>
      </c>
      <c r="C29" s="159">
        <v>45</v>
      </c>
      <c r="D29" s="245">
        <v>58.43</v>
      </c>
      <c r="E29" s="246">
        <v>53.7</v>
      </c>
      <c r="F29" s="161">
        <v>75</v>
      </c>
      <c r="G29" s="159">
        <v>45</v>
      </c>
      <c r="H29" s="245">
        <v>62.01</v>
      </c>
      <c r="I29" s="246">
        <v>66</v>
      </c>
      <c r="J29" s="161">
        <v>19</v>
      </c>
      <c r="K29" s="159">
        <v>50</v>
      </c>
      <c r="L29" s="245">
        <v>66.319999999999993</v>
      </c>
      <c r="M29" s="246">
        <v>66.2</v>
      </c>
      <c r="N29" s="161">
        <v>42</v>
      </c>
      <c r="O29" s="159">
        <v>54</v>
      </c>
      <c r="P29" s="245">
        <v>69.77</v>
      </c>
      <c r="Q29" s="246">
        <v>67.599999999999994</v>
      </c>
      <c r="R29" s="161">
        <v>39</v>
      </c>
      <c r="S29" s="159">
        <v>61</v>
      </c>
      <c r="T29" s="245">
        <v>69.900000000000006</v>
      </c>
      <c r="U29" s="246">
        <v>70.099999999999994</v>
      </c>
      <c r="V29" s="161">
        <v>37</v>
      </c>
      <c r="W29" s="265">
        <f t="shared" si="1"/>
        <v>212</v>
      </c>
    </row>
    <row r="30" spans="1:23" ht="15" customHeight="1" x14ac:dyDescent="0.25">
      <c r="A30" s="133">
        <v>3</v>
      </c>
      <c r="B30" s="206" t="s">
        <v>48</v>
      </c>
      <c r="C30" s="240">
        <v>36</v>
      </c>
      <c r="D30" s="250">
        <v>58.43</v>
      </c>
      <c r="E30" s="251">
        <v>59.2</v>
      </c>
      <c r="F30" s="241">
        <v>40</v>
      </c>
      <c r="G30" s="240">
        <v>42</v>
      </c>
      <c r="H30" s="250">
        <v>62.01</v>
      </c>
      <c r="I30" s="251">
        <v>64.099999999999994</v>
      </c>
      <c r="J30" s="241">
        <v>32</v>
      </c>
      <c r="K30" s="240">
        <v>33</v>
      </c>
      <c r="L30" s="250">
        <v>66.319999999999993</v>
      </c>
      <c r="M30" s="251">
        <v>65.7</v>
      </c>
      <c r="N30" s="241">
        <v>47</v>
      </c>
      <c r="O30" s="240">
        <v>36</v>
      </c>
      <c r="P30" s="250">
        <v>69.77</v>
      </c>
      <c r="Q30" s="251">
        <v>69.2</v>
      </c>
      <c r="R30" s="241">
        <v>26</v>
      </c>
      <c r="S30" s="240">
        <v>50</v>
      </c>
      <c r="T30" s="250">
        <v>69.900000000000006</v>
      </c>
      <c r="U30" s="251">
        <v>71.7</v>
      </c>
      <c r="V30" s="241">
        <v>28</v>
      </c>
      <c r="W30" s="266">
        <f t="shared" si="1"/>
        <v>173</v>
      </c>
    </row>
    <row r="31" spans="1:23" ht="15" customHeight="1" x14ac:dyDescent="0.25">
      <c r="A31" s="133">
        <v>4</v>
      </c>
      <c r="B31" s="206" t="s">
        <v>156</v>
      </c>
      <c r="C31" s="240">
        <v>38</v>
      </c>
      <c r="D31" s="250">
        <v>58.43</v>
      </c>
      <c r="E31" s="251">
        <v>61.3</v>
      </c>
      <c r="F31" s="241">
        <v>32</v>
      </c>
      <c r="G31" s="240">
        <v>39</v>
      </c>
      <c r="H31" s="250">
        <v>62.01</v>
      </c>
      <c r="I31" s="251">
        <v>65.400000000000006</v>
      </c>
      <c r="J31" s="241">
        <v>26</v>
      </c>
      <c r="K31" s="240">
        <v>39</v>
      </c>
      <c r="L31" s="250">
        <v>66.319999999999993</v>
      </c>
      <c r="M31" s="251">
        <v>67.900000000000006</v>
      </c>
      <c r="N31" s="241">
        <v>34</v>
      </c>
      <c r="O31" s="240">
        <v>42</v>
      </c>
      <c r="P31" s="250">
        <v>69.77</v>
      </c>
      <c r="Q31" s="251">
        <v>67</v>
      </c>
      <c r="R31" s="241">
        <v>44</v>
      </c>
      <c r="S31" s="240">
        <v>43</v>
      </c>
      <c r="T31" s="250">
        <v>69.900000000000006</v>
      </c>
      <c r="U31" s="251">
        <v>68.8</v>
      </c>
      <c r="V31" s="241">
        <v>48</v>
      </c>
      <c r="W31" s="266">
        <f t="shared" si="1"/>
        <v>184</v>
      </c>
    </row>
    <row r="32" spans="1:23" ht="15" customHeight="1" x14ac:dyDescent="0.25">
      <c r="A32" s="133">
        <v>5</v>
      </c>
      <c r="B32" s="206" t="s">
        <v>46</v>
      </c>
      <c r="C32" s="240">
        <v>40</v>
      </c>
      <c r="D32" s="250">
        <v>58.43</v>
      </c>
      <c r="E32" s="251">
        <v>58.6</v>
      </c>
      <c r="F32" s="241">
        <v>46</v>
      </c>
      <c r="G32" s="240">
        <v>47</v>
      </c>
      <c r="H32" s="250">
        <v>62.01</v>
      </c>
      <c r="I32" s="251">
        <v>58.7</v>
      </c>
      <c r="J32" s="241">
        <v>63</v>
      </c>
      <c r="K32" s="240">
        <v>51</v>
      </c>
      <c r="L32" s="250">
        <v>66.319999999999993</v>
      </c>
      <c r="M32" s="251">
        <v>64</v>
      </c>
      <c r="N32" s="241">
        <v>61</v>
      </c>
      <c r="O32" s="240">
        <v>43</v>
      </c>
      <c r="P32" s="250">
        <v>69.77</v>
      </c>
      <c r="Q32" s="251">
        <v>67</v>
      </c>
      <c r="R32" s="241">
        <v>45</v>
      </c>
      <c r="S32" s="240">
        <v>55</v>
      </c>
      <c r="T32" s="250">
        <v>69.900000000000006</v>
      </c>
      <c r="U32" s="251">
        <v>64.099999999999994</v>
      </c>
      <c r="V32" s="241">
        <v>72</v>
      </c>
      <c r="W32" s="265">
        <f t="shared" si="1"/>
        <v>287</v>
      </c>
    </row>
    <row r="33" spans="1:23" ht="15" customHeight="1" x14ac:dyDescent="0.25">
      <c r="A33" s="133">
        <v>6</v>
      </c>
      <c r="B33" s="206" t="s">
        <v>26</v>
      </c>
      <c r="C33" s="240">
        <v>11</v>
      </c>
      <c r="D33" s="250">
        <v>58.43</v>
      </c>
      <c r="E33" s="251">
        <v>46.2</v>
      </c>
      <c r="F33" s="241">
        <v>97</v>
      </c>
      <c r="G33" s="240">
        <v>17</v>
      </c>
      <c r="H33" s="250">
        <v>62.01</v>
      </c>
      <c r="I33" s="251">
        <v>44.5</v>
      </c>
      <c r="J33" s="241">
        <v>100</v>
      </c>
      <c r="K33" s="240">
        <v>18</v>
      </c>
      <c r="L33" s="250">
        <v>66.319999999999993</v>
      </c>
      <c r="M33" s="251">
        <v>46.9</v>
      </c>
      <c r="N33" s="241">
        <v>100</v>
      </c>
      <c r="O33" s="240">
        <v>27</v>
      </c>
      <c r="P33" s="250">
        <v>69.77</v>
      </c>
      <c r="Q33" s="251">
        <v>47</v>
      </c>
      <c r="R33" s="241">
        <v>101</v>
      </c>
      <c r="S33" s="240"/>
      <c r="T33" s="250">
        <v>69.900000000000006</v>
      </c>
      <c r="U33" s="251"/>
      <c r="V33" s="241">
        <v>99</v>
      </c>
      <c r="W33" s="266">
        <f t="shared" si="1"/>
        <v>497</v>
      </c>
    </row>
    <row r="34" spans="1:23" ht="15" customHeight="1" x14ac:dyDescent="0.25">
      <c r="A34" s="133">
        <v>7</v>
      </c>
      <c r="B34" s="206" t="s">
        <v>172</v>
      </c>
      <c r="C34" s="240"/>
      <c r="D34" s="250">
        <v>58.43</v>
      </c>
      <c r="E34" s="251"/>
      <c r="F34" s="241">
        <v>105</v>
      </c>
      <c r="G34" s="240"/>
      <c r="H34" s="250">
        <v>62.01</v>
      </c>
      <c r="I34" s="251"/>
      <c r="J34" s="241">
        <v>102</v>
      </c>
      <c r="K34" s="240"/>
      <c r="L34" s="250">
        <v>66.319999999999993</v>
      </c>
      <c r="M34" s="251"/>
      <c r="N34" s="241">
        <v>101</v>
      </c>
      <c r="O34" s="240"/>
      <c r="P34" s="250">
        <v>69.77</v>
      </c>
      <c r="Q34" s="251"/>
      <c r="R34" s="241">
        <v>103</v>
      </c>
      <c r="S34" s="240">
        <v>22</v>
      </c>
      <c r="T34" s="250">
        <v>69.900000000000006</v>
      </c>
      <c r="U34" s="251">
        <v>63.5</v>
      </c>
      <c r="V34" s="241">
        <v>76</v>
      </c>
      <c r="W34" s="266">
        <f t="shared" si="1"/>
        <v>487</v>
      </c>
    </row>
    <row r="35" spans="1:23" ht="15" customHeight="1" x14ac:dyDescent="0.25">
      <c r="A35" s="133">
        <v>8</v>
      </c>
      <c r="B35" s="206" t="s">
        <v>24</v>
      </c>
      <c r="C35" s="240">
        <v>30</v>
      </c>
      <c r="D35" s="250">
        <v>58.43</v>
      </c>
      <c r="E35" s="251">
        <v>43.4</v>
      </c>
      <c r="F35" s="241">
        <v>102</v>
      </c>
      <c r="G35" s="240">
        <v>28</v>
      </c>
      <c r="H35" s="250">
        <v>62.01</v>
      </c>
      <c r="I35" s="251">
        <v>54</v>
      </c>
      <c r="J35" s="241">
        <v>82</v>
      </c>
      <c r="K35" s="240"/>
      <c r="L35" s="250">
        <v>66.319999999999993</v>
      </c>
      <c r="M35" s="251"/>
      <c r="N35" s="241">
        <v>101</v>
      </c>
      <c r="O35" s="240">
        <v>40</v>
      </c>
      <c r="P35" s="250">
        <v>69.77</v>
      </c>
      <c r="Q35" s="251">
        <v>51.9</v>
      </c>
      <c r="R35" s="241">
        <v>100</v>
      </c>
      <c r="S35" s="240"/>
      <c r="T35" s="250">
        <v>69.900000000000006</v>
      </c>
      <c r="U35" s="251"/>
      <c r="V35" s="241">
        <v>99</v>
      </c>
      <c r="W35" s="266">
        <f t="shared" si="1"/>
        <v>484</v>
      </c>
    </row>
    <row r="36" spans="1:23" ht="15" customHeight="1" x14ac:dyDescent="0.25">
      <c r="A36" s="133">
        <v>9</v>
      </c>
      <c r="B36" s="206" t="s">
        <v>25</v>
      </c>
      <c r="C36" s="240">
        <v>26</v>
      </c>
      <c r="D36" s="250">
        <v>58.43</v>
      </c>
      <c r="E36" s="251">
        <v>51</v>
      </c>
      <c r="F36" s="241">
        <v>84</v>
      </c>
      <c r="G36" s="240">
        <v>26</v>
      </c>
      <c r="H36" s="250">
        <v>62.01</v>
      </c>
      <c r="I36" s="251">
        <v>61</v>
      </c>
      <c r="J36" s="241">
        <v>47</v>
      </c>
      <c r="K36" s="240">
        <v>19</v>
      </c>
      <c r="L36" s="250">
        <v>66.319999999999993</v>
      </c>
      <c r="M36" s="251">
        <v>60.6</v>
      </c>
      <c r="N36" s="241">
        <v>73</v>
      </c>
      <c r="O36" s="240">
        <v>29</v>
      </c>
      <c r="P36" s="250">
        <v>69.77</v>
      </c>
      <c r="Q36" s="251">
        <v>67.400000000000006</v>
      </c>
      <c r="R36" s="241">
        <v>41</v>
      </c>
      <c r="S36" s="240">
        <v>36</v>
      </c>
      <c r="T36" s="250">
        <v>69.900000000000006</v>
      </c>
      <c r="U36" s="251">
        <v>70.099999999999994</v>
      </c>
      <c r="V36" s="241">
        <v>38</v>
      </c>
      <c r="W36" s="266">
        <f t="shared" si="1"/>
        <v>283</v>
      </c>
    </row>
    <row r="37" spans="1:23" ht="15" customHeight="1" x14ac:dyDescent="0.25">
      <c r="A37" s="133">
        <v>10</v>
      </c>
      <c r="B37" s="206" t="s">
        <v>173</v>
      </c>
      <c r="C37" s="240"/>
      <c r="D37" s="250">
        <v>58.43</v>
      </c>
      <c r="E37" s="251"/>
      <c r="F37" s="241">
        <v>105</v>
      </c>
      <c r="G37" s="240"/>
      <c r="H37" s="250">
        <v>62.01</v>
      </c>
      <c r="I37" s="251"/>
      <c r="J37" s="241">
        <v>102</v>
      </c>
      <c r="K37" s="240"/>
      <c r="L37" s="250">
        <v>66.319999999999993</v>
      </c>
      <c r="M37" s="251"/>
      <c r="N37" s="241">
        <v>101</v>
      </c>
      <c r="O37" s="240"/>
      <c r="P37" s="250">
        <v>69.77</v>
      </c>
      <c r="Q37" s="251"/>
      <c r="R37" s="241">
        <v>103</v>
      </c>
      <c r="S37" s="240">
        <v>22</v>
      </c>
      <c r="T37" s="250">
        <v>69.900000000000006</v>
      </c>
      <c r="U37" s="251">
        <v>66.099999999999994</v>
      </c>
      <c r="V37" s="241">
        <v>65</v>
      </c>
      <c r="W37" s="266">
        <f t="shared" si="1"/>
        <v>476</v>
      </c>
    </row>
    <row r="38" spans="1:23" ht="15" customHeight="1" x14ac:dyDescent="0.25">
      <c r="A38" s="133">
        <v>11</v>
      </c>
      <c r="B38" s="206" t="s">
        <v>157</v>
      </c>
      <c r="C38" s="240">
        <v>50</v>
      </c>
      <c r="D38" s="250">
        <v>58.43</v>
      </c>
      <c r="E38" s="251">
        <v>53.8</v>
      </c>
      <c r="F38" s="241">
        <v>74</v>
      </c>
      <c r="G38" s="240">
        <v>40</v>
      </c>
      <c r="H38" s="250">
        <v>62.01</v>
      </c>
      <c r="I38" s="251">
        <v>57.5</v>
      </c>
      <c r="J38" s="241">
        <v>67</v>
      </c>
      <c r="K38" s="240">
        <v>38</v>
      </c>
      <c r="L38" s="250">
        <v>66.319999999999993</v>
      </c>
      <c r="M38" s="251">
        <v>58</v>
      </c>
      <c r="N38" s="241">
        <v>82</v>
      </c>
      <c r="O38" s="240">
        <v>47</v>
      </c>
      <c r="P38" s="250">
        <v>69.77</v>
      </c>
      <c r="Q38" s="251">
        <v>58.8</v>
      </c>
      <c r="R38" s="241">
        <v>87</v>
      </c>
      <c r="S38" s="240">
        <v>32</v>
      </c>
      <c r="T38" s="250">
        <v>69.900000000000006</v>
      </c>
      <c r="U38" s="251">
        <v>63.4</v>
      </c>
      <c r="V38" s="241">
        <v>77</v>
      </c>
      <c r="W38" s="266">
        <f t="shared" si="1"/>
        <v>387</v>
      </c>
    </row>
    <row r="39" spans="1:23" ht="15" customHeight="1" x14ac:dyDescent="0.25">
      <c r="A39" s="133">
        <v>12</v>
      </c>
      <c r="B39" s="206" t="s">
        <v>29</v>
      </c>
      <c r="C39" s="240">
        <v>46</v>
      </c>
      <c r="D39" s="250">
        <v>58.43</v>
      </c>
      <c r="E39" s="251">
        <v>61.5</v>
      </c>
      <c r="F39" s="241">
        <v>31</v>
      </c>
      <c r="G39" s="240">
        <v>39</v>
      </c>
      <c r="H39" s="250">
        <v>62.01</v>
      </c>
      <c r="I39" s="251">
        <v>68</v>
      </c>
      <c r="J39" s="241">
        <v>9</v>
      </c>
      <c r="K39" s="240">
        <v>39</v>
      </c>
      <c r="L39" s="250">
        <v>66.319999999999993</v>
      </c>
      <c r="M39" s="251">
        <v>77.2</v>
      </c>
      <c r="N39" s="241">
        <v>3</v>
      </c>
      <c r="O39" s="240">
        <v>44</v>
      </c>
      <c r="P39" s="250">
        <v>69.77</v>
      </c>
      <c r="Q39" s="251">
        <v>70.5</v>
      </c>
      <c r="R39" s="241">
        <v>13</v>
      </c>
      <c r="S39" s="240">
        <v>45</v>
      </c>
      <c r="T39" s="250">
        <v>69.900000000000006</v>
      </c>
      <c r="U39" s="251">
        <v>75.5</v>
      </c>
      <c r="V39" s="241">
        <v>9</v>
      </c>
      <c r="W39" s="266">
        <f t="shared" si="1"/>
        <v>65</v>
      </c>
    </row>
    <row r="40" spans="1:23" ht="15" customHeight="1" x14ac:dyDescent="0.25">
      <c r="A40" s="133">
        <v>13</v>
      </c>
      <c r="B40" s="206" t="s">
        <v>158</v>
      </c>
      <c r="C40" s="240">
        <v>22</v>
      </c>
      <c r="D40" s="250">
        <v>58.43</v>
      </c>
      <c r="E40" s="251">
        <v>43.9</v>
      </c>
      <c r="F40" s="241">
        <v>101</v>
      </c>
      <c r="G40" s="240">
        <v>21</v>
      </c>
      <c r="H40" s="250">
        <v>62.01</v>
      </c>
      <c r="I40" s="251">
        <v>49.3</v>
      </c>
      <c r="J40" s="241">
        <v>97</v>
      </c>
      <c r="K40" s="240">
        <v>20</v>
      </c>
      <c r="L40" s="250">
        <v>66.319999999999993</v>
      </c>
      <c r="M40" s="251">
        <v>54.3</v>
      </c>
      <c r="N40" s="241">
        <v>94</v>
      </c>
      <c r="O40" s="240">
        <v>26</v>
      </c>
      <c r="P40" s="250">
        <v>69.77</v>
      </c>
      <c r="Q40" s="251">
        <v>61.6</v>
      </c>
      <c r="R40" s="241">
        <v>76</v>
      </c>
      <c r="S40" s="240">
        <v>23</v>
      </c>
      <c r="T40" s="250">
        <v>69.900000000000006</v>
      </c>
      <c r="U40" s="251">
        <v>61.6</v>
      </c>
      <c r="V40" s="241">
        <v>90</v>
      </c>
      <c r="W40" s="266">
        <f t="shared" si="1"/>
        <v>458</v>
      </c>
    </row>
    <row r="41" spans="1:23" ht="15" customHeight="1" x14ac:dyDescent="0.25">
      <c r="A41" s="133">
        <v>14</v>
      </c>
      <c r="B41" s="206" t="s">
        <v>174</v>
      </c>
      <c r="C41" s="240">
        <v>42</v>
      </c>
      <c r="D41" s="250">
        <v>58.43</v>
      </c>
      <c r="E41" s="251">
        <v>45.8</v>
      </c>
      <c r="F41" s="241">
        <v>98</v>
      </c>
      <c r="G41" s="240">
        <v>27</v>
      </c>
      <c r="H41" s="250">
        <v>62.01</v>
      </c>
      <c r="I41" s="251">
        <v>49.4</v>
      </c>
      <c r="J41" s="241">
        <v>96</v>
      </c>
      <c r="K41" s="240">
        <v>25</v>
      </c>
      <c r="L41" s="250">
        <v>66.319999999999993</v>
      </c>
      <c r="M41" s="251">
        <v>60.2</v>
      </c>
      <c r="N41" s="241">
        <v>75</v>
      </c>
      <c r="O41" s="240">
        <v>36</v>
      </c>
      <c r="P41" s="250">
        <v>69.77</v>
      </c>
      <c r="Q41" s="251">
        <v>54</v>
      </c>
      <c r="R41" s="241">
        <v>97</v>
      </c>
      <c r="S41" s="240">
        <v>37</v>
      </c>
      <c r="T41" s="250">
        <v>69.900000000000006</v>
      </c>
      <c r="U41" s="251">
        <v>62.3</v>
      </c>
      <c r="V41" s="241">
        <v>85</v>
      </c>
      <c r="W41" s="266">
        <f t="shared" si="1"/>
        <v>451</v>
      </c>
    </row>
    <row r="42" spans="1:23" ht="15" customHeight="1" x14ac:dyDescent="0.25">
      <c r="A42" s="191">
        <v>15</v>
      </c>
      <c r="B42" s="562" t="s">
        <v>139</v>
      </c>
      <c r="C42" s="563">
        <v>29</v>
      </c>
      <c r="D42" s="564">
        <v>58.43</v>
      </c>
      <c r="E42" s="565">
        <v>45.6</v>
      </c>
      <c r="F42" s="566">
        <v>99</v>
      </c>
      <c r="G42" s="563">
        <v>22</v>
      </c>
      <c r="H42" s="564">
        <v>62.01</v>
      </c>
      <c r="I42" s="565">
        <v>51.5</v>
      </c>
      <c r="J42" s="566">
        <v>88</v>
      </c>
      <c r="K42" s="563">
        <v>28</v>
      </c>
      <c r="L42" s="564">
        <v>66.319999999999993</v>
      </c>
      <c r="M42" s="565">
        <v>53.5</v>
      </c>
      <c r="N42" s="566">
        <v>96</v>
      </c>
      <c r="O42" s="563">
        <v>28</v>
      </c>
      <c r="P42" s="564">
        <v>69.77</v>
      </c>
      <c r="Q42" s="565">
        <v>59.7</v>
      </c>
      <c r="R42" s="566">
        <v>85</v>
      </c>
      <c r="S42" s="563">
        <v>35</v>
      </c>
      <c r="T42" s="564">
        <v>69.900000000000006</v>
      </c>
      <c r="U42" s="565">
        <v>62</v>
      </c>
      <c r="V42" s="566">
        <v>87</v>
      </c>
      <c r="W42" s="271">
        <f t="shared" si="1"/>
        <v>455</v>
      </c>
    </row>
    <row r="43" spans="1:23" ht="15" customHeight="1" x14ac:dyDescent="0.25">
      <c r="A43" s="191">
        <v>16</v>
      </c>
      <c r="B43" s="562" t="s">
        <v>22</v>
      </c>
      <c r="C43" s="563">
        <v>45</v>
      </c>
      <c r="D43" s="564">
        <v>58.43</v>
      </c>
      <c r="E43" s="565">
        <v>54.5</v>
      </c>
      <c r="F43" s="566">
        <v>71</v>
      </c>
      <c r="G43" s="563">
        <v>67</v>
      </c>
      <c r="H43" s="564">
        <v>62.01</v>
      </c>
      <c r="I43" s="565">
        <v>63.4</v>
      </c>
      <c r="J43" s="566">
        <v>34</v>
      </c>
      <c r="K43" s="563">
        <v>71</v>
      </c>
      <c r="L43" s="564">
        <v>66.319999999999993</v>
      </c>
      <c r="M43" s="565">
        <v>62.4</v>
      </c>
      <c r="N43" s="566">
        <v>67</v>
      </c>
      <c r="O43" s="563">
        <v>57</v>
      </c>
      <c r="P43" s="564">
        <v>69.77</v>
      </c>
      <c r="Q43" s="565">
        <v>69.599999999999994</v>
      </c>
      <c r="R43" s="566">
        <v>21</v>
      </c>
      <c r="S43" s="563">
        <v>60</v>
      </c>
      <c r="T43" s="564">
        <v>69.900000000000006</v>
      </c>
      <c r="U43" s="565">
        <v>67.5</v>
      </c>
      <c r="V43" s="566">
        <v>56</v>
      </c>
      <c r="W43" s="271">
        <f t="shared" si="1"/>
        <v>249</v>
      </c>
    </row>
    <row r="44" spans="1:23" ht="15" customHeight="1" thickBot="1" x14ac:dyDescent="0.3">
      <c r="A44" s="397">
        <v>17</v>
      </c>
      <c r="B44" s="118" t="s">
        <v>27</v>
      </c>
      <c r="C44" s="398">
        <v>61</v>
      </c>
      <c r="D44" s="399">
        <v>58.43</v>
      </c>
      <c r="E44" s="400">
        <v>49.9</v>
      </c>
      <c r="F44" s="401">
        <v>88</v>
      </c>
      <c r="G44" s="398">
        <v>71</v>
      </c>
      <c r="H44" s="399">
        <v>62.01</v>
      </c>
      <c r="I44" s="400">
        <v>49.9</v>
      </c>
      <c r="J44" s="401">
        <v>95</v>
      </c>
      <c r="K44" s="398">
        <v>88</v>
      </c>
      <c r="L44" s="399">
        <v>66.319999999999993</v>
      </c>
      <c r="M44" s="400">
        <v>56</v>
      </c>
      <c r="N44" s="401">
        <v>90</v>
      </c>
      <c r="O44" s="398">
        <v>68</v>
      </c>
      <c r="P44" s="399">
        <v>69.77</v>
      </c>
      <c r="Q44" s="400">
        <v>56.7</v>
      </c>
      <c r="R44" s="401">
        <v>89</v>
      </c>
      <c r="S44" s="398">
        <v>62</v>
      </c>
      <c r="T44" s="399">
        <v>69.900000000000006</v>
      </c>
      <c r="U44" s="400">
        <v>64.2</v>
      </c>
      <c r="V44" s="401">
        <v>71</v>
      </c>
      <c r="W44" s="402">
        <f t="shared" si="1"/>
        <v>433</v>
      </c>
    </row>
    <row r="45" spans="1:23" ht="15" customHeight="1" thickBot="1" x14ac:dyDescent="0.3">
      <c r="A45" s="136"/>
      <c r="B45" s="142" t="s">
        <v>107</v>
      </c>
      <c r="C45" s="143">
        <f>SUM(C46:C65)</f>
        <v>877</v>
      </c>
      <c r="D45" s="131">
        <v>58.43</v>
      </c>
      <c r="E45" s="249">
        <f>AVERAGE(E46:E65)</f>
        <v>56.59473684210527</v>
      </c>
      <c r="F45" s="130"/>
      <c r="G45" s="143">
        <f>SUM(G46:G65)</f>
        <v>887</v>
      </c>
      <c r="H45" s="131">
        <v>62.01</v>
      </c>
      <c r="I45" s="249">
        <f>AVERAGE(I46:I65)</f>
        <v>59.243333333333339</v>
      </c>
      <c r="J45" s="130"/>
      <c r="K45" s="143">
        <f>SUM(K46:K65)</f>
        <v>856</v>
      </c>
      <c r="L45" s="131">
        <v>66.319999999999993</v>
      </c>
      <c r="M45" s="249">
        <f>AVERAGE(M46:M65)</f>
        <v>65.581250000000011</v>
      </c>
      <c r="N45" s="130"/>
      <c r="O45" s="143">
        <f>SUM(O46:O65)</f>
        <v>929</v>
      </c>
      <c r="P45" s="131">
        <v>69.77</v>
      </c>
      <c r="Q45" s="249">
        <f>AVERAGE(Q46:Q65)</f>
        <v>65.676470588235304</v>
      </c>
      <c r="R45" s="130"/>
      <c r="S45" s="143">
        <f>SUM(S46:S65)</f>
        <v>880</v>
      </c>
      <c r="T45" s="131">
        <v>69.900000000000006</v>
      </c>
      <c r="U45" s="249">
        <f>AVERAGE(U46:U65)</f>
        <v>69.385625000000005</v>
      </c>
      <c r="V45" s="130"/>
      <c r="W45" s="267"/>
    </row>
    <row r="46" spans="1:23" ht="15" customHeight="1" x14ac:dyDescent="0.25">
      <c r="A46" s="11">
        <v>1</v>
      </c>
      <c r="B46" s="403" t="s">
        <v>57</v>
      </c>
      <c r="C46" s="98">
        <v>153</v>
      </c>
      <c r="D46" s="404">
        <v>58.43</v>
      </c>
      <c r="E46" s="405">
        <v>59.3</v>
      </c>
      <c r="F46" s="406">
        <v>39</v>
      </c>
      <c r="G46" s="98">
        <v>157</v>
      </c>
      <c r="H46" s="404">
        <v>62.01</v>
      </c>
      <c r="I46" s="405">
        <v>65.7</v>
      </c>
      <c r="J46" s="406">
        <v>23</v>
      </c>
      <c r="K46" s="98">
        <v>193</v>
      </c>
      <c r="L46" s="404">
        <v>66.319999999999993</v>
      </c>
      <c r="M46" s="405">
        <v>71.3</v>
      </c>
      <c r="N46" s="406">
        <v>17</v>
      </c>
      <c r="O46" s="98">
        <v>174</v>
      </c>
      <c r="P46" s="404">
        <v>69.77</v>
      </c>
      <c r="Q46" s="405">
        <v>69.599999999999994</v>
      </c>
      <c r="R46" s="406">
        <v>22</v>
      </c>
      <c r="S46" s="98">
        <v>174</v>
      </c>
      <c r="T46" s="404">
        <v>69.900000000000006</v>
      </c>
      <c r="U46" s="405">
        <v>71</v>
      </c>
      <c r="V46" s="406">
        <v>34</v>
      </c>
      <c r="W46" s="275">
        <f t="shared" ref="W46:W65" si="2">V46+R46+N46+J46+F46</f>
        <v>135</v>
      </c>
    </row>
    <row r="47" spans="1:23" ht="15" customHeight="1" x14ac:dyDescent="0.25">
      <c r="A47" s="12">
        <v>2</v>
      </c>
      <c r="B47" s="200" t="s">
        <v>141</v>
      </c>
      <c r="C47" s="100">
        <v>42</v>
      </c>
      <c r="D47" s="208">
        <v>58.43</v>
      </c>
      <c r="E47" s="248">
        <v>61.3</v>
      </c>
      <c r="F47" s="230">
        <v>33</v>
      </c>
      <c r="G47" s="100">
        <v>46</v>
      </c>
      <c r="H47" s="208">
        <v>62.01</v>
      </c>
      <c r="I47" s="248">
        <v>68</v>
      </c>
      <c r="J47" s="230">
        <v>10</v>
      </c>
      <c r="K47" s="100">
        <v>46</v>
      </c>
      <c r="L47" s="208">
        <v>66.319999999999993</v>
      </c>
      <c r="M47" s="248">
        <v>78</v>
      </c>
      <c r="N47" s="230">
        <v>2</v>
      </c>
      <c r="O47" s="100">
        <v>54</v>
      </c>
      <c r="P47" s="208">
        <v>69.77</v>
      </c>
      <c r="Q47" s="248">
        <v>67</v>
      </c>
      <c r="R47" s="230">
        <v>46</v>
      </c>
      <c r="S47" s="100">
        <v>54</v>
      </c>
      <c r="T47" s="208">
        <v>69.900000000000006</v>
      </c>
      <c r="U47" s="248">
        <v>77</v>
      </c>
      <c r="V47" s="230">
        <v>5</v>
      </c>
      <c r="W47" s="268">
        <f t="shared" si="2"/>
        <v>96</v>
      </c>
    </row>
    <row r="48" spans="1:23" ht="15" customHeight="1" x14ac:dyDescent="0.25">
      <c r="A48" s="28">
        <v>3</v>
      </c>
      <c r="B48" s="198" t="s">
        <v>58</v>
      </c>
      <c r="C48" s="99">
        <v>86</v>
      </c>
      <c r="D48" s="195">
        <v>58.43</v>
      </c>
      <c r="E48" s="247">
        <v>65.08</v>
      </c>
      <c r="F48" s="229">
        <v>11</v>
      </c>
      <c r="G48" s="99">
        <v>96</v>
      </c>
      <c r="H48" s="195">
        <v>62.01</v>
      </c>
      <c r="I48" s="247">
        <v>66</v>
      </c>
      <c r="J48" s="229">
        <v>20</v>
      </c>
      <c r="K48" s="99">
        <v>111</v>
      </c>
      <c r="L48" s="195">
        <v>66.319999999999993</v>
      </c>
      <c r="M48" s="247">
        <v>71.7</v>
      </c>
      <c r="N48" s="229">
        <v>13</v>
      </c>
      <c r="O48" s="99">
        <v>107</v>
      </c>
      <c r="P48" s="195">
        <v>69.77</v>
      </c>
      <c r="Q48" s="247">
        <v>69.8</v>
      </c>
      <c r="R48" s="229">
        <v>19</v>
      </c>
      <c r="S48" s="99">
        <v>125</v>
      </c>
      <c r="T48" s="195">
        <v>69.900000000000006</v>
      </c>
      <c r="U48" s="247">
        <v>75.900000000000006</v>
      </c>
      <c r="V48" s="229">
        <v>8</v>
      </c>
      <c r="W48" s="268">
        <f t="shared" si="2"/>
        <v>71</v>
      </c>
    </row>
    <row r="49" spans="1:23" ht="15" customHeight="1" x14ac:dyDescent="0.25">
      <c r="A49" s="28">
        <v>4</v>
      </c>
      <c r="B49" s="198" t="s">
        <v>74</v>
      </c>
      <c r="C49" s="99">
        <v>109</v>
      </c>
      <c r="D49" s="195">
        <v>58.43</v>
      </c>
      <c r="E49" s="247">
        <v>60.9</v>
      </c>
      <c r="F49" s="229">
        <v>36</v>
      </c>
      <c r="G49" s="99">
        <v>138</v>
      </c>
      <c r="H49" s="195">
        <v>62.01</v>
      </c>
      <c r="I49" s="247">
        <v>65</v>
      </c>
      <c r="J49" s="229">
        <v>28</v>
      </c>
      <c r="K49" s="99">
        <v>104</v>
      </c>
      <c r="L49" s="195">
        <v>66.319999999999993</v>
      </c>
      <c r="M49" s="247">
        <v>70.3</v>
      </c>
      <c r="N49" s="229">
        <v>25</v>
      </c>
      <c r="O49" s="99">
        <v>136</v>
      </c>
      <c r="P49" s="195">
        <v>69.77</v>
      </c>
      <c r="Q49" s="247">
        <v>65.099999999999994</v>
      </c>
      <c r="R49" s="229">
        <v>64</v>
      </c>
      <c r="S49" s="99">
        <v>129</v>
      </c>
      <c r="T49" s="195">
        <v>69.900000000000006</v>
      </c>
      <c r="U49" s="247">
        <v>73</v>
      </c>
      <c r="V49" s="229">
        <v>23</v>
      </c>
      <c r="W49" s="268">
        <f t="shared" si="2"/>
        <v>176</v>
      </c>
    </row>
    <row r="50" spans="1:23" ht="15" customHeight="1" x14ac:dyDescent="0.25">
      <c r="A50" s="144">
        <v>5</v>
      </c>
      <c r="B50" s="198" t="s">
        <v>19</v>
      </c>
      <c r="C50" s="99">
        <v>48</v>
      </c>
      <c r="D50" s="195">
        <v>58.43</v>
      </c>
      <c r="E50" s="247">
        <v>61.02</v>
      </c>
      <c r="F50" s="229">
        <v>34</v>
      </c>
      <c r="G50" s="99">
        <v>53</v>
      </c>
      <c r="H50" s="195">
        <v>62.01</v>
      </c>
      <c r="I50" s="247">
        <v>64</v>
      </c>
      <c r="J50" s="229">
        <v>33</v>
      </c>
      <c r="K50" s="99">
        <v>48</v>
      </c>
      <c r="L50" s="195">
        <v>66.319999999999993</v>
      </c>
      <c r="M50" s="247">
        <v>67.8</v>
      </c>
      <c r="N50" s="229">
        <v>35</v>
      </c>
      <c r="O50" s="99">
        <v>51</v>
      </c>
      <c r="P50" s="195">
        <v>69.77</v>
      </c>
      <c r="Q50" s="247">
        <v>68.599999999999994</v>
      </c>
      <c r="R50" s="229">
        <v>31</v>
      </c>
      <c r="S50" s="99">
        <v>50</v>
      </c>
      <c r="T50" s="195">
        <v>69.900000000000006</v>
      </c>
      <c r="U50" s="247">
        <v>69.2</v>
      </c>
      <c r="V50" s="229">
        <v>44</v>
      </c>
      <c r="W50" s="268">
        <f t="shared" si="2"/>
        <v>177</v>
      </c>
    </row>
    <row r="51" spans="1:23" ht="15" customHeight="1" x14ac:dyDescent="0.25">
      <c r="A51" s="28">
        <v>6</v>
      </c>
      <c r="B51" s="198" t="s">
        <v>18</v>
      </c>
      <c r="C51" s="99">
        <v>39</v>
      </c>
      <c r="D51" s="195">
        <v>58.43</v>
      </c>
      <c r="E51" s="247">
        <v>56.9</v>
      </c>
      <c r="F51" s="229">
        <v>54</v>
      </c>
      <c r="G51" s="99">
        <v>30</v>
      </c>
      <c r="H51" s="195">
        <v>62.01</v>
      </c>
      <c r="I51" s="247">
        <v>59.7</v>
      </c>
      <c r="J51" s="229">
        <v>59</v>
      </c>
      <c r="K51" s="99">
        <v>43</v>
      </c>
      <c r="L51" s="195">
        <v>66.319999999999993</v>
      </c>
      <c r="M51" s="247">
        <v>68.8</v>
      </c>
      <c r="N51" s="229">
        <v>33</v>
      </c>
      <c r="O51" s="99">
        <v>47</v>
      </c>
      <c r="P51" s="195">
        <v>69.77</v>
      </c>
      <c r="Q51" s="247">
        <v>70.599999999999994</v>
      </c>
      <c r="R51" s="229">
        <v>12</v>
      </c>
      <c r="S51" s="99">
        <v>44</v>
      </c>
      <c r="T51" s="195">
        <v>69.900000000000006</v>
      </c>
      <c r="U51" s="247">
        <v>69</v>
      </c>
      <c r="V51" s="229">
        <v>46</v>
      </c>
      <c r="W51" s="268">
        <f t="shared" si="2"/>
        <v>204</v>
      </c>
    </row>
    <row r="52" spans="1:23" ht="15" customHeight="1" x14ac:dyDescent="0.25">
      <c r="A52" s="28">
        <v>7</v>
      </c>
      <c r="B52" s="200" t="s">
        <v>142</v>
      </c>
      <c r="C52" s="100">
        <v>20</v>
      </c>
      <c r="D52" s="208">
        <v>58.43</v>
      </c>
      <c r="E52" s="248">
        <v>69.5</v>
      </c>
      <c r="F52" s="230">
        <v>2</v>
      </c>
      <c r="G52" s="100">
        <v>24</v>
      </c>
      <c r="H52" s="208">
        <v>62.01</v>
      </c>
      <c r="I52" s="248">
        <v>66.3</v>
      </c>
      <c r="J52" s="230">
        <v>17</v>
      </c>
      <c r="K52" s="100">
        <v>24</v>
      </c>
      <c r="L52" s="208">
        <v>66.319999999999993</v>
      </c>
      <c r="M52" s="248">
        <v>70</v>
      </c>
      <c r="N52" s="230">
        <v>28</v>
      </c>
      <c r="O52" s="100">
        <v>25</v>
      </c>
      <c r="P52" s="208">
        <v>69.77</v>
      </c>
      <c r="Q52" s="248">
        <v>64.099999999999994</v>
      </c>
      <c r="R52" s="230">
        <v>68</v>
      </c>
      <c r="S52" s="100">
        <v>32</v>
      </c>
      <c r="T52" s="208">
        <v>69.900000000000006</v>
      </c>
      <c r="U52" s="248">
        <v>74.5</v>
      </c>
      <c r="V52" s="230">
        <v>15</v>
      </c>
      <c r="W52" s="272">
        <f t="shared" si="2"/>
        <v>130</v>
      </c>
    </row>
    <row r="53" spans="1:23" ht="15" customHeight="1" x14ac:dyDescent="0.25">
      <c r="A53" s="28">
        <v>8</v>
      </c>
      <c r="B53" s="198" t="s">
        <v>189</v>
      </c>
      <c r="C53" s="99">
        <v>25</v>
      </c>
      <c r="D53" s="195">
        <v>58.43</v>
      </c>
      <c r="E53" s="247">
        <v>64.2</v>
      </c>
      <c r="F53" s="229">
        <v>15</v>
      </c>
      <c r="G53" s="99">
        <v>23</v>
      </c>
      <c r="H53" s="195">
        <v>62.01</v>
      </c>
      <c r="I53" s="247">
        <v>68.400000000000006</v>
      </c>
      <c r="J53" s="229">
        <v>6</v>
      </c>
      <c r="K53" s="99">
        <v>27</v>
      </c>
      <c r="L53" s="195">
        <v>66.319999999999993</v>
      </c>
      <c r="M53" s="247">
        <v>70.7</v>
      </c>
      <c r="N53" s="229">
        <v>22</v>
      </c>
      <c r="O53" s="99">
        <v>28</v>
      </c>
      <c r="P53" s="195">
        <v>69.77</v>
      </c>
      <c r="Q53" s="247">
        <v>73</v>
      </c>
      <c r="R53" s="229">
        <v>6</v>
      </c>
      <c r="S53" s="99">
        <v>24</v>
      </c>
      <c r="T53" s="195">
        <v>69.900000000000006</v>
      </c>
      <c r="U53" s="247">
        <v>71.3</v>
      </c>
      <c r="V53" s="229">
        <v>32</v>
      </c>
      <c r="W53" s="268">
        <f t="shared" si="2"/>
        <v>81</v>
      </c>
    </row>
    <row r="54" spans="1:23" ht="15" customHeight="1" x14ac:dyDescent="0.25">
      <c r="A54" s="28">
        <v>9</v>
      </c>
      <c r="B54" s="198" t="s">
        <v>54</v>
      </c>
      <c r="C54" s="99">
        <v>20</v>
      </c>
      <c r="D54" s="195">
        <v>58.43</v>
      </c>
      <c r="E54" s="247">
        <v>51.2</v>
      </c>
      <c r="F54" s="229">
        <v>82</v>
      </c>
      <c r="G54" s="99">
        <v>26</v>
      </c>
      <c r="H54" s="195">
        <v>62.01</v>
      </c>
      <c r="I54" s="247">
        <v>49</v>
      </c>
      <c r="J54" s="229">
        <v>99</v>
      </c>
      <c r="K54" s="99">
        <v>21</v>
      </c>
      <c r="L54" s="195">
        <v>66.319999999999993</v>
      </c>
      <c r="M54" s="247">
        <v>59</v>
      </c>
      <c r="N54" s="229">
        <v>79</v>
      </c>
      <c r="O54" s="99">
        <v>13</v>
      </c>
      <c r="P54" s="195">
        <v>69.77</v>
      </c>
      <c r="Q54" s="247">
        <v>56.5</v>
      </c>
      <c r="R54" s="229">
        <v>91</v>
      </c>
      <c r="S54" s="99"/>
      <c r="T54" s="195">
        <v>69.900000000000006</v>
      </c>
      <c r="U54" s="247"/>
      <c r="V54" s="229">
        <v>99</v>
      </c>
      <c r="W54" s="268">
        <f t="shared" si="2"/>
        <v>450</v>
      </c>
    </row>
    <row r="55" spans="1:23" ht="15" customHeight="1" x14ac:dyDescent="0.25">
      <c r="A55" s="28">
        <v>10</v>
      </c>
      <c r="B55" s="198" t="s">
        <v>169</v>
      </c>
      <c r="C55" s="99">
        <v>15</v>
      </c>
      <c r="D55" s="195">
        <v>58.43</v>
      </c>
      <c r="E55" s="247">
        <v>41.2</v>
      </c>
      <c r="F55" s="229">
        <v>103</v>
      </c>
      <c r="G55" s="99">
        <v>19</v>
      </c>
      <c r="H55" s="195">
        <v>62.01</v>
      </c>
      <c r="I55" s="247">
        <v>51.5</v>
      </c>
      <c r="J55" s="229">
        <v>89</v>
      </c>
      <c r="K55" s="99"/>
      <c r="L55" s="195">
        <v>66.319999999999993</v>
      </c>
      <c r="M55" s="247"/>
      <c r="N55" s="229">
        <v>101</v>
      </c>
      <c r="O55" s="99"/>
      <c r="P55" s="195">
        <v>69.77</v>
      </c>
      <c r="Q55" s="247"/>
      <c r="R55" s="229">
        <v>103</v>
      </c>
      <c r="S55" s="99">
        <v>16</v>
      </c>
      <c r="T55" s="195">
        <v>69.900000000000006</v>
      </c>
      <c r="U55" s="247">
        <v>67</v>
      </c>
      <c r="V55" s="229">
        <v>58</v>
      </c>
      <c r="W55" s="268">
        <f t="shared" si="2"/>
        <v>454</v>
      </c>
    </row>
    <row r="56" spans="1:23" ht="15" customHeight="1" x14ac:dyDescent="0.25">
      <c r="A56" s="28">
        <v>11</v>
      </c>
      <c r="B56" s="201" t="s">
        <v>44</v>
      </c>
      <c r="C56" s="102">
        <v>22</v>
      </c>
      <c r="D56" s="194">
        <v>58.43</v>
      </c>
      <c r="E56" s="254">
        <v>50.8</v>
      </c>
      <c r="F56" s="231">
        <v>86</v>
      </c>
      <c r="G56" s="102">
        <v>27</v>
      </c>
      <c r="H56" s="194">
        <v>62.01</v>
      </c>
      <c r="I56" s="254">
        <v>41.7</v>
      </c>
      <c r="J56" s="231">
        <v>101</v>
      </c>
      <c r="K56" s="102">
        <v>22</v>
      </c>
      <c r="L56" s="194">
        <v>66.319999999999993</v>
      </c>
      <c r="M56" s="254">
        <v>55.2</v>
      </c>
      <c r="N56" s="231">
        <v>91</v>
      </c>
      <c r="O56" s="102">
        <v>26</v>
      </c>
      <c r="P56" s="194">
        <v>69.77</v>
      </c>
      <c r="Q56" s="254">
        <v>61.1</v>
      </c>
      <c r="R56" s="231">
        <v>77</v>
      </c>
      <c r="S56" s="102"/>
      <c r="T56" s="194">
        <v>69.900000000000006</v>
      </c>
      <c r="U56" s="254"/>
      <c r="V56" s="231">
        <v>99</v>
      </c>
      <c r="W56" s="268">
        <f t="shared" si="2"/>
        <v>454</v>
      </c>
    </row>
    <row r="57" spans="1:23" ht="15" customHeight="1" x14ac:dyDescent="0.25">
      <c r="A57" s="28">
        <v>12</v>
      </c>
      <c r="B57" s="198" t="s">
        <v>170</v>
      </c>
      <c r="C57" s="99"/>
      <c r="D57" s="195">
        <v>58.43</v>
      </c>
      <c r="E57" s="247"/>
      <c r="F57" s="229">
        <v>105</v>
      </c>
      <c r="G57" s="99"/>
      <c r="H57" s="195">
        <v>62.01</v>
      </c>
      <c r="I57" s="247"/>
      <c r="J57" s="229">
        <v>102</v>
      </c>
      <c r="K57" s="99"/>
      <c r="L57" s="195">
        <v>66.319999999999993</v>
      </c>
      <c r="M57" s="247"/>
      <c r="N57" s="229">
        <v>101</v>
      </c>
      <c r="O57" s="99"/>
      <c r="P57" s="195">
        <v>69.77</v>
      </c>
      <c r="Q57" s="247"/>
      <c r="R57" s="229">
        <v>103</v>
      </c>
      <c r="S57" s="99">
        <v>16</v>
      </c>
      <c r="T57" s="195">
        <v>69.900000000000006</v>
      </c>
      <c r="U57" s="247">
        <v>68.3</v>
      </c>
      <c r="V57" s="229">
        <v>53</v>
      </c>
      <c r="W57" s="268">
        <f t="shared" si="2"/>
        <v>464</v>
      </c>
    </row>
    <row r="58" spans="1:23" ht="15" customHeight="1" x14ac:dyDescent="0.25">
      <c r="A58" s="28">
        <v>13</v>
      </c>
      <c r="B58" s="202" t="s">
        <v>190</v>
      </c>
      <c r="C58" s="233">
        <v>60</v>
      </c>
      <c r="D58" s="255">
        <v>58.43</v>
      </c>
      <c r="E58" s="256">
        <v>55.2</v>
      </c>
      <c r="F58" s="234">
        <v>66</v>
      </c>
      <c r="G58" s="233">
        <v>48</v>
      </c>
      <c r="H58" s="255">
        <v>62.01</v>
      </c>
      <c r="I58" s="256">
        <v>61.9</v>
      </c>
      <c r="J58" s="234">
        <v>44</v>
      </c>
      <c r="K58" s="233">
        <v>48</v>
      </c>
      <c r="L58" s="255">
        <v>66.319999999999993</v>
      </c>
      <c r="M58" s="256">
        <v>61.2</v>
      </c>
      <c r="N58" s="234">
        <v>71</v>
      </c>
      <c r="O58" s="233">
        <v>51</v>
      </c>
      <c r="P58" s="255">
        <v>69.77</v>
      </c>
      <c r="Q58" s="256">
        <v>65.599999999999994</v>
      </c>
      <c r="R58" s="234">
        <v>61</v>
      </c>
      <c r="S58" s="233">
        <v>48</v>
      </c>
      <c r="T58" s="255">
        <v>69.900000000000006</v>
      </c>
      <c r="U58" s="256">
        <v>70.099999999999994</v>
      </c>
      <c r="V58" s="234">
        <v>39</v>
      </c>
      <c r="W58" s="268">
        <f t="shared" si="2"/>
        <v>281</v>
      </c>
    </row>
    <row r="59" spans="1:23" ht="15" customHeight="1" x14ac:dyDescent="0.25">
      <c r="A59" s="28">
        <v>14</v>
      </c>
      <c r="B59" s="198" t="s">
        <v>55</v>
      </c>
      <c r="C59" s="99">
        <v>13</v>
      </c>
      <c r="D59" s="195">
        <v>58.43</v>
      </c>
      <c r="E59" s="247">
        <v>48.7</v>
      </c>
      <c r="F59" s="229">
        <v>91</v>
      </c>
      <c r="G59" s="99"/>
      <c r="H59" s="195">
        <v>62.01</v>
      </c>
      <c r="I59" s="247"/>
      <c r="J59" s="229">
        <v>102</v>
      </c>
      <c r="K59" s="99"/>
      <c r="L59" s="195">
        <v>66.319999999999993</v>
      </c>
      <c r="M59" s="247"/>
      <c r="N59" s="229">
        <v>101</v>
      </c>
      <c r="O59" s="99">
        <v>9</v>
      </c>
      <c r="P59" s="195">
        <v>69.77</v>
      </c>
      <c r="Q59" s="247">
        <v>66.2</v>
      </c>
      <c r="R59" s="229">
        <v>55</v>
      </c>
      <c r="S59" s="99"/>
      <c r="T59" s="195">
        <v>69.900000000000006</v>
      </c>
      <c r="U59" s="247"/>
      <c r="V59" s="229">
        <v>99</v>
      </c>
      <c r="W59" s="268">
        <f t="shared" si="2"/>
        <v>448</v>
      </c>
    </row>
    <row r="60" spans="1:23" ht="15" customHeight="1" x14ac:dyDescent="0.25">
      <c r="A60" s="28">
        <v>15</v>
      </c>
      <c r="B60" s="198" t="s">
        <v>143</v>
      </c>
      <c r="C60" s="99">
        <v>27</v>
      </c>
      <c r="D60" s="195">
        <v>58.43</v>
      </c>
      <c r="E60" s="247">
        <v>66.7</v>
      </c>
      <c r="F60" s="229">
        <v>5</v>
      </c>
      <c r="G60" s="99">
        <v>24</v>
      </c>
      <c r="H60" s="195">
        <v>62.01</v>
      </c>
      <c r="I60" s="247">
        <v>61</v>
      </c>
      <c r="J60" s="229">
        <v>48</v>
      </c>
      <c r="K60" s="99">
        <v>32</v>
      </c>
      <c r="L60" s="195">
        <v>66.319999999999993</v>
      </c>
      <c r="M60" s="247">
        <v>63</v>
      </c>
      <c r="N60" s="229">
        <v>64</v>
      </c>
      <c r="O60" s="99">
        <v>32</v>
      </c>
      <c r="P60" s="195">
        <v>69.77</v>
      </c>
      <c r="Q60" s="247">
        <v>70</v>
      </c>
      <c r="R60" s="229">
        <v>17</v>
      </c>
      <c r="S60" s="99">
        <v>40</v>
      </c>
      <c r="T60" s="195">
        <v>69.900000000000006</v>
      </c>
      <c r="U60" s="247">
        <v>70</v>
      </c>
      <c r="V60" s="229">
        <v>41</v>
      </c>
      <c r="W60" s="268">
        <f t="shared" si="2"/>
        <v>175</v>
      </c>
    </row>
    <row r="61" spans="1:23" ht="15" customHeight="1" x14ac:dyDescent="0.25">
      <c r="A61" s="28">
        <v>16</v>
      </c>
      <c r="B61" s="198" t="s">
        <v>17</v>
      </c>
      <c r="C61" s="99">
        <v>19</v>
      </c>
      <c r="D61" s="195">
        <v>58.43</v>
      </c>
      <c r="E61" s="247">
        <v>51.7</v>
      </c>
      <c r="F61" s="229">
        <v>81</v>
      </c>
      <c r="G61" s="99">
        <v>20</v>
      </c>
      <c r="H61" s="195">
        <v>62.01</v>
      </c>
      <c r="I61" s="247">
        <v>51.9</v>
      </c>
      <c r="J61" s="229">
        <v>87</v>
      </c>
      <c r="K61" s="99">
        <v>21</v>
      </c>
      <c r="L61" s="195">
        <v>66.319999999999993</v>
      </c>
      <c r="M61" s="247">
        <v>51.2</v>
      </c>
      <c r="N61" s="229">
        <v>97</v>
      </c>
      <c r="O61" s="99">
        <v>25</v>
      </c>
      <c r="P61" s="195">
        <v>69.77</v>
      </c>
      <c r="Q61" s="247">
        <v>61.8</v>
      </c>
      <c r="R61" s="229">
        <v>74</v>
      </c>
      <c r="S61" s="99">
        <v>27</v>
      </c>
      <c r="T61" s="195">
        <v>69.900000000000006</v>
      </c>
      <c r="U61" s="247">
        <v>57.1</v>
      </c>
      <c r="V61" s="229">
        <v>96</v>
      </c>
      <c r="W61" s="268">
        <f t="shared" si="2"/>
        <v>435</v>
      </c>
    </row>
    <row r="62" spans="1:23" ht="15" customHeight="1" x14ac:dyDescent="0.25">
      <c r="A62" s="28">
        <v>17</v>
      </c>
      <c r="B62" s="198" t="s">
        <v>56</v>
      </c>
      <c r="C62" s="99">
        <v>38</v>
      </c>
      <c r="D62" s="195">
        <v>58.43</v>
      </c>
      <c r="E62" s="247">
        <v>56.1</v>
      </c>
      <c r="F62" s="229">
        <v>60</v>
      </c>
      <c r="G62" s="99">
        <v>20</v>
      </c>
      <c r="H62" s="195">
        <v>62.01</v>
      </c>
      <c r="I62" s="247">
        <v>53.75</v>
      </c>
      <c r="J62" s="229">
        <v>83</v>
      </c>
      <c r="K62" s="99">
        <v>20</v>
      </c>
      <c r="L62" s="195">
        <v>66.319999999999993</v>
      </c>
      <c r="M62" s="247">
        <v>66</v>
      </c>
      <c r="N62" s="229">
        <v>43</v>
      </c>
      <c r="O62" s="99">
        <v>31</v>
      </c>
      <c r="P62" s="195">
        <v>69.77</v>
      </c>
      <c r="Q62" s="247">
        <v>59.9</v>
      </c>
      <c r="R62" s="229">
        <v>84</v>
      </c>
      <c r="S62" s="99">
        <v>21</v>
      </c>
      <c r="T62" s="195">
        <v>69.900000000000006</v>
      </c>
      <c r="U62" s="247">
        <v>63</v>
      </c>
      <c r="V62" s="229">
        <v>78</v>
      </c>
      <c r="W62" s="268">
        <f t="shared" si="2"/>
        <v>348</v>
      </c>
    </row>
    <row r="63" spans="1:23" ht="15" customHeight="1" x14ac:dyDescent="0.25">
      <c r="A63" s="28">
        <v>18</v>
      </c>
      <c r="B63" s="198" t="s">
        <v>20</v>
      </c>
      <c r="C63" s="99">
        <v>33</v>
      </c>
      <c r="D63" s="195">
        <v>58.43</v>
      </c>
      <c r="E63" s="247">
        <v>55.3</v>
      </c>
      <c r="F63" s="229">
        <v>64</v>
      </c>
      <c r="G63" s="99">
        <v>48</v>
      </c>
      <c r="H63" s="195">
        <v>62.01</v>
      </c>
      <c r="I63" s="247">
        <v>65.900000000000006</v>
      </c>
      <c r="J63" s="229">
        <v>21</v>
      </c>
      <c r="K63" s="99">
        <v>46</v>
      </c>
      <c r="L63" s="195">
        <v>66.319999999999993</v>
      </c>
      <c r="M63" s="247">
        <v>70.599999999999994</v>
      </c>
      <c r="N63" s="229">
        <v>24</v>
      </c>
      <c r="O63" s="99">
        <v>58</v>
      </c>
      <c r="P63" s="195">
        <v>69.77</v>
      </c>
      <c r="Q63" s="247">
        <v>68.900000000000006</v>
      </c>
      <c r="R63" s="229">
        <v>29</v>
      </c>
      <c r="S63" s="99">
        <v>56</v>
      </c>
      <c r="T63" s="195">
        <v>69.900000000000006</v>
      </c>
      <c r="U63" s="247">
        <v>73.77</v>
      </c>
      <c r="V63" s="229">
        <v>19</v>
      </c>
      <c r="W63" s="268">
        <f t="shared" si="2"/>
        <v>157</v>
      </c>
    </row>
    <row r="64" spans="1:23" ht="15" customHeight="1" x14ac:dyDescent="0.25">
      <c r="A64" s="544">
        <v>19</v>
      </c>
      <c r="B64" s="520" t="s">
        <v>15</v>
      </c>
      <c r="C64" s="462">
        <v>38</v>
      </c>
      <c r="D64" s="612">
        <v>58.43</v>
      </c>
      <c r="E64" s="613">
        <v>48.5</v>
      </c>
      <c r="F64" s="614">
        <v>92</v>
      </c>
      <c r="G64" s="462">
        <v>58</v>
      </c>
      <c r="H64" s="612">
        <v>62.01</v>
      </c>
      <c r="I64" s="613">
        <v>54.63</v>
      </c>
      <c r="J64" s="614">
        <v>79</v>
      </c>
      <c r="K64" s="462">
        <v>50</v>
      </c>
      <c r="L64" s="612">
        <v>66.319999999999993</v>
      </c>
      <c r="M64" s="613">
        <v>54.5</v>
      </c>
      <c r="N64" s="614">
        <v>93</v>
      </c>
      <c r="O64" s="462">
        <v>62</v>
      </c>
      <c r="P64" s="612">
        <v>69.77</v>
      </c>
      <c r="Q64" s="613">
        <v>58.7</v>
      </c>
      <c r="R64" s="614">
        <v>88</v>
      </c>
      <c r="S64" s="462">
        <v>24</v>
      </c>
      <c r="T64" s="612">
        <v>69.900000000000006</v>
      </c>
      <c r="U64" s="613">
        <v>60</v>
      </c>
      <c r="V64" s="614">
        <v>93</v>
      </c>
      <c r="W64" s="272">
        <f t="shared" si="2"/>
        <v>445</v>
      </c>
    </row>
    <row r="65" spans="1:23" ht="15" customHeight="1" thickBot="1" x14ac:dyDescent="0.3">
      <c r="A65" s="29">
        <v>20</v>
      </c>
      <c r="B65" s="407" t="s">
        <v>186</v>
      </c>
      <c r="C65" s="101">
        <v>70</v>
      </c>
      <c r="D65" s="408">
        <v>58.43</v>
      </c>
      <c r="E65" s="409">
        <v>51.7</v>
      </c>
      <c r="F65" s="410">
        <v>80</v>
      </c>
      <c r="G65" s="101">
        <v>30</v>
      </c>
      <c r="H65" s="408">
        <v>62.01</v>
      </c>
      <c r="I65" s="409">
        <v>52</v>
      </c>
      <c r="J65" s="410">
        <v>86</v>
      </c>
      <c r="K65" s="101"/>
      <c r="L65" s="408">
        <v>66.319999999999993</v>
      </c>
      <c r="M65" s="409"/>
      <c r="N65" s="410">
        <v>101</v>
      </c>
      <c r="O65" s="101"/>
      <c r="P65" s="408">
        <v>69.77</v>
      </c>
      <c r="Q65" s="409"/>
      <c r="R65" s="410">
        <v>103</v>
      </c>
      <c r="S65" s="101"/>
      <c r="T65" s="408">
        <v>69.900000000000006</v>
      </c>
      <c r="U65" s="409"/>
      <c r="V65" s="410">
        <v>99</v>
      </c>
      <c r="W65" s="276">
        <f t="shared" si="2"/>
        <v>469</v>
      </c>
    </row>
    <row r="66" spans="1:23" ht="15" customHeight="1" thickBot="1" x14ac:dyDescent="0.3">
      <c r="A66" s="137"/>
      <c r="B66" s="129" t="s">
        <v>108</v>
      </c>
      <c r="C66" s="146">
        <f>SUM(C67:C80)</f>
        <v>526</v>
      </c>
      <c r="D66" s="147">
        <v>58.43</v>
      </c>
      <c r="E66" s="149">
        <f>AVERAGE(E67:E80)</f>
        <v>57.321428571428569</v>
      </c>
      <c r="F66" s="148"/>
      <c r="G66" s="146">
        <f>SUM(G67:G80)</f>
        <v>548</v>
      </c>
      <c r="H66" s="147">
        <v>62.01</v>
      </c>
      <c r="I66" s="149">
        <f>AVERAGE(I67:I80)</f>
        <v>60.469230769230769</v>
      </c>
      <c r="J66" s="148"/>
      <c r="K66" s="146">
        <f>SUM(K67:K80)</f>
        <v>587</v>
      </c>
      <c r="L66" s="147">
        <v>66.319999999999993</v>
      </c>
      <c r="M66" s="149">
        <f>AVERAGE(M67:M80)</f>
        <v>65.542857142857144</v>
      </c>
      <c r="N66" s="148"/>
      <c r="O66" s="146">
        <f>SUM(O67:O80)</f>
        <v>654</v>
      </c>
      <c r="P66" s="147">
        <v>69.77</v>
      </c>
      <c r="Q66" s="149">
        <f>AVERAGE(Q67:Q80)</f>
        <v>62.071428571428569</v>
      </c>
      <c r="R66" s="148"/>
      <c r="S66" s="146">
        <f>SUM(S67:S80)</f>
        <v>551</v>
      </c>
      <c r="T66" s="147">
        <v>69.900000000000006</v>
      </c>
      <c r="U66" s="149">
        <f>AVERAGE(U67:U80)</f>
        <v>66.945454545454538</v>
      </c>
      <c r="V66" s="148"/>
      <c r="W66" s="270"/>
    </row>
    <row r="67" spans="1:23" ht="15" customHeight="1" x14ac:dyDescent="0.25">
      <c r="A67" s="135">
        <v>1</v>
      </c>
      <c r="B67" s="403" t="s">
        <v>60</v>
      </c>
      <c r="C67" s="98">
        <v>43</v>
      </c>
      <c r="D67" s="404">
        <v>58.43</v>
      </c>
      <c r="E67" s="405">
        <v>65</v>
      </c>
      <c r="F67" s="406">
        <v>13</v>
      </c>
      <c r="G67" s="98">
        <v>40</v>
      </c>
      <c r="H67" s="404">
        <v>62.01</v>
      </c>
      <c r="I67" s="405">
        <v>62</v>
      </c>
      <c r="J67" s="406">
        <v>41</v>
      </c>
      <c r="K67" s="98">
        <v>45</v>
      </c>
      <c r="L67" s="404">
        <v>66.319999999999993</v>
      </c>
      <c r="M67" s="405">
        <v>71</v>
      </c>
      <c r="N67" s="406">
        <v>21</v>
      </c>
      <c r="O67" s="98">
        <v>55</v>
      </c>
      <c r="P67" s="404">
        <v>69.77</v>
      </c>
      <c r="Q67" s="405">
        <v>67.099999999999994</v>
      </c>
      <c r="R67" s="406">
        <v>43</v>
      </c>
      <c r="S67" s="98">
        <v>49</v>
      </c>
      <c r="T67" s="404">
        <v>69.900000000000006</v>
      </c>
      <c r="U67" s="405">
        <v>70.099999999999994</v>
      </c>
      <c r="V67" s="406">
        <v>40</v>
      </c>
      <c r="W67" s="411">
        <f t="shared" ref="W67:W80" si="3">V67+R67+N67+J67+F67</f>
        <v>158</v>
      </c>
    </row>
    <row r="68" spans="1:23" ht="15" customHeight="1" x14ac:dyDescent="0.25">
      <c r="A68" s="133">
        <v>2</v>
      </c>
      <c r="B68" s="198" t="s">
        <v>79</v>
      </c>
      <c r="C68" s="99">
        <v>70</v>
      </c>
      <c r="D68" s="195">
        <v>58.43</v>
      </c>
      <c r="E68" s="247">
        <v>64</v>
      </c>
      <c r="F68" s="229">
        <v>18</v>
      </c>
      <c r="G68" s="99">
        <v>33</v>
      </c>
      <c r="H68" s="195">
        <v>62.01</v>
      </c>
      <c r="I68" s="247">
        <v>62</v>
      </c>
      <c r="J68" s="229">
        <v>42</v>
      </c>
      <c r="K68" s="99">
        <v>58</v>
      </c>
      <c r="L68" s="195">
        <v>66.319999999999993</v>
      </c>
      <c r="M68" s="247">
        <v>70.2</v>
      </c>
      <c r="N68" s="229">
        <v>26</v>
      </c>
      <c r="O68" s="99">
        <v>69</v>
      </c>
      <c r="P68" s="195">
        <v>69.77</v>
      </c>
      <c r="Q68" s="247">
        <v>69.400000000000006</v>
      </c>
      <c r="R68" s="229">
        <v>24</v>
      </c>
      <c r="S68" s="99">
        <v>79</v>
      </c>
      <c r="T68" s="195">
        <v>69.900000000000006</v>
      </c>
      <c r="U68" s="247">
        <v>74.5</v>
      </c>
      <c r="V68" s="229">
        <v>16</v>
      </c>
      <c r="W68" s="266">
        <f t="shared" si="3"/>
        <v>126</v>
      </c>
    </row>
    <row r="69" spans="1:23" ht="15" customHeight="1" x14ac:dyDescent="0.25">
      <c r="A69" s="133">
        <v>3</v>
      </c>
      <c r="B69" s="198" t="s">
        <v>124</v>
      </c>
      <c r="C69" s="99">
        <v>43</v>
      </c>
      <c r="D69" s="195">
        <v>58.43</v>
      </c>
      <c r="E69" s="247">
        <v>62.2</v>
      </c>
      <c r="F69" s="229">
        <v>26</v>
      </c>
      <c r="G69" s="99">
        <v>61</v>
      </c>
      <c r="H69" s="195">
        <v>62.01</v>
      </c>
      <c r="I69" s="247">
        <v>67.400000000000006</v>
      </c>
      <c r="J69" s="229">
        <v>14</v>
      </c>
      <c r="K69" s="99">
        <v>58</v>
      </c>
      <c r="L69" s="195">
        <v>66.319999999999993</v>
      </c>
      <c r="M69" s="247">
        <v>74.8</v>
      </c>
      <c r="N69" s="229">
        <v>7</v>
      </c>
      <c r="O69" s="99">
        <v>54</v>
      </c>
      <c r="P69" s="195">
        <v>69.77</v>
      </c>
      <c r="Q69" s="247">
        <v>66.8</v>
      </c>
      <c r="R69" s="229">
        <v>51</v>
      </c>
      <c r="S69" s="99">
        <v>67</v>
      </c>
      <c r="T69" s="195">
        <v>69.900000000000006</v>
      </c>
      <c r="U69" s="247">
        <v>68.7</v>
      </c>
      <c r="V69" s="229">
        <v>49</v>
      </c>
      <c r="W69" s="266">
        <f t="shared" si="3"/>
        <v>147</v>
      </c>
    </row>
    <row r="70" spans="1:23" ht="15" customHeight="1" x14ac:dyDescent="0.25">
      <c r="A70" s="133">
        <v>4</v>
      </c>
      <c r="B70" s="198" t="s">
        <v>175</v>
      </c>
      <c r="C70" s="99">
        <v>22</v>
      </c>
      <c r="D70" s="195">
        <v>58.43</v>
      </c>
      <c r="E70" s="247">
        <v>56.3</v>
      </c>
      <c r="F70" s="229">
        <v>56</v>
      </c>
      <c r="G70" s="99">
        <v>22</v>
      </c>
      <c r="H70" s="195">
        <v>62.01</v>
      </c>
      <c r="I70" s="247">
        <v>63.1</v>
      </c>
      <c r="J70" s="229">
        <v>36</v>
      </c>
      <c r="K70" s="99">
        <v>21</v>
      </c>
      <c r="L70" s="195">
        <v>66.319999999999993</v>
      </c>
      <c r="M70" s="247">
        <v>64.5</v>
      </c>
      <c r="N70" s="229">
        <v>55</v>
      </c>
      <c r="O70" s="99">
        <v>30</v>
      </c>
      <c r="P70" s="195">
        <v>69.77</v>
      </c>
      <c r="Q70" s="247">
        <v>55.4</v>
      </c>
      <c r="R70" s="229">
        <v>95</v>
      </c>
      <c r="S70" s="99">
        <v>24</v>
      </c>
      <c r="T70" s="195">
        <v>69.900000000000006</v>
      </c>
      <c r="U70" s="247">
        <v>67.7</v>
      </c>
      <c r="V70" s="229">
        <v>55</v>
      </c>
      <c r="W70" s="266">
        <f t="shared" si="3"/>
        <v>297</v>
      </c>
    </row>
    <row r="71" spans="1:23" ht="15" customHeight="1" x14ac:dyDescent="0.25">
      <c r="A71" s="133">
        <v>5</v>
      </c>
      <c r="B71" s="198" t="s">
        <v>75</v>
      </c>
      <c r="C71" s="99">
        <v>22</v>
      </c>
      <c r="D71" s="195">
        <v>58.43</v>
      </c>
      <c r="E71" s="247">
        <v>64</v>
      </c>
      <c r="F71" s="229">
        <v>19</v>
      </c>
      <c r="G71" s="99">
        <v>43</v>
      </c>
      <c r="H71" s="195">
        <v>62.01</v>
      </c>
      <c r="I71" s="247">
        <v>66.7</v>
      </c>
      <c r="J71" s="229">
        <v>15</v>
      </c>
      <c r="K71" s="99">
        <v>36</v>
      </c>
      <c r="L71" s="195">
        <v>66.319999999999993</v>
      </c>
      <c r="M71" s="247">
        <v>72</v>
      </c>
      <c r="N71" s="229">
        <v>11</v>
      </c>
      <c r="O71" s="99">
        <v>35</v>
      </c>
      <c r="P71" s="195">
        <v>69.77</v>
      </c>
      <c r="Q71" s="247">
        <v>67.900000000000006</v>
      </c>
      <c r="R71" s="229">
        <v>37</v>
      </c>
      <c r="S71" s="99">
        <v>62</v>
      </c>
      <c r="T71" s="195">
        <v>69.900000000000006</v>
      </c>
      <c r="U71" s="247">
        <v>68.599999999999994</v>
      </c>
      <c r="V71" s="229">
        <v>50</v>
      </c>
      <c r="W71" s="273">
        <f t="shared" si="3"/>
        <v>132</v>
      </c>
    </row>
    <row r="72" spans="1:23" ht="15" customHeight="1" x14ac:dyDescent="0.25">
      <c r="A72" s="133">
        <v>6</v>
      </c>
      <c r="B72" s="198" t="s">
        <v>176</v>
      </c>
      <c r="C72" s="99">
        <v>20</v>
      </c>
      <c r="D72" s="195">
        <v>58.43</v>
      </c>
      <c r="E72" s="247">
        <v>49.7</v>
      </c>
      <c r="F72" s="229">
        <v>90</v>
      </c>
      <c r="G72" s="99">
        <v>21</v>
      </c>
      <c r="H72" s="195">
        <v>62.01</v>
      </c>
      <c r="I72" s="247">
        <v>51</v>
      </c>
      <c r="J72" s="229">
        <v>90</v>
      </c>
      <c r="K72" s="99">
        <v>18</v>
      </c>
      <c r="L72" s="195">
        <v>66.319999999999993</v>
      </c>
      <c r="M72" s="247">
        <v>59</v>
      </c>
      <c r="N72" s="229">
        <v>80</v>
      </c>
      <c r="O72" s="99">
        <v>40</v>
      </c>
      <c r="P72" s="195">
        <v>69.77</v>
      </c>
      <c r="Q72" s="247">
        <v>53</v>
      </c>
      <c r="R72" s="229">
        <v>99</v>
      </c>
      <c r="S72" s="99">
        <v>24</v>
      </c>
      <c r="T72" s="195">
        <v>69.900000000000006</v>
      </c>
      <c r="U72" s="247">
        <v>54</v>
      </c>
      <c r="V72" s="229">
        <v>97</v>
      </c>
      <c r="W72" s="266">
        <f t="shared" si="3"/>
        <v>456</v>
      </c>
    </row>
    <row r="73" spans="1:23" ht="15" customHeight="1" x14ac:dyDescent="0.25">
      <c r="A73" s="133">
        <v>7</v>
      </c>
      <c r="B73" s="198" t="s">
        <v>177</v>
      </c>
      <c r="C73" s="99">
        <v>25</v>
      </c>
      <c r="D73" s="195">
        <v>58.43</v>
      </c>
      <c r="E73" s="247">
        <v>62</v>
      </c>
      <c r="F73" s="229">
        <v>28</v>
      </c>
      <c r="G73" s="99"/>
      <c r="H73" s="195">
        <v>62.01</v>
      </c>
      <c r="I73" s="247"/>
      <c r="J73" s="229">
        <v>102</v>
      </c>
      <c r="K73" s="99">
        <v>30</v>
      </c>
      <c r="L73" s="195">
        <v>66.319999999999993</v>
      </c>
      <c r="M73" s="247">
        <v>66</v>
      </c>
      <c r="N73" s="229">
        <v>44</v>
      </c>
      <c r="O73" s="99">
        <v>50</v>
      </c>
      <c r="P73" s="195">
        <v>69.77</v>
      </c>
      <c r="Q73" s="247">
        <v>66</v>
      </c>
      <c r="R73" s="229">
        <v>56</v>
      </c>
      <c r="S73" s="99">
        <v>38</v>
      </c>
      <c r="T73" s="195">
        <v>69.900000000000006</v>
      </c>
      <c r="U73" s="247">
        <v>62.6</v>
      </c>
      <c r="V73" s="229">
        <v>82</v>
      </c>
      <c r="W73" s="266">
        <f t="shared" si="3"/>
        <v>312</v>
      </c>
    </row>
    <row r="74" spans="1:23" ht="15" customHeight="1" x14ac:dyDescent="0.25">
      <c r="A74" s="133">
        <v>8</v>
      </c>
      <c r="B74" s="198" t="s">
        <v>178</v>
      </c>
      <c r="C74" s="99">
        <v>27</v>
      </c>
      <c r="D74" s="195">
        <v>58.43</v>
      </c>
      <c r="E74" s="247">
        <v>63.6</v>
      </c>
      <c r="F74" s="229">
        <v>20</v>
      </c>
      <c r="G74" s="99">
        <v>28</v>
      </c>
      <c r="H74" s="195">
        <v>62.01</v>
      </c>
      <c r="I74" s="247">
        <v>62.9</v>
      </c>
      <c r="J74" s="229">
        <v>38</v>
      </c>
      <c r="K74" s="99">
        <v>30</v>
      </c>
      <c r="L74" s="195">
        <v>66.319999999999993</v>
      </c>
      <c r="M74" s="247">
        <v>65.400000000000006</v>
      </c>
      <c r="N74" s="229">
        <v>49</v>
      </c>
      <c r="O74" s="99">
        <v>50</v>
      </c>
      <c r="P74" s="195">
        <v>69.77</v>
      </c>
      <c r="Q74" s="247">
        <v>61.7</v>
      </c>
      <c r="R74" s="229">
        <v>75</v>
      </c>
      <c r="S74" s="99">
        <v>36</v>
      </c>
      <c r="T74" s="195">
        <v>69.900000000000006</v>
      </c>
      <c r="U74" s="247">
        <v>62.5</v>
      </c>
      <c r="V74" s="229">
        <v>84</v>
      </c>
      <c r="W74" s="266">
        <f t="shared" si="3"/>
        <v>266</v>
      </c>
    </row>
    <row r="75" spans="1:23" ht="15" customHeight="1" x14ac:dyDescent="0.25">
      <c r="A75" s="150">
        <v>9</v>
      </c>
      <c r="B75" s="198" t="s">
        <v>12</v>
      </c>
      <c r="C75" s="99">
        <v>22</v>
      </c>
      <c r="D75" s="195">
        <v>58.43</v>
      </c>
      <c r="E75" s="247">
        <v>46.7</v>
      </c>
      <c r="F75" s="229">
        <v>96</v>
      </c>
      <c r="G75" s="99">
        <v>21</v>
      </c>
      <c r="H75" s="195">
        <v>62.01</v>
      </c>
      <c r="I75" s="247">
        <v>55.6</v>
      </c>
      <c r="J75" s="229">
        <v>74</v>
      </c>
      <c r="K75" s="99">
        <v>23</v>
      </c>
      <c r="L75" s="195">
        <v>66.319999999999993</v>
      </c>
      <c r="M75" s="247">
        <v>57.1</v>
      </c>
      <c r="N75" s="229">
        <v>83</v>
      </c>
      <c r="O75" s="99">
        <v>46</v>
      </c>
      <c r="P75" s="195">
        <v>69.77</v>
      </c>
      <c r="Q75" s="247">
        <v>53.2</v>
      </c>
      <c r="R75" s="229">
        <v>98</v>
      </c>
      <c r="S75" s="99"/>
      <c r="T75" s="195">
        <v>69.900000000000006</v>
      </c>
      <c r="U75" s="247"/>
      <c r="V75" s="229">
        <v>99</v>
      </c>
      <c r="W75" s="266">
        <f t="shared" si="3"/>
        <v>450</v>
      </c>
    </row>
    <row r="76" spans="1:23" ht="15" customHeight="1" x14ac:dyDescent="0.25">
      <c r="A76" s="133">
        <v>10</v>
      </c>
      <c r="B76" s="198" t="s">
        <v>179</v>
      </c>
      <c r="C76" s="99">
        <v>55</v>
      </c>
      <c r="D76" s="195">
        <v>58.43</v>
      </c>
      <c r="E76" s="247">
        <v>59.2</v>
      </c>
      <c r="F76" s="229">
        <v>41</v>
      </c>
      <c r="G76" s="99">
        <v>64</v>
      </c>
      <c r="H76" s="195">
        <v>62.01</v>
      </c>
      <c r="I76" s="247">
        <v>63</v>
      </c>
      <c r="J76" s="229">
        <v>37</v>
      </c>
      <c r="K76" s="99">
        <v>66</v>
      </c>
      <c r="L76" s="195">
        <v>66.319999999999993</v>
      </c>
      <c r="M76" s="247">
        <v>70</v>
      </c>
      <c r="N76" s="229">
        <v>29</v>
      </c>
      <c r="O76" s="99">
        <v>69</v>
      </c>
      <c r="P76" s="195">
        <v>69.77</v>
      </c>
      <c r="Q76" s="247">
        <v>70.2</v>
      </c>
      <c r="R76" s="229">
        <v>15</v>
      </c>
      <c r="S76" s="99">
        <v>83</v>
      </c>
      <c r="T76" s="195">
        <v>69.900000000000006</v>
      </c>
      <c r="U76" s="247">
        <v>70</v>
      </c>
      <c r="V76" s="229">
        <v>42</v>
      </c>
      <c r="W76" s="266">
        <f t="shared" si="3"/>
        <v>164</v>
      </c>
    </row>
    <row r="77" spans="1:23" ht="15" customHeight="1" x14ac:dyDescent="0.25">
      <c r="A77" s="133">
        <v>11</v>
      </c>
      <c r="B77" s="203" t="s">
        <v>180</v>
      </c>
      <c r="C77" s="235">
        <v>19</v>
      </c>
      <c r="D77" s="257">
        <v>58.43</v>
      </c>
      <c r="E77" s="258">
        <v>48.5</v>
      </c>
      <c r="F77" s="236">
        <v>93</v>
      </c>
      <c r="G77" s="235">
        <v>26</v>
      </c>
      <c r="H77" s="257">
        <v>62.01</v>
      </c>
      <c r="I77" s="258">
        <v>51</v>
      </c>
      <c r="J77" s="236">
        <v>91</v>
      </c>
      <c r="K77" s="235">
        <v>16</v>
      </c>
      <c r="L77" s="257">
        <v>66.319999999999993</v>
      </c>
      <c r="M77" s="258">
        <v>48.5</v>
      </c>
      <c r="N77" s="236">
        <v>98</v>
      </c>
      <c r="O77" s="235">
        <v>19</v>
      </c>
      <c r="P77" s="257">
        <v>69.77</v>
      </c>
      <c r="Q77" s="258">
        <v>43</v>
      </c>
      <c r="R77" s="236">
        <v>102</v>
      </c>
      <c r="S77" s="235"/>
      <c r="T77" s="257">
        <v>69.900000000000006</v>
      </c>
      <c r="U77" s="258"/>
      <c r="V77" s="236">
        <v>99</v>
      </c>
      <c r="W77" s="266">
        <f t="shared" si="3"/>
        <v>483</v>
      </c>
    </row>
    <row r="78" spans="1:23" ht="15" customHeight="1" x14ac:dyDescent="0.25">
      <c r="A78" s="133">
        <v>12</v>
      </c>
      <c r="B78" s="198" t="s">
        <v>181</v>
      </c>
      <c r="C78" s="99">
        <v>25</v>
      </c>
      <c r="D78" s="195">
        <v>58.43</v>
      </c>
      <c r="E78" s="247">
        <v>48.3</v>
      </c>
      <c r="F78" s="229">
        <v>94</v>
      </c>
      <c r="G78" s="99">
        <v>31</v>
      </c>
      <c r="H78" s="195">
        <v>62.01</v>
      </c>
      <c r="I78" s="247">
        <v>61.8</v>
      </c>
      <c r="J78" s="229">
        <v>45</v>
      </c>
      <c r="K78" s="99">
        <v>31</v>
      </c>
      <c r="L78" s="195">
        <v>66.319999999999993</v>
      </c>
      <c r="M78" s="247">
        <v>67</v>
      </c>
      <c r="N78" s="229">
        <v>38</v>
      </c>
      <c r="O78" s="99">
        <v>26</v>
      </c>
      <c r="P78" s="195">
        <v>69.77</v>
      </c>
      <c r="Q78" s="247">
        <v>60.5</v>
      </c>
      <c r="R78" s="229">
        <v>78</v>
      </c>
      <c r="S78" s="99">
        <v>35</v>
      </c>
      <c r="T78" s="195">
        <v>69.900000000000006</v>
      </c>
      <c r="U78" s="247">
        <v>62.8</v>
      </c>
      <c r="V78" s="229">
        <v>81</v>
      </c>
      <c r="W78" s="266">
        <f t="shared" si="3"/>
        <v>336</v>
      </c>
    </row>
    <row r="79" spans="1:23" ht="15" customHeight="1" x14ac:dyDescent="0.25">
      <c r="A79" s="133">
        <v>13</v>
      </c>
      <c r="B79" s="198" t="s">
        <v>77</v>
      </c>
      <c r="C79" s="99">
        <v>38</v>
      </c>
      <c r="D79" s="195">
        <v>58.43</v>
      </c>
      <c r="E79" s="247">
        <v>57</v>
      </c>
      <c r="F79" s="229">
        <v>52</v>
      </c>
      <c r="G79" s="99">
        <v>57</v>
      </c>
      <c r="H79" s="195">
        <v>62.01</v>
      </c>
      <c r="I79" s="247">
        <v>62.6</v>
      </c>
      <c r="J79" s="229">
        <v>40</v>
      </c>
      <c r="K79" s="99">
        <v>38</v>
      </c>
      <c r="L79" s="195">
        <v>66.319999999999993</v>
      </c>
      <c r="M79" s="247">
        <v>69.099999999999994</v>
      </c>
      <c r="N79" s="229">
        <v>32</v>
      </c>
      <c r="O79" s="99">
        <v>53</v>
      </c>
      <c r="P79" s="195">
        <v>69.77</v>
      </c>
      <c r="Q79" s="247">
        <v>68.8</v>
      </c>
      <c r="R79" s="229">
        <v>30</v>
      </c>
      <c r="S79" s="99">
        <v>54</v>
      </c>
      <c r="T79" s="195">
        <v>69.900000000000006</v>
      </c>
      <c r="U79" s="247">
        <v>74.900000000000006</v>
      </c>
      <c r="V79" s="229">
        <v>13</v>
      </c>
      <c r="W79" s="266">
        <f t="shared" si="3"/>
        <v>167</v>
      </c>
    </row>
    <row r="80" spans="1:23" ht="15" customHeight="1" thickBot="1" x14ac:dyDescent="0.3">
      <c r="A80" s="397">
        <v>14</v>
      </c>
      <c r="B80" s="407" t="s">
        <v>153</v>
      </c>
      <c r="C80" s="101">
        <v>95</v>
      </c>
      <c r="D80" s="408">
        <v>58.43</v>
      </c>
      <c r="E80" s="409">
        <v>56</v>
      </c>
      <c r="F80" s="410">
        <v>62</v>
      </c>
      <c r="G80" s="101">
        <v>101</v>
      </c>
      <c r="H80" s="408">
        <v>62.01</v>
      </c>
      <c r="I80" s="409">
        <v>57</v>
      </c>
      <c r="J80" s="410">
        <v>70</v>
      </c>
      <c r="K80" s="101">
        <v>117</v>
      </c>
      <c r="L80" s="408">
        <v>66.319999999999993</v>
      </c>
      <c r="M80" s="409">
        <v>63</v>
      </c>
      <c r="N80" s="410">
        <v>65</v>
      </c>
      <c r="O80" s="101">
        <v>58</v>
      </c>
      <c r="P80" s="408">
        <v>69.77</v>
      </c>
      <c r="Q80" s="409">
        <v>66</v>
      </c>
      <c r="R80" s="410">
        <v>57</v>
      </c>
      <c r="S80" s="101"/>
      <c r="T80" s="408">
        <v>69.900000000000006</v>
      </c>
      <c r="U80" s="409"/>
      <c r="V80" s="410">
        <v>99</v>
      </c>
      <c r="W80" s="402">
        <f t="shared" si="3"/>
        <v>353</v>
      </c>
    </row>
    <row r="81" spans="1:23" ht="15" customHeight="1" thickBot="1" x14ac:dyDescent="0.3">
      <c r="A81" s="136"/>
      <c r="B81" s="142" t="s">
        <v>109</v>
      </c>
      <c r="C81" s="143">
        <f>SUM(C83:C111)</f>
        <v>1714</v>
      </c>
      <c r="D81" s="131">
        <v>58.43</v>
      </c>
      <c r="E81" s="249">
        <f>AVERAGE(E82:E111)</f>
        <v>57.657241379310335</v>
      </c>
      <c r="F81" s="130"/>
      <c r="G81" s="143">
        <f>SUM(G83:G111)</f>
        <v>1806</v>
      </c>
      <c r="H81" s="131">
        <v>62.01</v>
      </c>
      <c r="I81" s="249">
        <f>AVERAGE(I82:I111)</f>
        <v>59.735862068965531</v>
      </c>
      <c r="J81" s="130"/>
      <c r="K81" s="143">
        <f>SUM(K83:K111)</f>
        <v>1776</v>
      </c>
      <c r="L81" s="131">
        <v>66.319999999999993</v>
      </c>
      <c r="M81" s="249">
        <f>AVERAGE(M82:M111)</f>
        <v>64.059768245105445</v>
      </c>
      <c r="N81" s="130"/>
      <c r="O81" s="143">
        <f>SUM(O83:O111)</f>
        <v>1790</v>
      </c>
      <c r="P81" s="131">
        <v>69.77</v>
      </c>
      <c r="Q81" s="249">
        <f>AVERAGE(Q82:Q111)</f>
        <v>66.027586206896558</v>
      </c>
      <c r="R81" s="130"/>
      <c r="S81" s="143">
        <f>SUM(S83:S111)</f>
        <v>1829</v>
      </c>
      <c r="T81" s="131">
        <v>69.900000000000006</v>
      </c>
      <c r="U81" s="249">
        <f>AVERAGE(U82:U111)</f>
        <v>68.524642857142865</v>
      </c>
      <c r="V81" s="130"/>
      <c r="W81" s="267"/>
    </row>
    <row r="82" spans="1:23" ht="15" customHeight="1" x14ac:dyDescent="0.25">
      <c r="A82" s="135">
        <v>1</v>
      </c>
      <c r="B82" s="193" t="s">
        <v>148</v>
      </c>
      <c r="C82" s="105">
        <v>28</v>
      </c>
      <c r="D82" s="207">
        <v>58.43</v>
      </c>
      <c r="E82" s="259">
        <v>51</v>
      </c>
      <c r="F82" s="237">
        <v>85</v>
      </c>
      <c r="G82" s="105">
        <v>42</v>
      </c>
      <c r="H82" s="207">
        <v>62.01</v>
      </c>
      <c r="I82" s="259">
        <v>58.8</v>
      </c>
      <c r="J82" s="237">
        <v>62</v>
      </c>
      <c r="K82" s="105">
        <v>49</v>
      </c>
      <c r="L82" s="207">
        <v>66.319999999999993</v>
      </c>
      <c r="M82" s="259">
        <v>65.86</v>
      </c>
      <c r="N82" s="237">
        <v>46</v>
      </c>
      <c r="O82" s="105">
        <v>47</v>
      </c>
      <c r="P82" s="207">
        <v>69.77</v>
      </c>
      <c r="Q82" s="259">
        <v>67</v>
      </c>
      <c r="R82" s="237">
        <v>47</v>
      </c>
      <c r="S82" s="105">
        <v>41</v>
      </c>
      <c r="T82" s="207">
        <v>69.900000000000006</v>
      </c>
      <c r="U82" s="259">
        <v>75</v>
      </c>
      <c r="V82" s="237">
        <v>10</v>
      </c>
      <c r="W82" s="266">
        <f t="shared" ref="W82:W111" si="4">V82+R82+N82+J82+F82</f>
        <v>250</v>
      </c>
    </row>
    <row r="83" spans="1:23" ht="15" customHeight="1" x14ac:dyDescent="0.25">
      <c r="A83" s="133">
        <v>2</v>
      </c>
      <c r="B83" s="201" t="s">
        <v>161</v>
      </c>
      <c r="C83" s="102"/>
      <c r="D83" s="194">
        <v>58.43</v>
      </c>
      <c r="E83" s="254"/>
      <c r="F83" s="231">
        <v>105</v>
      </c>
      <c r="G83" s="102">
        <v>19</v>
      </c>
      <c r="H83" s="194">
        <v>62.01</v>
      </c>
      <c r="I83" s="254">
        <v>52.1</v>
      </c>
      <c r="J83" s="231">
        <v>85</v>
      </c>
      <c r="K83" s="102">
        <v>18</v>
      </c>
      <c r="L83" s="194">
        <v>66.319999999999993</v>
      </c>
      <c r="M83" s="254">
        <v>48.444444444444443</v>
      </c>
      <c r="N83" s="231">
        <v>99</v>
      </c>
      <c r="O83" s="102"/>
      <c r="P83" s="194">
        <v>69.77</v>
      </c>
      <c r="Q83" s="254"/>
      <c r="R83" s="231">
        <v>103</v>
      </c>
      <c r="S83" s="102"/>
      <c r="T83" s="194">
        <v>69.900000000000006</v>
      </c>
      <c r="U83" s="254"/>
      <c r="V83" s="231">
        <v>99</v>
      </c>
      <c r="W83" s="265">
        <f t="shared" si="4"/>
        <v>491</v>
      </c>
    </row>
    <row r="84" spans="1:23" ht="15" customHeight="1" x14ac:dyDescent="0.25">
      <c r="A84" s="132">
        <v>3</v>
      </c>
      <c r="B84" s="193" t="s">
        <v>162</v>
      </c>
      <c r="C84" s="105">
        <v>49</v>
      </c>
      <c r="D84" s="207">
        <v>58.43</v>
      </c>
      <c r="E84" s="259">
        <v>60.91</v>
      </c>
      <c r="F84" s="237">
        <v>35</v>
      </c>
      <c r="G84" s="105">
        <v>42</v>
      </c>
      <c r="H84" s="207">
        <v>62.01</v>
      </c>
      <c r="I84" s="259">
        <v>55.8</v>
      </c>
      <c r="J84" s="237">
        <v>73</v>
      </c>
      <c r="K84" s="105">
        <v>52</v>
      </c>
      <c r="L84" s="207">
        <v>66.319999999999993</v>
      </c>
      <c r="M84" s="259">
        <v>64.07692307692308</v>
      </c>
      <c r="N84" s="237">
        <v>59</v>
      </c>
      <c r="O84" s="105">
        <v>46</v>
      </c>
      <c r="P84" s="207">
        <v>69.77</v>
      </c>
      <c r="Q84" s="259">
        <v>65</v>
      </c>
      <c r="R84" s="237">
        <v>65</v>
      </c>
      <c r="S84" s="105">
        <v>74</v>
      </c>
      <c r="T84" s="207">
        <v>69.900000000000006</v>
      </c>
      <c r="U84" s="259">
        <v>67</v>
      </c>
      <c r="V84" s="237">
        <v>59</v>
      </c>
      <c r="W84" s="266">
        <f t="shared" si="4"/>
        <v>291</v>
      </c>
    </row>
    <row r="85" spans="1:23" ht="15" customHeight="1" x14ac:dyDescent="0.25">
      <c r="A85" s="133">
        <v>4</v>
      </c>
      <c r="B85" s="193" t="s">
        <v>149</v>
      </c>
      <c r="C85" s="105">
        <v>76</v>
      </c>
      <c r="D85" s="207">
        <v>58.43</v>
      </c>
      <c r="E85" s="259">
        <v>61.89</v>
      </c>
      <c r="F85" s="237">
        <v>29</v>
      </c>
      <c r="G85" s="105">
        <v>54</v>
      </c>
      <c r="H85" s="207">
        <v>62.01</v>
      </c>
      <c r="I85" s="259">
        <v>67.5</v>
      </c>
      <c r="J85" s="237">
        <v>13</v>
      </c>
      <c r="K85" s="105">
        <v>67</v>
      </c>
      <c r="L85" s="207">
        <v>66.319999999999993</v>
      </c>
      <c r="M85" s="259">
        <v>69.253731343283576</v>
      </c>
      <c r="N85" s="237">
        <v>31</v>
      </c>
      <c r="O85" s="105">
        <v>77</v>
      </c>
      <c r="P85" s="207">
        <v>69.77</v>
      </c>
      <c r="Q85" s="259">
        <v>68.3</v>
      </c>
      <c r="R85" s="237">
        <v>34</v>
      </c>
      <c r="S85" s="105">
        <v>85</v>
      </c>
      <c r="T85" s="207">
        <v>69.900000000000006</v>
      </c>
      <c r="U85" s="259">
        <v>72.599999999999994</v>
      </c>
      <c r="V85" s="237">
        <v>25</v>
      </c>
      <c r="W85" s="266">
        <f t="shared" si="4"/>
        <v>132</v>
      </c>
    </row>
    <row r="86" spans="1:23" ht="15" customHeight="1" x14ac:dyDescent="0.25">
      <c r="A86" s="133">
        <v>5</v>
      </c>
      <c r="B86" s="193" t="s">
        <v>163</v>
      </c>
      <c r="C86" s="105">
        <v>51</v>
      </c>
      <c r="D86" s="207">
        <v>58.43</v>
      </c>
      <c r="E86" s="259">
        <v>59</v>
      </c>
      <c r="F86" s="237">
        <v>44</v>
      </c>
      <c r="G86" s="105">
        <v>51</v>
      </c>
      <c r="H86" s="207">
        <v>62.01</v>
      </c>
      <c r="I86" s="259">
        <v>60</v>
      </c>
      <c r="J86" s="237">
        <v>56</v>
      </c>
      <c r="K86" s="105">
        <v>55</v>
      </c>
      <c r="L86" s="207">
        <v>66.319999999999993</v>
      </c>
      <c r="M86" s="259">
        <v>67.63636363636364</v>
      </c>
      <c r="N86" s="237">
        <v>37</v>
      </c>
      <c r="O86" s="105">
        <v>49</v>
      </c>
      <c r="P86" s="207">
        <v>69.77</v>
      </c>
      <c r="Q86" s="259">
        <v>60.4</v>
      </c>
      <c r="R86" s="237">
        <v>79</v>
      </c>
      <c r="S86" s="105">
        <v>79</v>
      </c>
      <c r="T86" s="207">
        <v>69.900000000000006</v>
      </c>
      <c r="U86" s="259">
        <v>71</v>
      </c>
      <c r="V86" s="237">
        <v>35</v>
      </c>
      <c r="W86" s="266">
        <f t="shared" si="4"/>
        <v>251</v>
      </c>
    </row>
    <row r="87" spans="1:23" ht="15" customHeight="1" x14ac:dyDescent="0.25">
      <c r="A87" s="133">
        <v>6</v>
      </c>
      <c r="B87" s="193" t="s">
        <v>125</v>
      </c>
      <c r="C87" s="105">
        <v>82</v>
      </c>
      <c r="D87" s="207">
        <v>58.43</v>
      </c>
      <c r="E87" s="259">
        <v>57</v>
      </c>
      <c r="F87" s="237">
        <v>53</v>
      </c>
      <c r="G87" s="105">
        <v>87</v>
      </c>
      <c r="H87" s="207">
        <v>62.01</v>
      </c>
      <c r="I87" s="259">
        <v>60.1</v>
      </c>
      <c r="J87" s="237">
        <v>53</v>
      </c>
      <c r="K87" s="105">
        <v>76</v>
      </c>
      <c r="L87" s="207">
        <v>66.319999999999993</v>
      </c>
      <c r="M87" s="259">
        <v>64.510000000000005</v>
      </c>
      <c r="N87" s="237">
        <v>54</v>
      </c>
      <c r="O87" s="105">
        <v>80</v>
      </c>
      <c r="P87" s="207">
        <v>69.77</v>
      </c>
      <c r="Q87" s="259">
        <v>67</v>
      </c>
      <c r="R87" s="237">
        <v>48</v>
      </c>
      <c r="S87" s="105">
        <v>74</v>
      </c>
      <c r="T87" s="207">
        <v>69.900000000000006</v>
      </c>
      <c r="U87" s="259">
        <v>71</v>
      </c>
      <c r="V87" s="237">
        <v>36</v>
      </c>
      <c r="W87" s="266">
        <f t="shared" si="4"/>
        <v>244</v>
      </c>
    </row>
    <row r="88" spans="1:23" ht="15" customHeight="1" x14ac:dyDescent="0.25">
      <c r="A88" s="133">
        <v>7</v>
      </c>
      <c r="B88" s="193" t="s">
        <v>11</v>
      </c>
      <c r="C88" s="105">
        <v>17</v>
      </c>
      <c r="D88" s="207">
        <v>58.43</v>
      </c>
      <c r="E88" s="259">
        <v>45.2</v>
      </c>
      <c r="F88" s="237">
        <v>100</v>
      </c>
      <c r="G88" s="105"/>
      <c r="H88" s="207">
        <v>62.01</v>
      </c>
      <c r="I88" s="259"/>
      <c r="J88" s="237">
        <v>102</v>
      </c>
      <c r="K88" s="105">
        <v>18</v>
      </c>
      <c r="L88" s="207">
        <v>66.319999999999993</v>
      </c>
      <c r="M88" s="259">
        <v>60.722222222222221</v>
      </c>
      <c r="N88" s="237">
        <v>72</v>
      </c>
      <c r="O88" s="105">
        <v>32</v>
      </c>
      <c r="P88" s="207">
        <v>69.77</v>
      </c>
      <c r="Q88" s="259">
        <v>66.8</v>
      </c>
      <c r="R88" s="237">
        <v>52</v>
      </c>
      <c r="S88" s="105">
        <v>16</v>
      </c>
      <c r="T88" s="207">
        <v>69.900000000000006</v>
      </c>
      <c r="U88" s="259">
        <v>66</v>
      </c>
      <c r="V88" s="237">
        <v>67</v>
      </c>
      <c r="W88" s="266">
        <f t="shared" si="4"/>
        <v>393</v>
      </c>
    </row>
    <row r="89" spans="1:23" ht="15" customHeight="1" x14ac:dyDescent="0.25">
      <c r="A89" s="133">
        <v>8</v>
      </c>
      <c r="B89" s="193" t="s">
        <v>164</v>
      </c>
      <c r="C89" s="105">
        <v>26</v>
      </c>
      <c r="D89" s="207">
        <v>58.43</v>
      </c>
      <c r="E89" s="259">
        <v>54.5</v>
      </c>
      <c r="F89" s="237">
        <v>72</v>
      </c>
      <c r="G89" s="105">
        <v>21</v>
      </c>
      <c r="H89" s="207">
        <v>62.01</v>
      </c>
      <c r="I89" s="259">
        <v>61</v>
      </c>
      <c r="J89" s="237">
        <v>49</v>
      </c>
      <c r="K89" s="105">
        <v>17</v>
      </c>
      <c r="L89" s="207">
        <v>66.319999999999993</v>
      </c>
      <c r="M89" s="259">
        <v>66</v>
      </c>
      <c r="N89" s="237">
        <v>45</v>
      </c>
      <c r="O89" s="105">
        <v>19</v>
      </c>
      <c r="P89" s="207">
        <v>69.77</v>
      </c>
      <c r="Q89" s="259">
        <v>60.4</v>
      </c>
      <c r="R89" s="237">
        <v>80</v>
      </c>
      <c r="S89" s="105">
        <v>24</v>
      </c>
      <c r="T89" s="207">
        <v>69.900000000000006</v>
      </c>
      <c r="U89" s="259">
        <v>68.290000000000006</v>
      </c>
      <c r="V89" s="237">
        <v>54</v>
      </c>
      <c r="W89" s="266">
        <f t="shared" si="4"/>
        <v>300</v>
      </c>
    </row>
    <row r="90" spans="1:23" ht="15" customHeight="1" x14ac:dyDescent="0.25">
      <c r="A90" s="133">
        <v>9</v>
      </c>
      <c r="B90" s="193" t="s">
        <v>165</v>
      </c>
      <c r="C90" s="105">
        <v>32</v>
      </c>
      <c r="D90" s="207">
        <v>58.43</v>
      </c>
      <c r="E90" s="259">
        <v>57.9</v>
      </c>
      <c r="F90" s="237">
        <v>48</v>
      </c>
      <c r="G90" s="105">
        <v>32</v>
      </c>
      <c r="H90" s="207">
        <v>62.01</v>
      </c>
      <c r="I90" s="259">
        <v>65.3</v>
      </c>
      <c r="J90" s="237">
        <v>27</v>
      </c>
      <c r="K90" s="105">
        <v>32</v>
      </c>
      <c r="L90" s="207">
        <v>66.319999999999993</v>
      </c>
      <c r="M90" s="259">
        <v>60.3125</v>
      </c>
      <c r="N90" s="237">
        <v>74</v>
      </c>
      <c r="O90" s="105">
        <v>27</v>
      </c>
      <c r="P90" s="207">
        <v>69.77</v>
      </c>
      <c r="Q90" s="259">
        <v>67</v>
      </c>
      <c r="R90" s="237">
        <v>49</v>
      </c>
      <c r="S90" s="105">
        <v>22</v>
      </c>
      <c r="T90" s="207">
        <v>69.900000000000006</v>
      </c>
      <c r="U90" s="259">
        <v>65</v>
      </c>
      <c r="V90" s="237">
        <v>70</v>
      </c>
      <c r="W90" s="266">
        <f t="shared" si="4"/>
        <v>268</v>
      </c>
    </row>
    <row r="91" spans="1:23" ht="15" customHeight="1" x14ac:dyDescent="0.25">
      <c r="A91" s="133">
        <v>10</v>
      </c>
      <c r="B91" s="193" t="s">
        <v>150</v>
      </c>
      <c r="C91" s="105">
        <v>51</v>
      </c>
      <c r="D91" s="207">
        <v>58.43</v>
      </c>
      <c r="E91" s="259">
        <v>55.2</v>
      </c>
      <c r="F91" s="237">
        <v>67</v>
      </c>
      <c r="G91" s="105">
        <v>39</v>
      </c>
      <c r="H91" s="207">
        <v>62.01</v>
      </c>
      <c r="I91" s="259">
        <v>57.4</v>
      </c>
      <c r="J91" s="237">
        <v>69</v>
      </c>
      <c r="K91" s="105">
        <v>25</v>
      </c>
      <c r="L91" s="207">
        <v>66.319999999999993</v>
      </c>
      <c r="M91" s="259">
        <v>59.88</v>
      </c>
      <c r="N91" s="237">
        <v>77</v>
      </c>
      <c r="O91" s="105">
        <v>38</v>
      </c>
      <c r="P91" s="207">
        <v>69.77</v>
      </c>
      <c r="Q91" s="259">
        <v>64.599999999999994</v>
      </c>
      <c r="R91" s="237">
        <v>66</v>
      </c>
      <c r="S91" s="105">
        <v>51</v>
      </c>
      <c r="T91" s="207">
        <v>69.900000000000006</v>
      </c>
      <c r="U91" s="259">
        <v>66.3</v>
      </c>
      <c r="V91" s="237">
        <v>64</v>
      </c>
      <c r="W91" s="266">
        <f t="shared" si="4"/>
        <v>343</v>
      </c>
    </row>
    <row r="92" spans="1:23" ht="15" customHeight="1" x14ac:dyDescent="0.25">
      <c r="A92" s="133">
        <v>11</v>
      </c>
      <c r="B92" s="193" t="s">
        <v>185</v>
      </c>
      <c r="C92" s="105">
        <v>30</v>
      </c>
      <c r="D92" s="207">
        <v>58.43</v>
      </c>
      <c r="E92" s="259">
        <v>63</v>
      </c>
      <c r="F92" s="237">
        <v>23</v>
      </c>
      <c r="G92" s="105">
        <v>46</v>
      </c>
      <c r="H92" s="207">
        <v>62.01</v>
      </c>
      <c r="I92" s="259">
        <v>59.2</v>
      </c>
      <c r="J92" s="237">
        <v>61</v>
      </c>
      <c r="K92" s="105">
        <v>26</v>
      </c>
      <c r="L92" s="207">
        <v>66.319999999999993</v>
      </c>
      <c r="M92" s="259">
        <v>71.65384615384616</v>
      </c>
      <c r="N92" s="237">
        <v>14</v>
      </c>
      <c r="O92" s="105">
        <v>48</v>
      </c>
      <c r="P92" s="207">
        <v>69.77</v>
      </c>
      <c r="Q92" s="259">
        <v>68.099999999999994</v>
      </c>
      <c r="R92" s="237">
        <v>35</v>
      </c>
      <c r="S92" s="105">
        <v>28</v>
      </c>
      <c r="T92" s="207">
        <v>69.900000000000006</v>
      </c>
      <c r="U92" s="259">
        <v>68.599999999999994</v>
      </c>
      <c r="V92" s="237">
        <v>51</v>
      </c>
      <c r="W92" s="266">
        <f t="shared" si="4"/>
        <v>184</v>
      </c>
    </row>
    <row r="93" spans="1:23" ht="15" customHeight="1" x14ac:dyDescent="0.25">
      <c r="A93" s="133">
        <v>12</v>
      </c>
      <c r="B93" s="193" t="s">
        <v>184</v>
      </c>
      <c r="C93" s="105">
        <v>33</v>
      </c>
      <c r="D93" s="207">
        <v>58.43</v>
      </c>
      <c r="E93" s="259">
        <v>58.9</v>
      </c>
      <c r="F93" s="237">
        <v>45</v>
      </c>
      <c r="G93" s="105">
        <v>28</v>
      </c>
      <c r="H93" s="207">
        <v>62.01</v>
      </c>
      <c r="I93" s="259">
        <v>58.6</v>
      </c>
      <c r="J93" s="237">
        <v>64</v>
      </c>
      <c r="K93" s="105">
        <v>47</v>
      </c>
      <c r="L93" s="207">
        <v>66.319999999999993</v>
      </c>
      <c r="M93" s="259">
        <v>63.680851063829785</v>
      </c>
      <c r="N93" s="237">
        <v>62</v>
      </c>
      <c r="O93" s="105">
        <v>40</v>
      </c>
      <c r="P93" s="207">
        <v>69.77</v>
      </c>
      <c r="Q93" s="259">
        <v>66.599999999999994</v>
      </c>
      <c r="R93" s="237">
        <v>53</v>
      </c>
      <c r="S93" s="105">
        <v>38</v>
      </c>
      <c r="T93" s="207">
        <v>69.900000000000006</v>
      </c>
      <c r="U93" s="259">
        <v>77.099999999999994</v>
      </c>
      <c r="V93" s="237">
        <v>4</v>
      </c>
      <c r="W93" s="266">
        <f t="shared" si="4"/>
        <v>228</v>
      </c>
    </row>
    <row r="94" spans="1:23" ht="15" customHeight="1" x14ac:dyDescent="0.25">
      <c r="A94" s="133">
        <v>13</v>
      </c>
      <c r="B94" s="193" t="s">
        <v>147</v>
      </c>
      <c r="C94" s="105">
        <v>71</v>
      </c>
      <c r="D94" s="207">
        <v>58.43</v>
      </c>
      <c r="E94" s="259">
        <v>57.6</v>
      </c>
      <c r="F94" s="237">
        <v>49</v>
      </c>
      <c r="G94" s="105">
        <v>70</v>
      </c>
      <c r="H94" s="207">
        <v>62.01</v>
      </c>
      <c r="I94" s="259">
        <v>57.9</v>
      </c>
      <c r="J94" s="237">
        <v>66</v>
      </c>
      <c r="K94" s="105">
        <v>66</v>
      </c>
      <c r="L94" s="207">
        <v>66.319999999999993</v>
      </c>
      <c r="M94" s="259">
        <v>56.83</v>
      </c>
      <c r="N94" s="237">
        <v>86</v>
      </c>
      <c r="O94" s="105">
        <v>64</v>
      </c>
      <c r="P94" s="207">
        <v>69.77</v>
      </c>
      <c r="Q94" s="259">
        <v>62.1</v>
      </c>
      <c r="R94" s="237">
        <v>73</v>
      </c>
      <c r="S94" s="105">
        <v>89</v>
      </c>
      <c r="T94" s="207">
        <v>69.900000000000006</v>
      </c>
      <c r="U94" s="259">
        <v>64</v>
      </c>
      <c r="V94" s="237">
        <v>73</v>
      </c>
      <c r="W94" s="266">
        <f t="shared" si="4"/>
        <v>347</v>
      </c>
    </row>
    <row r="95" spans="1:23" ht="15" customHeight="1" x14ac:dyDescent="0.25">
      <c r="A95" s="133">
        <v>14</v>
      </c>
      <c r="B95" s="193" t="s">
        <v>146</v>
      </c>
      <c r="C95" s="105">
        <v>19</v>
      </c>
      <c r="D95" s="207">
        <v>58.43</v>
      </c>
      <c r="E95" s="259">
        <v>62.5</v>
      </c>
      <c r="F95" s="237">
        <v>25</v>
      </c>
      <c r="G95" s="105">
        <v>35</v>
      </c>
      <c r="H95" s="207">
        <v>62.01</v>
      </c>
      <c r="I95" s="259">
        <v>59.7</v>
      </c>
      <c r="J95" s="237">
        <v>60</v>
      </c>
      <c r="K95" s="105">
        <v>46</v>
      </c>
      <c r="L95" s="207">
        <v>66.319999999999993</v>
      </c>
      <c r="M95" s="259">
        <v>67.239130434782609</v>
      </c>
      <c r="N95" s="237">
        <v>36</v>
      </c>
      <c r="O95" s="105">
        <v>36</v>
      </c>
      <c r="P95" s="207">
        <v>69.77</v>
      </c>
      <c r="Q95" s="259">
        <v>64.599999999999994</v>
      </c>
      <c r="R95" s="237">
        <v>67</v>
      </c>
      <c r="S95" s="105">
        <v>44</v>
      </c>
      <c r="T95" s="207">
        <v>69.900000000000006</v>
      </c>
      <c r="U95" s="259">
        <v>62</v>
      </c>
      <c r="V95" s="237">
        <v>88</v>
      </c>
      <c r="W95" s="271">
        <f t="shared" si="4"/>
        <v>276</v>
      </c>
    </row>
    <row r="96" spans="1:23" ht="15" customHeight="1" x14ac:dyDescent="0.25">
      <c r="A96" s="133">
        <v>15</v>
      </c>
      <c r="B96" s="193" t="s">
        <v>126</v>
      </c>
      <c r="C96" s="105">
        <v>22</v>
      </c>
      <c r="D96" s="207">
        <v>58.43</v>
      </c>
      <c r="E96" s="259">
        <v>55</v>
      </c>
      <c r="F96" s="237">
        <v>69</v>
      </c>
      <c r="G96" s="105">
        <v>25</v>
      </c>
      <c r="H96" s="207">
        <v>62.01</v>
      </c>
      <c r="I96" s="259">
        <v>52.84</v>
      </c>
      <c r="J96" s="237">
        <v>84</v>
      </c>
      <c r="K96" s="105">
        <v>20</v>
      </c>
      <c r="L96" s="207">
        <v>66.319999999999993</v>
      </c>
      <c r="M96" s="259">
        <v>56.75</v>
      </c>
      <c r="N96" s="237">
        <v>87</v>
      </c>
      <c r="O96" s="105">
        <v>47</v>
      </c>
      <c r="P96" s="207">
        <v>69.77</v>
      </c>
      <c r="Q96" s="259">
        <v>60</v>
      </c>
      <c r="R96" s="237">
        <v>83</v>
      </c>
      <c r="S96" s="105">
        <v>31</v>
      </c>
      <c r="T96" s="207">
        <v>69.900000000000006</v>
      </c>
      <c r="U96" s="259">
        <v>62.2</v>
      </c>
      <c r="V96" s="237">
        <v>86</v>
      </c>
      <c r="W96" s="266">
        <f t="shared" si="4"/>
        <v>409</v>
      </c>
    </row>
    <row r="97" spans="1:23" ht="15" customHeight="1" x14ac:dyDescent="0.25">
      <c r="A97" s="133">
        <v>16</v>
      </c>
      <c r="B97" s="193" t="s">
        <v>183</v>
      </c>
      <c r="C97" s="105">
        <v>32</v>
      </c>
      <c r="D97" s="207">
        <v>58.43</v>
      </c>
      <c r="E97" s="259">
        <v>52.8</v>
      </c>
      <c r="F97" s="237">
        <v>77</v>
      </c>
      <c r="G97" s="105">
        <v>29</v>
      </c>
      <c r="H97" s="207">
        <v>62.01</v>
      </c>
      <c r="I97" s="259">
        <v>56.8</v>
      </c>
      <c r="J97" s="237">
        <v>71</v>
      </c>
      <c r="K97" s="105">
        <v>24</v>
      </c>
      <c r="L97" s="207">
        <v>66.319999999999993</v>
      </c>
      <c r="M97" s="259">
        <v>69.5</v>
      </c>
      <c r="N97" s="237">
        <v>30</v>
      </c>
      <c r="O97" s="105">
        <v>23</v>
      </c>
      <c r="P97" s="207">
        <v>69.77</v>
      </c>
      <c r="Q97" s="259">
        <v>62.7</v>
      </c>
      <c r="R97" s="237">
        <v>71</v>
      </c>
      <c r="S97" s="105">
        <v>41</v>
      </c>
      <c r="T97" s="207">
        <v>69.900000000000006</v>
      </c>
      <c r="U97" s="259">
        <v>60.4</v>
      </c>
      <c r="V97" s="237">
        <v>91</v>
      </c>
      <c r="W97" s="266">
        <f t="shared" si="4"/>
        <v>340</v>
      </c>
    </row>
    <row r="98" spans="1:23" ht="15" customHeight="1" x14ac:dyDescent="0.25">
      <c r="A98" s="133">
        <v>17</v>
      </c>
      <c r="B98" s="193" t="s">
        <v>127</v>
      </c>
      <c r="C98" s="105">
        <v>48</v>
      </c>
      <c r="D98" s="207">
        <v>58.43</v>
      </c>
      <c r="E98" s="259">
        <v>47</v>
      </c>
      <c r="F98" s="237">
        <v>95</v>
      </c>
      <c r="G98" s="105">
        <v>47</v>
      </c>
      <c r="H98" s="207">
        <v>62.01</v>
      </c>
      <c r="I98" s="259">
        <v>54.7</v>
      </c>
      <c r="J98" s="237">
        <v>78</v>
      </c>
      <c r="K98" s="105">
        <v>40</v>
      </c>
      <c r="L98" s="207">
        <v>66.319999999999993</v>
      </c>
      <c r="M98" s="259">
        <v>60.075000000000003</v>
      </c>
      <c r="N98" s="237">
        <v>76</v>
      </c>
      <c r="O98" s="105">
        <v>47</v>
      </c>
      <c r="P98" s="207">
        <v>69.77</v>
      </c>
      <c r="Q98" s="259">
        <v>56.4</v>
      </c>
      <c r="R98" s="237">
        <v>92</v>
      </c>
      <c r="S98" s="105">
        <v>44</v>
      </c>
      <c r="T98" s="207">
        <v>69.900000000000006</v>
      </c>
      <c r="U98" s="259">
        <v>63</v>
      </c>
      <c r="V98" s="237">
        <v>79</v>
      </c>
      <c r="W98" s="266">
        <f t="shared" si="4"/>
        <v>420</v>
      </c>
    </row>
    <row r="99" spans="1:23" ht="15" customHeight="1" x14ac:dyDescent="0.25">
      <c r="A99" s="133">
        <v>18</v>
      </c>
      <c r="B99" s="193" t="s">
        <v>128</v>
      </c>
      <c r="C99" s="105">
        <v>39</v>
      </c>
      <c r="D99" s="207">
        <v>58.43</v>
      </c>
      <c r="E99" s="259">
        <v>52.2</v>
      </c>
      <c r="F99" s="237">
        <v>78</v>
      </c>
      <c r="G99" s="105">
        <v>40</v>
      </c>
      <c r="H99" s="207">
        <v>62.01</v>
      </c>
      <c r="I99" s="259">
        <v>50.9</v>
      </c>
      <c r="J99" s="237">
        <v>94</v>
      </c>
      <c r="K99" s="105">
        <v>24</v>
      </c>
      <c r="L99" s="207">
        <v>66.319999999999993</v>
      </c>
      <c r="M99" s="259">
        <v>54.17</v>
      </c>
      <c r="N99" s="237">
        <v>95</v>
      </c>
      <c r="O99" s="105">
        <v>25</v>
      </c>
      <c r="P99" s="207">
        <v>69.77</v>
      </c>
      <c r="Q99" s="259">
        <v>67</v>
      </c>
      <c r="R99" s="237">
        <v>50</v>
      </c>
      <c r="S99" s="105">
        <v>24</v>
      </c>
      <c r="T99" s="207">
        <v>69.900000000000006</v>
      </c>
      <c r="U99" s="259">
        <v>65.8</v>
      </c>
      <c r="V99" s="237">
        <v>69</v>
      </c>
      <c r="W99" s="266">
        <f t="shared" si="4"/>
        <v>386</v>
      </c>
    </row>
    <row r="100" spans="1:23" ht="15" customHeight="1" x14ac:dyDescent="0.25">
      <c r="A100" s="133">
        <v>19</v>
      </c>
      <c r="B100" s="193" t="s">
        <v>129</v>
      </c>
      <c r="C100" s="105">
        <v>33</v>
      </c>
      <c r="D100" s="207">
        <v>58.43</v>
      </c>
      <c r="E100" s="259">
        <v>65.400000000000006</v>
      </c>
      <c r="F100" s="237">
        <v>10</v>
      </c>
      <c r="G100" s="105">
        <v>33</v>
      </c>
      <c r="H100" s="207">
        <v>62.01</v>
      </c>
      <c r="I100" s="259">
        <v>60</v>
      </c>
      <c r="J100" s="237">
        <v>57</v>
      </c>
      <c r="K100" s="105">
        <v>47</v>
      </c>
      <c r="L100" s="207">
        <v>66.319999999999993</v>
      </c>
      <c r="M100" s="259">
        <v>66.276595744680847</v>
      </c>
      <c r="N100" s="237">
        <v>41</v>
      </c>
      <c r="O100" s="105">
        <v>46</v>
      </c>
      <c r="P100" s="207">
        <v>69.77</v>
      </c>
      <c r="Q100" s="259">
        <v>67.8</v>
      </c>
      <c r="R100" s="237">
        <v>38</v>
      </c>
      <c r="S100" s="105">
        <v>47</v>
      </c>
      <c r="T100" s="207">
        <v>69.900000000000006</v>
      </c>
      <c r="U100" s="259">
        <v>71.7</v>
      </c>
      <c r="V100" s="237">
        <v>29</v>
      </c>
      <c r="W100" s="266">
        <f t="shared" si="4"/>
        <v>175</v>
      </c>
    </row>
    <row r="101" spans="1:23" ht="15" customHeight="1" x14ac:dyDescent="0.25">
      <c r="A101" s="133">
        <v>20</v>
      </c>
      <c r="B101" s="193" t="s">
        <v>98</v>
      </c>
      <c r="C101" s="105">
        <v>109</v>
      </c>
      <c r="D101" s="207">
        <v>58.43</v>
      </c>
      <c r="E101" s="259">
        <v>59</v>
      </c>
      <c r="F101" s="237">
        <v>43</v>
      </c>
      <c r="G101" s="105">
        <v>119</v>
      </c>
      <c r="H101" s="207">
        <v>62.01</v>
      </c>
      <c r="I101" s="259">
        <v>62</v>
      </c>
      <c r="J101" s="237">
        <v>43</v>
      </c>
      <c r="K101" s="105">
        <v>113</v>
      </c>
      <c r="L101" s="207">
        <v>66.319999999999993</v>
      </c>
      <c r="M101" s="259">
        <v>64.39</v>
      </c>
      <c r="N101" s="237">
        <v>56</v>
      </c>
      <c r="O101" s="105">
        <v>109</v>
      </c>
      <c r="P101" s="207">
        <v>69.77</v>
      </c>
      <c r="Q101" s="259">
        <v>66.400000000000006</v>
      </c>
      <c r="R101" s="237">
        <v>54</v>
      </c>
      <c r="S101" s="105">
        <v>130</v>
      </c>
      <c r="T101" s="207">
        <v>69.900000000000006</v>
      </c>
      <c r="U101" s="259">
        <v>66.7</v>
      </c>
      <c r="V101" s="237">
        <v>61</v>
      </c>
      <c r="W101" s="266">
        <f t="shared" si="4"/>
        <v>257</v>
      </c>
    </row>
    <row r="102" spans="1:23" ht="15" customHeight="1" x14ac:dyDescent="0.25">
      <c r="A102" s="132">
        <v>21</v>
      </c>
      <c r="B102" s="193" t="s">
        <v>145</v>
      </c>
      <c r="C102" s="105">
        <v>118</v>
      </c>
      <c r="D102" s="207">
        <v>58.43</v>
      </c>
      <c r="E102" s="259">
        <v>67.599999999999994</v>
      </c>
      <c r="F102" s="237">
        <v>3</v>
      </c>
      <c r="G102" s="105">
        <v>120</v>
      </c>
      <c r="H102" s="207">
        <v>62.01</v>
      </c>
      <c r="I102" s="259">
        <v>70.900000000000006</v>
      </c>
      <c r="J102" s="237">
        <v>4</v>
      </c>
      <c r="K102" s="105">
        <v>110</v>
      </c>
      <c r="L102" s="207">
        <v>66.319999999999993</v>
      </c>
      <c r="M102" s="259">
        <v>75.509090909090915</v>
      </c>
      <c r="N102" s="237">
        <v>5</v>
      </c>
      <c r="O102" s="105">
        <v>131</v>
      </c>
      <c r="P102" s="207">
        <v>69.77</v>
      </c>
      <c r="Q102" s="259">
        <v>74.5</v>
      </c>
      <c r="R102" s="237">
        <v>2</v>
      </c>
      <c r="S102" s="105">
        <v>113</v>
      </c>
      <c r="T102" s="207">
        <v>69.900000000000006</v>
      </c>
      <c r="U102" s="259">
        <v>77.3</v>
      </c>
      <c r="V102" s="237">
        <v>3</v>
      </c>
      <c r="W102" s="266">
        <f t="shared" si="4"/>
        <v>17</v>
      </c>
    </row>
    <row r="103" spans="1:23" ht="15" customHeight="1" x14ac:dyDescent="0.25">
      <c r="A103" s="133">
        <v>22</v>
      </c>
      <c r="B103" s="204" t="s">
        <v>99</v>
      </c>
      <c r="C103" s="106">
        <v>79</v>
      </c>
      <c r="D103" s="260">
        <v>58.43</v>
      </c>
      <c r="E103" s="261">
        <v>58</v>
      </c>
      <c r="F103" s="238">
        <v>47</v>
      </c>
      <c r="G103" s="106">
        <v>105</v>
      </c>
      <c r="H103" s="260">
        <v>62.01</v>
      </c>
      <c r="I103" s="261">
        <v>65</v>
      </c>
      <c r="J103" s="238">
        <v>29</v>
      </c>
      <c r="K103" s="106">
        <v>99</v>
      </c>
      <c r="L103" s="260">
        <v>66.319999999999993</v>
      </c>
      <c r="M103" s="261">
        <v>64.202020202020208</v>
      </c>
      <c r="N103" s="238">
        <v>58</v>
      </c>
      <c r="O103" s="106">
        <v>83</v>
      </c>
      <c r="P103" s="260">
        <v>69.77</v>
      </c>
      <c r="Q103" s="261">
        <v>69.5</v>
      </c>
      <c r="R103" s="238">
        <v>23</v>
      </c>
      <c r="S103" s="106">
        <v>85</v>
      </c>
      <c r="T103" s="260">
        <v>69.900000000000006</v>
      </c>
      <c r="U103" s="261">
        <v>72.7</v>
      </c>
      <c r="V103" s="238">
        <v>24</v>
      </c>
      <c r="W103" s="266">
        <f t="shared" si="4"/>
        <v>181</v>
      </c>
    </row>
    <row r="104" spans="1:23" ht="15" customHeight="1" x14ac:dyDescent="0.25">
      <c r="A104" s="133">
        <v>23</v>
      </c>
      <c r="B104" s="193" t="s">
        <v>182</v>
      </c>
      <c r="C104" s="105">
        <v>56</v>
      </c>
      <c r="D104" s="207">
        <v>58.43</v>
      </c>
      <c r="E104" s="259">
        <v>54.62</v>
      </c>
      <c r="F104" s="237">
        <v>70</v>
      </c>
      <c r="G104" s="105">
        <v>53</v>
      </c>
      <c r="H104" s="207">
        <v>62.01</v>
      </c>
      <c r="I104" s="259">
        <v>51</v>
      </c>
      <c r="J104" s="237">
        <v>92</v>
      </c>
      <c r="K104" s="105">
        <v>64</v>
      </c>
      <c r="L104" s="207">
        <v>66.319999999999993</v>
      </c>
      <c r="M104" s="259">
        <v>65.140625</v>
      </c>
      <c r="N104" s="237">
        <v>50</v>
      </c>
      <c r="O104" s="105">
        <v>50</v>
      </c>
      <c r="P104" s="207">
        <v>69.77</v>
      </c>
      <c r="Q104" s="259">
        <v>65.5</v>
      </c>
      <c r="R104" s="237">
        <v>62</v>
      </c>
      <c r="S104" s="105">
        <v>56</v>
      </c>
      <c r="T104" s="207">
        <v>69.900000000000006</v>
      </c>
      <c r="U104" s="259">
        <v>67</v>
      </c>
      <c r="V104" s="237">
        <v>60</v>
      </c>
      <c r="W104" s="266">
        <f t="shared" si="4"/>
        <v>334</v>
      </c>
    </row>
    <row r="105" spans="1:23" ht="15" customHeight="1" x14ac:dyDescent="0.25">
      <c r="A105" s="133">
        <v>24</v>
      </c>
      <c r="B105" s="204" t="s">
        <v>100</v>
      </c>
      <c r="C105" s="106">
        <v>76</v>
      </c>
      <c r="D105" s="260">
        <v>58.43</v>
      </c>
      <c r="E105" s="261">
        <v>63</v>
      </c>
      <c r="F105" s="238">
        <v>22</v>
      </c>
      <c r="G105" s="106">
        <v>135</v>
      </c>
      <c r="H105" s="260">
        <v>62.01</v>
      </c>
      <c r="I105" s="261">
        <v>60.9</v>
      </c>
      <c r="J105" s="238">
        <v>50</v>
      </c>
      <c r="K105" s="106">
        <v>104</v>
      </c>
      <c r="L105" s="260">
        <v>66.319999999999993</v>
      </c>
      <c r="M105" s="261">
        <v>70.182692307692307</v>
      </c>
      <c r="N105" s="238">
        <v>27</v>
      </c>
      <c r="O105" s="106">
        <v>115</v>
      </c>
      <c r="P105" s="260">
        <v>69.77</v>
      </c>
      <c r="Q105" s="261">
        <v>70</v>
      </c>
      <c r="R105" s="238">
        <v>18</v>
      </c>
      <c r="S105" s="106">
        <v>131</v>
      </c>
      <c r="T105" s="260">
        <v>69.900000000000006</v>
      </c>
      <c r="U105" s="261">
        <v>75</v>
      </c>
      <c r="V105" s="238">
        <v>11</v>
      </c>
      <c r="W105" s="266">
        <f t="shared" si="4"/>
        <v>128</v>
      </c>
    </row>
    <row r="106" spans="1:23" ht="15" customHeight="1" x14ac:dyDescent="0.25">
      <c r="A106" s="133">
        <v>25</v>
      </c>
      <c r="B106" s="193" t="s">
        <v>101</v>
      </c>
      <c r="C106" s="105">
        <v>135</v>
      </c>
      <c r="D106" s="207">
        <v>58.43</v>
      </c>
      <c r="E106" s="259">
        <v>55.3</v>
      </c>
      <c r="F106" s="237">
        <v>65</v>
      </c>
      <c r="G106" s="105">
        <v>165</v>
      </c>
      <c r="H106" s="207">
        <v>62.01</v>
      </c>
      <c r="I106" s="259">
        <v>60.9</v>
      </c>
      <c r="J106" s="237">
        <v>51</v>
      </c>
      <c r="K106" s="105">
        <v>162</v>
      </c>
      <c r="L106" s="207">
        <v>66.319999999999993</v>
      </c>
      <c r="M106" s="259">
        <v>63.2</v>
      </c>
      <c r="N106" s="237">
        <v>63</v>
      </c>
      <c r="O106" s="105">
        <v>163</v>
      </c>
      <c r="P106" s="207">
        <v>69.77</v>
      </c>
      <c r="Q106" s="259">
        <v>68</v>
      </c>
      <c r="R106" s="237">
        <v>36</v>
      </c>
      <c r="S106" s="105">
        <v>185</v>
      </c>
      <c r="T106" s="207">
        <v>69.900000000000006</v>
      </c>
      <c r="U106" s="259">
        <v>72</v>
      </c>
      <c r="V106" s="237">
        <v>26</v>
      </c>
      <c r="W106" s="266">
        <f t="shared" si="4"/>
        <v>241</v>
      </c>
    </row>
    <row r="107" spans="1:23" ht="15" customHeight="1" x14ac:dyDescent="0.25">
      <c r="A107" s="133">
        <v>26</v>
      </c>
      <c r="B107" s="204" t="s">
        <v>9</v>
      </c>
      <c r="C107" s="106">
        <v>133</v>
      </c>
      <c r="D107" s="260">
        <v>58.43</v>
      </c>
      <c r="E107" s="261">
        <v>60.8</v>
      </c>
      <c r="F107" s="238">
        <v>37</v>
      </c>
      <c r="G107" s="106">
        <v>160</v>
      </c>
      <c r="H107" s="260">
        <v>62.01</v>
      </c>
      <c r="I107" s="261">
        <v>65</v>
      </c>
      <c r="J107" s="238">
        <v>30</v>
      </c>
      <c r="K107" s="106">
        <v>111</v>
      </c>
      <c r="L107" s="260">
        <v>66.319999999999993</v>
      </c>
      <c r="M107" s="261">
        <v>66.459459459459453</v>
      </c>
      <c r="N107" s="238">
        <v>40</v>
      </c>
      <c r="O107" s="106">
        <v>178</v>
      </c>
      <c r="P107" s="260">
        <v>69.77</v>
      </c>
      <c r="Q107" s="261">
        <v>66</v>
      </c>
      <c r="R107" s="238">
        <v>58</v>
      </c>
      <c r="S107" s="106">
        <v>138</v>
      </c>
      <c r="T107" s="260">
        <v>69.900000000000006</v>
      </c>
      <c r="U107" s="261">
        <v>66</v>
      </c>
      <c r="V107" s="238">
        <v>68</v>
      </c>
      <c r="W107" s="265">
        <f t="shared" si="4"/>
        <v>233</v>
      </c>
    </row>
    <row r="108" spans="1:23" ht="15" customHeight="1" x14ac:dyDescent="0.25">
      <c r="A108" s="133">
        <v>27</v>
      </c>
      <c r="B108" s="204" t="s">
        <v>78</v>
      </c>
      <c r="C108" s="106">
        <v>81</v>
      </c>
      <c r="D108" s="260">
        <v>58.43</v>
      </c>
      <c r="E108" s="261">
        <v>65.7</v>
      </c>
      <c r="F108" s="238">
        <v>9</v>
      </c>
      <c r="G108" s="106">
        <v>101</v>
      </c>
      <c r="H108" s="260">
        <v>62.01</v>
      </c>
      <c r="I108" s="261">
        <v>68.900000000000006</v>
      </c>
      <c r="J108" s="238">
        <v>5</v>
      </c>
      <c r="K108" s="106">
        <v>66</v>
      </c>
      <c r="L108" s="260">
        <v>66.319999999999993</v>
      </c>
      <c r="M108" s="261">
        <v>74.893939393939391</v>
      </c>
      <c r="N108" s="238">
        <v>6</v>
      </c>
      <c r="O108" s="106">
        <v>77</v>
      </c>
      <c r="P108" s="260">
        <v>69.77</v>
      </c>
      <c r="Q108" s="261">
        <v>69.2</v>
      </c>
      <c r="R108" s="238">
        <v>27</v>
      </c>
      <c r="S108" s="106">
        <v>79</v>
      </c>
      <c r="T108" s="260">
        <v>69.900000000000006</v>
      </c>
      <c r="U108" s="261">
        <v>75</v>
      </c>
      <c r="V108" s="238">
        <v>12</v>
      </c>
      <c r="W108" s="266">
        <f t="shared" si="4"/>
        <v>59</v>
      </c>
    </row>
    <row r="109" spans="1:23" ht="15" customHeight="1" x14ac:dyDescent="0.25">
      <c r="A109" s="132">
        <v>28</v>
      </c>
      <c r="B109" s="193" t="s">
        <v>123</v>
      </c>
      <c r="C109" s="105">
        <v>75</v>
      </c>
      <c r="D109" s="207">
        <v>58.43</v>
      </c>
      <c r="E109" s="259">
        <v>64.040000000000006</v>
      </c>
      <c r="F109" s="237">
        <v>16</v>
      </c>
      <c r="G109" s="105">
        <v>43</v>
      </c>
      <c r="H109" s="207">
        <v>62.01</v>
      </c>
      <c r="I109" s="259">
        <v>60.1</v>
      </c>
      <c r="J109" s="237">
        <v>54</v>
      </c>
      <c r="K109" s="105">
        <v>109</v>
      </c>
      <c r="L109" s="207">
        <v>66.319999999999993</v>
      </c>
      <c r="M109" s="259">
        <v>63.889908256880737</v>
      </c>
      <c r="N109" s="237">
        <v>60</v>
      </c>
      <c r="O109" s="105">
        <v>42</v>
      </c>
      <c r="P109" s="207">
        <v>69.77</v>
      </c>
      <c r="Q109" s="259">
        <v>69.8</v>
      </c>
      <c r="R109" s="237">
        <v>20</v>
      </c>
      <c r="S109" s="105">
        <v>51</v>
      </c>
      <c r="T109" s="207">
        <v>69.900000000000006</v>
      </c>
      <c r="U109" s="259">
        <v>63.6</v>
      </c>
      <c r="V109" s="237">
        <v>75</v>
      </c>
      <c r="W109" s="266">
        <f t="shared" si="4"/>
        <v>225</v>
      </c>
    </row>
    <row r="110" spans="1:23" ht="15" customHeight="1" x14ac:dyDescent="0.25">
      <c r="A110" s="557">
        <v>29</v>
      </c>
      <c r="B110" s="558" t="s">
        <v>166</v>
      </c>
      <c r="C110" s="556">
        <v>67</v>
      </c>
      <c r="D110" s="559">
        <v>58.43</v>
      </c>
      <c r="E110" s="560">
        <v>54</v>
      </c>
      <c r="F110" s="561">
        <v>73</v>
      </c>
      <c r="G110" s="556">
        <v>52</v>
      </c>
      <c r="H110" s="559">
        <v>62.01</v>
      </c>
      <c r="I110" s="560">
        <v>51</v>
      </c>
      <c r="J110" s="561">
        <v>93</v>
      </c>
      <c r="K110" s="556">
        <v>54</v>
      </c>
      <c r="L110" s="559">
        <v>66.319999999999993</v>
      </c>
      <c r="M110" s="560">
        <v>56.703703703703702</v>
      </c>
      <c r="N110" s="561">
        <v>88</v>
      </c>
      <c r="O110" s="556">
        <v>50</v>
      </c>
      <c r="P110" s="559">
        <v>69.77</v>
      </c>
      <c r="Q110" s="560">
        <v>63.8</v>
      </c>
      <c r="R110" s="561">
        <v>69</v>
      </c>
      <c r="S110" s="556">
        <v>50</v>
      </c>
      <c r="T110" s="559">
        <v>69.900000000000006</v>
      </c>
      <c r="U110" s="560">
        <v>66.400000000000006</v>
      </c>
      <c r="V110" s="561">
        <v>63</v>
      </c>
      <c r="W110" s="271">
        <f t="shared" si="4"/>
        <v>386</v>
      </c>
    </row>
    <row r="111" spans="1:23" ht="15" customHeight="1" thickBot="1" x14ac:dyDescent="0.3">
      <c r="A111" s="397">
        <v>30</v>
      </c>
      <c r="B111" s="407" t="s">
        <v>167</v>
      </c>
      <c r="C111" s="101">
        <v>74</v>
      </c>
      <c r="D111" s="408">
        <v>58.43</v>
      </c>
      <c r="E111" s="409">
        <v>53</v>
      </c>
      <c r="F111" s="410">
        <v>76</v>
      </c>
      <c r="G111" s="101">
        <v>55</v>
      </c>
      <c r="H111" s="408">
        <v>62.01</v>
      </c>
      <c r="I111" s="409">
        <v>68</v>
      </c>
      <c r="J111" s="410">
        <v>11</v>
      </c>
      <c r="K111" s="101">
        <v>84</v>
      </c>
      <c r="L111" s="408">
        <v>66.319999999999993</v>
      </c>
      <c r="M111" s="409">
        <v>64.349999999999994</v>
      </c>
      <c r="N111" s="410">
        <v>57</v>
      </c>
      <c r="O111" s="101">
        <v>48</v>
      </c>
      <c r="P111" s="408">
        <v>69.77</v>
      </c>
      <c r="Q111" s="409">
        <v>70.3</v>
      </c>
      <c r="R111" s="410">
        <v>14</v>
      </c>
      <c r="S111" s="101"/>
      <c r="T111" s="408">
        <v>69.900000000000006</v>
      </c>
      <c r="U111" s="409"/>
      <c r="V111" s="410">
        <v>99</v>
      </c>
      <c r="W111" s="402">
        <f t="shared" si="4"/>
        <v>257</v>
      </c>
    </row>
    <row r="112" spans="1:23" ht="15" customHeight="1" thickBot="1" x14ac:dyDescent="0.3">
      <c r="A112" s="136"/>
      <c r="B112" s="151" t="s">
        <v>110</v>
      </c>
      <c r="C112" s="152">
        <f>SUM(C113:C121)</f>
        <v>485</v>
      </c>
      <c r="D112" s="153">
        <v>58.43</v>
      </c>
      <c r="E112" s="262">
        <f>AVERAGE(E113:E121)</f>
        <v>60.52375</v>
      </c>
      <c r="F112" s="154"/>
      <c r="G112" s="152">
        <f>SUM(G113:G121)</f>
        <v>457</v>
      </c>
      <c r="H112" s="153">
        <v>62.01</v>
      </c>
      <c r="I112" s="262">
        <f>AVERAGE(I113:I121)</f>
        <v>65.939995651616584</v>
      </c>
      <c r="J112" s="154"/>
      <c r="K112" s="152">
        <f>SUM(K113:K121)</f>
        <v>534</v>
      </c>
      <c r="L112" s="153">
        <v>66.319999999999993</v>
      </c>
      <c r="M112" s="262">
        <f>AVERAGE(M113:M121)</f>
        <v>67.043731748990368</v>
      </c>
      <c r="N112" s="154"/>
      <c r="O112" s="152">
        <f>SUM(O113:O121)</f>
        <v>572</v>
      </c>
      <c r="P112" s="153">
        <v>69.77</v>
      </c>
      <c r="Q112" s="262">
        <f>AVERAGE(Q113:Q121)</f>
        <v>67.463372634826086</v>
      </c>
      <c r="R112" s="154"/>
      <c r="S112" s="152">
        <f>SUM(S113:S121)</f>
        <v>491</v>
      </c>
      <c r="T112" s="153">
        <v>69.900000000000006</v>
      </c>
      <c r="U112" s="262">
        <f>AVERAGE(U113:U121)</f>
        <v>72.241133706650956</v>
      </c>
      <c r="V112" s="154"/>
      <c r="W112" s="274"/>
    </row>
    <row r="113" spans="1:23" ht="15" customHeight="1" x14ac:dyDescent="0.25">
      <c r="A113" s="11">
        <v>1</v>
      </c>
      <c r="B113" s="384" t="s">
        <v>65</v>
      </c>
      <c r="C113" s="309">
        <v>57</v>
      </c>
      <c r="D113" s="385">
        <v>58.43</v>
      </c>
      <c r="E113" s="386">
        <v>71</v>
      </c>
      <c r="F113" s="387">
        <v>1</v>
      </c>
      <c r="G113" s="309">
        <v>87</v>
      </c>
      <c r="H113" s="385">
        <v>62.01</v>
      </c>
      <c r="I113" s="386">
        <v>79.149425287356323</v>
      </c>
      <c r="J113" s="387">
        <v>1</v>
      </c>
      <c r="K113" s="309">
        <v>83</v>
      </c>
      <c r="L113" s="385">
        <v>66.319999999999993</v>
      </c>
      <c r="M113" s="386">
        <v>78.8</v>
      </c>
      <c r="N113" s="387">
        <v>1</v>
      </c>
      <c r="O113" s="309">
        <v>83</v>
      </c>
      <c r="P113" s="385">
        <v>69.77</v>
      </c>
      <c r="Q113" s="386">
        <v>79.602409638554221</v>
      </c>
      <c r="R113" s="387">
        <v>1</v>
      </c>
      <c r="S113" s="309">
        <v>72</v>
      </c>
      <c r="T113" s="385">
        <v>69.900000000000006</v>
      </c>
      <c r="U113" s="386">
        <v>80.358974358974365</v>
      </c>
      <c r="V113" s="387">
        <v>1</v>
      </c>
      <c r="W113" s="275">
        <f t="shared" ref="W113:W120" si="5">V113+R113+N113+J113+F113</f>
        <v>5</v>
      </c>
    </row>
    <row r="114" spans="1:23" ht="15" customHeight="1" x14ac:dyDescent="0.25">
      <c r="A114" s="27">
        <v>2</v>
      </c>
      <c r="B114" s="200" t="s">
        <v>73</v>
      </c>
      <c r="C114" s="100">
        <v>58</v>
      </c>
      <c r="D114" s="208">
        <v>58.43</v>
      </c>
      <c r="E114" s="248">
        <v>65.91</v>
      </c>
      <c r="F114" s="230">
        <v>8</v>
      </c>
      <c r="G114" s="100">
        <v>46</v>
      </c>
      <c r="H114" s="208">
        <v>62.01</v>
      </c>
      <c r="I114" s="248">
        <v>68.391304347826093</v>
      </c>
      <c r="J114" s="230">
        <v>7</v>
      </c>
      <c r="K114" s="100">
        <v>74</v>
      </c>
      <c r="L114" s="208">
        <v>66.319999999999993</v>
      </c>
      <c r="M114" s="248">
        <v>71.445945945945951</v>
      </c>
      <c r="N114" s="230">
        <v>15</v>
      </c>
      <c r="O114" s="100">
        <v>82</v>
      </c>
      <c r="P114" s="208">
        <v>69.77</v>
      </c>
      <c r="Q114" s="248">
        <v>70.951807228915669</v>
      </c>
      <c r="R114" s="230">
        <v>10</v>
      </c>
      <c r="S114" s="100">
        <v>78</v>
      </c>
      <c r="T114" s="208">
        <v>69.900000000000006</v>
      </c>
      <c r="U114" s="248">
        <v>74</v>
      </c>
      <c r="V114" s="230">
        <v>18</v>
      </c>
      <c r="W114" s="269">
        <f t="shared" si="5"/>
        <v>58</v>
      </c>
    </row>
    <row r="115" spans="1:23" ht="15" customHeight="1" x14ac:dyDescent="0.25">
      <c r="A115" s="12">
        <v>3</v>
      </c>
      <c r="B115" s="198" t="s">
        <v>64</v>
      </c>
      <c r="C115" s="99">
        <v>45</v>
      </c>
      <c r="D115" s="195">
        <v>58.43</v>
      </c>
      <c r="E115" s="247">
        <v>63.6</v>
      </c>
      <c r="F115" s="229">
        <v>21</v>
      </c>
      <c r="G115" s="99">
        <v>77</v>
      </c>
      <c r="H115" s="195">
        <v>62.01</v>
      </c>
      <c r="I115" s="247">
        <v>66.285714285714292</v>
      </c>
      <c r="J115" s="229">
        <v>18</v>
      </c>
      <c r="K115" s="99">
        <v>49</v>
      </c>
      <c r="L115" s="195">
        <v>66.319999999999993</v>
      </c>
      <c r="M115" s="247">
        <v>74.5</v>
      </c>
      <c r="N115" s="229">
        <v>8</v>
      </c>
      <c r="O115" s="99">
        <v>77</v>
      </c>
      <c r="P115" s="195">
        <v>69.77</v>
      </c>
      <c r="Q115" s="247">
        <v>74.2</v>
      </c>
      <c r="R115" s="229">
        <v>4</v>
      </c>
      <c r="S115" s="99">
        <v>75</v>
      </c>
      <c r="T115" s="195">
        <v>69.900000000000006</v>
      </c>
      <c r="U115" s="247">
        <v>74.666666666666671</v>
      </c>
      <c r="V115" s="229">
        <v>14</v>
      </c>
      <c r="W115" s="269">
        <f t="shared" si="5"/>
        <v>65</v>
      </c>
    </row>
    <row r="116" spans="1:23" ht="15" customHeight="1" x14ac:dyDescent="0.25">
      <c r="A116" s="12">
        <v>4</v>
      </c>
      <c r="B116" s="198" t="s">
        <v>43</v>
      </c>
      <c r="C116" s="99">
        <v>19</v>
      </c>
      <c r="D116" s="195">
        <v>58.43</v>
      </c>
      <c r="E116" s="247">
        <v>52.2</v>
      </c>
      <c r="F116" s="229">
        <v>79</v>
      </c>
      <c r="G116" s="99">
        <v>26</v>
      </c>
      <c r="H116" s="195">
        <v>62.01</v>
      </c>
      <c r="I116" s="247">
        <v>61.307692307692307</v>
      </c>
      <c r="J116" s="229">
        <v>46</v>
      </c>
      <c r="K116" s="99">
        <v>18</v>
      </c>
      <c r="L116" s="195">
        <v>66.319999999999993</v>
      </c>
      <c r="M116" s="247">
        <v>61.94</v>
      </c>
      <c r="N116" s="229">
        <v>68</v>
      </c>
      <c r="O116" s="99">
        <v>23</v>
      </c>
      <c r="P116" s="195">
        <v>69.77</v>
      </c>
      <c r="Q116" s="247">
        <v>68.347826086956516</v>
      </c>
      <c r="R116" s="229">
        <v>33</v>
      </c>
      <c r="S116" s="99">
        <v>26</v>
      </c>
      <c r="T116" s="195">
        <v>69.900000000000006</v>
      </c>
      <c r="U116" s="247">
        <v>68.407407407407405</v>
      </c>
      <c r="V116" s="229">
        <v>52</v>
      </c>
      <c r="W116" s="269">
        <f t="shared" si="5"/>
        <v>278</v>
      </c>
    </row>
    <row r="117" spans="1:23" ht="15" customHeight="1" x14ac:dyDescent="0.25">
      <c r="A117" s="12">
        <v>5</v>
      </c>
      <c r="B117" s="201" t="s">
        <v>102</v>
      </c>
      <c r="C117" s="102">
        <v>87</v>
      </c>
      <c r="D117" s="194">
        <v>58.43</v>
      </c>
      <c r="E117" s="254">
        <v>67.5</v>
      </c>
      <c r="F117" s="231">
        <v>4</v>
      </c>
      <c r="G117" s="102">
        <v>56</v>
      </c>
      <c r="H117" s="194">
        <v>62.01</v>
      </c>
      <c r="I117" s="254">
        <v>74.099999999999994</v>
      </c>
      <c r="J117" s="231">
        <v>2</v>
      </c>
      <c r="K117" s="102">
        <v>87</v>
      </c>
      <c r="L117" s="194">
        <v>66.319999999999993</v>
      </c>
      <c r="M117" s="254">
        <v>71.183908045977006</v>
      </c>
      <c r="N117" s="231">
        <v>18</v>
      </c>
      <c r="O117" s="102">
        <v>78</v>
      </c>
      <c r="P117" s="194">
        <v>69.77</v>
      </c>
      <c r="Q117" s="254">
        <v>72.064102564102569</v>
      </c>
      <c r="R117" s="231">
        <v>9</v>
      </c>
      <c r="S117" s="102">
        <v>67</v>
      </c>
      <c r="T117" s="194">
        <v>69.900000000000006</v>
      </c>
      <c r="U117" s="254">
        <v>78</v>
      </c>
      <c r="V117" s="231">
        <v>2</v>
      </c>
      <c r="W117" s="268">
        <f t="shared" si="5"/>
        <v>35</v>
      </c>
    </row>
    <row r="118" spans="1:23" ht="15" customHeight="1" x14ac:dyDescent="0.25">
      <c r="A118" s="12">
        <v>6</v>
      </c>
      <c r="B118" s="200" t="s">
        <v>66</v>
      </c>
      <c r="C118" s="100">
        <v>37</v>
      </c>
      <c r="D118" s="208">
        <v>58.43</v>
      </c>
      <c r="E118" s="248">
        <v>51.08</v>
      </c>
      <c r="F118" s="230">
        <v>83</v>
      </c>
      <c r="G118" s="100">
        <v>18</v>
      </c>
      <c r="H118" s="208">
        <v>62.01</v>
      </c>
      <c r="I118" s="248">
        <v>57.5</v>
      </c>
      <c r="J118" s="230">
        <v>68</v>
      </c>
      <c r="K118" s="100">
        <v>26</v>
      </c>
      <c r="L118" s="208">
        <v>66.319999999999993</v>
      </c>
      <c r="M118" s="248">
        <v>57</v>
      </c>
      <c r="N118" s="230">
        <v>85</v>
      </c>
      <c r="O118" s="100">
        <v>47</v>
      </c>
      <c r="P118" s="208">
        <v>69.77</v>
      </c>
      <c r="Q118" s="248">
        <v>60.2</v>
      </c>
      <c r="R118" s="230">
        <v>81</v>
      </c>
      <c r="S118" s="100">
        <v>29</v>
      </c>
      <c r="T118" s="208">
        <v>69.900000000000006</v>
      </c>
      <c r="U118" s="248">
        <v>66.034482758620683</v>
      </c>
      <c r="V118" s="230">
        <v>66</v>
      </c>
      <c r="W118" s="269">
        <f t="shared" si="5"/>
        <v>383</v>
      </c>
    </row>
    <row r="119" spans="1:23" ht="15" customHeight="1" x14ac:dyDescent="0.25">
      <c r="A119" s="12">
        <v>7</v>
      </c>
      <c r="B119" s="200" t="s">
        <v>42</v>
      </c>
      <c r="C119" s="100"/>
      <c r="D119" s="208">
        <v>58.43</v>
      </c>
      <c r="E119" s="248"/>
      <c r="F119" s="230">
        <v>105</v>
      </c>
      <c r="G119" s="100"/>
      <c r="H119" s="208">
        <v>62.01</v>
      </c>
      <c r="I119" s="248"/>
      <c r="J119" s="230">
        <v>102</v>
      </c>
      <c r="K119" s="100"/>
      <c r="L119" s="208">
        <v>66.319999999999993</v>
      </c>
      <c r="M119" s="248"/>
      <c r="N119" s="230">
        <v>101</v>
      </c>
      <c r="O119" s="100">
        <v>20</v>
      </c>
      <c r="P119" s="208">
        <v>69.77</v>
      </c>
      <c r="Q119" s="248">
        <v>59.38095238095238</v>
      </c>
      <c r="R119" s="230">
        <v>86</v>
      </c>
      <c r="S119" s="100"/>
      <c r="T119" s="208">
        <v>69.900000000000006</v>
      </c>
      <c r="U119" s="248"/>
      <c r="V119" s="230">
        <v>99</v>
      </c>
      <c r="W119" s="269">
        <f t="shared" si="5"/>
        <v>493</v>
      </c>
    </row>
    <row r="120" spans="1:23" ht="15" customHeight="1" x14ac:dyDescent="0.25">
      <c r="A120" s="12">
        <v>8</v>
      </c>
      <c r="B120" s="198" t="s">
        <v>115</v>
      </c>
      <c r="C120" s="99">
        <v>108</v>
      </c>
      <c r="D120" s="195">
        <v>58.43</v>
      </c>
      <c r="E120" s="247">
        <v>56.6</v>
      </c>
      <c r="F120" s="229">
        <v>57</v>
      </c>
      <c r="G120" s="99">
        <v>94</v>
      </c>
      <c r="H120" s="195">
        <v>62.01</v>
      </c>
      <c r="I120" s="247">
        <v>65.691489361702125</v>
      </c>
      <c r="J120" s="229">
        <v>24</v>
      </c>
      <c r="K120" s="99">
        <v>138</v>
      </c>
      <c r="L120" s="195">
        <v>66.319999999999993</v>
      </c>
      <c r="M120" s="247">
        <v>65.099999999999994</v>
      </c>
      <c r="N120" s="229">
        <v>52</v>
      </c>
      <c r="O120" s="99">
        <v>119</v>
      </c>
      <c r="P120" s="195">
        <v>69.77</v>
      </c>
      <c r="Q120" s="247">
        <v>62.4</v>
      </c>
      <c r="R120" s="229">
        <v>72</v>
      </c>
      <c r="S120" s="99">
        <v>97</v>
      </c>
      <c r="T120" s="195">
        <v>69.900000000000006</v>
      </c>
      <c r="U120" s="247">
        <v>69</v>
      </c>
      <c r="V120" s="229">
        <v>47</v>
      </c>
      <c r="W120" s="269">
        <f t="shared" si="5"/>
        <v>252</v>
      </c>
    </row>
    <row r="121" spans="1:23" ht="15" customHeight="1" thickBot="1" x14ac:dyDescent="0.3">
      <c r="A121" s="29">
        <v>9</v>
      </c>
      <c r="B121" s="81" t="s">
        <v>168</v>
      </c>
      <c r="C121" s="104">
        <v>74</v>
      </c>
      <c r="D121" s="197">
        <v>58.43</v>
      </c>
      <c r="E121" s="263">
        <v>56.3</v>
      </c>
      <c r="F121" s="239">
        <v>58</v>
      </c>
      <c r="G121" s="104">
        <v>53</v>
      </c>
      <c r="H121" s="197">
        <v>62.01</v>
      </c>
      <c r="I121" s="263">
        <v>55.094339622641506</v>
      </c>
      <c r="J121" s="239">
        <v>76</v>
      </c>
      <c r="K121" s="104">
        <v>59</v>
      </c>
      <c r="L121" s="197">
        <v>66.319999999999993</v>
      </c>
      <c r="M121" s="263">
        <v>56.38</v>
      </c>
      <c r="N121" s="239">
        <v>89</v>
      </c>
      <c r="O121" s="104">
        <v>43</v>
      </c>
      <c r="P121" s="197">
        <v>69.77</v>
      </c>
      <c r="Q121" s="263">
        <v>60.02325581395349</v>
      </c>
      <c r="R121" s="239">
        <v>82</v>
      </c>
      <c r="S121" s="104">
        <v>47</v>
      </c>
      <c r="T121" s="197">
        <v>69.900000000000006</v>
      </c>
      <c r="U121" s="263">
        <v>67.461538461538467</v>
      </c>
      <c r="V121" s="239">
        <v>57</v>
      </c>
      <c r="W121" s="276">
        <f>V121+R121+N121+J121+F121</f>
        <v>362</v>
      </c>
    </row>
    <row r="122" spans="1:23" x14ac:dyDescent="0.25">
      <c r="A122" s="138"/>
      <c r="B122" s="140" t="s">
        <v>121</v>
      </c>
      <c r="C122" s="140"/>
      <c r="D122" s="140"/>
      <c r="E122" s="160">
        <f>AVERAGE(E6:E13,E15:E26,E28:E44,E46:E65,E67:E80,E82:E111,E113:E121)</f>
        <v>56.96374999999999</v>
      </c>
      <c r="F122" s="140"/>
      <c r="G122" s="140"/>
      <c r="H122" s="140"/>
      <c r="I122" s="160">
        <f>AVERAGE(I6:I13,I15:I26,I28:I44,I46:I65,I67:I80,I82:I111,I113:I121)</f>
        <v>60.124489745886969</v>
      </c>
      <c r="J122" s="140"/>
      <c r="K122" s="140"/>
      <c r="L122" s="140"/>
      <c r="M122" s="160">
        <f>AVERAGE(M6:M13,M15:M26,M28:M44,M46:M65,M67:M80,M82:M111,M113:M121)</f>
        <v>64.738797147253706</v>
      </c>
      <c r="N122" s="140"/>
      <c r="O122" s="140"/>
      <c r="P122" s="140"/>
      <c r="Q122" s="160">
        <f>AVERAGE(Q6:Q13,Q15:Q26,Q28:Q44,Q46:Q65,Q67:Q80,Q82:Q111,Q113:Q121)</f>
        <v>65.031943686958186</v>
      </c>
      <c r="R122" s="140"/>
      <c r="S122" s="140"/>
      <c r="T122" s="140"/>
      <c r="U122" s="160">
        <f>AVERAGE(U6:U13,U15:U26,U28:U44,U46:U65,U67:U80,U82:U111,U113:U121)</f>
        <v>68.311586291832597</v>
      </c>
      <c r="V122" s="140"/>
      <c r="W122" s="138"/>
    </row>
    <row r="123" spans="1:23" x14ac:dyDescent="0.25">
      <c r="A123" s="138"/>
      <c r="B123" s="139" t="s">
        <v>122</v>
      </c>
      <c r="C123" s="139"/>
      <c r="D123" s="139"/>
      <c r="E123" s="742">
        <v>58.43</v>
      </c>
      <c r="F123" s="139"/>
      <c r="G123" s="139"/>
      <c r="H123" s="139"/>
      <c r="I123" s="311">
        <v>62.01</v>
      </c>
      <c r="J123" s="139"/>
      <c r="K123" s="139"/>
      <c r="L123" s="139"/>
      <c r="M123" s="311">
        <v>66.319999999999993</v>
      </c>
      <c r="N123" s="139"/>
      <c r="O123" s="139"/>
      <c r="P123" s="139"/>
      <c r="Q123" s="311">
        <v>69.77</v>
      </c>
      <c r="R123" s="139"/>
      <c r="S123" s="139"/>
      <c r="T123" s="139"/>
      <c r="U123" s="311">
        <v>69.900000000000006</v>
      </c>
      <c r="V123" s="139"/>
      <c r="W123" s="138"/>
    </row>
    <row r="126" spans="1:23" x14ac:dyDescent="0.25">
      <c r="B126" s="140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</row>
    <row r="127" spans="1:23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</sheetData>
  <mergeCells count="8">
    <mergeCell ref="W2:W3"/>
    <mergeCell ref="A2:A3"/>
    <mergeCell ref="B2:B3"/>
    <mergeCell ref="S2:V2"/>
    <mergeCell ref="K2:N2"/>
    <mergeCell ref="O2:R2"/>
    <mergeCell ref="G2:J2"/>
    <mergeCell ref="C2:F2"/>
  </mergeCells>
  <conditionalFormatting sqref="U4:U123">
    <cfRule type="cellIs" dxfId="136" priority="1312" operator="equal">
      <formula>$U$122</formula>
    </cfRule>
    <cfRule type="containsBlanks" dxfId="135" priority="1314">
      <formula>LEN(TRIM(U4))=0</formula>
    </cfRule>
    <cfRule type="cellIs" dxfId="134" priority="1315" operator="lessThan">
      <formula>50</formula>
    </cfRule>
    <cfRule type="cellIs" dxfId="133" priority="1316" operator="between">
      <formula>$U$122</formula>
      <formula>50</formula>
    </cfRule>
    <cfRule type="cellIs" dxfId="132" priority="1317" operator="between">
      <formula>75</formula>
      <formula>$U$122</formula>
    </cfRule>
    <cfRule type="cellIs" dxfId="131" priority="1318" operator="greaterThanOrEqual">
      <formula>75</formula>
    </cfRule>
  </conditionalFormatting>
  <conditionalFormatting sqref="M4:M123">
    <cfRule type="cellIs" dxfId="130" priority="19" operator="equal">
      <formula>$M$122</formula>
    </cfRule>
    <cfRule type="containsBlanks" dxfId="129" priority="20">
      <formula>LEN(TRIM(M4))=0</formula>
    </cfRule>
    <cfRule type="cellIs" dxfId="128" priority="21" operator="lessThan">
      <formula>50</formula>
    </cfRule>
    <cfRule type="cellIs" dxfId="127" priority="22" operator="between">
      <formula>$M$122</formula>
      <formula>50</formula>
    </cfRule>
    <cfRule type="cellIs" dxfId="126" priority="23" operator="between">
      <formula>75</formula>
      <formula>$M$122</formula>
    </cfRule>
    <cfRule type="cellIs" dxfId="125" priority="24" operator="greaterThanOrEqual">
      <formula>75</formula>
    </cfRule>
  </conditionalFormatting>
  <conditionalFormatting sqref="Q4:Q123">
    <cfRule type="cellIs" dxfId="124" priority="13" operator="equal">
      <formula>$Q$122</formula>
    </cfRule>
    <cfRule type="containsBlanks" dxfId="123" priority="14">
      <formula>LEN(TRIM(Q4))=0</formula>
    </cfRule>
    <cfRule type="cellIs" dxfId="122" priority="15" operator="lessThan">
      <formula>50</formula>
    </cfRule>
    <cfRule type="cellIs" dxfId="121" priority="16" operator="between">
      <formula>$Q$122</formula>
      <formula>50</formula>
    </cfRule>
    <cfRule type="cellIs" dxfId="120" priority="17" operator="between">
      <formula>74.999</formula>
      <formula>$Q$122</formula>
    </cfRule>
    <cfRule type="cellIs" dxfId="119" priority="18" operator="greaterThanOrEqual">
      <formula>75</formula>
    </cfRule>
  </conditionalFormatting>
  <conditionalFormatting sqref="I4:I123">
    <cfRule type="cellIs" dxfId="118" priority="7" operator="equal">
      <formula>$I$122</formula>
    </cfRule>
    <cfRule type="containsBlanks" dxfId="117" priority="8">
      <formula>LEN(TRIM(I4))=0</formula>
    </cfRule>
    <cfRule type="cellIs" dxfId="116" priority="9" operator="lessThan">
      <formula>50</formula>
    </cfRule>
    <cfRule type="cellIs" dxfId="115" priority="10" operator="between">
      <formula>$I$122</formula>
      <formula>50</formula>
    </cfRule>
    <cfRule type="cellIs" dxfId="114" priority="11" operator="between">
      <formula>75</formula>
      <formula>$I$122</formula>
    </cfRule>
    <cfRule type="cellIs" dxfId="113" priority="12" operator="greaterThanOrEqual">
      <formula>75</formula>
    </cfRule>
  </conditionalFormatting>
  <conditionalFormatting sqref="E4:E123">
    <cfRule type="cellIs" dxfId="112" priority="6" operator="greaterThanOrEqual">
      <formula>75</formula>
    </cfRule>
    <cfRule type="cellIs" dxfId="111" priority="5" operator="between">
      <formula>75</formula>
      <formula>$E$122</formula>
    </cfRule>
    <cfRule type="cellIs" dxfId="110" priority="4" operator="between">
      <formula>$E$122</formula>
      <formula>50</formula>
    </cfRule>
    <cfRule type="cellIs" dxfId="109" priority="3" operator="lessThan">
      <formula>50</formula>
    </cfRule>
    <cfRule type="containsBlanks" dxfId="108" priority="2">
      <formula>LEN(TRIM(E4))=0</formula>
    </cfRule>
    <cfRule type="cellIs" dxfId="107" priority="1" operator="equal">
      <formula>$E$122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7"/>
  <sheetViews>
    <sheetView zoomScale="90" zoomScaleNormal="90" workbookViewId="0">
      <selection activeCell="E123" sqref="E123"/>
    </sheetView>
  </sheetViews>
  <sheetFormatPr defaultRowHeight="15" x14ac:dyDescent="0.25"/>
  <cols>
    <col min="1" max="1" width="4" style="94" bestFit="1" customWidth="1"/>
    <col min="2" max="2" width="32.28515625" style="94" customWidth="1"/>
    <col min="3" max="22" width="7.7109375" style="94" customWidth="1"/>
    <col min="23" max="23" width="8.7109375" style="94" customWidth="1"/>
    <col min="24" max="16384" width="9.140625" style="94"/>
  </cols>
  <sheetData>
    <row r="1" spans="1:26" ht="408.75" customHeight="1" thickBot="1" x14ac:dyDescent="0.3"/>
    <row r="2" spans="1:26" ht="18" customHeight="1" x14ac:dyDescent="0.25">
      <c r="A2" s="745" t="s">
        <v>41</v>
      </c>
      <c r="B2" s="747" t="s">
        <v>119</v>
      </c>
      <c r="C2" s="749">
        <v>2025</v>
      </c>
      <c r="D2" s="750"/>
      <c r="E2" s="750"/>
      <c r="F2" s="751"/>
      <c r="G2" s="749">
        <v>2024</v>
      </c>
      <c r="H2" s="750"/>
      <c r="I2" s="750"/>
      <c r="J2" s="751"/>
      <c r="K2" s="749">
        <v>2023</v>
      </c>
      <c r="L2" s="750"/>
      <c r="M2" s="750"/>
      <c r="N2" s="751"/>
      <c r="O2" s="749">
        <v>2022</v>
      </c>
      <c r="P2" s="750"/>
      <c r="Q2" s="750"/>
      <c r="R2" s="751"/>
      <c r="S2" s="749">
        <v>2021</v>
      </c>
      <c r="T2" s="750"/>
      <c r="U2" s="750"/>
      <c r="V2" s="751"/>
      <c r="W2" s="743" t="s">
        <v>80</v>
      </c>
    </row>
    <row r="3" spans="1:26" ht="37.5" customHeight="1" thickBot="1" x14ac:dyDescent="0.3">
      <c r="A3" s="746"/>
      <c r="B3" s="748"/>
      <c r="C3" s="157" t="s">
        <v>132</v>
      </c>
      <c r="D3" s="205" t="s">
        <v>84</v>
      </c>
      <c r="E3" s="228" t="s">
        <v>85</v>
      </c>
      <c r="F3" s="158" t="s">
        <v>120</v>
      </c>
      <c r="G3" s="157" t="s">
        <v>132</v>
      </c>
      <c r="H3" s="205" t="s">
        <v>84</v>
      </c>
      <c r="I3" s="228" t="s">
        <v>85</v>
      </c>
      <c r="J3" s="158" t="s">
        <v>120</v>
      </c>
      <c r="K3" s="157" t="s">
        <v>132</v>
      </c>
      <c r="L3" s="205" t="s">
        <v>84</v>
      </c>
      <c r="M3" s="228" t="s">
        <v>85</v>
      </c>
      <c r="N3" s="158" t="s">
        <v>120</v>
      </c>
      <c r="O3" s="157" t="s">
        <v>132</v>
      </c>
      <c r="P3" s="205" t="s">
        <v>84</v>
      </c>
      <c r="Q3" s="228" t="s">
        <v>85</v>
      </c>
      <c r="R3" s="158" t="s">
        <v>120</v>
      </c>
      <c r="S3" s="157" t="s">
        <v>132</v>
      </c>
      <c r="T3" s="205" t="s">
        <v>84</v>
      </c>
      <c r="U3" s="228" t="s">
        <v>85</v>
      </c>
      <c r="V3" s="158" t="s">
        <v>120</v>
      </c>
      <c r="W3" s="744"/>
    </row>
    <row r="4" spans="1:26" ht="15" customHeight="1" thickBot="1" x14ac:dyDescent="0.3">
      <c r="A4" s="5"/>
      <c r="B4" s="127" t="s">
        <v>105</v>
      </c>
      <c r="C4" s="155">
        <f>C5+C14+C27+C45+C66+C81+C112</f>
        <v>5007</v>
      </c>
      <c r="D4" s="196">
        <v>58.43</v>
      </c>
      <c r="E4" s="244">
        <f>AVERAGE(E6:E13,E15:E26,E28:E44,E46:E65,E67:E80,E82:E111,E113:E121)</f>
        <v>56.963749999999997</v>
      </c>
      <c r="F4" s="156"/>
      <c r="G4" s="155">
        <f>G5+G14+G27+G45+G66+G81+G112</f>
        <v>5241</v>
      </c>
      <c r="H4" s="196">
        <v>62.01</v>
      </c>
      <c r="I4" s="244">
        <f>AVERAGE(I6:I13,I15:I26,I28:I44,I46:I65,I67:I80,I82:I111,I113:I121)</f>
        <v>60.124489745886969</v>
      </c>
      <c r="J4" s="156"/>
      <c r="K4" s="155">
        <f>K5+K14+K27+K45+K66+K81+K112</f>
        <v>5304</v>
      </c>
      <c r="L4" s="196">
        <v>66.319999999999993</v>
      </c>
      <c r="M4" s="244">
        <f>AVERAGE(M6:M13,M15:M26,M28:M44,M46:M65,M67:M80,M82:M111,M113:M121)</f>
        <v>64.738797147253692</v>
      </c>
      <c r="N4" s="156"/>
      <c r="O4" s="155">
        <f>O5+O14+O27+O45+O66+O81+O112</f>
        <v>5709</v>
      </c>
      <c r="P4" s="196">
        <v>69.77</v>
      </c>
      <c r="Q4" s="244">
        <f>AVERAGE(Q6:Q13,Q15:Q26,Q28:Q44,Q46:Q65,Q67:Q80,Q82:Q111,Q113:Q121)</f>
        <v>65.031943686958186</v>
      </c>
      <c r="R4" s="156"/>
      <c r="S4" s="155">
        <f>S5+S14+S27+S45+S66+S81+S112</f>
        <v>5528</v>
      </c>
      <c r="T4" s="196">
        <v>69.900000000000006</v>
      </c>
      <c r="U4" s="244">
        <f>AVERAGE(U6:U13,U15:U26,U28:U44,U46:U65,U67:U80,U82:U111,U113:U121)</f>
        <v>68.311586291832597</v>
      </c>
      <c r="V4" s="156"/>
      <c r="W4" s="128"/>
    </row>
    <row r="5" spans="1:26" ht="15" customHeight="1" thickBot="1" x14ac:dyDescent="0.3">
      <c r="A5" s="5"/>
      <c r="B5" s="129" t="s">
        <v>103</v>
      </c>
      <c r="C5" s="146">
        <f>SUM(C6:C13)</f>
        <v>370</v>
      </c>
      <c r="D5" s="147">
        <v>58.43</v>
      </c>
      <c r="E5" s="149">
        <f>AVERAGE(E6:E13)</f>
        <v>58.547499999999999</v>
      </c>
      <c r="F5" s="148"/>
      <c r="G5" s="146">
        <f>SUM(G6:G13)</f>
        <v>444</v>
      </c>
      <c r="H5" s="147">
        <v>62.01</v>
      </c>
      <c r="I5" s="149">
        <f>AVERAGE(I6:I13)</f>
        <v>60.66668739020642</v>
      </c>
      <c r="J5" s="148"/>
      <c r="K5" s="146">
        <f>SUM(K6:K13)</f>
        <v>419</v>
      </c>
      <c r="L5" s="147">
        <v>66.319999999999993</v>
      </c>
      <c r="M5" s="149">
        <f>AVERAGE(M6:M13)</f>
        <v>67.363830482897384</v>
      </c>
      <c r="N5" s="148"/>
      <c r="O5" s="146">
        <f>SUM(O6:O13)</f>
        <v>482</v>
      </c>
      <c r="P5" s="147">
        <v>69.77</v>
      </c>
      <c r="Q5" s="149">
        <f>AVERAGE(Q6:Q13)</f>
        <v>65.910987794537533</v>
      </c>
      <c r="R5" s="148"/>
      <c r="S5" s="146">
        <f>SUM(S6:S13)</f>
        <v>476</v>
      </c>
      <c r="T5" s="147">
        <v>69.900000000000006</v>
      </c>
      <c r="U5" s="149">
        <f>AVERAGE(U6:U13)</f>
        <v>70.230798368298366</v>
      </c>
      <c r="V5" s="148"/>
      <c r="W5" s="313"/>
    </row>
    <row r="6" spans="1:26" ht="15" customHeight="1" x14ac:dyDescent="0.25">
      <c r="A6" s="132">
        <v>1</v>
      </c>
      <c r="B6" s="323" t="s">
        <v>49</v>
      </c>
      <c r="C6" s="324">
        <v>97</v>
      </c>
      <c r="D6" s="325">
        <v>58.43</v>
      </c>
      <c r="E6" s="326">
        <v>66.3</v>
      </c>
      <c r="F6" s="327">
        <v>6</v>
      </c>
      <c r="G6" s="324">
        <v>124</v>
      </c>
      <c r="H6" s="325">
        <v>62.01</v>
      </c>
      <c r="I6" s="326">
        <v>68.099999999999994</v>
      </c>
      <c r="J6" s="327">
        <v>8</v>
      </c>
      <c r="K6" s="324">
        <v>86</v>
      </c>
      <c r="L6" s="325">
        <v>66.319999999999993</v>
      </c>
      <c r="M6" s="326">
        <v>76.599999999999994</v>
      </c>
      <c r="N6" s="327">
        <v>4</v>
      </c>
      <c r="O6" s="324">
        <v>113</v>
      </c>
      <c r="P6" s="325">
        <v>69.77</v>
      </c>
      <c r="Q6" s="326">
        <v>72.099999999999994</v>
      </c>
      <c r="R6" s="327">
        <v>8</v>
      </c>
      <c r="S6" s="324">
        <v>108</v>
      </c>
      <c r="T6" s="325">
        <v>69.900000000000006</v>
      </c>
      <c r="U6" s="326">
        <v>76.900000000000006</v>
      </c>
      <c r="V6" s="327">
        <v>6</v>
      </c>
      <c r="W6" s="328">
        <f t="shared" ref="W6:W13" si="0">V6+R6+N6+J6+F6</f>
        <v>32</v>
      </c>
      <c r="Y6" s="21"/>
      <c r="Z6" s="94" t="s">
        <v>89</v>
      </c>
    </row>
    <row r="7" spans="1:26" ht="15" customHeight="1" x14ac:dyDescent="0.25">
      <c r="A7" s="133">
        <v>2</v>
      </c>
      <c r="B7" s="323" t="s">
        <v>135</v>
      </c>
      <c r="C7" s="324">
        <v>48</v>
      </c>
      <c r="D7" s="325">
        <v>58.43</v>
      </c>
      <c r="E7" s="326">
        <v>62</v>
      </c>
      <c r="F7" s="327">
        <v>27</v>
      </c>
      <c r="G7" s="324">
        <v>72</v>
      </c>
      <c r="H7" s="325">
        <v>62.01</v>
      </c>
      <c r="I7" s="326">
        <v>65.5</v>
      </c>
      <c r="J7" s="327">
        <v>25</v>
      </c>
      <c r="K7" s="324">
        <v>71</v>
      </c>
      <c r="L7" s="325">
        <v>66.319999999999993</v>
      </c>
      <c r="M7" s="326">
        <v>71.760563380281695</v>
      </c>
      <c r="N7" s="327">
        <v>12</v>
      </c>
      <c r="O7" s="324">
        <v>79</v>
      </c>
      <c r="P7" s="325">
        <v>69.77</v>
      </c>
      <c r="Q7" s="326">
        <v>67.5</v>
      </c>
      <c r="R7" s="327">
        <v>40</v>
      </c>
      <c r="S7" s="324">
        <v>84</v>
      </c>
      <c r="T7" s="325">
        <v>69.900000000000006</v>
      </c>
      <c r="U7" s="326">
        <v>73.743589743589737</v>
      </c>
      <c r="V7" s="327">
        <v>20</v>
      </c>
      <c r="W7" s="329">
        <f t="shared" si="0"/>
        <v>124</v>
      </c>
      <c r="Y7" s="62"/>
      <c r="Z7" s="94" t="s">
        <v>90</v>
      </c>
    </row>
    <row r="8" spans="1:26" ht="15" customHeight="1" x14ac:dyDescent="0.25">
      <c r="A8" s="133">
        <v>3</v>
      </c>
      <c r="B8" s="330" t="s">
        <v>187</v>
      </c>
      <c r="C8" s="324">
        <v>25</v>
      </c>
      <c r="D8" s="325">
        <v>58.43</v>
      </c>
      <c r="E8" s="326">
        <v>61.8</v>
      </c>
      <c r="F8" s="327">
        <v>30</v>
      </c>
      <c r="G8" s="324">
        <v>30</v>
      </c>
      <c r="H8" s="325">
        <v>62.01</v>
      </c>
      <c r="I8" s="326">
        <v>62.8</v>
      </c>
      <c r="J8" s="327">
        <v>39</v>
      </c>
      <c r="K8" s="324">
        <v>46</v>
      </c>
      <c r="L8" s="325">
        <v>66.319999999999993</v>
      </c>
      <c r="M8" s="326">
        <v>71.099999999999994</v>
      </c>
      <c r="N8" s="327">
        <v>19</v>
      </c>
      <c r="O8" s="324">
        <v>51</v>
      </c>
      <c r="P8" s="325">
        <v>69.77</v>
      </c>
      <c r="Q8" s="326">
        <v>74.215686274509807</v>
      </c>
      <c r="R8" s="327">
        <v>3</v>
      </c>
      <c r="S8" s="324">
        <v>39</v>
      </c>
      <c r="T8" s="325">
        <v>69.900000000000006</v>
      </c>
      <c r="U8" s="326">
        <v>71.794871794871796</v>
      </c>
      <c r="V8" s="327">
        <v>27</v>
      </c>
      <c r="W8" s="329">
        <f t="shared" si="0"/>
        <v>118</v>
      </c>
      <c r="Y8" s="669"/>
      <c r="Z8" s="94" t="s">
        <v>91</v>
      </c>
    </row>
    <row r="9" spans="1:26" ht="15" customHeight="1" x14ac:dyDescent="0.25">
      <c r="A9" s="133">
        <v>4</v>
      </c>
      <c r="B9" s="331" t="s">
        <v>131</v>
      </c>
      <c r="C9" s="332">
        <v>42</v>
      </c>
      <c r="D9" s="333">
        <v>58.43</v>
      </c>
      <c r="E9" s="334">
        <v>60</v>
      </c>
      <c r="F9" s="335">
        <v>38</v>
      </c>
      <c r="G9" s="332">
        <v>45</v>
      </c>
      <c r="H9" s="333">
        <v>62.01</v>
      </c>
      <c r="I9" s="334">
        <v>60.37777777777778</v>
      </c>
      <c r="J9" s="335">
        <v>52</v>
      </c>
      <c r="K9" s="332">
        <v>38</v>
      </c>
      <c r="L9" s="333">
        <v>66.319999999999993</v>
      </c>
      <c r="M9" s="334">
        <v>65</v>
      </c>
      <c r="N9" s="335">
        <v>53</v>
      </c>
      <c r="O9" s="332">
        <v>47</v>
      </c>
      <c r="P9" s="333">
        <v>69.77</v>
      </c>
      <c r="Q9" s="334">
        <v>65.61702127659575</v>
      </c>
      <c r="R9" s="335">
        <v>60</v>
      </c>
      <c r="S9" s="332">
        <v>33</v>
      </c>
      <c r="T9" s="333">
        <v>69.900000000000006</v>
      </c>
      <c r="U9" s="334">
        <v>71.030303030303031</v>
      </c>
      <c r="V9" s="335">
        <v>33</v>
      </c>
      <c r="W9" s="329">
        <f t="shared" si="0"/>
        <v>236</v>
      </c>
      <c r="Y9" s="23"/>
      <c r="Z9" s="94" t="s">
        <v>92</v>
      </c>
    </row>
    <row r="10" spans="1:26" ht="15" customHeight="1" x14ac:dyDescent="0.25">
      <c r="A10" s="133">
        <v>5</v>
      </c>
      <c r="B10" s="323" t="s">
        <v>130</v>
      </c>
      <c r="C10" s="324">
        <v>21</v>
      </c>
      <c r="D10" s="325">
        <v>58.43</v>
      </c>
      <c r="E10" s="326">
        <v>57</v>
      </c>
      <c r="F10" s="327">
        <v>51</v>
      </c>
      <c r="G10" s="324">
        <v>22</v>
      </c>
      <c r="H10" s="325">
        <v>62.01</v>
      </c>
      <c r="I10" s="326">
        <v>59.909090909090907</v>
      </c>
      <c r="J10" s="327">
        <v>58</v>
      </c>
      <c r="K10" s="324">
        <v>36</v>
      </c>
      <c r="L10" s="325">
        <v>66.319999999999993</v>
      </c>
      <c r="M10" s="326">
        <v>65.099999999999994</v>
      </c>
      <c r="N10" s="327">
        <v>51</v>
      </c>
      <c r="O10" s="324">
        <v>31</v>
      </c>
      <c r="P10" s="325">
        <v>69.77</v>
      </c>
      <c r="Q10" s="326">
        <v>68.424242424242422</v>
      </c>
      <c r="R10" s="327">
        <v>32</v>
      </c>
      <c r="S10" s="324">
        <v>38</v>
      </c>
      <c r="T10" s="325">
        <v>69.900000000000006</v>
      </c>
      <c r="U10" s="326">
        <v>63.641025641025642</v>
      </c>
      <c r="V10" s="327">
        <v>74</v>
      </c>
      <c r="W10" s="329">
        <f t="shared" si="0"/>
        <v>266</v>
      </c>
    </row>
    <row r="11" spans="1:26" ht="15" customHeight="1" x14ac:dyDescent="0.25">
      <c r="A11" s="133">
        <v>6</v>
      </c>
      <c r="B11" s="323" t="s">
        <v>51</v>
      </c>
      <c r="C11" s="324">
        <v>84</v>
      </c>
      <c r="D11" s="325">
        <v>58.43</v>
      </c>
      <c r="E11" s="326">
        <v>56</v>
      </c>
      <c r="F11" s="327">
        <v>61</v>
      </c>
      <c r="G11" s="324">
        <v>80</v>
      </c>
      <c r="H11" s="325">
        <v>62.01</v>
      </c>
      <c r="I11" s="326">
        <v>63.287500000000001</v>
      </c>
      <c r="J11" s="327">
        <v>35</v>
      </c>
      <c r="K11" s="324">
        <v>96</v>
      </c>
      <c r="L11" s="325">
        <v>66.319999999999993</v>
      </c>
      <c r="M11" s="326">
        <v>66.90625</v>
      </c>
      <c r="N11" s="327">
        <v>39</v>
      </c>
      <c r="O11" s="324">
        <v>83</v>
      </c>
      <c r="P11" s="325">
        <v>69.77</v>
      </c>
      <c r="Q11" s="326">
        <v>67.13095238095238</v>
      </c>
      <c r="R11" s="327">
        <v>42</v>
      </c>
      <c r="S11" s="324">
        <v>94</v>
      </c>
      <c r="T11" s="325">
        <v>69.900000000000006</v>
      </c>
      <c r="U11" s="326">
        <v>73.051282051282058</v>
      </c>
      <c r="V11" s="327">
        <v>22</v>
      </c>
      <c r="W11" s="329">
        <f t="shared" si="0"/>
        <v>199</v>
      </c>
    </row>
    <row r="12" spans="1:26" ht="15" customHeight="1" x14ac:dyDescent="0.25">
      <c r="A12" s="133">
        <v>7</v>
      </c>
      <c r="B12" s="323" t="s">
        <v>52</v>
      </c>
      <c r="C12" s="324">
        <v>30</v>
      </c>
      <c r="D12" s="325">
        <v>58.43</v>
      </c>
      <c r="E12" s="326">
        <v>55.5</v>
      </c>
      <c r="F12" s="327">
        <v>63</v>
      </c>
      <c r="G12" s="324">
        <v>46</v>
      </c>
      <c r="H12" s="325">
        <v>62.01</v>
      </c>
      <c r="I12" s="326">
        <v>56.239130434782609</v>
      </c>
      <c r="J12" s="327">
        <v>72</v>
      </c>
      <c r="K12" s="324">
        <v>46</v>
      </c>
      <c r="L12" s="325">
        <v>66.319999999999993</v>
      </c>
      <c r="M12" s="326">
        <v>55.08</v>
      </c>
      <c r="N12" s="327">
        <v>92</v>
      </c>
      <c r="O12" s="324">
        <v>39</v>
      </c>
      <c r="P12" s="325">
        <v>69.77</v>
      </c>
      <c r="Q12" s="326">
        <v>56</v>
      </c>
      <c r="R12" s="327">
        <v>94</v>
      </c>
      <c r="S12" s="324">
        <v>47</v>
      </c>
      <c r="T12" s="325">
        <v>69.900000000000006</v>
      </c>
      <c r="U12" s="326">
        <v>62.564102564102562</v>
      </c>
      <c r="V12" s="327">
        <v>83</v>
      </c>
      <c r="W12" s="329">
        <f t="shared" si="0"/>
        <v>404</v>
      </c>
    </row>
    <row r="13" spans="1:26" ht="15" customHeight="1" thickBot="1" x14ac:dyDescent="0.3">
      <c r="A13" s="191">
        <v>8</v>
      </c>
      <c r="B13" s="323" t="s">
        <v>96</v>
      </c>
      <c r="C13" s="324">
        <v>23</v>
      </c>
      <c r="D13" s="325">
        <v>58.43</v>
      </c>
      <c r="E13" s="326">
        <v>49.78</v>
      </c>
      <c r="F13" s="327">
        <v>89</v>
      </c>
      <c r="G13" s="324">
        <v>25</v>
      </c>
      <c r="H13" s="325">
        <v>62.01</v>
      </c>
      <c r="I13" s="326">
        <v>49.12</v>
      </c>
      <c r="J13" s="327">
        <v>98</v>
      </c>
      <c r="K13" s="324"/>
      <c r="L13" s="325">
        <v>66.319999999999993</v>
      </c>
      <c r="M13" s="326"/>
      <c r="N13" s="327">
        <v>101</v>
      </c>
      <c r="O13" s="324">
        <v>39</v>
      </c>
      <c r="P13" s="325">
        <v>69.77</v>
      </c>
      <c r="Q13" s="326">
        <v>56.3</v>
      </c>
      <c r="R13" s="327">
        <v>93</v>
      </c>
      <c r="S13" s="324">
        <v>33</v>
      </c>
      <c r="T13" s="325">
        <v>69.900000000000006</v>
      </c>
      <c r="U13" s="326">
        <v>69.121212121212125</v>
      </c>
      <c r="V13" s="327">
        <v>45</v>
      </c>
      <c r="W13" s="329">
        <f t="shared" si="0"/>
        <v>426</v>
      </c>
    </row>
    <row r="14" spans="1:26" ht="15" customHeight="1" thickBot="1" x14ac:dyDescent="0.3">
      <c r="A14" s="134"/>
      <c r="B14" s="142" t="s">
        <v>104</v>
      </c>
      <c r="C14" s="143">
        <f>SUM(C15:C26)</f>
        <v>419</v>
      </c>
      <c r="D14" s="131">
        <v>58.43</v>
      </c>
      <c r="E14" s="249">
        <f>AVERAGE(E15:E26)</f>
        <v>57.218181818181819</v>
      </c>
      <c r="F14" s="130"/>
      <c r="G14" s="143">
        <f>SUM(G15:G26)</f>
        <v>460</v>
      </c>
      <c r="H14" s="131">
        <v>62.01</v>
      </c>
      <c r="I14" s="249">
        <f>AVERAGE(I15:I26)</f>
        <v>60.760000000000005</v>
      </c>
      <c r="J14" s="130"/>
      <c r="K14" s="143">
        <f>SUM(K15:K26)</f>
        <v>496</v>
      </c>
      <c r="L14" s="131">
        <v>66.319999999999993</v>
      </c>
      <c r="M14" s="249">
        <f>AVERAGE(M15:M26)</f>
        <v>64.826363636363638</v>
      </c>
      <c r="N14" s="130"/>
      <c r="O14" s="143">
        <f>SUM(O15:O26)</f>
        <v>586</v>
      </c>
      <c r="P14" s="131">
        <v>69.77</v>
      </c>
      <c r="Q14" s="249">
        <f>AVERAGE(Q15:Q26)</f>
        <v>65.830000000000013</v>
      </c>
      <c r="R14" s="130"/>
      <c r="S14" s="143">
        <f>SUM(S15:S26)</f>
        <v>596</v>
      </c>
      <c r="T14" s="131">
        <v>69.900000000000006</v>
      </c>
      <c r="U14" s="249">
        <f>AVERAGE(U15:U26)</f>
        <v>65.583333333333329</v>
      </c>
      <c r="V14" s="130"/>
      <c r="W14" s="274"/>
    </row>
    <row r="15" spans="1:26" ht="15" customHeight="1" x14ac:dyDescent="0.25">
      <c r="A15" s="11">
        <v>1</v>
      </c>
      <c r="B15" s="323" t="s">
        <v>33</v>
      </c>
      <c r="C15" s="324">
        <v>24</v>
      </c>
      <c r="D15" s="325">
        <v>58.43</v>
      </c>
      <c r="E15" s="326">
        <v>66</v>
      </c>
      <c r="F15" s="327">
        <v>7</v>
      </c>
      <c r="G15" s="324">
        <v>42</v>
      </c>
      <c r="H15" s="325">
        <v>62.01</v>
      </c>
      <c r="I15" s="326">
        <v>58</v>
      </c>
      <c r="J15" s="327">
        <v>65</v>
      </c>
      <c r="K15" s="324">
        <v>37</v>
      </c>
      <c r="L15" s="325">
        <v>66.319999999999993</v>
      </c>
      <c r="M15" s="326">
        <v>72</v>
      </c>
      <c r="N15" s="327">
        <v>10</v>
      </c>
      <c r="O15" s="324">
        <v>45</v>
      </c>
      <c r="P15" s="325">
        <v>69.77</v>
      </c>
      <c r="Q15" s="326">
        <v>70.099999999999994</v>
      </c>
      <c r="R15" s="327">
        <v>16</v>
      </c>
      <c r="S15" s="324">
        <v>51</v>
      </c>
      <c r="T15" s="325">
        <v>69.900000000000006</v>
      </c>
      <c r="U15" s="326">
        <v>74.3</v>
      </c>
      <c r="V15" s="327">
        <v>17</v>
      </c>
      <c r="W15" s="336">
        <f t="shared" ref="W15:W26" si="1">V15+R15+N15+J15+F15</f>
        <v>115</v>
      </c>
    </row>
    <row r="16" spans="1:26" ht="15" customHeight="1" x14ac:dyDescent="0.25">
      <c r="A16" s="28">
        <v>2</v>
      </c>
      <c r="B16" s="337" t="s">
        <v>36</v>
      </c>
      <c r="C16" s="338">
        <v>81</v>
      </c>
      <c r="D16" s="339">
        <v>58.43</v>
      </c>
      <c r="E16" s="340">
        <v>65</v>
      </c>
      <c r="F16" s="341">
        <v>12</v>
      </c>
      <c r="G16" s="338">
        <v>94</v>
      </c>
      <c r="H16" s="339">
        <v>62.01</v>
      </c>
      <c r="I16" s="340">
        <v>65.7</v>
      </c>
      <c r="J16" s="341">
        <v>22</v>
      </c>
      <c r="K16" s="338">
        <v>93</v>
      </c>
      <c r="L16" s="339">
        <v>66.319999999999993</v>
      </c>
      <c r="M16" s="340">
        <v>72.7</v>
      </c>
      <c r="N16" s="341">
        <v>9</v>
      </c>
      <c r="O16" s="338">
        <v>99</v>
      </c>
      <c r="P16" s="339">
        <v>69.77</v>
      </c>
      <c r="Q16" s="340">
        <v>70.599999999999994</v>
      </c>
      <c r="R16" s="341">
        <v>11</v>
      </c>
      <c r="S16" s="338">
        <v>93</v>
      </c>
      <c r="T16" s="339">
        <v>69.900000000000006</v>
      </c>
      <c r="U16" s="340">
        <v>73.099999999999994</v>
      </c>
      <c r="V16" s="341">
        <v>21</v>
      </c>
      <c r="W16" s="342">
        <f t="shared" si="1"/>
        <v>75</v>
      </c>
    </row>
    <row r="17" spans="1:23" ht="15" customHeight="1" x14ac:dyDescent="0.25">
      <c r="A17" s="28">
        <v>3</v>
      </c>
      <c r="B17" s="323" t="s">
        <v>35</v>
      </c>
      <c r="C17" s="324">
        <v>55</v>
      </c>
      <c r="D17" s="325">
        <v>58.43</v>
      </c>
      <c r="E17" s="326">
        <v>64.2</v>
      </c>
      <c r="F17" s="327">
        <v>14</v>
      </c>
      <c r="G17" s="324">
        <v>71</v>
      </c>
      <c r="H17" s="325">
        <v>62.01</v>
      </c>
      <c r="I17" s="326">
        <v>71</v>
      </c>
      <c r="J17" s="327">
        <v>3</v>
      </c>
      <c r="K17" s="324">
        <v>47</v>
      </c>
      <c r="L17" s="325">
        <v>66.319999999999993</v>
      </c>
      <c r="M17" s="326">
        <v>71.099999999999994</v>
      </c>
      <c r="N17" s="327">
        <v>20</v>
      </c>
      <c r="O17" s="324">
        <v>64</v>
      </c>
      <c r="P17" s="325">
        <v>69.77</v>
      </c>
      <c r="Q17" s="326">
        <v>73.900000000000006</v>
      </c>
      <c r="R17" s="327">
        <v>5</v>
      </c>
      <c r="S17" s="324">
        <v>52</v>
      </c>
      <c r="T17" s="325">
        <v>69.900000000000006</v>
      </c>
      <c r="U17" s="326">
        <v>75.900000000000006</v>
      </c>
      <c r="V17" s="327">
        <v>7</v>
      </c>
      <c r="W17" s="342">
        <f t="shared" si="1"/>
        <v>49</v>
      </c>
    </row>
    <row r="18" spans="1:23" ht="15" customHeight="1" x14ac:dyDescent="0.25">
      <c r="A18" s="28">
        <v>4</v>
      </c>
      <c r="B18" s="337" t="s">
        <v>37</v>
      </c>
      <c r="C18" s="338">
        <v>27</v>
      </c>
      <c r="D18" s="339">
        <v>58.43</v>
      </c>
      <c r="E18" s="340">
        <v>62.7</v>
      </c>
      <c r="F18" s="341">
        <v>24</v>
      </c>
      <c r="G18" s="338">
        <v>47</v>
      </c>
      <c r="H18" s="339">
        <v>62.01</v>
      </c>
      <c r="I18" s="340">
        <v>67.900000000000006</v>
      </c>
      <c r="J18" s="341">
        <v>12</v>
      </c>
      <c r="K18" s="338">
        <v>48</v>
      </c>
      <c r="L18" s="339">
        <v>66.319999999999993</v>
      </c>
      <c r="M18" s="340">
        <v>70.599999999999994</v>
      </c>
      <c r="N18" s="341">
        <v>23</v>
      </c>
      <c r="O18" s="338">
        <v>65</v>
      </c>
      <c r="P18" s="339">
        <v>69.77</v>
      </c>
      <c r="Q18" s="340">
        <v>69.3</v>
      </c>
      <c r="R18" s="341">
        <v>25</v>
      </c>
      <c r="S18" s="338">
        <v>66</v>
      </c>
      <c r="T18" s="339">
        <v>69.900000000000006</v>
      </c>
      <c r="U18" s="340">
        <v>71.5</v>
      </c>
      <c r="V18" s="341">
        <v>31</v>
      </c>
      <c r="W18" s="342">
        <f t="shared" si="1"/>
        <v>115</v>
      </c>
    </row>
    <row r="19" spans="1:23" ht="15" customHeight="1" x14ac:dyDescent="0.25">
      <c r="A19" s="28">
        <v>5</v>
      </c>
      <c r="B19" s="337" t="s">
        <v>137</v>
      </c>
      <c r="C19" s="338">
        <v>22</v>
      </c>
      <c r="D19" s="339">
        <v>58.43</v>
      </c>
      <c r="E19" s="340">
        <v>59.1</v>
      </c>
      <c r="F19" s="341">
        <v>42</v>
      </c>
      <c r="G19" s="338">
        <v>36</v>
      </c>
      <c r="H19" s="339">
        <v>62.01</v>
      </c>
      <c r="I19" s="340">
        <v>55.2</v>
      </c>
      <c r="J19" s="341">
        <v>75</v>
      </c>
      <c r="K19" s="338">
        <v>37</v>
      </c>
      <c r="L19" s="339">
        <v>66.319999999999993</v>
      </c>
      <c r="M19" s="340">
        <v>58.6</v>
      </c>
      <c r="N19" s="341">
        <v>81</v>
      </c>
      <c r="O19" s="338">
        <v>56</v>
      </c>
      <c r="P19" s="339">
        <v>69.77</v>
      </c>
      <c r="Q19" s="340">
        <v>56.6</v>
      </c>
      <c r="R19" s="341">
        <v>90</v>
      </c>
      <c r="S19" s="338">
        <v>35</v>
      </c>
      <c r="T19" s="339">
        <v>69.900000000000006</v>
      </c>
      <c r="U19" s="340">
        <v>58.4</v>
      </c>
      <c r="V19" s="341">
        <v>95</v>
      </c>
      <c r="W19" s="342">
        <f t="shared" si="1"/>
        <v>383</v>
      </c>
    </row>
    <row r="20" spans="1:23" ht="15" customHeight="1" x14ac:dyDescent="0.25">
      <c r="A20" s="28">
        <v>6</v>
      </c>
      <c r="B20" s="323" t="s">
        <v>155</v>
      </c>
      <c r="C20" s="324">
        <v>49</v>
      </c>
      <c r="D20" s="325">
        <v>58.43</v>
      </c>
      <c r="E20" s="326">
        <v>57.2</v>
      </c>
      <c r="F20" s="327">
        <v>50</v>
      </c>
      <c r="G20" s="324">
        <v>33</v>
      </c>
      <c r="H20" s="325">
        <v>62.01</v>
      </c>
      <c r="I20" s="326">
        <v>54</v>
      </c>
      <c r="J20" s="327">
        <v>81</v>
      </c>
      <c r="K20" s="324">
        <v>34</v>
      </c>
      <c r="L20" s="325">
        <v>66.319999999999993</v>
      </c>
      <c r="M20" s="326">
        <v>61.7</v>
      </c>
      <c r="N20" s="327">
        <v>70</v>
      </c>
      <c r="O20" s="324">
        <v>49</v>
      </c>
      <c r="P20" s="325">
        <v>69.77</v>
      </c>
      <c r="Q20" s="326">
        <v>69</v>
      </c>
      <c r="R20" s="327">
        <v>28</v>
      </c>
      <c r="S20" s="324">
        <v>69</v>
      </c>
      <c r="T20" s="325">
        <v>69.900000000000006</v>
      </c>
      <c r="U20" s="326">
        <v>66.599999999999994</v>
      </c>
      <c r="V20" s="327">
        <v>62</v>
      </c>
      <c r="W20" s="342">
        <f t="shared" si="1"/>
        <v>291</v>
      </c>
    </row>
    <row r="21" spans="1:23" ht="15" customHeight="1" x14ac:dyDescent="0.25">
      <c r="A21" s="28">
        <v>7</v>
      </c>
      <c r="B21" s="337" t="s">
        <v>34</v>
      </c>
      <c r="C21" s="338">
        <v>45</v>
      </c>
      <c r="D21" s="339">
        <v>58.43</v>
      </c>
      <c r="E21" s="340">
        <v>56.7</v>
      </c>
      <c r="F21" s="341">
        <v>55</v>
      </c>
      <c r="G21" s="338">
        <v>45</v>
      </c>
      <c r="H21" s="339">
        <v>62.01</v>
      </c>
      <c r="I21" s="340">
        <v>66.5</v>
      </c>
      <c r="J21" s="341">
        <v>16</v>
      </c>
      <c r="K21" s="338">
        <v>91</v>
      </c>
      <c r="L21" s="339">
        <v>66.319999999999993</v>
      </c>
      <c r="M21" s="340">
        <v>65.599999999999994</v>
      </c>
      <c r="N21" s="341">
        <v>48</v>
      </c>
      <c r="O21" s="338">
        <v>90</v>
      </c>
      <c r="P21" s="339">
        <v>69.77</v>
      </c>
      <c r="Q21" s="340">
        <v>63.1</v>
      </c>
      <c r="R21" s="341">
        <v>70</v>
      </c>
      <c r="S21" s="338">
        <v>86</v>
      </c>
      <c r="T21" s="339">
        <v>69.900000000000006</v>
      </c>
      <c r="U21" s="340">
        <v>69.900000000000006</v>
      </c>
      <c r="V21" s="341">
        <v>43</v>
      </c>
      <c r="W21" s="342">
        <f t="shared" si="1"/>
        <v>232</v>
      </c>
    </row>
    <row r="22" spans="1:23" ht="15" customHeight="1" x14ac:dyDescent="0.25">
      <c r="A22" s="28">
        <v>8</v>
      </c>
      <c r="B22" s="337" t="s">
        <v>138</v>
      </c>
      <c r="C22" s="338">
        <v>63</v>
      </c>
      <c r="D22" s="339">
        <v>58.43</v>
      </c>
      <c r="E22" s="340">
        <v>56.1</v>
      </c>
      <c r="F22" s="341">
        <v>59</v>
      </c>
      <c r="G22" s="338">
        <v>42</v>
      </c>
      <c r="H22" s="339">
        <v>62.01</v>
      </c>
      <c r="I22" s="340">
        <v>60</v>
      </c>
      <c r="J22" s="341">
        <v>55</v>
      </c>
      <c r="K22" s="338">
        <v>42</v>
      </c>
      <c r="L22" s="339">
        <v>66.319999999999993</v>
      </c>
      <c r="M22" s="340">
        <v>62</v>
      </c>
      <c r="N22" s="341">
        <v>69</v>
      </c>
      <c r="O22" s="338">
        <v>52</v>
      </c>
      <c r="P22" s="339">
        <v>69.77</v>
      </c>
      <c r="Q22" s="340">
        <v>65.3</v>
      </c>
      <c r="R22" s="341">
        <v>63</v>
      </c>
      <c r="S22" s="338">
        <v>52</v>
      </c>
      <c r="T22" s="339">
        <v>69.900000000000006</v>
      </c>
      <c r="U22" s="340">
        <v>62.9</v>
      </c>
      <c r="V22" s="341">
        <v>80</v>
      </c>
      <c r="W22" s="342">
        <f t="shared" si="1"/>
        <v>326</v>
      </c>
    </row>
    <row r="23" spans="1:23" ht="15" customHeight="1" x14ac:dyDescent="0.25">
      <c r="A23" s="28">
        <v>9</v>
      </c>
      <c r="B23" s="337" t="s">
        <v>159</v>
      </c>
      <c r="C23" s="338">
        <v>23</v>
      </c>
      <c r="D23" s="339">
        <v>58.43</v>
      </c>
      <c r="E23" s="340">
        <v>55</v>
      </c>
      <c r="F23" s="341">
        <v>68</v>
      </c>
      <c r="G23" s="338"/>
      <c r="H23" s="339">
        <v>62.01</v>
      </c>
      <c r="I23" s="340"/>
      <c r="J23" s="341">
        <v>102</v>
      </c>
      <c r="K23" s="338">
        <v>18</v>
      </c>
      <c r="L23" s="339">
        <v>66.319999999999993</v>
      </c>
      <c r="M23" s="340">
        <v>59.2</v>
      </c>
      <c r="N23" s="341">
        <v>78</v>
      </c>
      <c r="O23" s="338"/>
      <c r="P23" s="339">
        <v>69.77</v>
      </c>
      <c r="Q23" s="340"/>
      <c r="R23" s="341">
        <v>103</v>
      </c>
      <c r="S23" s="338">
        <v>30</v>
      </c>
      <c r="T23" s="339">
        <v>69.900000000000006</v>
      </c>
      <c r="U23" s="340">
        <v>61.7</v>
      </c>
      <c r="V23" s="341">
        <v>89</v>
      </c>
      <c r="W23" s="342">
        <f t="shared" si="1"/>
        <v>440</v>
      </c>
    </row>
    <row r="24" spans="1:23" ht="15" customHeight="1" x14ac:dyDescent="0.25">
      <c r="A24" s="544">
        <v>10</v>
      </c>
      <c r="B24" s="551" t="s">
        <v>188</v>
      </c>
      <c r="C24" s="552">
        <v>19</v>
      </c>
      <c r="D24" s="553">
        <v>58.43</v>
      </c>
      <c r="E24" s="554">
        <v>49.9</v>
      </c>
      <c r="F24" s="555">
        <v>87</v>
      </c>
      <c r="G24" s="552"/>
      <c r="H24" s="553">
        <v>62.01</v>
      </c>
      <c r="I24" s="554"/>
      <c r="J24" s="555">
        <v>102</v>
      </c>
      <c r="K24" s="552">
        <v>22</v>
      </c>
      <c r="L24" s="553">
        <v>66.319999999999993</v>
      </c>
      <c r="M24" s="554">
        <v>62.59</v>
      </c>
      <c r="N24" s="555">
        <v>66</v>
      </c>
      <c r="O24" s="552"/>
      <c r="P24" s="553">
        <v>69.77</v>
      </c>
      <c r="Q24" s="554"/>
      <c r="R24" s="555">
        <v>103</v>
      </c>
      <c r="S24" s="552">
        <v>21</v>
      </c>
      <c r="T24" s="553">
        <v>69.900000000000006</v>
      </c>
      <c r="U24" s="554">
        <v>59.9</v>
      </c>
      <c r="V24" s="555">
        <v>94</v>
      </c>
      <c r="W24" s="550">
        <f t="shared" si="1"/>
        <v>452</v>
      </c>
    </row>
    <row r="25" spans="1:23" ht="15" customHeight="1" x14ac:dyDescent="0.25">
      <c r="A25" s="544">
        <v>11</v>
      </c>
      <c r="B25" s="551" t="s">
        <v>154</v>
      </c>
      <c r="C25" s="552">
        <v>11</v>
      </c>
      <c r="D25" s="553">
        <v>58.43</v>
      </c>
      <c r="E25" s="554">
        <v>37.5</v>
      </c>
      <c r="F25" s="555">
        <v>104</v>
      </c>
      <c r="G25" s="552">
        <v>30</v>
      </c>
      <c r="H25" s="553">
        <v>62.01</v>
      </c>
      <c r="I25" s="554">
        <v>54.3</v>
      </c>
      <c r="J25" s="555">
        <v>80</v>
      </c>
      <c r="K25" s="552">
        <v>27</v>
      </c>
      <c r="L25" s="553">
        <v>66.319999999999993</v>
      </c>
      <c r="M25" s="554">
        <v>57</v>
      </c>
      <c r="N25" s="555">
        <v>84</v>
      </c>
      <c r="O25" s="552">
        <v>37</v>
      </c>
      <c r="P25" s="553">
        <v>69.77</v>
      </c>
      <c r="Q25" s="554">
        <v>65.7</v>
      </c>
      <c r="R25" s="555">
        <v>59</v>
      </c>
      <c r="S25" s="552">
        <v>27</v>
      </c>
      <c r="T25" s="553">
        <v>69.900000000000006</v>
      </c>
      <c r="U25" s="554">
        <v>60.3</v>
      </c>
      <c r="V25" s="555">
        <v>92</v>
      </c>
      <c r="W25" s="550">
        <f t="shared" si="1"/>
        <v>419</v>
      </c>
    </row>
    <row r="26" spans="1:23" ht="15" customHeight="1" thickBot="1" x14ac:dyDescent="0.3">
      <c r="A26" s="544">
        <v>12</v>
      </c>
      <c r="B26" s="545" t="s">
        <v>171</v>
      </c>
      <c r="C26" s="546"/>
      <c r="D26" s="547">
        <v>58.43</v>
      </c>
      <c r="E26" s="548"/>
      <c r="F26" s="549">
        <v>105</v>
      </c>
      <c r="G26" s="546">
        <v>20</v>
      </c>
      <c r="H26" s="547">
        <v>62.01</v>
      </c>
      <c r="I26" s="548">
        <v>55</v>
      </c>
      <c r="J26" s="549">
        <v>77</v>
      </c>
      <c r="K26" s="546"/>
      <c r="L26" s="547">
        <v>66.319999999999993</v>
      </c>
      <c r="M26" s="548"/>
      <c r="N26" s="549">
        <v>101</v>
      </c>
      <c r="O26" s="546">
        <v>29</v>
      </c>
      <c r="P26" s="547">
        <v>69.77</v>
      </c>
      <c r="Q26" s="548">
        <v>54.7</v>
      </c>
      <c r="R26" s="549">
        <v>96</v>
      </c>
      <c r="S26" s="546">
        <v>14</v>
      </c>
      <c r="T26" s="547">
        <v>69.900000000000006</v>
      </c>
      <c r="U26" s="548">
        <v>52.5</v>
      </c>
      <c r="V26" s="549">
        <v>98</v>
      </c>
      <c r="W26" s="550">
        <f t="shared" si="1"/>
        <v>477</v>
      </c>
    </row>
    <row r="27" spans="1:23" ht="15" customHeight="1" thickBot="1" x14ac:dyDescent="0.3">
      <c r="A27" s="145"/>
      <c r="B27" s="129" t="s">
        <v>106</v>
      </c>
      <c r="C27" s="146">
        <f>SUM(C28:C44)</f>
        <v>588</v>
      </c>
      <c r="D27" s="147">
        <v>58.43</v>
      </c>
      <c r="E27" s="149">
        <f>AVERAGE(E28:E44)</f>
        <v>52.826666666666668</v>
      </c>
      <c r="F27" s="148"/>
      <c r="G27" s="146">
        <f>SUM(G28:G44)</f>
        <v>597</v>
      </c>
      <c r="H27" s="147">
        <v>62.01</v>
      </c>
      <c r="I27" s="149">
        <f>AVERAGE(I28:I44)</f>
        <v>57.82</v>
      </c>
      <c r="J27" s="148"/>
      <c r="K27" s="146">
        <f>SUM(K28:K44)</f>
        <v>587</v>
      </c>
      <c r="L27" s="147">
        <v>66.319999999999993</v>
      </c>
      <c r="M27" s="149">
        <f>AVERAGE(M28:M44)</f>
        <v>61.728571428571435</v>
      </c>
      <c r="N27" s="148"/>
      <c r="O27" s="146">
        <f>SUM(O28:O44)</f>
        <v>649</v>
      </c>
      <c r="P27" s="147">
        <v>69.77</v>
      </c>
      <c r="Q27" s="149">
        <f>AVERAGE(Q28:Q44)</f>
        <v>62.68</v>
      </c>
      <c r="R27" s="148"/>
      <c r="S27" s="146">
        <f>SUM(S28:S44)</f>
        <v>664</v>
      </c>
      <c r="T27" s="147">
        <v>69.900000000000006</v>
      </c>
      <c r="U27" s="149">
        <f>AVERAGE(U28:U44)</f>
        <v>66.833333333333329</v>
      </c>
      <c r="V27" s="148"/>
      <c r="W27" s="354"/>
    </row>
    <row r="28" spans="1:23" ht="15" customHeight="1" x14ac:dyDescent="0.25">
      <c r="A28" s="135">
        <v>1</v>
      </c>
      <c r="B28" s="323" t="s">
        <v>53</v>
      </c>
      <c r="C28" s="324">
        <v>67</v>
      </c>
      <c r="D28" s="325">
        <v>58.43</v>
      </c>
      <c r="E28" s="326">
        <v>64</v>
      </c>
      <c r="F28" s="327">
        <v>17</v>
      </c>
      <c r="G28" s="324">
        <v>66</v>
      </c>
      <c r="H28" s="325">
        <v>62.01</v>
      </c>
      <c r="I28" s="326">
        <v>64.599999999999994</v>
      </c>
      <c r="J28" s="327">
        <v>31</v>
      </c>
      <c r="K28" s="324">
        <v>68</v>
      </c>
      <c r="L28" s="325">
        <v>66.319999999999993</v>
      </c>
      <c r="M28" s="326">
        <v>71.3</v>
      </c>
      <c r="N28" s="327">
        <v>16</v>
      </c>
      <c r="O28" s="324">
        <v>72</v>
      </c>
      <c r="P28" s="325">
        <v>69.77</v>
      </c>
      <c r="Q28" s="326">
        <v>72.2</v>
      </c>
      <c r="R28" s="327">
        <v>7</v>
      </c>
      <c r="S28" s="324">
        <v>81</v>
      </c>
      <c r="T28" s="325">
        <v>69.900000000000006</v>
      </c>
      <c r="U28" s="326">
        <v>71.599999999999994</v>
      </c>
      <c r="V28" s="327">
        <v>30</v>
      </c>
      <c r="W28" s="328">
        <f t="shared" ref="W28:W44" si="2">V28+R28+N28+J28+F28</f>
        <v>101</v>
      </c>
    </row>
    <row r="29" spans="1:23" ht="15" customHeight="1" x14ac:dyDescent="0.25">
      <c r="A29" s="133">
        <v>2</v>
      </c>
      <c r="B29" s="323" t="s">
        <v>29</v>
      </c>
      <c r="C29" s="324">
        <v>46</v>
      </c>
      <c r="D29" s="325">
        <v>58.43</v>
      </c>
      <c r="E29" s="326">
        <v>61.5</v>
      </c>
      <c r="F29" s="327">
        <v>31</v>
      </c>
      <c r="G29" s="324">
        <v>39</v>
      </c>
      <c r="H29" s="325">
        <v>62.01</v>
      </c>
      <c r="I29" s="326">
        <v>68</v>
      </c>
      <c r="J29" s="327">
        <v>9</v>
      </c>
      <c r="K29" s="324">
        <v>39</v>
      </c>
      <c r="L29" s="325">
        <v>66.319999999999993</v>
      </c>
      <c r="M29" s="326">
        <v>77.2</v>
      </c>
      <c r="N29" s="327">
        <v>3</v>
      </c>
      <c r="O29" s="324">
        <v>44</v>
      </c>
      <c r="P29" s="325">
        <v>69.77</v>
      </c>
      <c r="Q29" s="326">
        <v>70.5</v>
      </c>
      <c r="R29" s="327">
        <v>13</v>
      </c>
      <c r="S29" s="324">
        <v>45</v>
      </c>
      <c r="T29" s="325">
        <v>69.900000000000006</v>
      </c>
      <c r="U29" s="326">
        <v>75.5</v>
      </c>
      <c r="V29" s="327">
        <v>9</v>
      </c>
      <c r="W29" s="329">
        <f t="shared" si="2"/>
        <v>65</v>
      </c>
    </row>
    <row r="30" spans="1:23" ht="15" customHeight="1" x14ac:dyDescent="0.25">
      <c r="A30" s="133">
        <v>3</v>
      </c>
      <c r="B30" s="323" t="s">
        <v>156</v>
      </c>
      <c r="C30" s="324">
        <v>38</v>
      </c>
      <c r="D30" s="325">
        <v>58.43</v>
      </c>
      <c r="E30" s="326">
        <v>61.3</v>
      </c>
      <c r="F30" s="327">
        <v>32</v>
      </c>
      <c r="G30" s="324">
        <v>39</v>
      </c>
      <c r="H30" s="325">
        <v>62.01</v>
      </c>
      <c r="I30" s="326">
        <v>65.400000000000006</v>
      </c>
      <c r="J30" s="327">
        <v>26</v>
      </c>
      <c r="K30" s="324">
        <v>39</v>
      </c>
      <c r="L30" s="325">
        <v>66.319999999999993</v>
      </c>
      <c r="M30" s="326">
        <v>67.900000000000006</v>
      </c>
      <c r="N30" s="327">
        <v>34</v>
      </c>
      <c r="O30" s="324">
        <v>42</v>
      </c>
      <c r="P30" s="325">
        <v>69.77</v>
      </c>
      <c r="Q30" s="326">
        <v>67</v>
      </c>
      <c r="R30" s="327">
        <v>44</v>
      </c>
      <c r="S30" s="324">
        <v>43</v>
      </c>
      <c r="T30" s="325">
        <v>69.900000000000006</v>
      </c>
      <c r="U30" s="326">
        <v>68.8</v>
      </c>
      <c r="V30" s="327">
        <v>48</v>
      </c>
      <c r="W30" s="343">
        <f t="shared" si="2"/>
        <v>184</v>
      </c>
    </row>
    <row r="31" spans="1:23" ht="15" customHeight="1" x14ac:dyDescent="0.25">
      <c r="A31" s="133">
        <v>4</v>
      </c>
      <c r="B31" s="331" t="s">
        <v>48</v>
      </c>
      <c r="C31" s="332">
        <v>36</v>
      </c>
      <c r="D31" s="333">
        <v>58.43</v>
      </c>
      <c r="E31" s="334">
        <v>59.2</v>
      </c>
      <c r="F31" s="335">
        <v>40</v>
      </c>
      <c r="G31" s="332">
        <v>42</v>
      </c>
      <c r="H31" s="333">
        <v>62.01</v>
      </c>
      <c r="I31" s="334">
        <v>64.099999999999994</v>
      </c>
      <c r="J31" s="335">
        <v>32</v>
      </c>
      <c r="K31" s="332">
        <v>33</v>
      </c>
      <c r="L31" s="333">
        <v>66.319999999999993</v>
      </c>
      <c r="M31" s="334">
        <v>65.7</v>
      </c>
      <c r="N31" s="335">
        <v>47</v>
      </c>
      <c r="O31" s="332">
        <v>36</v>
      </c>
      <c r="P31" s="333">
        <v>69.77</v>
      </c>
      <c r="Q31" s="334">
        <v>69.2</v>
      </c>
      <c r="R31" s="335">
        <v>26</v>
      </c>
      <c r="S31" s="332">
        <v>50</v>
      </c>
      <c r="T31" s="333">
        <v>69.900000000000006</v>
      </c>
      <c r="U31" s="334">
        <v>71.7</v>
      </c>
      <c r="V31" s="335">
        <v>28</v>
      </c>
      <c r="W31" s="329">
        <f t="shared" si="2"/>
        <v>173</v>
      </c>
    </row>
    <row r="32" spans="1:23" ht="15" customHeight="1" x14ac:dyDescent="0.25">
      <c r="A32" s="133">
        <v>5</v>
      </c>
      <c r="B32" s="323" t="s">
        <v>46</v>
      </c>
      <c r="C32" s="324">
        <v>40</v>
      </c>
      <c r="D32" s="325">
        <v>58.43</v>
      </c>
      <c r="E32" s="326">
        <v>58.6</v>
      </c>
      <c r="F32" s="327">
        <v>46</v>
      </c>
      <c r="G32" s="324">
        <v>47</v>
      </c>
      <c r="H32" s="325">
        <v>62.01</v>
      </c>
      <c r="I32" s="326">
        <v>58.7</v>
      </c>
      <c r="J32" s="327">
        <v>63</v>
      </c>
      <c r="K32" s="324">
        <v>51</v>
      </c>
      <c r="L32" s="325">
        <v>66.319999999999993</v>
      </c>
      <c r="M32" s="326">
        <v>64</v>
      </c>
      <c r="N32" s="327">
        <v>61</v>
      </c>
      <c r="O32" s="324">
        <v>43</v>
      </c>
      <c r="P32" s="325">
        <v>69.77</v>
      </c>
      <c r="Q32" s="326">
        <v>67</v>
      </c>
      <c r="R32" s="327">
        <v>45</v>
      </c>
      <c r="S32" s="324">
        <v>55</v>
      </c>
      <c r="T32" s="325">
        <v>69.900000000000006</v>
      </c>
      <c r="U32" s="326">
        <v>64.099999999999994</v>
      </c>
      <c r="V32" s="327">
        <v>72</v>
      </c>
      <c r="W32" s="329">
        <f t="shared" si="2"/>
        <v>287</v>
      </c>
    </row>
    <row r="33" spans="1:23" ht="15" customHeight="1" x14ac:dyDescent="0.25">
      <c r="A33" s="133">
        <v>6</v>
      </c>
      <c r="B33" s="323" t="s">
        <v>22</v>
      </c>
      <c r="C33" s="324">
        <v>45</v>
      </c>
      <c r="D33" s="325">
        <v>58.43</v>
      </c>
      <c r="E33" s="326">
        <v>54.5</v>
      </c>
      <c r="F33" s="327">
        <v>71</v>
      </c>
      <c r="G33" s="324">
        <v>67</v>
      </c>
      <c r="H33" s="325">
        <v>62.01</v>
      </c>
      <c r="I33" s="326">
        <v>63.4</v>
      </c>
      <c r="J33" s="327">
        <v>34</v>
      </c>
      <c r="K33" s="324">
        <v>71</v>
      </c>
      <c r="L33" s="325">
        <v>66.319999999999993</v>
      </c>
      <c r="M33" s="326">
        <v>62.4</v>
      </c>
      <c r="N33" s="327">
        <v>67</v>
      </c>
      <c r="O33" s="324">
        <v>57</v>
      </c>
      <c r="P33" s="325">
        <v>69.77</v>
      </c>
      <c r="Q33" s="326">
        <v>69.599999999999994</v>
      </c>
      <c r="R33" s="327">
        <v>21</v>
      </c>
      <c r="S33" s="324">
        <v>60</v>
      </c>
      <c r="T33" s="325">
        <v>69.900000000000006</v>
      </c>
      <c r="U33" s="326">
        <v>67.5</v>
      </c>
      <c r="V33" s="327">
        <v>56</v>
      </c>
      <c r="W33" s="329">
        <f t="shared" si="2"/>
        <v>249</v>
      </c>
    </row>
    <row r="34" spans="1:23" ht="15" customHeight="1" x14ac:dyDescent="0.25">
      <c r="A34" s="133">
        <v>7</v>
      </c>
      <c r="B34" s="323" t="s">
        <v>157</v>
      </c>
      <c r="C34" s="324">
        <v>50</v>
      </c>
      <c r="D34" s="325">
        <v>58.43</v>
      </c>
      <c r="E34" s="326">
        <v>53.8</v>
      </c>
      <c r="F34" s="327">
        <v>74</v>
      </c>
      <c r="G34" s="324">
        <v>40</v>
      </c>
      <c r="H34" s="325">
        <v>62.01</v>
      </c>
      <c r="I34" s="326">
        <v>57.5</v>
      </c>
      <c r="J34" s="327">
        <v>67</v>
      </c>
      <c r="K34" s="324">
        <v>38</v>
      </c>
      <c r="L34" s="325">
        <v>66.319999999999993</v>
      </c>
      <c r="M34" s="326">
        <v>58</v>
      </c>
      <c r="N34" s="327">
        <v>82</v>
      </c>
      <c r="O34" s="324">
        <v>47</v>
      </c>
      <c r="P34" s="325">
        <v>69.77</v>
      </c>
      <c r="Q34" s="326">
        <v>58.8</v>
      </c>
      <c r="R34" s="327">
        <v>87</v>
      </c>
      <c r="S34" s="324">
        <v>32</v>
      </c>
      <c r="T34" s="325">
        <v>69.900000000000006</v>
      </c>
      <c r="U34" s="326">
        <v>63.4</v>
      </c>
      <c r="V34" s="327">
        <v>77</v>
      </c>
      <c r="W34" s="329">
        <f t="shared" si="2"/>
        <v>387</v>
      </c>
    </row>
    <row r="35" spans="1:23" ht="15" customHeight="1" x14ac:dyDescent="0.25">
      <c r="A35" s="133">
        <v>8</v>
      </c>
      <c r="B35" s="323" t="s">
        <v>97</v>
      </c>
      <c r="C35" s="324">
        <v>45</v>
      </c>
      <c r="D35" s="325">
        <v>58.43</v>
      </c>
      <c r="E35" s="326">
        <v>53.7</v>
      </c>
      <c r="F35" s="327">
        <v>75</v>
      </c>
      <c r="G35" s="324">
        <v>45</v>
      </c>
      <c r="H35" s="325">
        <v>62.01</v>
      </c>
      <c r="I35" s="326">
        <v>66</v>
      </c>
      <c r="J35" s="327">
        <v>19</v>
      </c>
      <c r="K35" s="324">
        <v>50</v>
      </c>
      <c r="L35" s="325">
        <v>66.319999999999993</v>
      </c>
      <c r="M35" s="326">
        <v>66.2</v>
      </c>
      <c r="N35" s="327">
        <v>42</v>
      </c>
      <c r="O35" s="324">
        <v>54</v>
      </c>
      <c r="P35" s="325">
        <v>69.77</v>
      </c>
      <c r="Q35" s="326">
        <v>67.599999999999994</v>
      </c>
      <c r="R35" s="327">
        <v>39</v>
      </c>
      <c r="S35" s="324">
        <v>61</v>
      </c>
      <c r="T35" s="325">
        <v>69.900000000000006</v>
      </c>
      <c r="U35" s="326">
        <v>70.099999999999994</v>
      </c>
      <c r="V35" s="327">
        <v>37</v>
      </c>
      <c r="W35" s="329">
        <f t="shared" si="2"/>
        <v>212</v>
      </c>
    </row>
    <row r="36" spans="1:23" ht="15" customHeight="1" x14ac:dyDescent="0.25">
      <c r="A36" s="133">
        <v>9</v>
      </c>
      <c r="B36" s="323" t="s">
        <v>25</v>
      </c>
      <c r="C36" s="324">
        <v>26</v>
      </c>
      <c r="D36" s="325">
        <v>58.43</v>
      </c>
      <c r="E36" s="326">
        <v>51</v>
      </c>
      <c r="F36" s="327">
        <v>84</v>
      </c>
      <c r="G36" s="324">
        <v>26</v>
      </c>
      <c r="H36" s="325">
        <v>62.01</v>
      </c>
      <c r="I36" s="326">
        <v>61</v>
      </c>
      <c r="J36" s="327">
        <v>47</v>
      </c>
      <c r="K36" s="324">
        <v>19</v>
      </c>
      <c r="L36" s="325">
        <v>66.319999999999993</v>
      </c>
      <c r="M36" s="326">
        <v>60.6</v>
      </c>
      <c r="N36" s="327">
        <v>73</v>
      </c>
      <c r="O36" s="324">
        <v>29</v>
      </c>
      <c r="P36" s="325">
        <v>69.77</v>
      </c>
      <c r="Q36" s="326">
        <v>67.400000000000006</v>
      </c>
      <c r="R36" s="327">
        <v>41</v>
      </c>
      <c r="S36" s="324">
        <v>36</v>
      </c>
      <c r="T36" s="325">
        <v>69.900000000000006</v>
      </c>
      <c r="U36" s="326">
        <v>70.099999999999994</v>
      </c>
      <c r="V36" s="327">
        <v>38</v>
      </c>
      <c r="W36" s="329">
        <f t="shared" si="2"/>
        <v>283</v>
      </c>
    </row>
    <row r="37" spans="1:23" ht="15" customHeight="1" x14ac:dyDescent="0.25">
      <c r="A37" s="133">
        <v>10</v>
      </c>
      <c r="B37" s="331" t="s">
        <v>27</v>
      </c>
      <c r="C37" s="332">
        <v>61</v>
      </c>
      <c r="D37" s="333">
        <v>58.43</v>
      </c>
      <c r="E37" s="334">
        <v>49.9</v>
      </c>
      <c r="F37" s="335">
        <v>88</v>
      </c>
      <c r="G37" s="332">
        <v>71</v>
      </c>
      <c r="H37" s="333">
        <v>62.01</v>
      </c>
      <c r="I37" s="334">
        <v>49.9</v>
      </c>
      <c r="J37" s="335">
        <v>95</v>
      </c>
      <c r="K37" s="332">
        <v>88</v>
      </c>
      <c r="L37" s="333">
        <v>66.319999999999993</v>
      </c>
      <c r="M37" s="334">
        <v>56</v>
      </c>
      <c r="N37" s="335">
        <v>90</v>
      </c>
      <c r="O37" s="332">
        <v>68</v>
      </c>
      <c r="P37" s="333">
        <v>69.77</v>
      </c>
      <c r="Q37" s="334">
        <v>56.7</v>
      </c>
      <c r="R37" s="335">
        <v>89</v>
      </c>
      <c r="S37" s="332">
        <v>62</v>
      </c>
      <c r="T37" s="333">
        <v>69.900000000000006</v>
      </c>
      <c r="U37" s="334">
        <v>64.2</v>
      </c>
      <c r="V37" s="335">
        <v>71</v>
      </c>
      <c r="W37" s="329">
        <f t="shared" si="2"/>
        <v>433</v>
      </c>
    </row>
    <row r="38" spans="1:23" ht="15" customHeight="1" x14ac:dyDescent="0.25">
      <c r="A38" s="133">
        <v>11</v>
      </c>
      <c r="B38" s="323" t="s">
        <v>26</v>
      </c>
      <c r="C38" s="324">
        <v>11</v>
      </c>
      <c r="D38" s="325">
        <v>58.43</v>
      </c>
      <c r="E38" s="326">
        <v>46.2</v>
      </c>
      <c r="F38" s="327">
        <v>97</v>
      </c>
      <c r="G38" s="324">
        <v>17</v>
      </c>
      <c r="H38" s="325">
        <v>62.01</v>
      </c>
      <c r="I38" s="326">
        <v>44.5</v>
      </c>
      <c r="J38" s="327">
        <v>100</v>
      </c>
      <c r="K38" s="324">
        <v>18</v>
      </c>
      <c r="L38" s="325">
        <v>66.319999999999993</v>
      </c>
      <c r="M38" s="326">
        <v>46.9</v>
      </c>
      <c r="N38" s="327">
        <v>100</v>
      </c>
      <c r="O38" s="324">
        <v>27</v>
      </c>
      <c r="P38" s="325">
        <v>69.77</v>
      </c>
      <c r="Q38" s="326">
        <v>47</v>
      </c>
      <c r="R38" s="327">
        <v>101</v>
      </c>
      <c r="S38" s="324"/>
      <c r="T38" s="325">
        <v>69.900000000000006</v>
      </c>
      <c r="U38" s="326"/>
      <c r="V38" s="327">
        <v>99</v>
      </c>
      <c r="W38" s="329">
        <f t="shared" si="2"/>
        <v>497</v>
      </c>
    </row>
    <row r="39" spans="1:23" ht="15" customHeight="1" x14ac:dyDescent="0.25">
      <c r="A39" s="133">
        <v>12</v>
      </c>
      <c r="B39" s="323" t="s">
        <v>174</v>
      </c>
      <c r="C39" s="324">
        <v>42</v>
      </c>
      <c r="D39" s="325">
        <v>58.43</v>
      </c>
      <c r="E39" s="326">
        <v>45.8</v>
      </c>
      <c r="F39" s="327">
        <v>98</v>
      </c>
      <c r="G39" s="324">
        <v>27</v>
      </c>
      <c r="H39" s="325">
        <v>62.01</v>
      </c>
      <c r="I39" s="326">
        <v>49.4</v>
      </c>
      <c r="J39" s="327">
        <v>96</v>
      </c>
      <c r="K39" s="324">
        <v>25</v>
      </c>
      <c r="L39" s="325">
        <v>66.319999999999993</v>
      </c>
      <c r="M39" s="326">
        <v>60.2</v>
      </c>
      <c r="N39" s="327">
        <v>75</v>
      </c>
      <c r="O39" s="324">
        <v>36</v>
      </c>
      <c r="P39" s="325">
        <v>69.77</v>
      </c>
      <c r="Q39" s="326">
        <v>54</v>
      </c>
      <c r="R39" s="327">
        <v>97</v>
      </c>
      <c r="S39" s="324">
        <v>37</v>
      </c>
      <c r="T39" s="325">
        <v>69.900000000000006</v>
      </c>
      <c r="U39" s="326">
        <v>62.3</v>
      </c>
      <c r="V39" s="327">
        <v>85</v>
      </c>
      <c r="W39" s="329">
        <f t="shared" si="2"/>
        <v>451</v>
      </c>
    </row>
    <row r="40" spans="1:23" ht="15" customHeight="1" x14ac:dyDescent="0.25">
      <c r="A40" s="133">
        <v>13</v>
      </c>
      <c r="B40" s="323" t="s">
        <v>139</v>
      </c>
      <c r="C40" s="324">
        <v>29</v>
      </c>
      <c r="D40" s="325">
        <v>58.43</v>
      </c>
      <c r="E40" s="326">
        <v>45.6</v>
      </c>
      <c r="F40" s="327">
        <v>99</v>
      </c>
      <c r="G40" s="324">
        <v>22</v>
      </c>
      <c r="H40" s="325">
        <v>62.01</v>
      </c>
      <c r="I40" s="326">
        <v>51.5</v>
      </c>
      <c r="J40" s="327">
        <v>88</v>
      </c>
      <c r="K40" s="324">
        <v>28</v>
      </c>
      <c r="L40" s="325">
        <v>66.319999999999993</v>
      </c>
      <c r="M40" s="326">
        <v>53.5</v>
      </c>
      <c r="N40" s="327">
        <v>96</v>
      </c>
      <c r="O40" s="324">
        <v>28</v>
      </c>
      <c r="P40" s="325">
        <v>69.77</v>
      </c>
      <c r="Q40" s="326">
        <v>59.7</v>
      </c>
      <c r="R40" s="327">
        <v>85</v>
      </c>
      <c r="S40" s="324">
        <v>35</v>
      </c>
      <c r="T40" s="325">
        <v>69.900000000000006</v>
      </c>
      <c r="U40" s="326">
        <v>62</v>
      </c>
      <c r="V40" s="327">
        <v>87</v>
      </c>
      <c r="W40" s="329">
        <f t="shared" si="2"/>
        <v>455</v>
      </c>
    </row>
    <row r="41" spans="1:23" ht="15" customHeight="1" x14ac:dyDescent="0.25">
      <c r="A41" s="133">
        <v>14</v>
      </c>
      <c r="B41" s="323" t="s">
        <v>158</v>
      </c>
      <c r="C41" s="324">
        <v>22</v>
      </c>
      <c r="D41" s="325">
        <v>58.43</v>
      </c>
      <c r="E41" s="326">
        <v>43.9</v>
      </c>
      <c r="F41" s="327">
        <v>101</v>
      </c>
      <c r="G41" s="324">
        <v>21</v>
      </c>
      <c r="H41" s="325">
        <v>62.01</v>
      </c>
      <c r="I41" s="326">
        <v>49.3</v>
      </c>
      <c r="J41" s="327">
        <v>97</v>
      </c>
      <c r="K41" s="324">
        <v>20</v>
      </c>
      <c r="L41" s="325">
        <v>66.319999999999993</v>
      </c>
      <c r="M41" s="326">
        <v>54.3</v>
      </c>
      <c r="N41" s="327">
        <v>94</v>
      </c>
      <c r="O41" s="324">
        <v>26</v>
      </c>
      <c r="P41" s="325">
        <v>69.77</v>
      </c>
      <c r="Q41" s="326">
        <v>61.6</v>
      </c>
      <c r="R41" s="327">
        <v>76</v>
      </c>
      <c r="S41" s="324">
        <v>23</v>
      </c>
      <c r="T41" s="325">
        <v>69.900000000000006</v>
      </c>
      <c r="U41" s="326">
        <v>61.6</v>
      </c>
      <c r="V41" s="327">
        <v>90</v>
      </c>
      <c r="W41" s="329">
        <f t="shared" si="2"/>
        <v>458</v>
      </c>
    </row>
    <row r="42" spans="1:23" ht="15" customHeight="1" x14ac:dyDescent="0.25">
      <c r="A42" s="133">
        <v>15</v>
      </c>
      <c r="B42" s="323" t="s">
        <v>24</v>
      </c>
      <c r="C42" s="324">
        <v>30</v>
      </c>
      <c r="D42" s="325">
        <v>58.43</v>
      </c>
      <c r="E42" s="326">
        <v>43.4</v>
      </c>
      <c r="F42" s="327">
        <v>102</v>
      </c>
      <c r="G42" s="324">
        <v>28</v>
      </c>
      <c r="H42" s="325">
        <v>62.01</v>
      </c>
      <c r="I42" s="326">
        <v>54</v>
      </c>
      <c r="J42" s="327">
        <v>82</v>
      </c>
      <c r="K42" s="324"/>
      <c r="L42" s="325">
        <v>66.319999999999993</v>
      </c>
      <c r="M42" s="326"/>
      <c r="N42" s="327">
        <v>101</v>
      </c>
      <c r="O42" s="324">
        <v>40</v>
      </c>
      <c r="P42" s="325">
        <v>69.77</v>
      </c>
      <c r="Q42" s="326">
        <v>51.9</v>
      </c>
      <c r="R42" s="327">
        <v>100</v>
      </c>
      <c r="S42" s="324"/>
      <c r="T42" s="325">
        <v>69.900000000000006</v>
      </c>
      <c r="U42" s="326"/>
      <c r="V42" s="327">
        <v>99</v>
      </c>
      <c r="W42" s="329">
        <f t="shared" si="2"/>
        <v>484</v>
      </c>
    </row>
    <row r="43" spans="1:23" ht="15" customHeight="1" x14ac:dyDescent="0.25">
      <c r="A43" s="133">
        <v>16</v>
      </c>
      <c r="B43" s="323" t="s">
        <v>172</v>
      </c>
      <c r="C43" s="324"/>
      <c r="D43" s="325">
        <v>58.43</v>
      </c>
      <c r="E43" s="326"/>
      <c r="F43" s="327">
        <v>105</v>
      </c>
      <c r="G43" s="324"/>
      <c r="H43" s="325">
        <v>62.01</v>
      </c>
      <c r="I43" s="326"/>
      <c r="J43" s="327">
        <v>102</v>
      </c>
      <c r="K43" s="324"/>
      <c r="L43" s="325">
        <v>66.319999999999993</v>
      </c>
      <c r="M43" s="326"/>
      <c r="N43" s="327">
        <v>101</v>
      </c>
      <c r="O43" s="324"/>
      <c r="P43" s="325">
        <v>69.77</v>
      </c>
      <c r="Q43" s="326"/>
      <c r="R43" s="327">
        <v>103</v>
      </c>
      <c r="S43" s="324">
        <v>22</v>
      </c>
      <c r="T43" s="325">
        <v>69.900000000000006</v>
      </c>
      <c r="U43" s="326">
        <v>63.5</v>
      </c>
      <c r="V43" s="327">
        <v>76</v>
      </c>
      <c r="W43" s="329">
        <f t="shared" si="2"/>
        <v>487</v>
      </c>
    </row>
    <row r="44" spans="1:23" ht="15" customHeight="1" thickBot="1" x14ac:dyDescent="0.3">
      <c r="A44" s="133">
        <v>17</v>
      </c>
      <c r="B44" s="323" t="s">
        <v>173</v>
      </c>
      <c r="C44" s="324"/>
      <c r="D44" s="325">
        <v>58.43</v>
      </c>
      <c r="E44" s="326"/>
      <c r="F44" s="327">
        <v>105</v>
      </c>
      <c r="G44" s="324"/>
      <c r="H44" s="325">
        <v>62.01</v>
      </c>
      <c r="I44" s="326"/>
      <c r="J44" s="327">
        <v>102</v>
      </c>
      <c r="K44" s="324"/>
      <c r="L44" s="325">
        <v>66.319999999999993</v>
      </c>
      <c r="M44" s="326"/>
      <c r="N44" s="327">
        <v>101</v>
      </c>
      <c r="O44" s="324"/>
      <c r="P44" s="325">
        <v>69.77</v>
      </c>
      <c r="Q44" s="326"/>
      <c r="R44" s="327">
        <v>103</v>
      </c>
      <c r="S44" s="324">
        <v>22</v>
      </c>
      <c r="T44" s="325">
        <v>69.900000000000006</v>
      </c>
      <c r="U44" s="326">
        <v>66.099999999999994</v>
      </c>
      <c r="V44" s="327">
        <v>65</v>
      </c>
      <c r="W44" s="329">
        <f t="shared" si="2"/>
        <v>476</v>
      </c>
    </row>
    <row r="45" spans="1:23" ht="15" customHeight="1" thickBot="1" x14ac:dyDescent="0.3">
      <c r="A45" s="136"/>
      <c r="B45" s="142" t="s">
        <v>107</v>
      </c>
      <c r="C45" s="143">
        <f>SUM(C46:C65)</f>
        <v>877</v>
      </c>
      <c r="D45" s="131">
        <v>58.43</v>
      </c>
      <c r="E45" s="249">
        <f>AVERAGE(E46:E65)</f>
        <v>56.59473684210527</v>
      </c>
      <c r="F45" s="130"/>
      <c r="G45" s="143">
        <f>SUM(G46:G65)</f>
        <v>887</v>
      </c>
      <c r="H45" s="131">
        <v>62.01</v>
      </c>
      <c r="I45" s="249">
        <f>AVERAGE(I46:I65)</f>
        <v>59.243333333333339</v>
      </c>
      <c r="J45" s="130"/>
      <c r="K45" s="143">
        <f>SUM(K46:K65)</f>
        <v>856</v>
      </c>
      <c r="L45" s="131">
        <v>66.319999999999993</v>
      </c>
      <c r="M45" s="249">
        <f>AVERAGE(M46:M65)</f>
        <v>65.581250000000011</v>
      </c>
      <c r="N45" s="130"/>
      <c r="O45" s="143">
        <f>SUM(O46:O65)</f>
        <v>929</v>
      </c>
      <c r="P45" s="131">
        <v>69.77</v>
      </c>
      <c r="Q45" s="249">
        <f>AVERAGE(Q46:Q65)</f>
        <v>65.67647058823529</v>
      </c>
      <c r="R45" s="130"/>
      <c r="S45" s="143">
        <f>SUM(S46:S65)</f>
        <v>880</v>
      </c>
      <c r="T45" s="131">
        <v>69.900000000000006</v>
      </c>
      <c r="U45" s="249">
        <f>AVERAGE(U46:U65)</f>
        <v>69.38562499999999</v>
      </c>
      <c r="V45" s="130"/>
      <c r="W45" s="274"/>
    </row>
    <row r="46" spans="1:23" ht="15" customHeight="1" x14ac:dyDescent="0.25">
      <c r="A46" s="12">
        <v>1</v>
      </c>
      <c r="B46" s="323" t="s">
        <v>142</v>
      </c>
      <c r="C46" s="324">
        <v>20</v>
      </c>
      <c r="D46" s="325">
        <v>58.43</v>
      </c>
      <c r="E46" s="326">
        <v>69.5</v>
      </c>
      <c r="F46" s="327">
        <v>2</v>
      </c>
      <c r="G46" s="324">
        <v>24</v>
      </c>
      <c r="H46" s="325">
        <v>62.01</v>
      </c>
      <c r="I46" s="326">
        <v>66.3</v>
      </c>
      <c r="J46" s="327">
        <v>17</v>
      </c>
      <c r="K46" s="324">
        <v>24</v>
      </c>
      <c r="L46" s="325">
        <v>66.319999999999993</v>
      </c>
      <c r="M46" s="326">
        <v>70</v>
      </c>
      <c r="N46" s="327">
        <v>28</v>
      </c>
      <c r="O46" s="324">
        <v>25</v>
      </c>
      <c r="P46" s="325">
        <v>69.77</v>
      </c>
      <c r="Q46" s="326">
        <v>64.099999999999994</v>
      </c>
      <c r="R46" s="327">
        <v>68</v>
      </c>
      <c r="S46" s="324">
        <v>32</v>
      </c>
      <c r="T46" s="325">
        <v>69.900000000000006</v>
      </c>
      <c r="U46" s="326">
        <v>74.5</v>
      </c>
      <c r="V46" s="327">
        <v>15</v>
      </c>
      <c r="W46" s="336">
        <f t="shared" ref="W46:W65" si="3">V46+R46+N46+J46+F46</f>
        <v>130</v>
      </c>
    </row>
    <row r="47" spans="1:23" ht="15" customHeight="1" x14ac:dyDescent="0.25">
      <c r="A47" s="28">
        <v>2</v>
      </c>
      <c r="B47" s="323" t="s">
        <v>143</v>
      </c>
      <c r="C47" s="324">
        <v>27</v>
      </c>
      <c r="D47" s="325">
        <v>58.43</v>
      </c>
      <c r="E47" s="326">
        <v>66.7</v>
      </c>
      <c r="F47" s="327">
        <v>5</v>
      </c>
      <c r="G47" s="324">
        <v>24</v>
      </c>
      <c r="H47" s="325">
        <v>62.01</v>
      </c>
      <c r="I47" s="326">
        <v>61</v>
      </c>
      <c r="J47" s="327">
        <v>48</v>
      </c>
      <c r="K47" s="324">
        <v>32</v>
      </c>
      <c r="L47" s="325">
        <v>66.319999999999993</v>
      </c>
      <c r="M47" s="326">
        <v>63</v>
      </c>
      <c r="N47" s="327">
        <v>64</v>
      </c>
      <c r="O47" s="324">
        <v>32</v>
      </c>
      <c r="P47" s="325">
        <v>69.77</v>
      </c>
      <c r="Q47" s="326">
        <v>70</v>
      </c>
      <c r="R47" s="327">
        <v>17</v>
      </c>
      <c r="S47" s="324">
        <v>40</v>
      </c>
      <c r="T47" s="325">
        <v>69.900000000000006</v>
      </c>
      <c r="U47" s="326">
        <v>70</v>
      </c>
      <c r="V47" s="327">
        <v>41</v>
      </c>
      <c r="W47" s="342">
        <f t="shared" si="3"/>
        <v>175</v>
      </c>
    </row>
    <row r="48" spans="1:23" ht="15" customHeight="1" x14ac:dyDescent="0.25">
      <c r="A48" s="28">
        <v>3</v>
      </c>
      <c r="B48" s="323" t="s">
        <v>58</v>
      </c>
      <c r="C48" s="324">
        <v>86</v>
      </c>
      <c r="D48" s="325">
        <v>58.43</v>
      </c>
      <c r="E48" s="326">
        <v>65.08</v>
      </c>
      <c r="F48" s="327">
        <v>11</v>
      </c>
      <c r="G48" s="324">
        <v>96</v>
      </c>
      <c r="H48" s="325">
        <v>62.01</v>
      </c>
      <c r="I48" s="326">
        <v>66</v>
      </c>
      <c r="J48" s="327">
        <v>20</v>
      </c>
      <c r="K48" s="324">
        <v>111</v>
      </c>
      <c r="L48" s="325">
        <v>66.319999999999993</v>
      </c>
      <c r="M48" s="326">
        <v>71.7</v>
      </c>
      <c r="N48" s="327">
        <v>13</v>
      </c>
      <c r="O48" s="324">
        <v>107</v>
      </c>
      <c r="P48" s="325">
        <v>69.77</v>
      </c>
      <c r="Q48" s="326">
        <v>69.8</v>
      </c>
      <c r="R48" s="327">
        <v>19</v>
      </c>
      <c r="S48" s="324">
        <v>125</v>
      </c>
      <c r="T48" s="325">
        <v>69.900000000000006</v>
      </c>
      <c r="U48" s="326">
        <v>75.900000000000006</v>
      </c>
      <c r="V48" s="327">
        <v>8</v>
      </c>
      <c r="W48" s="342">
        <f t="shared" si="3"/>
        <v>71</v>
      </c>
    </row>
    <row r="49" spans="1:23" ht="15" customHeight="1" x14ac:dyDescent="0.25">
      <c r="A49" s="28">
        <v>4</v>
      </c>
      <c r="B49" s="331" t="s">
        <v>189</v>
      </c>
      <c r="C49" s="332">
        <v>25</v>
      </c>
      <c r="D49" s="333">
        <v>58.43</v>
      </c>
      <c r="E49" s="334">
        <v>64.2</v>
      </c>
      <c r="F49" s="335">
        <v>15</v>
      </c>
      <c r="G49" s="332">
        <v>23</v>
      </c>
      <c r="H49" s="333">
        <v>62.01</v>
      </c>
      <c r="I49" s="334">
        <v>68.400000000000006</v>
      </c>
      <c r="J49" s="335">
        <v>6</v>
      </c>
      <c r="K49" s="332">
        <v>27</v>
      </c>
      <c r="L49" s="333">
        <v>66.319999999999993</v>
      </c>
      <c r="M49" s="334">
        <v>70.7</v>
      </c>
      <c r="N49" s="335">
        <v>22</v>
      </c>
      <c r="O49" s="332">
        <v>28</v>
      </c>
      <c r="P49" s="333">
        <v>69.77</v>
      </c>
      <c r="Q49" s="334">
        <v>73</v>
      </c>
      <c r="R49" s="335">
        <v>6</v>
      </c>
      <c r="S49" s="332">
        <v>24</v>
      </c>
      <c r="T49" s="333">
        <v>69.900000000000006</v>
      </c>
      <c r="U49" s="334">
        <v>71.3</v>
      </c>
      <c r="V49" s="335">
        <v>32</v>
      </c>
      <c r="W49" s="342">
        <f t="shared" si="3"/>
        <v>81</v>
      </c>
    </row>
    <row r="50" spans="1:23" ht="15" customHeight="1" x14ac:dyDescent="0.25">
      <c r="A50" s="28">
        <v>5</v>
      </c>
      <c r="B50" s="323" t="s">
        <v>141</v>
      </c>
      <c r="C50" s="324">
        <v>42</v>
      </c>
      <c r="D50" s="325">
        <v>58.43</v>
      </c>
      <c r="E50" s="326">
        <v>61.3</v>
      </c>
      <c r="F50" s="327">
        <v>33</v>
      </c>
      <c r="G50" s="324">
        <v>46</v>
      </c>
      <c r="H50" s="325">
        <v>62.01</v>
      </c>
      <c r="I50" s="326">
        <v>68</v>
      </c>
      <c r="J50" s="327">
        <v>10</v>
      </c>
      <c r="K50" s="324">
        <v>46</v>
      </c>
      <c r="L50" s="325">
        <v>66.319999999999993</v>
      </c>
      <c r="M50" s="326">
        <v>78</v>
      </c>
      <c r="N50" s="327">
        <v>2</v>
      </c>
      <c r="O50" s="324">
        <v>54</v>
      </c>
      <c r="P50" s="325">
        <v>69.77</v>
      </c>
      <c r="Q50" s="326">
        <v>67</v>
      </c>
      <c r="R50" s="327">
        <v>46</v>
      </c>
      <c r="S50" s="324">
        <v>54</v>
      </c>
      <c r="T50" s="325">
        <v>69.900000000000006</v>
      </c>
      <c r="U50" s="326">
        <v>77</v>
      </c>
      <c r="V50" s="327">
        <v>5</v>
      </c>
      <c r="W50" s="342">
        <f t="shared" si="3"/>
        <v>96</v>
      </c>
    </row>
    <row r="51" spans="1:23" ht="15" customHeight="1" x14ac:dyDescent="0.25">
      <c r="A51" s="28">
        <v>6</v>
      </c>
      <c r="B51" s="323" t="s">
        <v>19</v>
      </c>
      <c r="C51" s="324">
        <v>48</v>
      </c>
      <c r="D51" s="325">
        <v>58.43</v>
      </c>
      <c r="E51" s="326">
        <v>61.02</v>
      </c>
      <c r="F51" s="327">
        <v>34</v>
      </c>
      <c r="G51" s="324">
        <v>53</v>
      </c>
      <c r="H51" s="325">
        <v>62.01</v>
      </c>
      <c r="I51" s="326">
        <v>64</v>
      </c>
      <c r="J51" s="327">
        <v>33</v>
      </c>
      <c r="K51" s="324">
        <v>48</v>
      </c>
      <c r="L51" s="325">
        <v>66.319999999999993</v>
      </c>
      <c r="M51" s="326">
        <v>67.8</v>
      </c>
      <c r="N51" s="327">
        <v>35</v>
      </c>
      <c r="O51" s="324">
        <v>51</v>
      </c>
      <c r="P51" s="325">
        <v>69.77</v>
      </c>
      <c r="Q51" s="326">
        <v>68.599999999999994</v>
      </c>
      <c r="R51" s="327">
        <v>31</v>
      </c>
      <c r="S51" s="324">
        <v>50</v>
      </c>
      <c r="T51" s="325">
        <v>69.900000000000006</v>
      </c>
      <c r="U51" s="326">
        <v>69.2</v>
      </c>
      <c r="V51" s="327">
        <v>44</v>
      </c>
      <c r="W51" s="342">
        <f t="shared" si="3"/>
        <v>177</v>
      </c>
    </row>
    <row r="52" spans="1:23" ht="15" customHeight="1" x14ac:dyDescent="0.25">
      <c r="A52" s="28">
        <v>7</v>
      </c>
      <c r="B52" s="323" t="s">
        <v>74</v>
      </c>
      <c r="C52" s="324">
        <v>109</v>
      </c>
      <c r="D52" s="325">
        <v>58.43</v>
      </c>
      <c r="E52" s="326">
        <v>60.9</v>
      </c>
      <c r="F52" s="327">
        <v>36</v>
      </c>
      <c r="G52" s="324">
        <v>138</v>
      </c>
      <c r="H52" s="325">
        <v>62.01</v>
      </c>
      <c r="I52" s="326">
        <v>65</v>
      </c>
      <c r="J52" s="327">
        <v>28</v>
      </c>
      <c r="K52" s="324">
        <v>104</v>
      </c>
      <c r="L52" s="325">
        <v>66.319999999999993</v>
      </c>
      <c r="M52" s="326">
        <v>70.3</v>
      </c>
      <c r="N52" s="327">
        <v>25</v>
      </c>
      <c r="O52" s="324">
        <v>136</v>
      </c>
      <c r="P52" s="325">
        <v>69.77</v>
      </c>
      <c r="Q52" s="326">
        <v>65.099999999999994</v>
      </c>
      <c r="R52" s="327">
        <v>64</v>
      </c>
      <c r="S52" s="324">
        <v>129</v>
      </c>
      <c r="T52" s="325">
        <v>69.900000000000006</v>
      </c>
      <c r="U52" s="326">
        <v>73</v>
      </c>
      <c r="V52" s="327">
        <v>23</v>
      </c>
      <c r="W52" s="342">
        <f t="shared" si="3"/>
        <v>176</v>
      </c>
    </row>
    <row r="53" spans="1:23" ht="15" customHeight="1" x14ac:dyDescent="0.25">
      <c r="A53" s="28">
        <v>8</v>
      </c>
      <c r="B53" s="344" t="s">
        <v>57</v>
      </c>
      <c r="C53" s="345">
        <v>153</v>
      </c>
      <c r="D53" s="346">
        <v>58.43</v>
      </c>
      <c r="E53" s="347">
        <v>59.3</v>
      </c>
      <c r="F53" s="348">
        <v>39</v>
      </c>
      <c r="G53" s="345">
        <v>157</v>
      </c>
      <c r="H53" s="346">
        <v>62.01</v>
      </c>
      <c r="I53" s="347">
        <v>65.7</v>
      </c>
      <c r="J53" s="348">
        <v>23</v>
      </c>
      <c r="K53" s="345">
        <v>193</v>
      </c>
      <c r="L53" s="346">
        <v>66.319999999999993</v>
      </c>
      <c r="M53" s="347">
        <v>71.3</v>
      </c>
      <c r="N53" s="348">
        <v>17</v>
      </c>
      <c r="O53" s="345">
        <v>174</v>
      </c>
      <c r="P53" s="346">
        <v>69.77</v>
      </c>
      <c r="Q53" s="347">
        <v>69.599999999999994</v>
      </c>
      <c r="R53" s="348">
        <v>22</v>
      </c>
      <c r="S53" s="345">
        <v>174</v>
      </c>
      <c r="T53" s="346">
        <v>69.900000000000006</v>
      </c>
      <c r="U53" s="347">
        <v>71</v>
      </c>
      <c r="V53" s="348">
        <v>34</v>
      </c>
      <c r="W53" s="342">
        <f t="shared" si="3"/>
        <v>135</v>
      </c>
    </row>
    <row r="54" spans="1:23" ht="15" customHeight="1" x14ac:dyDescent="0.25">
      <c r="A54" s="28">
        <v>9</v>
      </c>
      <c r="B54" s="323" t="s">
        <v>18</v>
      </c>
      <c r="C54" s="324">
        <v>39</v>
      </c>
      <c r="D54" s="325">
        <v>58.43</v>
      </c>
      <c r="E54" s="326">
        <v>56.9</v>
      </c>
      <c r="F54" s="327">
        <v>54</v>
      </c>
      <c r="G54" s="324">
        <v>30</v>
      </c>
      <c r="H54" s="325">
        <v>62.01</v>
      </c>
      <c r="I54" s="326">
        <v>59.7</v>
      </c>
      <c r="J54" s="327">
        <v>59</v>
      </c>
      <c r="K54" s="324">
        <v>43</v>
      </c>
      <c r="L54" s="325">
        <v>66.319999999999993</v>
      </c>
      <c r="M54" s="326">
        <v>68.8</v>
      </c>
      <c r="N54" s="327">
        <v>33</v>
      </c>
      <c r="O54" s="324">
        <v>47</v>
      </c>
      <c r="P54" s="325">
        <v>69.77</v>
      </c>
      <c r="Q54" s="326">
        <v>70.599999999999994</v>
      </c>
      <c r="R54" s="327">
        <v>12</v>
      </c>
      <c r="S54" s="324">
        <v>44</v>
      </c>
      <c r="T54" s="325">
        <v>69.900000000000006</v>
      </c>
      <c r="U54" s="326">
        <v>69</v>
      </c>
      <c r="V54" s="327">
        <v>46</v>
      </c>
      <c r="W54" s="342">
        <f t="shared" si="3"/>
        <v>204</v>
      </c>
    </row>
    <row r="55" spans="1:23" ht="15" customHeight="1" x14ac:dyDescent="0.25">
      <c r="A55" s="28">
        <v>10</v>
      </c>
      <c r="B55" s="323" t="s">
        <v>56</v>
      </c>
      <c r="C55" s="324">
        <v>38</v>
      </c>
      <c r="D55" s="325">
        <v>58.43</v>
      </c>
      <c r="E55" s="326">
        <v>56.1</v>
      </c>
      <c r="F55" s="327">
        <v>60</v>
      </c>
      <c r="G55" s="324">
        <v>20</v>
      </c>
      <c r="H55" s="325">
        <v>62.01</v>
      </c>
      <c r="I55" s="326">
        <v>53.75</v>
      </c>
      <c r="J55" s="327">
        <v>83</v>
      </c>
      <c r="K55" s="324">
        <v>20</v>
      </c>
      <c r="L55" s="325">
        <v>66.319999999999993</v>
      </c>
      <c r="M55" s="326">
        <v>66</v>
      </c>
      <c r="N55" s="327">
        <v>43</v>
      </c>
      <c r="O55" s="324">
        <v>31</v>
      </c>
      <c r="P55" s="325">
        <v>69.77</v>
      </c>
      <c r="Q55" s="326">
        <v>59.9</v>
      </c>
      <c r="R55" s="327">
        <v>84</v>
      </c>
      <c r="S55" s="324">
        <v>21</v>
      </c>
      <c r="T55" s="325">
        <v>69.900000000000006</v>
      </c>
      <c r="U55" s="326">
        <v>63</v>
      </c>
      <c r="V55" s="327">
        <v>78</v>
      </c>
      <c r="W55" s="342">
        <f t="shared" si="3"/>
        <v>348</v>
      </c>
    </row>
    <row r="56" spans="1:23" ht="15" customHeight="1" x14ac:dyDescent="0.25">
      <c r="A56" s="28">
        <v>11</v>
      </c>
      <c r="B56" s="349" t="s">
        <v>20</v>
      </c>
      <c r="C56" s="350">
        <v>33</v>
      </c>
      <c r="D56" s="351">
        <v>58.43</v>
      </c>
      <c r="E56" s="352">
        <v>55.3</v>
      </c>
      <c r="F56" s="353">
        <v>64</v>
      </c>
      <c r="G56" s="350">
        <v>48</v>
      </c>
      <c r="H56" s="351">
        <v>62.01</v>
      </c>
      <c r="I56" s="352">
        <v>65.900000000000006</v>
      </c>
      <c r="J56" s="353">
        <v>21</v>
      </c>
      <c r="K56" s="350">
        <v>46</v>
      </c>
      <c r="L56" s="351">
        <v>66.319999999999993</v>
      </c>
      <c r="M56" s="352">
        <v>70.599999999999994</v>
      </c>
      <c r="N56" s="353">
        <v>24</v>
      </c>
      <c r="O56" s="350">
        <v>58</v>
      </c>
      <c r="P56" s="351">
        <v>69.77</v>
      </c>
      <c r="Q56" s="352">
        <v>68.900000000000006</v>
      </c>
      <c r="R56" s="353">
        <v>29</v>
      </c>
      <c r="S56" s="350">
        <v>56</v>
      </c>
      <c r="T56" s="351">
        <v>69.900000000000006</v>
      </c>
      <c r="U56" s="352">
        <v>73.77</v>
      </c>
      <c r="V56" s="353">
        <v>19</v>
      </c>
      <c r="W56" s="342">
        <f t="shared" si="3"/>
        <v>157</v>
      </c>
    </row>
    <row r="57" spans="1:23" ht="15" customHeight="1" x14ac:dyDescent="0.25">
      <c r="A57" s="28">
        <v>12</v>
      </c>
      <c r="B57" s="331" t="s">
        <v>190</v>
      </c>
      <c r="C57" s="332">
        <v>60</v>
      </c>
      <c r="D57" s="333">
        <v>58.43</v>
      </c>
      <c r="E57" s="334">
        <v>55.2</v>
      </c>
      <c r="F57" s="335">
        <v>66</v>
      </c>
      <c r="G57" s="332">
        <v>48</v>
      </c>
      <c r="H57" s="333">
        <v>62.01</v>
      </c>
      <c r="I57" s="334">
        <v>61.9</v>
      </c>
      <c r="J57" s="335">
        <v>44</v>
      </c>
      <c r="K57" s="332">
        <v>48</v>
      </c>
      <c r="L57" s="333">
        <v>66.319999999999993</v>
      </c>
      <c r="M57" s="334">
        <v>61.2</v>
      </c>
      <c r="N57" s="335">
        <v>71</v>
      </c>
      <c r="O57" s="332">
        <v>51</v>
      </c>
      <c r="P57" s="333">
        <v>69.77</v>
      </c>
      <c r="Q57" s="334">
        <v>65.599999999999994</v>
      </c>
      <c r="R57" s="335">
        <v>61</v>
      </c>
      <c r="S57" s="332">
        <v>48</v>
      </c>
      <c r="T57" s="333">
        <v>69.900000000000006</v>
      </c>
      <c r="U57" s="334">
        <v>70.099999999999994</v>
      </c>
      <c r="V57" s="335">
        <v>39</v>
      </c>
      <c r="W57" s="342">
        <f t="shared" si="3"/>
        <v>281</v>
      </c>
    </row>
    <row r="58" spans="1:23" ht="15" customHeight="1" x14ac:dyDescent="0.25">
      <c r="A58" s="28">
        <v>13</v>
      </c>
      <c r="B58" s="323" t="s">
        <v>186</v>
      </c>
      <c r="C58" s="324">
        <v>70</v>
      </c>
      <c r="D58" s="325">
        <v>58.43</v>
      </c>
      <c r="E58" s="326">
        <v>51.7</v>
      </c>
      <c r="F58" s="327">
        <v>80</v>
      </c>
      <c r="G58" s="324">
        <v>30</v>
      </c>
      <c r="H58" s="325">
        <v>62.01</v>
      </c>
      <c r="I58" s="326">
        <v>52</v>
      </c>
      <c r="J58" s="327">
        <v>86</v>
      </c>
      <c r="K58" s="324"/>
      <c r="L58" s="325">
        <v>66.319999999999993</v>
      </c>
      <c r="M58" s="326"/>
      <c r="N58" s="327">
        <v>101</v>
      </c>
      <c r="O58" s="324"/>
      <c r="P58" s="325">
        <v>69.77</v>
      </c>
      <c r="Q58" s="326"/>
      <c r="R58" s="327">
        <v>103</v>
      </c>
      <c r="S58" s="324"/>
      <c r="T58" s="325">
        <v>69.900000000000006</v>
      </c>
      <c r="U58" s="326"/>
      <c r="V58" s="327">
        <v>99</v>
      </c>
      <c r="W58" s="342">
        <f t="shared" si="3"/>
        <v>469</v>
      </c>
    </row>
    <row r="59" spans="1:23" ht="15" customHeight="1" x14ac:dyDescent="0.25">
      <c r="A59" s="28">
        <v>14</v>
      </c>
      <c r="B59" s="371" t="s">
        <v>17</v>
      </c>
      <c r="C59" s="324">
        <v>19</v>
      </c>
      <c r="D59" s="325">
        <v>58.43</v>
      </c>
      <c r="E59" s="326">
        <v>51.7</v>
      </c>
      <c r="F59" s="327">
        <v>81</v>
      </c>
      <c r="G59" s="324">
        <v>20</v>
      </c>
      <c r="H59" s="325">
        <v>62.01</v>
      </c>
      <c r="I59" s="326">
        <v>51.9</v>
      </c>
      <c r="J59" s="327">
        <v>87</v>
      </c>
      <c r="K59" s="324">
        <v>21</v>
      </c>
      <c r="L59" s="325">
        <v>66.319999999999993</v>
      </c>
      <c r="M59" s="326">
        <v>51.2</v>
      </c>
      <c r="N59" s="327">
        <v>97</v>
      </c>
      <c r="O59" s="324">
        <v>25</v>
      </c>
      <c r="P59" s="325">
        <v>69.77</v>
      </c>
      <c r="Q59" s="326">
        <v>61.8</v>
      </c>
      <c r="R59" s="327">
        <v>74</v>
      </c>
      <c r="S59" s="324">
        <v>27</v>
      </c>
      <c r="T59" s="325">
        <v>69.900000000000006</v>
      </c>
      <c r="U59" s="326">
        <v>57.1</v>
      </c>
      <c r="V59" s="327">
        <v>96</v>
      </c>
      <c r="W59" s="342">
        <f t="shared" si="3"/>
        <v>435</v>
      </c>
    </row>
    <row r="60" spans="1:23" ht="15" customHeight="1" x14ac:dyDescent="0.25">
      <c r="A60" s="28">
        <v>15</v>
      </c>
      <c r="B60" s="323" t="s">
        <v>54</v>
      </c>
      <c r="C60" s="324">
        <v>20</v>
      </c>
      <c r="D60" s="325">
        <v>58.43</v>
      </c>
      <c r="E60" s="326">
        <v>51.2</v>
      </c>
      <c r="F60" s="327">
        <v>82</v>
      </c>
      <c r="G60" s="324">
        <v>26</v>
      </c>
      <c r="H60" s="325">
        <v>62.01</v>
      </c>
      <c r="I60" s="326">
        <v>49</v>
      </c>
      <c r="J60" s="327">
        <v>99</v>
      </c>
      <c r="K60" s="324">
        <v>21</v>
      </c>
      <c r="L60" s="325">
        <v>66.319999999999993</v>
      </c>
      <c r="M60" s="326">
        <v>59</v>
      </c>
      <c r="N60" s="327">
        <v>79</v>
      </c>
      <c r="O60" s="324">
        <v>13</v>
      </c>
      <c r="P60" s="325">
        <v>69.77</v>
      </c>
      <c r="Q60" s="326">
        <v>56.5</v>
      </c>
      <c r="R60" s="327">
        <v>91</v>
      </c>
      <c r="S60" s="324"/>
      <c r="T60" s="325">
        <v>69.900000000000006</v>
      </c>
      <c r="U60" s="326"/>
      <c r="V60" s="327">
        <v>99</v>
      </c>
      <c r="W60" s="342">
        <f t="shared" si="3"/>
        <v>450</v>
      </c>
    </row>
    <row r="61" spans="1:23" ht="15" customHeight="1" x14ac:dyDescent="0.25">
      <c r="A61" s="28">
        <v>16</v>
      </c>
      <c r="B61" s="323" t="s">
        <v>44</v>
      </c>
      <c r="C61" s="324">
        <v>22</v>
      </c>
      <c r="D61" s="325">
        <v>58.43</v>
      </c>
      <c r="E61" s="326">
        <v>50.8</v>
      </c>
      <c r="F61" s="327">
        <v>86</v>
      </c>
      <c r="G61" s="324">
        <v>27</v>
      </c>
      <c r="H61" s="325">
        <v>62.01</v>
      </c>
      <c r="I61" s="326">
        <v>41.7</v>
      </c>
      <c r="J61" s="327">
        <v>101</v>
      </c>
      <c r="K61" s="324">
        <v>22</v>
      </c>
      <c r="L61" s="325">
        <v>66.319999999999993</v>
      </c>
      <c r="M61" s="326">
        <v>55.2</v>
      </c>
      <c r="N61" s="327">
        <v>91</v>
      </c>
      <c r="O61" s="324">
        <v>26</v>
      </c>
      <c r="P61" s="325">
        <v>69.77</v>
      </c>
      <c r="Q61" s="326">
        <v>61.1</v>
      </c>
      <c r="R61" s="327">
        <v>77</v>
      </c>
      <c r="S61" s="324"/>
      <c r="T61" s="325">
        <v>69.900000000000006</v>
      </c>
      <c r="U61" s="326"/>
      <c r="V61" s="327">
        <v>99</v>
      </c>
      <c r="W61" s="342">
        <f t="shared" si="3"/>
        <v>454</v>
      </c>
    </row>
    <row r="62" spans="1:23" ht="15" customHeight="1" x14ac:dyDescent="0.25">
      <c r="A62" s="28">
        <v>17</v>
      </c>
      <c r="B62" s="323" t="s">
        <v>55</v>
      </c>
      <c r="C62" s="324">
        <v>13</v>
      </c>
      <c r="D62" s="325">
        <v>58.43</v>
      </c>
      <c r="E62" s="326">
        <v>48.7</v>
      </c>
      <c r="F62" s="327">
        <v>91</v>
      </c>
      <c r="G62" s="324"/>
      <c r="H62" s="325">
        <v>62.01</v>
      </c>
      <c r="I62" s="326"/>
      <c r="J62" s="327">
        <v>102</v>
      </c>
      <c r="K62" s="324"/>
      <c r="L62" s="325">
        <v>66.319999999999993</v>
      </c>
      <c r="M62" s="326"/>
      <c r="N62" s="327">
        <v>101</v>
      </c>
      <c r="O62" s="324">
        <v>9</v>
      </c>
      <c r="P62" s="325">
        <v>69.77</v>
      </c>
      <c r="Q62" s="326">
        <v>66.2</v>
      </c>
      <c r="R62" s="327">
        <v>55</v>
      </c>
      <c r="S62" s="324"/>
      <c r="T62" s="325">
        <v>69.900000000000006</v>
      </c>
      <c r="U62" s="326"/>
      <c r="V62" s="327">
        <v>99</v>
      </c>
      <c r="W62" s="342">
        <f t="shared" si="3"/>
        <v>448</v>
      </c>
    </row>
    <row r="63" spans="1:23" ht="15" customHeight="1" x14ac:dyDescent="0.25">
      <c r="A63" s="28">
        <v>18</v>
      </c>
      <c r="B63" s="323" t="s">
        <v>15</v>
      </c>
      <c r="C63" s="324">
        <v>38</v>
      </c>
      <c r="D63" s="325">
        <v>58.43</v>
      </c>
      <c r="E63" s="326">
        <v>48.5</v>
      </c>
      <c r="F63" s="327">
        <v>92</v>
      </c>
      <c r="G63" s="324">
        <v>58</v>
      </c>
      <c r="H63" s="325">
        <v>62.01</v>
      </c>
      <c r="I63" s="326">
        <v>54.63</v>
      </c>
      <c r="J63" s="327">
        <v>79</v>
      </c>
      <c r="K63" s="324">
        <v>50</v>
      </c>
      <c r="L63" s="325">
        <v>66.319999999999993</v>
      </c>
      <c r="M63" s="326">
        <v>54.5</v>
      </c>
      <c r="N63" s="327">
        <v>93</v>
      </c>
      <c r="O63" s="324">
        <v>62</v>
      </c>
      <c r="P63" s="325">
        <v>69.77</v>
      </c>
      <c r="Q63" s="326">
        <v>58.7</v>
      </c>
      <c r="R63" s="327">
        <v>88</v>
      </c>
      <c r="S63" s="324">
        <v>24</v>
      </c>
      <c r="T63" s="325">
        <v>69.900000000000006</v>
      </c>
      <c r="U63" s="326">
        <v>60</v>
      </c>
      <c r="V63" s="327">
        <v>93</v>
      </c>
      <c r="W63" s="342">
        <f t="shared" si="3"/>
        <v>445</v>
      </c>
    </row>
    <row r="64" spans="1:23" ht="15" customHeight="1" x14ac:dyDescent="0.25">
      <c r="A64" s="28">
        <v>19</v>
      </c>
      <c r="B64" s="323" t="s">
        <v>169</v>
      </c>
      <c r="C64" s="324">
        <v>15</v>
      </c>
      <c r="D64" s="325">
        <v>58.43</v>
      </c>
      <c r="E64" s="326">
        <v>41.2</v>
      </c>
      <c r="F64" s="327">
        <v>103</v>
      </c>
      <c r="G64" s="324">
        <v>19</v>
      </c>
      <c r="H64" s="325">
        <v>62.01</v>
      </c>
      <c r="I64" s="326">
        <v>51.5</v>
      </c>
      <c r="J64" s="327">
        <v>89</v>
      </c>
      <c r="K64" s="324"/>
      <c r="L64" s="325">
        <v>66.319999999999993</v>
      </c>
      <c r="M64" s="326"/>
      <c r="N64" s="327">
        <v>101</v>
      </c>
      <c r="O64" s="324"/>
      <c r="P64" s="325">
        <v>69.77</v>
      </c>
      <c r="Q64" s="326"/>
      <c r="R64" s="327">
        <v>103</v>
      </c>
      <c r="S64" s="324">
        <v>16</v>
      </c>
      <c r="T64" s="325">
        <v>69.900000000000006</v>
      </c>
      <c r="U64" s="326">
        <v>67</v>
      </c>
      <c r="V64" s="327">
        <v>58</v>
      </c>
      <c r="W64" s="342">
        <f t="shared" si="3"/>
        <v>454</v>
      </c>
    </row>
    <row r="65" spans="1:23" ht="15" customHeight="1" thickBot="1" x14ac:dyDescent="0.3">
      <c r="A65" s="28">
        <v>20</v>
      </c>
      <c r="B65" s="371" t="s">
        <v>170</v>
      </c>
      <c r="C65" s="324"/>
      <c r="D65" s="325">
        <v>58.43</v>
      </c>
      <c r="E65" s="326"/>
      <c r="F65" s="327">
        <v>105</v>
      </c>
      <c r="G65" s="324"/>
      <c r="H65" s="325">
        <v>62.01</v>
      </c>
      <c r="I65" s="326"/>
      <c r="J65" s="327">
        <v>102</v>
      </c>
      <c r="K65" s="324"/>
      <c r="L65" s="325">
        <v>66.319999999999993</v>
      </c>
      <c r="M65" s="326"/>
      <c r="N65" s="327">
        <v>101</v>
      </c>
      <c r="O65" s="324"/>
      <c r="P65" s="325">
        <v>69.77</v>
      </c>
      <c r="Q65" s="326"/>
      <c r="R65" s="327">
        <v>103</v>
      </c>
      <c r="S65" s="324">
        <v>16</v>
      </c>
      <c r="T65" s="325">
        <v>69.900000000000006</v>
      </c>
      <c r="U65" s="326">
        <v>68.3</v>
      </c>
      <c r="V65" s="327">
        <v>53</v>
      </c>
      <c r="W65" s="342">
        <f t="shared" si="3"/>
        <v>464</v>
      </c>
    </row>
    <row r="66" spans="1:23" ht="15" customHeight="1" thickBot="1" x14ac:dyDescent="0.3">
      <c r="A66" s="137"/>
      <c r="B66" s="129" t="s">
        <v>108</v>
      </c>
      <c r="C66" s="146">
        <f>SUM(C67:C80)</f>
        <v>526</v>
      </c>
      <c r="D66" s="147">
        <v>58.43</v>
      </c>
      <c r="E66" s="149">
        <f>AVERAGE(E67:E80)</f>
        <v>57.321428571428569</v>
      </c>
      <c r="F66" s="148"/>
      <c r="G66" s="146">
        <f>SUM(G67:G80)</f>
        <v>548</v>
      </c>
      <c r="H66" s="147">
        <v>62.01</v>
      </c>
      <c r="I66" s="149">
        <f>AVERAGE(I67:I80)</f>
        <v>60.469230769230769</v>
      </c>
      <c r="J66" s="148"/>
      <c r="K66" s="146">
        <f>SUM(K67:K80)</f>
        <v>587</v>
      </c>
      <c r="L66" s="147">
        <v>66.319999999999993</v>
      </c>
      <c r="M66" s="149">
        <f>AVERAGE(M67:M80)</f>
        <v>65.542857142857144</v>
      </c>
      <c r="N66" s="148"/>
      <c r="O66" s="146">
        <f>SUM(O67:O80)</f>
        <v>654</v>
      </c>
      <c r="P66" s="147">
        <v>69.77</v>
      </c>
      <c r="Q66" s="149">
        <f>AVERAGE(Q67:Q80)</f>
        <v>62.071428571428569</v>
      </c>
      <c r="R66" s="148"/>
      <c r="S66" s="146">
        <f>SUM(S67:S80)</f>
        <v>551</v>
      </c>
      <c r="T66" s="147">
        <v>69.900000000000006</v>
      </c>
      <c r="U66" s="149">
        <f>AVERAGE(U67:U80)</f>
        <v>66.945454545454538</v>
      </c>
      <c r="V66" s="148"/>
      <c r="W66" s="354"/>
    </row>
    <row r="67" spans="1:23" ht="15" customHeight="1" x14ac:dyDescent="0.25">
      <c r="A67" s="132">
        <v>1</v>
      </c>
      <c r="B67" s="323" t="s">
        <v>60</v>
      </c>
      <c r="C67" s="324">
        <v>43</v>
      </c>
      <c r="D67" s="325">
        <v>58.43</v>
      </c>
      <c r="E67" s="326">
        <v>65</v>
      </c>
      <c r="F67" s="327">
        <v>13</v>
      </c>
      <c r="G67" s="324">
        <v>40</v>
      </c>
      <c r="H67" s="325">
        <v>62.01</v>
      </c>
      <c r="I67" s="326">
        <v>62</v>
      </c>
      <c r="J67" s="327">
        <v>41</v>
      </c>
      <c r="K67" s="324">
        <v>45</v>
      </c>
      <c r="L67" s="325">
        <v>66.319999999999993</v>
      </c>
      <c r="M67" s="326">
        <v>71</v>
      </c>
      <c r="N67" s="327">
        <v>21</v>
      </c>
      <c r="O67" s="324">
        <v>55</v>
      </c>
      <c r="P67" s="325">
        <v>69.77</v>
      </c>
      <c r="Q67" s="326">
        <v>67.099999999999994</v>
      </c>
      <c r="R67" s="327">
        <v>43</v>
      </c>
      <c r="S67" s="324">
        <v>49</v>
      </c>
      <c r="T67" s="325">
        <v>69.900000000000006</v>
      </c>
      <c r="U67" s="326">
        <v>70.099999999999994</v>
      </c>
      <c r="V67" s="327">
        <v>40</v>
      </c>
      <c r="W67" s="355">
        <f t="shared" ref="W67:W80" si="4">V67+R67+N67+J67+F67</f>
        <v>158</v>
      </c>
    </row>
    <row r="68" spans="1:23" ht="15" customHeight="1" x14ac:dyDescent="0.25">
      <c r="A68" s="133">
        <v>2</v>
      </c>
      <c r="B68" s="323" t="s">
        <v>79</v>
      </c>
      <c r="C68" s="324">
        <v>70</v>
      </c>
      <c r="D68" s="325">
        <v>58.43</v>
      </c>
      <c r="E68" s="326">
        <v>64</v>
      </c>
      <c r="F68" s="327">
        <v>18</v>
      </c>
      <c r="G68" s="324">
        <v>33</v>
      </c>
      <c r="H68" s="325">
        <v>62.01</v>
      </c>
      <c r="I68" s="326">
        <v>62</v>
      </c>
      <c r="J68" s="327">
        <v>42</v>
      </c>
      <c r="K68" s="324">
        <v>58</v>
      </c>
      <c r="L68" s="325">
        <v>66.319999999999993</v>
      </c>
      <c r="M68" s="326">
        <v>70.2</v>
      </c>
      <c r="N68" s="327">
        <v>26</v>
      </c>
      <c r="O68" s="324">
        <v>69</v>
      </c>
      <c r="P68" s="325">
        <v>69.77</v>
      </c>
      <c r="Q68" s="326">
        <v>69.400000000000006</v>
      </c>
      <c r="R68" s="327">
        <v>24</v>
      </c>
      <c r="S68" s="324">
        <v>79</v>
      </c>
      <c r="T68" s="325">
        <v>69.900000000000006</v>
      </c>
      <c r="U68" s="326">
        <v>74.5</v>
      </c>
      <c r="V68" s="327">
        <v>16</v>
      </c>
      <c r="W68" s="329">
        <f t="shared" si="4"/>
        <v>126</v>
      </c>
    </row>
    <row r="69" spans="1:23" ht="15" customHeight="1" x14ac:dyDescent="0.25">
      <c r="A69" s="133">
        <v>3</v>
      </c>
      <c r="B69" s="323" t="s">
        <v>75</v>
      </c>
      <c r="C69" s="324">
        <v>22</v>
      </c>
      <c r="D69" s="325">
        <v>58.43</v>
      </c>
      <c r="E69" s="326">
        <v>64</v>
      </c>
      <c r="F69" s="327">
        <v>19</v>
      </c>
      <c r="G69" s="324">
        <v>43</v>
      </c>
      <c r="H69" s="325">
        <v>62.01</v>
      </c>
      <c r="I69" s="326">
        <v>66.7</v>
      </c>
      <c r="J69" s="327">
        <v>15</v>
      </c>
      <c r="K69" s="324">
        <v>36</v>
      </c>
      <c r="L69" s="325">
        <v>66.319999999999993</v>
      </c>
      <c r="M69" s="326">
        <v>72</v>
      </c>
      <c r="N69" s="327">
        <v>11</v>
      </c>
      <c r="O69" s="324">
        <v>35</v>
      </c>
      <c r="P69" s="325">
        <v>69.77</v>
      </c>
      <c r="Q69" s="326">
        <v>67.900000000000006</v>
      </c>
      <c r="R69" s="327">
        <v>37</v>
      </c>
      <c r="S69" s="324">
        <v>62</v>
      </c>
      <c r="T69" s="325">
        <v>69.900000000000006</v>
      </c>
      <c r="U69" s="326">
        <v>68.599999999999994</v>
      </c>
      <c r="V69" s="327">
        <v>50</v>
      </c>
      <c r="W69" s="329">
        <f t="shared" si="4"/>
        <v>132</v>
      </c>
    </row>
    <row r="70" spans="1:23" ht="15" customHeight="1" x14ac:dyDescent="0.25">
      <c r="A70" s="133">
        <v>4</v>
      </c>
      <c r="B70" s="323" t="s">
        <v>178</v>
      </c>
      <c r="C70" s="324">
        <v>27</v>
      </c>
      <c r="D70" s="325">
        <v>58.43</v>
      </c>
      <c r="E70" s="326">
        <v>63.6</v>
      </c>
      <c r="F70" s="327">
        <v>20</v>
      </c>
      <c r="G70" s="324">
        <v>28</v>
      </c>
      <c r="H70" s="325">
        <v>62.01</v>
      </c>
      <c r="I70" s="326">
        <v>62.9</v>
      </c>
      <c r="J70" s="327">
        <v>38</v>
      </c>
      <c r="K70" s="324">
        <v>30</v>
      </c>
      <c r="L70" s="325">
        <v>66.319999999999993</v>
      </c>
      <c r="M70" s="326">
        <v>65.400000000000006</v>
      </c>
      <c r="N70" s="327">
        <v>49</v>
      </c>
      <c r="O70" s="324">
        <v>50</v>
      </c>
      <c r="P70" s="325">
        <v>69.77</v>
      </c>
      <c r="Q70" s="326">
        <v>61.7</v>
      </c>
      <c r="R70" s="327">
        <v>75</v>
      </c>
      <c r="S70" s="324">
        <v>36</v>
      </c>
      <c r="T70" s="325">
        <v>69.900000000000006</v>
      </c>
      <c r="U70" s="326">
        <v>62.5</v>
      </c>
      <c r="V70" s="327">
        <v>84</v>
      </c>
      <c r="W70" s="329">
        <f t="shared" si="4"/>
        <v>266</v>
      </c>
    </row>
    <row r="71" spans="1:23" ht="15" customHeight="1" x14ac:dyDescent="0.25">
      <c r="A71" s="133">
        <v>5</v>
      </c>
      <c r="B71" s="323" t="s">
        <v>124</v>
      </c>
      <c r="C71" s="324">
        <v>43</v>
      </c>
      <c r="D71" s="325">
        <v>58.43</v>
      </c>
      <c r="E71" s="326">
        <v>62.2</v>
      </c>
      <c r="F71" s="327">
        <v>26</v>
      </c>
      <c r="G71" s="324">
        <v>61</v>
      </c>
      <c r="H71" s="325">
        <v>62.01</v>
      </c>
      <c r="I71" s="326">
        <v>67.400000000000006</v>
      </c>
      <c r="J71" s="327">
        <v>14</v>
      </c>
      <c r="K71" s="324">
        <v>58</v>
      </c>
      <c r="L71" s="325">
        <v>66.319999999999993</v>
      </c>
      <c r="M71" s="326">
        <v>74.8</v>
      </c>
      <c r="N71" s="327">
        <v>7</v>
      </c>
      <c r="O71" s="324">
        <v>54</v>
      </c>
      <c r="P71" s="325">
        <v>69.77</v>
      </c>
      <c r="Q71" s="326">
        <v>66.8</v>
      </c>
      <c r="R71" s="327">
        <v>51</v>
      </c>
      <c r="S71" s="324">
        <v>67</v>
      </c>
      <c r="T71" s="325">
        <v>69.900000000000006</v>
      </c>
      <c r="U71" s="326">
        <v>68.7</v>
      </c>
      <c r="V71" s="327">
        <v>49</v>
      </c>
      <c r="W71" s="329">
        <f t="shared" si="4"/>
        <v>147</v>
      </c>
    </row>
    <row r="72" spans="1:23" ht="15" customHeight="1" x14ac:dyDescent="0.25">
      <c r="A72" s="133">
        <v>6</v>
      </c>
      <c r="B72" s="323" t="s">
        <v>177</v>
      </c>
      <c r="C72" s="324">
        <v>25</v>
      </c>
      <c r="D72" s="325">
        <v>58.43</v>
      </c>
      <c r="E72" s="326">
        <v>62</v>
      </c>
      <c r="F72" s="327">
        <v>28</v>
      </c>
      <c r="G72" s="324"/>
      <c r="H72" s="325">
        <v>62.01</v>
      </c>
      <c r="I72" s="326"/>
      <c r="J72" s="327">
        <v>102</v>
      </c>
      <c r="K72" s="324">
        <v>30</v>
      </c>
      <c r="L72" s="325">
        <v>66.319999999999993</v>
      </c>
      <c r="M72" s="326">
        <v>66</v>
      </c>
      <c r="N72" s="327">
        <v>44</v>
      </c>
      <c r="O72" s="324">
        <v>50</v>
      </c>
      <c r="P72" s="325">
        <v>69.77</v>
      </c>
      <c r="Q72" s="326">
        <v>66</v>
      </c>
      <c r="R72" s="327">
        <v>56</v>
      </c>
      <c r="S72" s="324">
        <v>38</v>
      </c>
      <c r="T72" s="325">
        <v>69.900000000000006</v>
      </c>
      <c r="U72" s="326">
        <v>62.6</v>
      </c>
      <c r="V72" s="327">
        <v>82</v>
      </c>
      <c r="W72" s="329">
        <f t="shared" si="4"/>
        <v>312</v>
      </c>
    </row>
    <row r="73" spans="1:23" ht="15" customHeight="1" x14ac:dyDescent="0.25">
      <c r="A73" s="133">
        <v>7</v>
      </c>
      <c r="B73" s="323" t="s">
        <v>179</v>
      </c>
      <c r="C73" s="324">
        <v>55</v>
      </c>
      <c r="D73" s="325">
        <v>58.43</v>
      </c>
      <c r="E73" s="326">
        <v>59.2</v>
      </c>
      <c r="F73" s="327">
        <v>41</v>
      </c>
      <c r="G73" s="324">
        <v>64</v>
      </c>
      <c r="H73" s="325">
        <v>62.01</v>
      </c>
      <c r="I73" s="326">
        <v>63</v>
      </c>
      <c r="J73" s="327">
        <v>37</v>
      </c>
      <c r="K73" s="324">
        <v>66</v>
      </c>
      <c r="L73" s="325">
        <v>66.319999999999993</v>
      </c>
      <c r="M73" s="326">
        <v>70</v>
      </c>
      <c r="N73" s="327">
        <v>29</v>
      </c>
      <c r="O73" s="324">
        <v>69</v>
      </c>
      <c r="P73" s="325">
        <v>69.77</v>
      </c>
      <c r="Q73" s="326">
        <v>70.2</v>
      </c>
      <c r="R73" s="327">
        <v>15</v>
      </c>
      <c r="S73" s="324">
        <v>83</v>
      </c>
      <c r="T73" s="325">
        <v>69.900000000000006</v>
      </c>
      <c r="U73" s="326">
        <v>70</v>
      </c>
      <c r="V73" s="327">
        <v>42</v>
      </c>
      <c r="W73" s="329">
        <f t="shared" si="4"/>
        <v>164</v>
      </c>
    </row>
    <row r="74" spans="1:23" ht="15" customHeight="1" x14ac:dyDescent="0.25">
      <c r="A74" s="133">
        <v>8</v>
      </c>
      <c r="B74" s="323" t="s">
        <v>77</v>
      </c>
      <c r="C74" s="324">
        <v>38</v>
      </c>
      <c r="D74" s="325">
        <v>58.43</v>
      </c>
      <c r="E74" s="326">
        <v>57</v>
      </c>
      <c r="F74" s="327">
        <v>52</v>
      </c>
      <c r="G74" s="324">
        <v>57</v>
      </c>
      <c r="H74" s="325">
        <v>62.01</v>
      </c>
      <c r="I74" s="326">
        <v>62.6</v>
      </c>
      <c r="J74" s="327">
        <v>40</v>
      </c>
      <c r="K74" s="324">
        <v>38</v>
      </c>
      <c r="L74" s="325">
        <v>66.319999999999993</v>
      </c>
      <c r="M74" s="326">
        <v>69.099999999999994</v>
      </c>
      <c r="N74" s="327">
        <v>32</v>
      </c>
      <c r="O74" s="324">
        <v>53</v>
      </c>
      <c r="P74" s="325">
        <v>69.77</v>
      </c>
      <c r="Q74" s="326">
        <v>68.8</v>
      </c>
      <c r="R74" s="327">
        <v>30</v>
      </c>
      <c r="S74" s="324">
        <v>54</v>
      </c>
      <c r="T74" s="325">
        <v>69.900000000000006</v>
      </c>
      <c r="U74" s="326">
        <v>74.900000000000006</v>
      </c>
      <c r="V74" s="327">
        <v>13</v>
      </c>
      <c r="W74" s="329">
        <f t="shared" si="4"/>
        <v>167</v>
      </c>
    </row>
    <row r="75" spans="1:23" ht="15" customHeight="1" x14ac:dyDescent="0.25">
      <c r="A75" s="133">
        <v>9</v>
      </c>
      <c r="B75" s="323" t="s">
        <v>175</v>
      </c>
      <c r="C75" s="324">
        <v>22</v>
      </c>
      <c r="D75" s="325">
        <v>58.43</v>
      </c>
      <c r="E75" s="326">
        <v>56.3</v>
      </c>
      <c r="F75" s="327">
        <v>56</v>
      </c>
      <c r="G75" s="324">
        <v>22</v>
      </c>
      <c r="H75" s="325">
        <v>62.01</v>
      </c>
      <c r="I75" s="326">
        <v>63.1</v>
      </c>
      <c r="J75" s="327">
        <v>36</v>
      </c>
      <c r="K75" s="324">
        <v>21</v>
      </c>
      <c r="L75" s="325">
        <v>66.319999999999993</v>
      </c>
      <c r="M75" s="326">
        <v>64.5</v>
      </c>
      <c r="N75" s="327">
        <v>55</v>
      </c>
      <c r="O75" s="324">
        <v>30</v>
      </c>
      <c r="P75" s="325">
        <v>69.77</v>
      </c>
      <c r="Q75" s="326">
        <v>55.4</v>
      </c>
      <c r="R75" s="327">
        <v>95</v>
      </c>
      <c r="S75" s="324">
        <v>24</v>
      </c>
      <c r="T75" s="325">
        <v>69.900000000000006</v>
      </c>
      <c r="U75" s="326">
        <v>67.7</v>
      </c>
      <c r="V75" s="327">
        <v>55</v>
      </c>
      <c r="W75" s="329">
        <f t="shared" si="4"/>
        <v>297</v>
      </c>
    </row>
    <row r="76" spans="1:23" ht="15" customHeight="1" x14ac:dyDescent="0.25">
      <c r="A76" s="133">
        <v>10</v>
      </c>
      <c r="B76" s="323" t="s">
        <v>153</v>
      </c>
      <c r="C76" s="324">
        <v>95</v>
      </c>
      <c r="D76" s="325">
        <v>58.43</v>
      </c>
      <c r="E76" s="326">
        <v>56</v>
      </c>
      <c r="F76" s="327">
        <v>62</v>
      </c>
      <c r="G76" s="324">
        <v>101</v>
      </c>
      <c r="H76" s="325">
        <v>62.01</v>
      </c>
      <c r="I76" s="326">
        <v>57</v>
      </c>
      <c r="J76" s="327">
        <v>70</v>
      </c>
      <c r="K76" s="324">
        <v>117</v>
      </c>
      <c r="L76" s="325">
        <v>66.319999999999993</v>
      </c>
      <c r="M76" s="326">
        <v>63</v>
      </c>
      <c r="N76" s="327">
        <v>65</v>
      </c>
      <c r="O76" s="324">
        <v>58</v>
      </c>
      <c r="P76" s="325">
        <v>69.77</v>
      </c>
      <c r="Q76" s="326">
        <v>66</v>
      </c>
      <c r="R76" s="327">
        <v>57</v>
      </c>
      <c r="S76" s="324"/>
      <c r="T76" s="325">
        <v>69.900000000000006</v>
      </c>
      <c r="U76" s="326"/>
      <c r="V76" s="327">
        <v>99</v>
      </c>
      <c r="W76" s="329">
        <f t="shared" si="4"/>
        <v>353</v>
      </c>
    </row>
    <row r="77" spans="1:23" ht="15" customHeight="1" x14ac:dyDescent="0.25">
      <c r="A77" s="133">
        <v>11</v>
      </c>
      <c r="B77" s="323" t="s">
        <v>176</v>
      </c>
      <c r="C77" s="324">
        <v>20</v>
      </c>
      <c r="D77" s="325">
        <v>58.43</v>
      </c>
      <c r="E77" s="326">
        <v>49.7</v>
      </c>
      <c r="F77" s="327">
        <v>90</v>
      </c>
      <c r="G77" s="324">
        <v>21</v>
      </c>
      <c r="H77" s="325">
        <v>62.01</v>
      </c>
      <c r="I77" s="326">
        <v>51</v>
      </c>
      <c r="J77" s="327">
        <v>90</v>
      </c>
      <c r="K77" s="324">
        <v>18</v>
      </c>
      <c r="L77" s="325">
        <v>66.319999999999993</v>
      </c>
      <c r="M77" s="326">
        <v>59</v>
      </c>
      <c r="N77" s="327">
        <v>80</v>
      </c>
      <c r="O77" s="324">
        <v>40</v>
      </c>
      <c r="P77" s="325">
        <v>69.77</v>
      </c>
      <c r="Q77" s="326">
        <v>53</v>
      </c>
      <c r="R77" s="327">
        <v>99</v>
      </c>
      <c r="S77" s="324">
        <v>24</v>
      </c>
      <c r="T77" s="325">
        <v>69.900000000000006</v>
      </c>
      <c r="U77" s="326">
        <v>54</v>
      </c>
      <c r="V77" s="327">
        <v>97</v>
      </c>
      <c r="W77" s="329">
        <f t="shared" si="4"/>
        <v>456</v>
      </c>
    </row>
    <row r="78" spans="1:23" ht="15" customHeight="1" x14ac:dyDescent="0.25">
      <c r="A78" s="133">
        <v>12</v>
      </c>
      <c r="B78" s="323" t="s">
        <v>180</v>
      </c>
      <c r="C78" s="324">
        <v>19</v>
      </c>
      <c r="D78" s="325">
        <v>58.43</v>
      </c>
      <c r="E78" s="326">
        <v>48.5</v>
      </c>
      <c r="F78" s="327">
        <v>93</v>
      </c>
      <c r="G78" s="324">
        <v>26</v>
      </c>
      <c r="H78" s="325">
        <v>62.01</v>
      </c>
      <c r="I78" s="326">
        <v>51</v>
      </c>
      <c r="J78" s="327">
        <v>91</v>
      </c>
      <c r="K78" s="324">
        <v>16</v>
      </c>
      <c r="L78" s="325">
        <v>66.319999999999993</v>
      </c>
      <c r="M78" s="326">
        <v>48.5</v>
      </c>
      <c r="N78" s="327">
        <v>98</v>
      </c>
      <c r="O78" s="324">
        <v>19</v>
      </c>
      <c r="P78" s="325">
        <v>69.77</v>
      </c>
      <c r="Q78" s="326">
        <v>43</v>
      </c>
      <c r="R78" s="327">
        <v>102</v>
      </c>
      <c r="S78" s="324"/>
      <c r="T78" s="325">
        <v>69.900000000000006</v>
      </c>
      <c r="U78" s="326"/>
      <c r="V78" s="327">
        <v>99</v>
      </c>
      <c r="W78" s="329">
        <f t="shared" si="4"/>
        <v>483</v>
      </c>
    </row>
    <row r="79" spans="1:23" ht="15" customHeight="1" x14ac:dyDescent="0.25">
      <c r="A79" s="133">
        <v>13</v>
      </c>
      <c r="B79" s="356" t="s">
        <v>181</v>
      </c>
      <c r="C79" s="357">
        <v>25</v>
      </c>
      <c r="D79" s="358">
        <v>58.43</v>
      </c>
      <c r="E79" s="359">
        <v>48.3</v>
      </c>
      <c r="F79" s="360">
        <v>94</v>
      </c>
      <c r="G79" s="357">
        <v>31</v>
      </c>
      <c r="H79" s="358">
        <v>62.01</v>
      </c>
      <c r="I79" s="359">
        <v>61.8</v>
      </c>
      <c r="J79" s="360">
        <v>45</v>
      </c>
      <c r="K79" s="357">
        <v>31</v>
      </c>
      <c r="L79" s="358">
        <v>66.319999999999993</v>
      </c>
      <c r="M79" s="359">
        <v>67</v>
      </c>
      <c r="N79" s="360">
        <v>38</v>
      </c>
      <c r="O79" s="357">
        <v>26</v>
      </c>
      <c r="P79" s="358">
        <v>69.77</v>
      </c>
      <c r="Q79" s="359">
        <v>60.5</v>
      </c>
      <c r="R79" s="360">
        <v>78</v>
      </c>
      <c r="S79" s="357">
        <v>35</v>
      </c>
      <c r="T79" s="358">
        <v>69.900000000000006</v>
      </c>
      <c r="U79" s="359">
        <v>62.8</v>
      </c>
      <c r="V79" s="360">
        <v>81</v>
      </c>
      <c r="W79" s="329">
        <f t="shared" si="4"/>
        <v>336</v>
      </c>
    </row>
    <row r="80" spans="1:23" ht="15" customHeight="1" thickBot="1" x14ac:dyDescent="0.3">
      <c r="A80" s="133">
        <v>14</v>
      </c>
      <c r="B80" s="323" t="s">
        <v>12</v>
      </c>
      <c r="C80" s="324">
        <v>22</v>
      </c>
      <c r="D80" s="325">
        <v>58.43</v>
      </c>
      <c r="E80" s="326">
        <v>46.7</v>
      </c>
      <c r="F80" s="327">
        <v>96</v>
      </c>
      <c r="G80" s="324">
        <v>21</v>
      </c>
      <c r="H80" s="325">
        <v>62.01</v>
      </c>
      <c r="I80" s="326">
        <v>55.6</v>
      </c>
      <c r="J80" s="327">
        <v>74</v>
      </c>
      <c r="K80" s="324">
        <v>23</v>
      </c>
      <c r="L80" s="325">
        <v>66.319999999999993</v>
      </c>
      <c r="M80" s="326">
        <v>57.1</v>
      </c>
      <c r="N80" s="327">
        <v>83</v>
      </c>
      <c r="O80" s="324">
        <v>46</v>
      </c>
      <c r="P80" s="325">
        <v>69.77</v>
      </c>
      <c r="Q80" s="326">
        <v>53.2</v>
      </c>
      <c r="R80" s="327">
        <v>98</v>
      </c>
      <c r="S80" s="324"/>
      <c r="T80" s="325">
        <v>69.900000000000006</v>
      </c>
      <c r="U80" s="326"/>
      <c r="V80" s="327">
        <v>99</v>
      </c>
      <c r="W80" s="329">
        <f t="shared" si="4"/>
        <v>450</v>
      </c>
    </row>
    <row r="81" spans="1:23" ht="15" customHeight="1" thickBot="1" x14ac:dyDescent="0.3">
      <c r="A81" s="136"/>
      <c r="B81" s="142" t="s">
        <v>109</v>
      </c>
      <c r="C81" s="143">
        <f>SUM(C82:C111)</f>
        <v>1742</v>
      </c>
      <c r="D81" s="131">
        <v>58.43</v>
      </c>
      <c r="E81" s="249">
        <f>AVERAGE(E82:E111)</f>
        <v>57.657241379310335</v>
      </c>
      <c r="F81" s="130"/>
      <c r="G81" s="143">
        <f>SUM(G82:G111)</f>
        <v>1848</v>
      </c>
      <c r="H81" s="131">
        <v>62.01</v>
      </c>
      <c r="I81" s="249">
        <f>AVERAGE(I82:I111)</f>
        <v>59.735862068965517</v>
      </c>
      <c r="J81" s="130"/>
      <c r="K81" s="143">
        <f>SUM(K82:K111)</f>
        <v>1825</v>
      </c>
      <c r="L81" s="131">
        <v>66.319999999999993</v>
      </c>
      <c r="M81" s="249">
        <f>AVERAGE(M82:M111)</f>
        <v>64.059768245105431</v>
      </c>
      <c r="N81" s="130"/>
      <c r="O81" s="143">
        <f>SUM(O82:O111)</f>
        <v>1837</v>
      </c>
      <c r="P81" s="131">
        <v>69.77</v>
      </c>
      <c r="Q81" s="249">
        <f>AVERAGE(Q82:Q111)</f>
        <v>66.027586206896544</v>
      </c>
      <c r="R81" s="130"/>
      <c r="S81" s="143">
        <f>SUM(S82:S111)</f>
        <v>1870</v>
      </c>
      <c r="T81" s="131">
        <v>69.900000000000006</v>
      </c>
      <c r="U81" s="249">
        <f>AVERAGE(U82:U111)</f>
        <v>68.524642857142865</v>
      </c>
      <c r="V81" s="130"/>
      <c r="W81" s="274"/>
    </row>
    <row r="82" spans="1:23" ht="15" customHeight="1" x14ac:dyDescent="0.25">
      <c r="A82" s="132">
        <v>1</v>
      </c>
      <c r="B82" s="361" t="s">
        <v>145</v>
      </c>
      <c r="C82" s="362">
        <v>118</v>
      </c>
      <c r="D82" s="363">
        <v>58.43</v>
      </c>
      <c r="E82" s="364">
        <v>67.599999999999994</v>
      </c>
      <c r="F82" s="365">
        <v>3</v>
      </c>
      <c r="G82" s="362">
        <v>120</v>
      </c>
      <c r="H82" s="363">
        <v>62.01</v>
      </c>
      <c r="I82" s="364">
        <v>70.900000000000006</v>
      </c>
      <c r="J82" s="365">
        <v>4</v>
      </c>
      <c r="K82" s="362">
        <v>110</v>
      </c>
      <c r="L82" s="363">
        <v>66.319999999999993</v>
      </c>
      <c r="M82" s="364">
        <v>75.509090909090915</v>
      </c>
      <c r="N82" s="365">
        <v>5</v>
      </c>
      <c r="O82" s="362">
        <v>131</v>
      </c>
      <c r="P82" s="363">
        <v>69.77</v>
      </c>
      <c r="Q82" s="364">
        <v>74.5</v>
      </c>
      <c r="R82" s="365">
        <v>2</v>
      </c>
      <c r="S82" s="362">
        <v>113</v>
      </c>
      <c r="T82" s="363">
        <v>69.900000000000006</v>
      </c>
      <c r="U82" s="364">
        <v>77.3</v>
      </c>
      <c r="V82" s="365">
        <v>3</v>
      </c>
      <c r="W82" s="343">
        <f t="shared" ref="W82:W111" si="5">V82+R82+N82+J82+F82</f>
        <v>17</v>
      </c>
    </row>
    <row r="83" spans="1:23" ht="15" customHeight="1" x14ac:dyDescent="0.25">
      <c r="A83" s="133">
        <v>2</v>
      </c>
      <c r="B83" s="361" t="s">
        <v>78</v>
      </c>
      <c r="C83" s="362">
        <v>81</v>
      </c>
      <c r="D83" s="363">
        <v>58.43</v>
      </c>
      <c r="E83" s="364">
        <v>65.7</v>
      </c>
      <c r="F83" s="365">
        <v>9</v>
      </c>
      <c r="G83" s="362">
        <v>101</v>
      </c>
      <c r="H83" s="363">
        <v>62.01</v>
      </c>
      <c r="I83" s="364">
        <v>68.900000000000006</v>
      </c>
      <c r="J83" s="365">
        <v>5</v>
      </c>
      <c r="K83" s="362">
        <v>66</v>
      </c>
      <c r="L83" s="363">
        <v>66.319999999999993</v>
      </c>
      <c r="M83" s="364">
        <v>74.893939393939391</v>
      </c>
      <c r="N83" s="365">
        <v>6</v>
      </c>
      <c r="O83" s="362">
        <v>77</v>
      </c>
      <c r="P83" s="363">
        <v>69.77</v>
      </c>
      <c r="Q83" s="364">
        <v>69.2</v>
      </c>
      <c r="R83" s="365">
        <v>27</v>
      </c>
      <c r="S83" s="362">
        <v>79</v>
      </c>
      <c r="T83" s="363">
        <v>69.900000000000006</v>
      </c>
      <c r="U83" s="364">
        <v>75</v>
      </c>
      <c r="V83" s="365">
        <v>12</v>
      </c>
      <c r="W83" s="329">
        <f t="shared" si="5"/>
        <v>59</v>
      </c>
    </row>
    <row r="84" spans="1:23" ht="15" customHeight="1" x14ac:dyDescent="0.25">
      <c r="A84" s="133">
        <v>3</v>
      </c>
      <c r="B84" s="361" t="s">
        <v>129</v>
      </c>
      <c r="C84" s="362">
        <v>33</v>
      </c>
      <c r="D84" s="363">
        <v>58.43</v>
      </c>
      <c r="E84" s="364">
        <v>65.400000000000006</v>
      </c>
      <c r="F84" s="365">
        <v>10</v>
      </c>
      <c r="G84" s="362">
        <v>33</v>
      </c>
      <c r="H84" s="363">
        <v>62.01</v>
      </c>
      <c r="I84" s="364">
        <v>60</v>
      </c>
      <c r="J84" s="365">
        <v>57</v>
      </c>
      <c r="K84" s="362">
        <v>47</v>
      </c>
      <c r="L84" s="363">
        <v>66.319999999999993</v>
      </c>
      <c r="M84" s="364">
        <v>66.276595744680847</v>
      </c>
      <c r="N84" s="365">
        <v>41</v>
      </c>
      <c r="O84" s="362">
        <v>46</v>
      </c>
      <c r="P84" s="363">
        <v>69.77</v>
      </c>
      <c r="Q84" s="364">
        <v>67.8</v>
      </c>
      <c r="R84" s="365">
        <v>38</v>
      </c>
      <c r="S84" s="362">
        <v>47</v>
      </c>
      <c r="T84" s="363">
        <v>69.900000000000006</v>
      </c>
      <c r="U84" s="364">
        <v>71.7</v>
      </c>
      <c r="V84" s="365">
        <v>29</v>
      </c>
      <c r="W84" s="329">
        <f t="shared" si="5"/>
        <v>175</v>
      </c>
    </row>
    <row r="85" spans="1:23" ht="15" customHeight="1" x14ac:dyDescent="0.25">
      <c r="A85" s="133">
        <v>4</v>
      </c>
      <c r="B85" s="361" t="s">
        <v>123</v>
      </c>
      <c r="C85" s="362">
        <v>75</v>
      </c>
      <c r="D85" s="363">
        <v>58.43</v>
      </c>
      <c r="E85" s="364">
        <v>64.040000000000006</v>
      </c>
      <c r="F85" s="365">
        <v>16</v>
      </c>
      <c r="G85" s="362">
        <v>43</v>
      </c>
      <c r="H85" s="363">
        <v>62.01</v>
      </c>
      <c r="I85" s="364">
        <v>60.1</v>
      </c>
      <c r="J85" s="365">
        <v>54</v>
      </c>
      <c r="K85" s="362">
        <v>109</v>
      </c>
      <c r="L85" s="363">
        <v>66.319999999999993</v>
      </c>
      <c r="M85" s="364">
        <v>63.889908256880737</v>
      </c>
      <c r="N85" s="365">
        <v>60</v>
      </c>
      <c r="O85" s="362">
        <v>42</v>
      </c>
      <c r="P85" s="363">
        <v>69.77</v>
      </c>
      <c r="Q85" s="364">
        <v>69.8</v>
      </c>
      <c r="R85" s="365">
        <v>20</v>
      </c>
      <c r="S85" s="362">
        <v>51</v>
      </c>
      <c r="T85" s="363">
        <v>69.900000000000006</v>
      </c>
      <c r="U85" s="364">
        <v>63.6</v>
      </c>
      <c r="V85" s="365">
        <v>75</v>
      </c>
      <c r="W85" s="329">
        <f t="shared" si="5"/>
        <v>225</v>
      </c>
    </row>
    <row r="86" spans="1:23" ht="15" customHeight="1" x14ac:dyDescent="0.25">
      <c r="A86" s="133">
        <v>5</v>
      </c>
      <c r="B86" s="323" t="s">
        <v>100</v>
      </c>
      <c r="C86" s="324">
        <v>76</v>
      </c>
      <c r="D86" s="325">
        <v>58.43</v>
      </c>
      <c r="E86" s="326">
        <v>63</v>
      </c>
      <c r="F86" s="327">
        <v>22</v>
      </c>
      <c r="G86" s="324">
        <v>135</v>
      </c>
      <c r="H86" s="325">
        <v>62.01</v>
      </c>
      <c r="I86" s="326">
        <v>60.9</v>
      </c>
      <c r="J86" s="327">
        <v>50</v>
      </c>
      <c r="K86" s="324">
        <v>104</v>
      </c>
      <c r="L86" s="325">
        <v>66.319999999999993</v>
      </c>
      <c r="M86" s="326">
        <v>70.182692307692307</v>
      </c>
      <c r="N86" s="327">
        <v>27</v>
      </c>
      <c r="O86" s="324">
        <v>115</v>
      </c>
      <c r="P86" s="325">
        <v>69.77</v>
      </c>
      <c r="Q86" s="326">
        <v>70</v>
      </c>
      <c r="R86" s="327">
        <v>18</v>
      </c>
      <c r="S86" s="324">
        <v>131</v>
      </c>
      <c r="T86" s="325">
        <v>69.900000000000006</v>
      </c>
      <c r="U86" s="326">
        <v>75</v>
      </c>
      <c r="V86" s="327">
        <v>11</v>
      </c>
      <c r="W86" s="329">
        <f t="shared" si="5"/>
        <v>128</v>
      </c>
    </row>
    <row r="87" spans="1:23" ht="15" customHeight="1" x14ac:dyDescent="0.25">
      <c r="A87" s="133">
        <v>6</v>
      </c>
      <c r="B87" s="366" t="s">
        <v>185</v>
      </c>
      <c r="C87" s="367">
        <v>30</v>
      </c>
      <c r="D87" s="368">
        <v>58.43</v>
      </c>
      <c r="E87" s="369">
        <v>63</v>
      </c>
      <c r="F87" s="370">
        <v>23</v>
      </c>
      <c r="G87" s="367">
        <v>46</v>
      </c>
      <c r="H87" s="368">
        <v>62.01</v>
      </c>
      <c r="I87" s="369">
        <v>59.2</v>
      </c>
      <c r="J87" s="370">
        <v>61</v>
      </c>
      <c r="K87" s="367">
        <v>26</v>
      </c>
      <c r="L87" s="368">
        <v>66.319999999999993</v>
      </c>
      <c r="M87" s="369">
        <v>71.65384615384616</v>
      </c>
      <c r="N87" s="370">
        <v>14</v>
      </c>
      <c r="O87" s="367">
        <v>48</v>
      </c>
      <c r="P87" s="368">
        <v>69.77</v>
      </c>
      <c r="Q87" s="369">
        <v>68.099999999999994</v>
      </c>
      <c r="R87" s="370">
        <v>35</v>
      </c>
      <c r="S87" s="367">
        <v>28</v>
      </c>
      <c r="T87" s="368">
        <v>69.900000000000006</v>
      </c>
      <c r="U87" s="369">
        <v>68.599999999999994</v>
      </c>
      <c r="V87" s="370">
        <v>51</v>
      </c>
      <c r="W87" s="329">
        <f t="shared" si="5"/>
        <v>184</v>
      </c>
    </row>
    <row r="88" spans="1:23" ht="15" customHeight="1" x14ac:dyDescent="0.25">
      <c r="A88" s="133">
        <v>7</v>
      </c>
      <c r="B88" s="361" t="s">
        <v>146</v>
      </c>
      <c r="C88" s="362">
        <v>19</v>
      </c>
      <c r="D88" s="363">
        <v>58.43</v>
      </c>
      <c r="E88" s="364">
        <v>62.5</v>
      </c>
      <c r="F88" s="365">
        <v>25</v>
      </c>
      <c r="G88" s="362">
        <v>35</v>
      </c>
      <c r="H88" s="363">
        <v>62.01</v>
      </c>
      <c r="I88" s="364">
        <v>59.7</v>
      </c>
      <c r="J88" s="365">
        <v>60</v>
      </c>
      <c r="K88" s="362">
        <v>46</v>
      </c>
      <c r="L88" s="363">
        <v>66.319999999999993</v>
      </c>
      <c r="M88" s="364">
        <v>67.239130434782609</v>
      </c>
      <c r="N88" s="365">
        <v>36</v>
      </c>
      <c r="O88" s="362">
        <v>36</v>
      </c>
      <c r="P88" s="363">
        <v>69.77</v>
      </c>
      <c r="Q88" s="364">
        <v>64.599999999999994</v>
      </c>
      <c r="R88" s="365">
        <v>67</v>
      </c>
      <c r="S88" s="362">
        <v>44</v>
      </c>
      <c r="T88" s="363">
        <v>69.900000000000006</v>
      </c>
      <c r="U88" s="364">
        <v>62</v>
      </c>
      <c r="V88" s="365">
        <v>88</v>
      </c>
      <c r="W88" s="329">
        <f t="shared" si="5"/>
        <v>276</v>
      </c>
    </row>
    <row r="89" spans="1:23" ht="15" customHeight="1" x14ac:dyDescent="0.25">
      <c r="A89" s="133">
        <v>8</v>
      </c>
      <c r="B89" s="361" t="s">
        <v>149</v>
      </c>
      <c r="C89" s="362">
        <v>76</v>
      </c>
      <c r="D89" s="363">
        <v>58.43</v>
      </c>
      <c r="E89" s="364">
        <v>61.89</v>
      </c>
      <c r="F89" s="365">
        <v>29</v>
      </c>
      <c r="G89" s="362">
        <v>54</v>
      </c>
      <c r="H89" s="363">
        <v>62.01</v>
      </c>
      <c r="I89" s="364">
        <v>67.5</v>
      </c>
      <c r="J89" s="365">
        <v>13</v>
      </c>
      <c r="K89" s="362">
        <v>67</v>
      </c>
      <c r="L89" s="363">
        <v>66.319999999999993</v>
      </c>
      <c r="M89" s="364">
        <v>69.253731343283576</v>
      </c>
      <c r="N89" s="365">
        <v>31</v>
      </c>
      <c r="O89" s="362">
        <v>77</v>
      </c>
      <c r="P89" s="363">
        <v>69.77</v>
      </c>
      <c r="Q89" s="364">
        <v>68.3</v>
      </c>
      <c r="R89" s="365">
        <v>34</v>
      </c>
      <c r="S89" s="362">
        <v>85</v>
      </c>
      <c r="T89" s="363">
        <v>69.900000000000006</v>
      </c>
      <c r="U89" s="364">
        <v>72.599999999999994</v>
      </c>
      <c r="V89" s="365">
        <v>25</v>
      </c>
      <c r="W89" s="329">
        <f t="shared" si="5"/>
        <v>132</v>
      </c>
    </row>
    <row r="90" spans="1:23" ht="15" customHeight="1" x14ac:dyDescent="0.25">
      <c r="A90" s="133">
        <v>9</v>
      </c>
      <c r="B90" s="366" t="s">
        <v>162</v>
      </c>
      <c r="C90" s="367">
        <v>49</v>
      </c>
      <c r="D90" s="368">
        <v>58.43</v>
      </c>
      <c r="E90" s="369">
        <v>60.91</v>
      </c>
      <c r="F90" s="370">
        <v>35</v>
      </c>
      <c r="G90" s="367">
        <v>42</v>
      </c>
      <c r="H90" s="368">
        <v>62.01</v>
      </c>
      <c r="I90" s="369">
        <v>55.8</v>
      </c>
      <c r="J90" s="370">
        <v>73</v>
      </c>
      <c r="K90" s="367">
        <v>52</v>
      </c>
      <c r="L90" s="368">
        <v>66.319999999999993</v>
      </c>
      <c r="M90" s="369">
        <v>64.07692307692308</v>
      </c>
      <c r="N90" s="370">
        <v>59</v>
      </c>
      <c r="O90" s="367">
        <v>46</v>
      </c>
      <c r="P90" s="368">
        <v>69.77</v>
      </c>
      <c r="Q90" s="369">
        <v>65</v>
      </c>
      <c r="R90" s="370">
        <v>65</v>
      </c>
      <c r="S90" s="367">
        <v>74</v>
      </c>
      <c r="T90" s="368">
        <v>69.900000000000006</v>
      </c>
      <c r="U90" s="369">
        <v>67</v>
      </c>
      <c r="V90" s="370">
        <v>59</v>
      </c>
      <c r="W90" s="329">
        <f t="shared" si="5"/>
        <v>291</v>
      </c>
    </row>
    <row r="91" spans="1:23" ht="15" customHeight="1" x14ac:dyDescent="0.25">
      <c r="A91" s="133">
        <v>10</v>
      </c>
      <c r="B91" s="361" t="s">
        <v>9</v>
      </c>
      <c r="C91" s="362">
        <v>133</v>
      </c>
      <c r="D91" s="363">
        <v>58.43</v>
      </c>
      <c r="E91" s="364">
        <v>60.8</v>
      </c>
      <c r="F91" s="365">
        <v>37</v>
      </c>
      <c r="G91" s="362">
        <v>160</v>
      </c>
      <c r="H91" s="363">
        <v>62.01</v>
      </c>
      <c r="I91" s="364">
        <v>65</v>
      </c>
      <c r="J91" s="365">
        <v>30</v>
      </c>
      <c r="K91" s="362">
        <v>111</v>
      </c>
      <c r="L91" s="363">
        <v>66.319999999999993</v>
      </c>
      <c r="M91" s="364">
        <v>66.459459459459453</v>
      </c>
      <c r="N91" s="365">
        <v>40</v>
      </c>
      <c r="O91" s="362">
        <v>178</v>
      </c>
      <c r="P91" s="363">
        <v>69.77</v>
      </c>
      <c r="Q91" s="364">
        <v>66</v>
      </c>
      <c r="R91" s="365">
        <v>58</v>
      </c>
      <c r="S91" s="362">
        <v>138</v>
      </c>
      <c r="T91" s="363">
        <v>69.900000000000006</v>
      </c>
      <c r="U91" s="364">
        <v>66</v>
      </c>
      <c r="V91" s="365">
        <v>68</v>
      </c>
      <c r="W91" s="329">
        <f t="shared" si="5"/>
        <v>233</v>
      </c>
    </row>
    <row r="92" spans="1:23" ht="15" customHeight="1" x14ac:dyDescent="0.25">
      <c r="A92" s="133">
        <v>11</v>
      </c>
      <c r="B92" s="361" t="s">
        <v>98</v>
      </c>
      <c r="C92" s="362">
        <v>109</v>
      </c>
      <c r="D92" s="363">
        <v>58.43</v>
      </c>
      <c r="E92" s="364">
        <v>59</v>
      </c>
      <c r="F92" s="365">
        <v>43</v>
      </c>
      <c r="G92" s="362">
        <v>119</v>
      </c>
      <c r="H92" s="363">
        <v>62.01</v>
      </c>
      <c r="I92" s="364">
        <v>62</v>
      </c>
      <c r="J92" s="365">
        <v>43</v>
      </c>
      <c r="K92" s="362">
        <v>113</v>
      </c>
      <c r="L92" s="363">
        <v>66.319999999999993</v>
      </c>
      <c r="M92" s="364">
        <v>64.39</v>
      </c>
      <c r="N92" s="365">
        <v>56</v>
      </c>
      <c r="O92" s="362">
        <v>109</v>
      </c>
      <c r="P92" s="363">
        <v>69.77</v>
      </c>
      <c r="Q92" s="364">
        <v>66.400000000000006</v>
      </c>
      <c r="R92" s="365">
        <v>54</v>
      </c>
      <c r="S92" s="362">
        <v>130</v>
      </c>
      <c r="T92" s="363">
        <v>69.900000000000006</v>
      </c>
      <c r="U92" s="364">
        <v>66.7</v>
      </c>
      <c r="V92" s="365">
        <v>61</v>
      </c>
      <c r="W92" s="329">
        <f t="shared" si="5"/>
        <v>257</v>
      </c>
    </row>
    <row r="93" spans="1:23" ht="15" customHeight="1" x14ac:dyDescent="0.25">
      <c r="A93" s="133">
        <v>12</v>
      </c>
      <c r="B93" s="361" t="s">
        <v>163</v>
      </c>
      <c r="C93" s="362">
        <v>51</v>
      </c>
      <c r="D93" s="363">
        <v>58.43</v>
      </c>
      <c r="E93" s="364">
        <v>59</v>
      </c>
      <c r="F93" s="365">
        <v>44</v>
      </c>
      <c r="G93" s="362">
        <v>51</v>
      </c>
      <c r="H93" s="363">
        <v>62.01</v>
      </c>
      <c r="I93" s="364">
        <v>60</v>
      </c>
      <c r="J93" s="365">
        <v>56</v>
      </c>
      <c r="K93" s="362">
        <v>55</v>
      </c>
      <c r="L93" s="363">
        <v>66.319999999999993</v>
      </c>
      <c r="M93" s="364">
        <v>67.63636363636364</v>
      </c>
      <c r="N93" s="365">
        <v>37</v>
      </c>
      <c r="O93" s="362">
        <v>49</v>
      </c>
      <c r="P93" s="363">
        <v>69.77</v>
      </c>
      <c r="Q93" s="364">
        <v>60.4</v>
      </c>
      <c r="R93" s="365">
        <v>79</v>
      </c>
      <c r="S93" s="362">
        <v>79</v>
      </c>
      <c r="T93" s="363">
        <v>69.900000000000006</v>
      </c>
      <c r="U93" s="364">
        <v>71</v>
      </c>
      <c r="V93" s="365">
        <v>35</v>
      </c>
      <c r="W93" s="329">
        <f t="shared" si="5"/>
        <v>251</v>
      </c>
    </row>
    <row r="94" spans="1:23" ht="15" customHeight="1" x14ac:dyDescent="0.25">
      <c r="A94" s="133">
        <v>13</v>
      </c>
      <c r="B94" s="361" t="s">
        <v>184</v>
      </c>
      <c r="C94" s="362">
        <v>33</v>
      </c>
      <c r="D94" s="363">
        <v>58.43</v>
      </c>
      <c r="E94" s="364">
        <v>58.9</v>
      </c>
      <c r="F94" s="365">
        <v>45</v>
      </c>
      <c r="G94" s="362">
        <v>28</v>
      </c>
      <c r="H94" s="363">
        <v>62.01</v>
      </c>
      <c r="I94" s="364">
        <v>58.6</v>
      </c>
      <c r="J94" s="365">
        <v>64</v>
      </c>
      <c r="K94" s="362">
        <v>47</v>
      </c>
      <c r="L94" s="363">
        <v>66.319999999999993</v>
      </c>
      <c r="M94" s="364">
        <v>63.680851063829785</v>
      </c>
      <c r="N94" s="365">
        <v>62</v>
      </c>
      <c r="O94" s="362">
        <v>40</v>
      </c>
      <c r="P94" s="363">
        <v>69.77</v>
      </c>
      <c r="Q94" s="364">
        <v>66.599999999999994</v>
      </c>
      <c r="R94" s="365">
        <v>53</v>
      </c>
      <c r="S94" s="362">
        <v>38</v>
      </c>
      <c r="T94" s="363">
        <v>69.900000000000006</v>
      </c>
      <c r="U94" s="364">
        <v>77.099999999999994</v>
      </c>
      <c r="V94" s="365">
        <v>4</v>
      </c>
      <c r="W94" s="329">
        <f t="shared" si="5"/>
        <v>228</v>
      </c>
    </row>
    <row r="95" spans="1:23" ht="15" customHeight="1" x14ac:dyDescent="0.25">
      <c r="A95" s="133">
        <v>14</v>
      </c>
      <c r="B95" s="366" t="s">
        <v>99</v>
      </c>
      <c r="C95" s="367">
        <v>79</v>
      </c>
      <c r="D95" s="368">
        <v>58.43</v>
      </c>
      <c r="E95" s="369">
        <v>58</v>
      </c>
      <c r="F95" s="370">
        <v>47</v>
      </c>
      <c r="G95" s="367">
        <v>105</v>
      </c>
      <c r="H95" s="368">
        <v>62.01</v>
      </c>
      <c r="I95" s="369">
        <v>65</v>
      </c>
      <c r="J95" s="370">
        <v>29</v>
      </c>
      <c r="K95" s="367">
        <v>99</v>
      </c>
      <c r="L95" s="368">
        <v>66.319999999999993</v>
      </c>
      <c r="M95" s="369">
        <v>64.202020202020208</v>
      </c>
      <c r="N95" s="370">
        <v>58</v>
      </c>
      <c r="O95" s="367">
        <v>83</v>
      </c>
      <c r="P95" s="368">
        <v>69.77</v>
      </c>
      <c r="Q95" s="369">
        <v>69.5</v>
      </c>
      <c r="R95" s="370">
        <v>23</v>
      </c>
      <c r="S95" s="367">
        <v>85</v>
      </c>
      <c r="T95" s="368">
        <v>69.900000000000006</v>
      </c>
      <c r="U95" s="369">
        <v>72.7</v>
      </c>
      <c r="V95" s="370">
        <v>24</v>
      </c>
      <c r="W95" s="329">
        <f t="shared" si="5"/>
        <v>181</v>
      </c>
    </row>
    <row r="96" spans="1:23" ht="15" customHeight="1" x14ac:dyDescent="0.25">
      <c r="A96" s="133">
        <v>15</v>
      </c>
      <c r="B96" s="361" t="s">
        <v>165</v>
      </c>
      <c r="C96" s="362">
        <v>32</v>
      </c>
      <c r="D96" s="363">
        <v>58.43</v>
      </c>
      <c r="E96" s="364">
        <v>57.9</v>
      </c>
      <c r="F96" s="365">
        <v>48</v>
      </c>
      <c r="G96" s="362">
        <v>32</v>
      </c>
      <c r="H96" s="363">
        <v>62.01</v>
      </c>
      <c r="I96" s="364">
        <v>65.3</v>
      </c>
      <c r="J96" s="365">
        <v>27</v>
      </c>
      <c r="K96" s="362">
        <v>32</v>
      </c>
      <c r="L96" s="363">
        <v>66.319999999999993</v>
      </c>
      <c r="M96" s="364">
        <v>60.3125</v>
      </c>
      <c r="N96" s="365">
        <v>74</v>
      </c>
      <c r="O96" s="362">
        <v>27</v>
      </c>
      <c r="P96" s="363">
        <v>69.77</v>
      </c>
      <c r="Q96" s="364">
        <v>67</v>
      </c>
      <c r="R96" s="365">
        <v>49</v>
      </c>
      <c r="S96" s="362">
        <v>22</v>
      </c>
      <c r="T96" s="363">
        <v>69.900000000000006</v>
      </c>
      <c r="U96" s="364">
        <v>65</v>
      </c>
      <c r="V96" s="365">
        <v>70</v>
      </c>
      <c r="W96" s="329">
        <f t="shared" si="5"/>
        <v>268</v>
      </c>
    </row>
    <row r="97" spans="1:23" ht="15" customHeight="1" x14ac:dyDescent="0.25">
      <c r="A97" s="133">
        <v>16</v>
      </c>
      <c r="B97" s="361" t="s">
        <v>147</v>
      </c>
      <c r="C97" s="362">
        <v>71</v>
      </c>
      <c r="D97" s="363">
        <v>58.43</v>
      </c>
      <c r="E97" s="364">
        <v>57.6</v>
      </c>
      <c r="F97" s="365">
        <v>49</v>
      </c>
      <c r="G97" s="362">
        <v>70</v>
      </c>
      <c r="H97" s="363">
        <v>62.01</v>
      </c>
      <c r="I97" s="364">
        <v>57.9</v>
      </c>
      <c r="J97" s="365">
        <v>66</v>
      </c>
      <c r="K97" s="362">
        <v>66</v>
      </c>
      <c r="L97" s="363">
        <v>66.319999999999993</v>
      </c>
      <c r="M97" s="364">
        <v>56.83</v>
      </c>
      <c r="N97" s="365">
        <v>86</v>
      </c>
      <c r="O97" s="362">
        <v>64</v>
      </c>
      <c r="P97" s="363">
        <v>69.77</v>
      </c>
      <c r="Q97" s="364">
        <v>62.1</v>
      </c>
      <c r="R97" s="365">
        <v>73</v>
      </c>
      <c r="S97" s="362">
        <v>89</v>
      </c>
      <c r="T97" s="363">
        <v>69.900000000000006</v>
      </c>
      <c r="U97" s="364">
        <v>64</v>
      </c>
      <c r="V97" s="365">
        <v>73</v>
      </c>
      <c r="W97" s="329">
        <f t="shared" si="5"/>
        <v>347</v>
      </c>
    </row>
    <row r="98" spans="1:23" ht="15" customHeight="1" x14ac:dyDescent="0.25">
      <c r="A98" s="133">
        <v>17</v>
      </c>
      <c r="B98" s="366" t="s">
        <v>125</v>
      </c>
      <c r="C98" s="367">
        <v>82</v>
      </c>
      <c r="D98" s="368">
        <v>58.43</v>
      </c>
      <c r="E98" s="369">
        <v>57</v>
      </c>
      <c r="F98" s="370">
        <v>53</v>
      </c>
      <c r="G98" s="367">
        <v>87</v>
      </c>
      <c r="H98" s="368">
        <v>62.01</v>
      </c>
      <c r="I98" s="369">
        <v>60.1</v>
      </c>
      <c r="J98" s="370">
        <v>53</v>
      </c>
      <c r="K98" s="367">
        <v>76</v>
      </c>
      <c r="L98" s="368">
        <v>66.319999999999993</v>
      </c>
      <c r="M98" s="369">
        <v>64.510000000000005</v>
      </c>
      <c r="N98" s="370">
        <v>54</v>
      </c>
      <c r="O98" s="367">
        <v>80</v>
      </c>
      <c r="P98" s="368">
        <v>69.77</v>
      </c>
      <c r="Q98" s="369">
        <v>67</v>
      </c>
      <c r="R98" s="370">
        <v>48</v>
      </c>
      <c r="S98" s="367">
        <v>74</v>
      </c>
      <c r="T98" s="368">
        <v>69.900000000000006</v>
      </c>
      <c r="U98" s="369">
        <v>71</v>
      </c>
      <c r="V98" s="370">
        <v>36</v>
      </c>
      <c r="W98" s="329">
        <f t="shared" si="5"/>
        <v>244</v>
      </c>
    </row>
    <row r="99" spans="1:23" ht="15" customHeight="1" x14ac:dyDescent="0.25">
      <c r="A99" s="133">
        <v>18</v>
      </c>
      <c r="B99" s="361" t="s">
        <v>101</v>
      </c>
      <c r="C99" s="362">
        <v>135</v>
      </c>
      <c r="D99" s="363">
        <v>58.43</v>
      </c>
      <c r="E99" s="364">
        <v>55.3</v>
      </c>
      <c r="F99" s="365">
        <v>65</v>
      </c>
      <c r="G99" s="362">
        <v>165</v>
      </c>
      <c r="H99" s="363">
        <v>62.01</v>
      </c>
      <c r="I99" s="364">
        <v>60.9</v>
      </c>
      <c r="J99" s="365">
        <v>51</v>
      </c>
      <c r="K99" s="362">
        <v>162</v>
      </c>
      <c r="L99" s="363">
        <v>66.319999999999993</v>
      </c>
      <c r="M99" s="364">
        <v>63.2</v>
      </c>
      <c r="N99" s="365">
        <v>63</v>
      </c>
      <c r="O99" s="362">
        <v>163</v>
      </c>
      <c r="P99" s="363">
        <v>69.77</v>
      </c>
      <c r="Q99" s="364">
        <v>68</v>
      </c>
      <c r="R99" s="365">
        <v>36</v>
      </c>
      <c r="S99" s="362">
        <v>185</v>
      </c>
      <c r="T99" s="363">
        <v>69.900000000000006</v>
      </c>
      <c r="U99" s="364">
        <v>72</v>
      </c>
      <c r="V99" s="365">
        <v>26</v>
      </c>
      <c r="W99" s="343">
        <f t="shared" si="5"/>
        <v>241</v>
      </c>
    </row>
    <row r="100" spans="1:23" ht="15" customHeight="1" x14ac:dyDescent="0.25">
      <c r="A100" s="133">
        <v>19</v>
      </c>
      <c r="B100" s="361" t="s">
        <v>150</v>
      </c>
      <c r="C100" s="362">
        <v>51</v>
      </c>
      <c r="D100" s="363">
        <v>58.43</v>
      </c>
      <c r="E100" s="364">
        <v>55.2</v>
      </c>
      <c r="F100" s="365">
        <v>67</v>
      </c>
      <c r="G100" s="362">
        <v>39</v>
      </c>
      <c r="H100" s="363">
        <v>62.01</v>
      </c>
      <c r="I100" s="364">
        <v>57.4</v>
      </c>
      <c r="J100" s="365">
        <v>69</v>
      </c>
      <c r="K100" s="362">
        <v>25</v>
      </c>
      <c r="L100" s="363">
        <v>66.319999999999993</v>
      </c>
      <c r="M100" s="364">
        <v>59.88</v>
      </c>
      <c r="N100" s="365">
        <v>77</v>
      </c>
      <c r="O100" s="362">
        <v>38</v>
      </c>
      <c r="P100" s="363">
        <v>69.77</v>
      </c>
      <c r="Q100" s="364">
        <v>64.599999999999994</v>
      </c>
      <c r="R100" s="365">
        <v>66</v>
      </c>
      <c r="S100" s="362">
        <v>51</v>
      </c>
      <c r="T100" s="363">
        <v>69.900000000000006</v>
      </c>
      <c r="U100" s="364">
        <v>66.3</v>
      </c>
      <c r="V100" s="365">
        <v>64</v>
      </c>
      <c r="W100" s="329">
        <f t="shared" si="5"/>
        <v>343</v>
      </c>
    </row>
    <row r="101" spans="1:23" ht="15" customHeight="1" x14ac:dyDescent="0.25">
      <c r="A101" s="133">
        <v>20</v>
      </c>
      <c r="B101" s="361" t="s">
        <v>126</v>
      </c>
      <c r="C101" s="362">
        <v>22</v>
      </c>
      <c r="D101" s="363">
        <v>58.43</v>
      </c>
      <c r="E101" s="364">
        <v>55</v>
      </c>
      <c r="F101" s="365">
        <v>69</v>
      </c>
      <c r="G101" s="362">
        <v>25</v>
      </c>
      <c r="H101" s="363">
        <v>62.01</v>
      </c>
      <c r="I101" s="364">
        <v>52.84</v>
      </c>
      <c r="J101" s="365">
        <v>84</v>
      </c>
      <c r="K101" s="362">
        <v>20</v>
      </c>
      <c r="L101" s="363">
        <v>66.319999999999993</v>
      </c>
      <c r="M101" s="364">
        <v>56.75</v>
      </c>
      <c r="N101" s="365">
        <v>87</v>
      </c>
      <c r="O101" s="362">
        <v>47</v>
      </c>
      <c r="P101" s="363">
        <v>69.77</v>
      </c>
      <c r="Q101" s="364">
        <v>60</v>
      </c>
      <c r="R101" s="365">
        <v>83</v>
      </c>
      <c r="S101" s="362">
        <v>31</v>
      </c>
      <c r="T101" s="363">
        <v>69.900000000000006</v>
      </c>
      <c r="U101" s="364">
        <v>62.2</v>
      </c>
      <c r="V101" s="365">
        <v>86</v>
      </c>
      <c r="W101" s="329">
        <f t="shared" si="5"/>
        <v>409</v>
      </c>
    </row>
    <row r="102" spans="1:23" ht="15" customHeight="1" x14ac:dyDescent="0.25">
      <c r="A102" s="133">
        <v>21</v>
      </c>
      <c r="B102" s="361" t="s">
        <v>182</v>
      </c>
      <c r="C102" s="362">
        <v>56</v>
      </c>
      <c r="D102" s="363">
        <v>58.43</v>
      </c>
      <c r="E102" s="364">
        <v>54.62</v>
      </c>
      <c r="F102" s="365">
        <v>70</v>
      </c>
      <c r="G102" s="362">
        <v>53</v>
      </c>
      <c r="H102" s="363">
        <v>62.01</v>
      </c>
      <c r="I102" s="364">
        <v>51</v>
      </c>
      <c r="J102" s="365">
        <v>92</v>
      </c>
      <c r="K102" s="362">
        <v>64</v>
      </c>
      <c r="L102" s="363">
        <v>66.319999999999993</v>
      </c>
      <c r="M102" s="364">
        <v>65.140625</v>
      </c>
      <c r="N102" s="365">
        <v>50</v>
      </c>
      <c r="O102" s="362">
        <v>50</v>
      </c>
      <c r="P102" s="363">
        <v>69.77</v>
      </c>
      <c r="Q102" s="364">
        <v>65.5</v>
      </c>
      <c r="R102" s="365">
        <v>62</v>
      </c>
      <c r="S102" s="362">
        <v>56</v>
      </c>
      <c r="T102" s="363">
        <v>69.900000000000006</v>
      </c>
      <c r="U102" s="364">
        <v>67</v>
      </c>
      <c r="V102" s="365">
        <v>60</v>
      </c>
      <c r="W102" s="329">
        <f t="shared" si="5"/>
        <v>334</v>
      </c>
    </row>
    <row r="103" spans="1:23" ht="15" customHeight="1" x14ac:dyDescent="0.25">
      <c r="A103" s="133">
        <v>22</v>
      </c>
      <c r="B103" s="361" t="s">
        <v>164</v>
      </c>
      <c r="C103" s="362">
        <v>26</v>
      </c>
      <c r="D103" s="363">
        <v>58.43</v>
      </c>
      <c r="E103" s="364">
        <v>54.5</v>
      </c>
      <c r="F103" s="365">
        <v>72</v>
      </c>
      <c r="G103" s="362">
        <v>21</v>
      </c>
      <c r="H103" s="363">
        <v>62.01</v>
      </c>
      <c r="I103" s="364">
        <v>61</v>
      </c>
      <c r="J103" s="365">
        <v>49</v>
      </c>
      <c r="K103" s="362">
        <v>17</v>
      </c>
      <c r="L103" s="363">
        <v>66.319999999999993</v>
      </c>
      <c r="M103" s="364">
        <v>66</v>
      </c>
      <c r="N103" s="365">
        <v>45</v>
      </c>
      <c r="O103" s="362">
        <v>19</v>
      </c>
      <c r="P103" s="363">
        <v>69.77</v>
      </c>
      <c r="Q103" s="364">
        <v>60.4</v>
      </c>
      <c r="R103" s="365">
        <v>80</v>
      </c>
      <c r="S103" s="362">
        <v>24</v>
      </c>
      <c r="T103" s="363">
        <v>69.900000000000006</v>
      </c>
      <c r="U103" s="364">
        <v>68.290000000000006</v>
      </c>
      <c r="V103" s="365">
        <v>54</v>
      </c>
      <c r="W103" s="329">
        <f t="shared" si="5"/>
        <v>300</v>
      </c>
    </row>
    <row r="104" spans="1:23" ht="15" customHeight="1" x14ac:dyDescent="0.25">
      <c r="A104" s="133">
        <v>23</v>
      </c>
      <c r="B104" s="361" t="s">
        <v>166</v>
      </c>
      <c r="C104" s="362">
        <v>67</v>
      </c>
      <c r="D104" s="363">
        <v>58.43</v>
      </c>
      <c r="E104" s="364">
        <v>54</v>
      </c>
      <c r="F104" s="365">
        <v>73</v>
      </c>
      <c r="G104" s="362">
        <v>52</v>
      </c>
      <c r="H104" s="363">
        <v>62.01</v>
      </c>
      <c r="I104" s="364">
        <v>51</v>
      </c>
      <c r="J104" s="365">
        <v>93</v>
      </c>
      <c r="K104" s="362">
        <v>54</v>
      </c>
      <c r="L104" s="363">
        <v>66.319999999999993</v>
      </c>
      <c r="M104" s="364">
        <v>56.703703703703702</v>
      </c>
      <c r="N104" s="365">
        <v>88</v>
      </c>
      <c r="O104" s="362">
        <v>50</v>
      </c>
      <c r="P104" s="363">
        <v>69.77</v>
      </c>
      <c r="Q104" s="364">
        <v>63.8</v>
      </c>
      <c r="R104" s="365">
        <v>69</v>
      </c>
      <c r="S104" s="362">
        <v>50</v>
      </c>
      <c r="T104" s="363">
        <v>69.900000000000006</v>
      </c>
      <c r="U104" s="364">
        <v>66.400000000000006</v>
      </c>
      <c r="V104" s="365">
        <v>63</v>
      </c>
      <c r="W104" s="329">
        <f t="shared" si="5"/>
        <v>386</v>
      </c>
    </row>
    <row r="105" spans="1:23" ht="15" customHeight="1" x14ac:dyDescent="0.25">
      <c r="A105" s="133">
        <v>24</v>
      </c>
      <c r="B105" s="361" t="s">
        <v>167</v>
      </c>
      <c r="C105" s="362">
        <v>74</v>
      </c>
      <c r="D105" s="363">
        <v>58.43</v>
      </c>
      <c r="E105" s="364">
        <v>53</v>
      </c>
      <c r="F105" s="365">
        <v>76</v>
      </c>
      <c r="G105" s="362">
        <v>55</v>
      </c>
      <c r="H105" s="363">
        <v>62.01</v>
      </c>
      <c r="I105" s="364">
        <v>68</v>
      </c>
      <c r="J105" s="365">
        <v>11</v>
      </c>
      <c r="K105" s="362">
        <v>84</v>
      </c>
      <c r="L105" s="363">
        <v>66.319999999999993</v>
      </c>
      <c r="M105" s="364">
        <v>64.349999999999994</v>
      </c>
      <c r="N105" s="365">
        <v>57</v>
      </c>
      <c r="O105" s="362">
        <v>48</v>
      </c>
      <c r="P105" s="363">
        <v>69.77</v>
      </c>
      <c r="Q105" s="364">
        <v>70.3</v>
      </c>
      <c r="R105" s="365">
        <v>14</v>
      </c>
      <c r="S105" s="362"/>
      <c r="T105" s="363">
        <v>69.900000000000006</v>
      </c>
      <c r="U105" s="364"/>
      <c r="V105" s="365">
        <v>99</v>
      </c>
      <c r="W105" s="329">
        <f t="shared" si="5"/>
        <v>257</v>
      </c>
    </row>
    <row r="106" spans="1:23" ht="15" customHeight="1" x14ac:dyDescent="0.25">
      <c r="A106" s="133">
        <v>25</v>
      </c>
      <c r="B106" s="361" t="s">
        <v>183</v>
      </c>
      <c r="C106" s="362">
        <v>32</v>
      </c>
      <c r="D106" s="363">
        <v>58.43</v>
      </c>
      <c r="E106" s="364">
        <v>52.8</v>
      </c>
      <c r="F106" s="365">
        <v>77</v>
      </c>
      <c r="G106" s="362">
        <v>29</v>
      </c>
      <c r="H106" s="363">
        <v>62.01</v>
      </c>
      <c r="I106" s="364">
        <v>56.8</v>
      </c>
      <c r="J106" s="365">
        <v>71</v>
      </c>
      <c r="K106" s="362">
        <v>24</v>
      </c>
      <c r="L106" s="363">
        <v>66.319999999999993</v>
      </c>
      <c r="M106" s="364">
        <v>69.5</v>
      </c>
      <c r="N106" s="365">
        <v>30</v>
      </c>
      <c r="O106" s="362">
        <v>23</v>
      </c>
      <c r="P106" s="363">
        <v>69.77</v>
      </c>
      <c r="Q106" s="364">
        <v>62.7</v>
      </c>
      <c r="R106" s="365">
        <v>71</v>
      </c>
      <c r="S106" s="362">
        <v>41</v>
      </c>
      <c r="T106" s="363">
        <v>69.900000000000006</v>
      </c>
      <c r="U106" s="364">
        <v>60.4</v>
      </c>
      <c r="V106" s="365">
        <v>91</v>
      </c>
      <c r="W106" s="329">
        <f t="shared" si="5"/>
        <v>340</v>
      </c>
    </row>
    <row r="107" spans="1:23" ht="15" customHeight="1" x14ac:dyDescent="0.25">
      <c r="A107" s="133">
        <v>26</v>
      </c>
      <c r="B107" s="361" t="s">
        <v>128</v>
      </c>
      <c r="C107" s="362">
        <v>39</v>
      </c>
      <c r="D107" s="363">
        <v>58.43</v>
      </c>
      <c r="E107" s="364">
        <v>52.2</v>
      </c>
      <c r="F107" s="365">
        <v>78</v>
      </c>
      <c r="G107" s="362">
        <v>40</v>
      </c>
      <c r="H107" s="363">
        <v>62.01</v>
      </c>
      <c r="I107" s="364">
        <v>50.9</v>
      </c>
      <c r="J107" s="365">
        <v>94</v>
      </c>
      <c r="K107" s="362">
        <v>24</v>
      </c>
      <c r="L107" s="363">
        <v>66.319999999999993</v>
      </c>
      <c r="M107" s="364">
        <v>54.17</v>
      </c>
      <c r="N107" s="365">
        <v>95</v>
      </c>
      <c r="O107" s="362">
        <v>25</v>
      </c>
      <c r="P107" s="363">
        <v>69.77</v>
      </c>
      <c r="Q107" s="364">
        <v>67</v>
      </c>
      <c r="R107" s="365">
        <v>50</v>
      </c>
      <c r="S107" s="362">
        <v>24</v>
      </c>
      <c r="T107" s="363">
        <v>69.900000000000006</v>
      </c>
      <c r="U107" s="364">
        <v>65.8</v>
      </c>
      <c r="V107" s="365">
        <v>69</v>
      </c>
      <c r="W107" s="329">
        <f t="shared" si="5"/>
        <v>386</v>
      </c>
    </row>
    <row r="108" spans="1:23" ht="15" customHeight="1" x14ac:dyDescent="0.25">
      <c r="A108" s="133">
        <v>27</v>
      </c>
      <c r="B108" s="337" t="s">
        <v>148</v>
      </c>
      <c r="C108" s="338">
        <v>28</v>
      </c>
      <c r="D108" s="339">
        <v>58.43</v>
      </c>
      <c r="E108" s="340">
        <v>51</v>
      </c>
      <c r="F108" s="341">
        <v>85</v>
      </c>
      <c r="G108" s="338">
        <v>42</v>
      </c>
      <c r="H108" s="339">
        <v>62.01</v>
      </c>
      <c r="I108" s="340">
        <v>58.8</v>
      </c>
      <c r="J108" s="341">
        <v>62</v>
      </c>
      <c r="K108" s="338">
        <v>49</v>
      </c>
      <c r="L108" s="339">
        <v>66.319999999999993</v>
      </c>
      <c r="M108" s="340">
        <v>65.86</v>
      </c>
      <c r="N108" s="341">
        <v>46</v>
      </c>
      <c r="O108" s="338">
        <v>47</v>
      </c>
      <c r="P108" s="339">
        <v>69.77</v>
      </c>
      <c r="Q108" s="340">
        <v>67</v>
      </c>
      <c r="R108" s="341">
        <v>47</v>
      </c>
      <c r="S108" s="338">
        <v>41</v>
      </c>
      <c r="T108" s="339">
        <v>69.900000000000006</v>
      </c>
      <c r="U108" s="340">
        <v>75</v>
      </c>
      <c r="V108" s="341">
        <v>10</v>
      </c>
      <c r="W108" s="329">
        <f t="shared" si="5"/>
        <v>250</v>
      </c>
    </row>
    <row r="109" spans="1:23" ht="15" customHeight="1" x14ac:dyDescent="0.25">
      <c r="A109" s="133">
        <v>28</v>
      </c>
      <c r="B109" s="361" t="s">
        <v>127</v>
      </c>
      <c r="C109" s="362">
        <v>48</v>
      </c>
      <c r="D109" s="363">
        <v>58.43</v>
      </c>
      <c r="E109" s="364">
        <v>47</v>
      </c>
      <c r="F109" s="365">
        <v>95</v>
      </c>
      <c r="G109" s="362">
        <v>47</v>
      </c>
      <c r="H109" s="363">
        <v>62.01</v>
      </c>
      <c r="I109" s="364">
        <v>54.7</v>
      </c>
      <c r="J109" s="365">
        <v>78</v>
      </c>
      <c r="K109" s="362">
        <v>40</v>
      </c>
      <c r="L109" s="363">
        <v>66.319999999999993</v>
      </c>
      <c r="M109" s="364">
        <v>60.075000000000003</v>
      </c>
      <c r="N109" s="365">
        <v>76</v>
      </c>
      <c r="O109" s="362">
        <v>47</v>
      </c>
      <c r="P109" s="363">
        <v>69.77</v>
      </c>
      <c r="Q109" s="364">
        <v>56.4</v>
      </c>
      <c r="R109" s="365">
        <v>92</v>
      </c>
      <c r="S109" s="362">
        <v>44</v>
      </c>
      <c r="T109" s="363">
        <v>69.900000000000006</v>
      </c>
      <c r="U109" s="364">
        <v>63</v>
      </c>
      <c r="V109" s="365">
        <v>79</v>
      </c>
      <c r="W109" s="329">
        <f t="shared" si="5"/>
        <v>420</v>
      </c>
    </row>
    <row r="110" spans="1:23" ht="15" customHeight="1" x14ac:dyDescent="0.25">
      <c r="A110" s="133">
        <v>29</v>
      </c>
      <c r="B110" s="361" t="s">
        <v>11</v>
      </c>
      <c r="C110" s="362">
        <v>17</v>
      </c>
      <c r="D110" s="363">
        <v>58.43</v>
      </c>
      <c r="E110" s="364">
        <v>45.2</v>
      </c>
      <c r="F110" s="365">
        <v>100</v>
      </c>
      <c r="G110" s="362"/>
      <c r="H110" s="363">
        <v>62.01</v>
      </c>
      <c r="I110" s="364"/>
      <c r="J110" s="365">
        <v>102</v>
      </c>
      <c r="K110" s="362">
        <v>18</v>
      </c>
      <c r="L110" s="363">
        <v>66.319999999999993</v>
      </c>
      <c r="M110" s="364">
        <v>60.722222222222221</v>
      </c>
      <c r="N110" s="365">
        <v>72</v>
      </c>
      <c r="O110" s="362">
        <v>32</v>
      </c>
      <c r="P110" s="363">
        <v>69.77</v>
      </c>
      <c r="Q110" s="364">
        <v>66.8</v>
      </c>
      <c r="R110" s="365">
        <v>52</v>
      </c>
      <c r="S110" s="362">
        <v>16</v>
      </c>
      <c r="T110" s="363">
        <v>69.900000000000006</v>
      </c>
      <c r="U110" s="364">
        <v>66</v>
      </c>
      <c r="V110" s="365">
        <v>67</v>
      </c>
      <c r="W110" s="329">
        <f t="shared" si="5"/>
        <v>393</v>
      </c>
    </row>
    <row r="111" spans="1:23" ht="15" customHeight="1" thickBot="1" x14ac:dyDescent="0.3">
      <c r="A111" s="133">
        <v>30</v>
      </c>
      <c r="B111" s="337" t="s">
        <v>161</v>
      </c>
      <c r="C111" s="338"/>
      <c r="D111" s="339">
        <v>58.43</v>
      </c>
      <c r="E111" s="340"/>
      <c r="F111" s="341">
        <v>105</v>
      </c>
      <c r="G111" s="338">
        <v>19</v>
      </c>
      <c r="H111" s="339">
        <v>62.01</v>
      </c>
      <c r="I111" s="340">
        <v>52.1</v>
      </c>
      <c r="J111" s="341">
        <v>85</v>
      </c>
      <c r="K111" s="338">
        <v>18</v>
      </c>
      <c r="L111" s="339">
        <v>66.319999999999993</v>
      </c>
      <c r="M111" s="340">
        <v>48.444444444444443</v>
      </c>
      <c r="N111" s="341">
        <v>99</v>
      </c>
      <c r="O111" s="338"/>
      <c r="P111" s="339">
        <v>69.77</v>
      </c>
      <c r="Q111" s="340"/>
      <c r="R111" s="341">
        <v>103</v>
      </c>
      <c r="S111" s="338"/>
      <c r="T111" s="339">
        <v>69.900000000000006</v>
      </c>
      <c r="U111" s="340"/>
      <c r="V111" s="341">
        <v>99</v>
      </c>
      <c r="W111" s="329">
        <f t="shared" si="5"/>
        <v>491</v>
      </c>
    </row>
    <row r="112" spans="1:23" ht="15" customHeight="1" thickBot="1" x14ac:dyDescent="0.3">
      <c r="A112" s="136"/>
      <c r="B112" s="151" t="s">
        <v>110</v>
      </c>
      <c r="C112" s="152">
        <f>SUM(C113:C121)</f>
        <v>485</v>
      </c>
      <c r="D112" s="153">
        <v>58.43</v>
      </c>
      <c r="E112" s="262">
        <f>AVERAGE(E113:E121)</f>
        <v>60.52375</v>
      </c>
      <c r="F112" s="154"/>
      <c r="G112" s="152">
        <f>SUM(G113:G121)</f>
        <v>457</v>
      </c>
      <c r="H112" s="153">
        <v>62.01</v>
      </c>
      <c r="I112" s="262">
        <f>AVERAGE(I113:I121)</f>
        <v>65.939995651616584</v>
      </c>
      <c r="J112" s="154"/>
      <c r="K112" s="152">
        <f>SUM(K113:K121)</f>
        <v>534</v>
      </c>
      <c r="L112" s="153">
        <v>66.319999999999993</v>
      </c>
      <c r="M112" s="262">
        <f>AVERAGE(M113:M121)</f>
        <v>67.043731748990353</v>
      </c>
      <c r="N112" s="154"/>
      <c r="O112" s="152">
        <f>SUM(O113:O121)</f>
        <v>572</v>
      </c>
      <c r="P112" s="153">
        <v>69.77</v>
      </c>
      <c r="Q112" s="262">
        <f>AVERAGE(Q113:Q121)</f>
        <v>67.463372634826101</v>
      </c>
      <c r="R112" s="154"/>
      <c r="S112" s="152">
        <f>SUM(S113:S121)</f>
        <v>491</v>
      </c>
      <c r="T112" s="153">
        <v>69.900000000000006</v>
      </c>
      <c r="U112" s="262">
        <f>AVERAGE(U113:U121)</f>
        <v>72.241133706650942</v>
      </c>
      <c r="V112" s="154"/>
      <c r="W112" s="274"/>
    </row>
    <row r="113" spans="1:23" ht="15" customHeight="1" x14ac:dyDescent="0.25">
      <c r="A113" s="162">
        <v>1</v>
      </c>
      <c r="B113" s="372" t="s">
        <v>65</v>
      </c>
      <c r="C113" s="373">
        <v>57</v>
      </c>
      <c r="D113" s="374">
        <v>58.43</v>
      </c>
      <c r="E113" s="375">
        <v>71</v>
      </c>
      <c r="F113" s="376">
        <v>1</v>
      </c>
      <c r="G113" s="373">
        <v>87</v>
      </c>
      <c r="H113" s="374">
        <v>62.01</v>
      </c>
      <c r="I113" s="375">
        <v>79.149425287356323</v>
      </c>
      <c r="J113" s="376">
        <v>1</v>
      </c>
      <c r="K113" s="373">
        <v>83</v>
      </c>
      <c r="L113" s="374">
        <v>66.319999999999993</v>
      </c>
      <c r="M113" s="375">
        <v>78.8</v>
      </c>
      <c r="N113" s="376">
        <v>1</v>
      </c>
      <c r="O113" s="373">
        <v>83</v>
      </c>
      <c r="P113" s="374">
        <v>69.77</v>
      </c>
      <c r="Q113" s="375">
        <v>79.602409638554221</v>
      </c>
      <c r="R113" s="376">
        <v>1</v>
      </c>
      <c r="S113" s="373">
        <v>72</v>
      </c>
      <c r="T113" s="374">
        <v>69.900000000000006</v>
      </c>
      <c r="U113" s="375">
        <v>80.358974358974365</v>
      </c>
      <c r="V113" s="376">
        <v>1</v>
      </c>
      <c r="W113" s="377">
        <f t="shared" ref="W113:W120" si="6">V113+R113+N113+J113+F113</f>
        <v>5</v>
      </c>
    </row>
    <row r="114" spans="1:23" ht="15" customHeight="1" x14ac:dyDescent="0.25">
      <c r="A114" s="28">
        <v>2</v>
      </c>
      <c r="B114" s="323" t="s">
        <v>102</v>
      </c>
      <c r="C114" s="324">
        <v>87</v>
      </c>
      <c r="D114" s="325">
        <v>58.43</v>
      </c>
      <c r="E114" s="326">
        <v>67.5</v>
      </c>
      <c r="F114" s="327">
        <v>4</v>
      </c>
      <c r="G114" s="324">
        <v>56</v>
      </c>
      <c r="H114" s="325">
        <v>62.01</v>
      </c>
      <c r="I114" s="326">
        <v>74.099999999999994</v>
      </c>
      <c r="J114" s="327">
        <v>2</v>
      </c>
      <c r="K114" s="324">
        <v>87</v>
      </c>
      <c r="L114" s="325">
        <v>66.319999999999993</v>
      </c>
      <c r="M114" s="326">
        <v>71.183908045977006</v>
      </c>
      <c r="N114" s="327">
        <v>18</v>
      </c>
      <c r="O114" s="324">
        <v>78</v>
      </c>
      <c r="P114" s="325">
        <v>69.77</v>
      </c>
      <c r="Q114" s="326">
        <v>72.064102564102569</v>
      </c>
      <c r="R114" s="327">
        <v>9</v>
      </c>
      <c r="S114" s="324">
        <v>67</v>
      </c>
      <c r="T114" s="325">
        <v>69.900000000000006</v>
      </c>
      <c r="U114" s="326">
        <v>78</v>
      </c>
      <c r="V114" s="327">
        <v>2</v>
      </c>
      <c r="W114" s="342">
        <f t="shared" si="6"/>
        <v>35</v>
      </c>
    </row>
    <row r="115" spans="1:23" ht="15" customHeight="1" x14ac:dyDescent="0.25">
      <c r="A115" s="12">
        <v>3</v>
      </c>
      <c r="B115" s="331" t="s">
        <v>73</v>
      </c>
      <c r="C115" s="332">
        <v>58</v>
      </c>
      <c r="D115" s="333">
        <v>58.43</v>
      </c>
      <c r="E115" s="334">
        <v>65.91</v>
      </c>
      <c r="F115" s="335">
        <v>8</v>
      </c>
      <c r="G115" s="332">
        <v>46</v>
      </c>
      <c r="H115" s="333">
        <v>62.01</v>
      </c>
      <c r="I115" s="334">
        <v>68.391304347826093</v>
      </c>
      <c r="J115" s="335">
        <v>7</v>
      </c>
      <c r="K115" s="332">
        <v>74</v>
      </c>
      <c r="L115" s="333">
        <v>66.319999999999993</v>
      </c>
      <c r="M115" s="334">
        <v>71.445945945945951</v>
      </c>
      <c r="N115" s="335">
        <v>15</v>
      </c>
      <c r="O115" s="332">
        <v>82</v>
      </c>
      <c r="P115" s="333">
        <v>69.77</v>
      </c>
      <c r="Q115" s="334">
        <v>70.951807228915669</v>
      </c>
      <c r="R115" s="335">
        <v>10</v>
      </c>
      <c r="S115" s="332">
        <v>78</v>
      </c>
      <c r="T115" s="333">
        <v>69.900000000000006</v>
      </c>
      <c r="U115" s="334">
        <v>74</v>
      </c>
      <c r="V115" s="335">
        <v>18</v>
      </c>
      <c r="W115" s="336">
        <f t="shared" si="6"/>
        <v>58</v>
      </c>
    </row>
    <row r="116" spans="1:23" ht="15" customHeight="1" x14ac:dyDescent="0.25">
      <c r="A116" s="12">
        <v>4</v>
      </c>
      <c r="B116" s="323" t="s">
        <v>64</v>
      </c>
      <c r="C116" s="324">
        <v>45</v>
      </c>
      <c r="D116" s="325">
        <v>58.43</v>
      </c>
      <c r="E116" s="326">
        <v>63.6</v>
      </c>
      <c r="F116" s="327">
        <v>21</v>
      </c>
      <c r="G116" s="324">
        <v>77</v>
      </c>
      <c r="H116" s="325">
        <v>62.01</v>
      </c>
      <c r="I116" s="326">
        <v>66.285714285714292</v>
      </c>
      <c r="J116" s="327">
        <v>18</v>
      </c>
      <c r="K116" s="324">
        <v>49</v>
      </c>
      <c r="L116" s="325">
        <v>66.319999999999993</v>
      </c>
      <c r="M116" s="326">
        <v>74.5</v>
      </c>
      <c r="N116" s="327">
        <v>8</v>
      </c>
      <c r="O116" s="324">
        <v>77</v>
      </c>
      <c r="P116" s="325">
        <v>69.77</v>
      </c>
      <c r="Q116" s="326">
        <v>74.2</v>
      </c>
      <c r="R116" s="327">
        <v>4</v>
      </c>
      <c r="S116" s="324">
        <v>75</v>
      </c>
      <c r="T116" s="325">
        <v>69.900000000000006</v>
      </c>
      <c r="U116" s="326">
        <v>74.666666666666671</v>
      </c>
      <c r="V116" s="327">
        <v>14</v>
      </c>
      <c r="W116" s="336">
        <f t="shared" si="6"/>
        <v>65</v>
      </c>
    </row>
    <row r="117" spans="1:23" ht="15" customHeight="1" x14ac:dyDescent="0.25">
      <c r="A117" s="12">
        <v>5</v>
      </c>
      <c r="B117" s="323" t="s">
        <v>115</v>
      </c>
      <c r="C117" s="324">
        <v>108</v>
      </c>
      <c r="D117" s="325">
        <v>58.43</v>
      </c>
      <c r="E117" s="326">
        <v>56.6</v>
      </c>
      <c r="F117" s="327">
        <v>57</v>
      </c>
      <c r="G117" s="324">
        <v>94</v>
      </c>
      <c r="H117" s="325">
        <v>62.01</v>
      </c>
      <c r="I117" s="326">
        <v>65.691489361702125</v>
      </c>
      <c r="J117" s="327">
        <v>24</v>
      </c>
      <c r="K117" s="324">
        <v>138</v>
      </c>
      <c r="L117" s="325">
        <v>66.319999999999993</v>
      </c>
      <c r="M117" s="326">
        <v>65.099999999999994</v>
      </c>
      <c r="N117" s="327">
        <v>52</v>
      </c>
      <c r="O117" s="324">
        <v>119</v>
      </c>
      <c r="P117" s="325">
        <v>69.77</v>
      </c>
      <c r="Q117" s="326">
        <v>62.4</v>
      </c>
      <c r="R117" s="327">
        <v>72</v>
      </c>
      <c r="S117" s="324">
        <v>97</v>
      </c>
      <c r="T117" s="325">
        <v>69.900000000000006</v>
      </c>
      <c r="U117" s="326">
        <v>69</v>
      </c>
      <c r="V117" s="327">
        <v>47</v>
      </c>
      <c r="W117" s="336">
        <f t="shared" si="6"/>
        <v>252</v>
      </c>
    </row>
    <row r="118" spans="1:23" ht="15" customHeight="1" x14ac:dyDescent="0.25">
      <c r="A118" s="12">
        <v>6</v>
      </c>
      <c r="B118" s="337" t="s">
        <v>168</v>
      </c>
      <c r="C118" s="338">
        <v>74</v>
      </c>
      <c r="D118" s="339">
        <v>58.43</v>
      </c>
      <c r="E118" s="340">
        <v>56.3</v>
      </c>
      <c r="F118" s="341">
        <v>58</v>
      </c>
      <c r="G118" s="338">
        <v>53</v>
      </c>
      <c r="H118" s="339">
        <v>62.01</v>
      </c>
      <c r="I118" s="340">
        <v>55.094339622641506</v>
      </c>
      <c r="J118" s="341">
        <v>76</v>
      </c>
      <c r="K118" s="338">
        <v>59</v>
      </c>
      <c r="L118" s="339">
        <v>66.319999999999993</v>
      </c>
      <c r="M118" s="340">
        <v>56.38</v>
      </c>
      <c r="N118" s="341">
        <v>89</v>
      </c>
      <c r="O118" s="338">
        <v>43</v>
      </c>
      <c r="P118" s="339">
        <v>69.77</v>
      </c>
      <c r="Q118" s="340">
        <v>60.02325581395349</v>
      </c>
      <c r="R118" s="341">
        <v>82</v>
      </c>
      <c r="S118" s="338">
        <v>47</v>
      </c>
      <c r="T118" s="339">
        <v>69.900000000000006</v>
      </c>
      <c r="U118" s="340">
        <v>67.461538461538467</v>
      </c>
      <c r="V118" s="341">
        <v>57</v>
      </c>
      <c r="W118" s="336">
        <f t="shared" si="6"/>
        <v>362</v>
      </c>
    </row>
    <row r="119" spans="1:23" ht="15" customHeight="1" x14ac:dyDescent="0.25">
      <c r="A119" s="12">
        <v>7</v>
      </c>
      <c r="B119" s="337" t="s">
        <v>43</v>
      </c>
      <c r="C119" s="338">
        <v>19</v>
      </c>
      <c r="D119" s="339">
        <v>58.43</v>
      </c>
      <c r="E119" s="340">
        <v>52.2</v>
      </c>
      <c r="F119" s="341">
        <v>79</v>
      </c>
      <c r="G119" s="338">
        <v>26</v>
      </c>
      <c r="H119" s="339">
        <v>62.01</v>
      </c>
      <c r="I119" s="340">
        <v>61.307692307692307</v>
      </c>
      <c r="J119" s="341">
        <v>46</v>
      </c>
      <c r="K119" s="338">
        <v>18</v>
      </c>
      <c r="L119" s="339">
        <v>66.319999999999993</v>
      </c>
      <c r="M119" s="340">
        <v>61.94</v>
      </c>
      <c r="N119" s="341">
        <v>68</v>
      </c>
      <c r="O119" s="338">
        <v>23</v>
      </c>
      <c r="P119" s="339">
        <v>69.77</v>
      </c>
      <c r="Q119" s="340">
        <v>68.347826086956516</v>
      </c>
      <c r="R119" s="341">
        <v>33</v>
      </c>
      <c r="S119" s="338">
        <v>26</v>
      </c>
      <c r="T119" s="339">
        <v>69.900000000000006</v>
      </c>
      <c r="U119" s="340">
        <v>68.407407407407405</v>
      </c>
      <c r="V119" s="341">
        <v>52</v>
      </c>
      <c r="W119" s="336">
        <f t="shared" si="6"/>
        <v>278</v>
      </c>
    </row>
    <row r="120" spans="1:23" ht="15" customHeight="1" x14ac:dyDescent="0.25">
      <c r="A120" s="12">
        <v>8</v>
      </c>
      <c r="B120" s="331" t="s">
        <v>66</v>
      </c>
      <c r="C120" s="332">
        <v>37</v>
      </c>
      <c r="D120" s="333">
        <v>58.43</v>
      </c>
      <c r="E120" s="334">
        <v>51.08</v>
      </c>
      <c r="F120" s="335">
        <v>83</v>
      </c>
      <c r="G120" s="332">
        <v>18</v>
      </c>
      <c r="H120" s="333">
        <v>62.01</v>
      </c>
      <c r="I120" s="334">
        <v>57.5</v>
      </c>
      <c r="J120" s="335">
        <v>68</v>
      </c>
      <c r="K120" s="332">
        <v>26</v>
      </c>
      <c r="L120" s="333">
        <v>66.319999999999993</v>
      </c>
      <c r="M120" s="334">
        <v>57</v>
      </c>
      <c r="N120" s="335">
        <v>85</v>
      </c>
      <c r="O120" s="332">
        <v>47</v>
      </c>
      <c r="P120" s="333">
        <v>69.77</v>
      </c>
      <c r="Q120" s="334">
        <v>60.2</v>
      </c>
      <c r="R120" s="335">
        <v>81</v>
      </c>
      <c r="S120" s="332">
        <v>29</v>
      </c>
      <c r="T120" s="333">
        <v>69.900000000000006</v>
      </c>
      <c r="U120" s="334">
        <v>66.034482758620683</v>
      </c>
      <c r="V120" s="335">
        <v>66</v>
      </c>
      <c r="W120" s="336">
        <f t="shared" si="6"/>
        <v>383</v>
      </c>
    </row>
    <row r="121" spans="1:23" ht="15" customHeight="1" thickBot="1" x14ac:dyDescent="0.3">
      <c r="A121" s="29">
        <v>9</v>
      </c>
      <c r="B121" s="378" t="s">
        <v>42</v>
      </c>
      <c r="C121" s="379"/>
      <c r="D121" s="380">
        <v>58.43</v>
      </c>
      <c r="E121" s="381"/>
      <c r="F121" s="382">
        <v>105</v>
      </c>
      <c r="G121" s="379"/>
      <c r="H121" s="380">
        <v>62.01</v>
      </c>
      <c r="I121" s="381"/>
      <c r="J121" s="382">
        <v>102</v>
      </c>
      <c r="K121" s="379"/>
      <c r="L121" s="380">
        <v>66.319999999999993</v>
      </c>
      <c r="M121" s="381"/>
      <c r="N121" s="382">
        <v>101</v>
      </c>
      <c r="O121" s="379">
        <v>20</v>
      </c>
      <c r="P121" s="380">
        <v>69.77</v>
      </c>
      <c r="Q121" s="381">
        <v>59.38095238095238</v>
      </c>
      <c r="R121" s="382">
        <v>86</v>
      </c>
      <c r="S121" s="379"/>
      <c r="T121" s="380">
        <v>69.900000000000006</v>
      </c>
      <c r="U121" s="381"/>
      <c r="V121" s="382">
        <v>99</v>
      </c>
      <c r="W121" s="383">
        <f>V121+R121+N121+J121+F121</f>
        <v>493</v>
      </c>
    </row>
    <row r="122" spans="1:23" x14ac:dyDescent="0.25">
      <c r="A122" s="138"/>
      <c r="B122" s="140" t="s">
        <v>121</v>
      </c>
      <c r="C122" s="140"/>
      <c r="D122" s="140"/>
      <c r="E122" s="160">
        <f>AVERAGE(E6:E13,E15:E26,E28:E44,E46:E65,E67:E80,E82:E111,E113:E121)</f>
        <v>56.963749999999997</v>
      </c>
      <c r="F122" s="140"/>
      <c r="G122" s="140"/>
      <c r="H122" s="140"/>
      <c r="I122" s="160">
        <f>AVERAGE(I6:I13,I15:I26,I28:I44,I46:I65,I67:I80,I82:I111,I113:I121)</f>
        <v>60.124489745886969</v>
      </c>
      <c r="J122" s="140"/>
      <c r="K122" s="140"/>
      <c r="L122" s="310"/>
      <c r="M122" s="160">
        <f>AVERAGE(M6:M13,M15:M26,M28:M44,M46:M65,M67:M80,M82:M111,M113:M121)</f>
        <v>64.738797147253692</v>
      </c>
      <c r="N122" s="140"/>
      <c r="O122" s="140"/>
      <c r="P122" s="310"/>
      <c r="Q122" s="160">
        <f>AVERAGE(Q6:Q13,Q15:Q26,Q28:Q44,Q46:Q65,Q67:Q80,Q82:Q111,Q113:Q121)</f>
        <v>65.031943686958186</v>
      </c>
      <c r="R122" s="140"/>
      <c r="S122" s="140"/>
      <c r="T122" s="310"/>
      <c r="U122" s="160">
        <f>AVERAGE(U6:U13,U15:U26,U28:U44,U46:U65,U67:U80,U82:U111,U113:U121)</f>
        <v>68.311586291832597</v>
      </c>
      <c r="V122" s="140"/>
      <c r="W122" s="138"/>
    </row>
    <row r="123" spans="1:23" x14ac:dyDescent="0.25">
      <c r="A123" s="138"/>
      <c r="B123" s="139" t="s">
        <v>122</v>
      </c>
      <c r="C123" s="139"/>
      <c r="D123" s="139"/>
      <c r="E123" s="610">
        <v>58.43</v>
      </c>
      <c r="F123" s="139"/>
      <c r="G123" s="139"/>
      <c r="H123" s="139"/>
      <c r="I123" s="610">
        <v>62.01</v>
      </c>
      <c r="J123" s="139"/>
      <c r="K123" s="139"/>
      <c r="L123" s="139"/>
      <c r="M123" s="311">
        <v>66.319999999999993</v>
      </c>
      <c r="N123" s="312"/>
      <c r="O123" s="139"/>
      <c r="P123" s="139"/>
      <c r="Q123" s="311">
        <v>69.77</v>
      </c>
      <c r="R123" s="312"/>
      <c r="S123" s="139"/>
      <c r="T123" s="139"/>
      <c r="U123" s="311">
        <v>69.900000000000006</v>
      </c>
      <c r="V123" s="312"/>
      <c r="W123" s="138"/>
    </row>
    <row r="126" spans="1:23" x14ac:dyDescent="0.25">
      <c r="B126" s="140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</row>
    <row r="127" spans="1:23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</sheetData>
  <mergeCells count="8">
    <mergeCell ref="W2:W3"/>
    <mergeCell ref="A2:A3"/>
    <mergeCell ref="B2:B3"/>
    <mergeCell ref="S2:V2"/>
    <mergeCell ref="K2:N2"/>
    <mergeCell ref="O2:R2"/>
    <mergeCell ref="G2:J2"/>
    <mergeCell ref="C2:F2"/>
  </mergeCells>
  <conditionalFormatting sqref="U4:U123">
    <cfRule type="cellIs" dxfId="106" priority="1263" operator="equal">
      <formula>$U$122</formula>
    </cfRule>
    <cfRule type="containsBlanks" dxfId="105" priority="1265">
      <formula>LEN(TRIM(U4))=0</formula>
    </cfRule>
    <cfRule type="cellIs" dxfId="104" priority="1266" operator="lessThan">
      <formula>50</formula>
    </cfRule>
    <cfRule type="cellIs" dxfId="103" priority="1267" operator="between">
      <formula>$U$122</formula>
      <formula>50</formula>
    </cfRule>
    <cfRule type="cellIs" dxfId="102" priority="1268" operator="between">
      <formula>75</formula>
      <formula>$U$122</formula>
    </cfRule>
    <cfRule type="cellIs" dxfId="101" priority="1269" operator="greaterThanOrEqual">
      <formula>75</formula>
    </cfRule>
  </conditionalFormatting>
  <conditionalFormatting sqref="M4:M123">
    <cfRule type="cellIs" dxfId="100" priority="19" operator="between">
      <formula>$M$122</formula>
      <formula>64.737</formula>
    </cfRule>
    <cfRule type="containsBlanks" dxfId="99" priority="20">
      <formula>LEN(TRIM(M4))=0</formula>
    </cfRule>
    <cfRule type="cellIs" dxfId="98" priority="21" operator="lessThan">
      <formula>50</formula>
    </cfRule>
    <cfRule type="cellIs" dxfId="97" priority="22" operator="between">
      <formula>$M$122</formula>
      <formula>50</formula>
    </cfRule>
    <cfRule type="cellIs" dxfId="96" priority="23" operator="between">
      <formula>74.999</formula>
      <formula>$M$122</formula>
    </cfRule>
    <cfRule type="cellIs" dxfId="95" priority="24" operator="greaterThanOrEqual">
      <formula>75</formula>
    </cfRule>
  </conditionalFormatting>
  <conditionalFormatting sqref="Q4:Q123">
    <cfRule type="cellIs" dxfId="94" priority="13" operator="equal">
      <formula>$Q$122</formula>
    </cfRule>
    <cfRule type="containsBlanks" dxfId="93" priority="14">
      <formula>LEN(TRIM(Q4))=0</formula>
    </cfRule>
    <cfRule type="cellIs" dxfId="92" priority="15" operator="lessThan">
      <formula>50</formula>
    </cfRule>
    <cfRule type="cellIs" dxfId="91" priority="16" operator="between">
      <formula>$Q$122</formula>
      <formula>50</formula>
    </cfRule>
    <cfRule type="cellIs" dxfId="90" priority="17" operator="between">
      <formula>74.999</formula>
      <formula>$Q$122</formula>
    </cfRule>
    <cfRule type="cellIs" dxfId="89" priority="18" operator="greaterThanOrEqual">
      <formula>75</formula>
    </cfRule>
  </conditionalFormatting>
  <conditionalFormatting sqref="I4:I123">
    <cfRule type="cellIs" dxfId="88" priority="7" operator="equal">
      <formula>$I$122</formula>
    </cfRule>
    <cfRule type="containsBlanks" dxfId="87" priority="8">
      <formula>LEN(TRIM(I4))=0</formula>
    </cfRule>
    <cfRule type="cellIs" dxfId="86" priority="9" operator="lessThan">
      <formula>50</formula>
    </cfRule>
    <cfRule type="cellIs" dxfId="85" priority="10" operator="between">
      <formula>$I$122</formula>
      <formula>50</formula>
    </cfRule>
    <cfRule type="cellIs" dxfId="84" priority="11" operator="between">
      <formula>75</formula>
      <formula>$I$122</formula>
    </cfRule>
    <cfRule type="cellIs" dxfId="83" priority="12" operator="greaterThanOrEqual">
      <formula>75</formula>
    </cfRule>
  </conditionalFormatting>
  <conditionalFormatting sqref="E4:E123">
    <cfRule type="cellIs" dxfId="82" priority="1" operator="equal">
      <formula>$E$122</formula>
    </cfRule>
    <cfRule type="containsBlanks" dxfId="81" priority="2">
      <formula>LEN(TRIM(E4))=0</formula>
    </cfRule>
    <cfRule type="cellIs" dxfId="80" priority="3" operator="lessThan">
      <formula>50</formula>
    </cfRule>
    <cfRule type="cellIs" dxfId="79" priority="4" operator="between">
      <formula>$E$122</formula>
      <formula>50</formula>
    </cfRule>
    <cfRule type="cellIs" dxfId="78" priority="5" operator="between">
      <formula>75</formula>
      <formula>$E$122</formula>
    </cfRule>
    <cfRule type="cellIs" dxfId="77" priority="6" operator="greaterThanOrEqual">
      <formula>75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6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5" x14ac:dyDescent="0.25"/>
  <cols>
    <col min="1" max="1" width="4.7109375" style="94" customWidth="1"/>
    <col min="2" max="2" width="18.7109375" style="94" customWidth="1"/>
    <col min="3" max="3" width="31.7109375" style="94" customWidth="1"/>
    <col min="4" max="5" width="7.7109375" style="94" customWidth="1"/>
    <col min="6" max="6" width="18.7109375" style="94" customWidth="1"/>
    <col min="7" max="7" width="31.7109375" style="94" customWidth="1"/>
    <col min="8" max="9" width="7.7109375" style="94" customWidth="1"/>
    <col min="10" max="10" width="18.7109375" style="94" customWidth="1"/>
    <col min="11" max="11" width="31.7109375" style="94" customWidth="1"/>
    <col min="12" max="13" width="7.7109375" style="94" customWidth="1"/>
    <col min="14" max="14" width="18.7109375" style="94" customWidth="1"/>
    <col min="15" max="15" width="31.7109375" style="94" customWidth="1"/>
    <col min="16" max="17" width="7.7109375" style="94" customWidth="1"/>
    <col min="18" max="18" width="18.7109375" style="94" customWidth="1"/>
    <col min="19" max="19" width="31.7109375" style="94" customWidth="1"/>
    <col min="20" max="22" width="7.7109375" style="94" customWidth="1"/>
    <col min="23" max="16384" width="9.140625" style="94"/>
  </cols>
  <sheetData>
    <row r="1" spans="1:24" x14ac:dyDescent="0.25">
      <c r="W1" s="21"/>
      <c r="X1" s="94" t="s">
        <v>89</v>
      </c>
    </row>
    <row r="2" spans="1:24" ht="15.75" x14ac:dyDescent="0.25">
      <c r="C2" s="63" t="s">
        <v>86</v>
      </c>
      <c r="J2" s="63"/>
      <c r="K2" s="63"/>
      <c r="L2" s="63"/>
      <c r="M2" s="63"/>
      <c r="R2" s="63"/>
      <c r="S2" s="63"/>
      <c r="T2" s="63"/>
      <c r="U2" s="63"/>
      <c r="W2" s="62"/>
      <c r="X2" s="94" t="s">
        <v>90</v>
      </c>
    </row>
    <row r="3" spans="1:24" ht="15.75" thickBot="1" x14ac:dyDescent="0.3">
      <c r="W3" s="112"/>
      <c r="X3" s="94" t="s">
        <v>91</v>
      </c>
    </row>
    <row r="4" spans="1:24" ht="15.75" thickBot="1" x14ac:dyDescent="0.3">
      <c r="A4" s="752" t="s">
        <v>41</v>
      </c>
      <c r="B4" s="756">
        <v>2025</v>
      </c>
      <c r="C4" s="754"/>
      <c r="D4" s="754"/>
      <c r="E4" s="754"/>
      <c r="F4" s="756">
        <v>2024</v>
      </c>
      <c r="G4" s="754"/>
      <c r="H4" s="754"/>
      <c r="I4" s="754"/>
      <c r="J4" s="756">
        <v>2023</v>
      </c>
      <c r="K4" s="754"/>
      <c r="L4" s="754"/>
      <c r="M4" s="754"/>
      <c r="N4" s="757">
        <v>2022</v>
      </c>
      <c r="O4" s="754"/>
      <c r="P4" s="754"/>
      <c r="Q4" s="755"/>
      <c r="R4" s="754">
        <v>2021</v>
      </c>
      <c r="S4" s="754"/>
      <c r="T4" s="754"/>
      <c r="U4" s="755"/>
      <c r="W4" s="23"/>
      <c r="X4" s="94" t="s">
        <v>92</v>
      </c>
    </row>
    <row r="5" spans="1:24" ht="45" customHeight="1" thickBot="1" x14ac:dyDescent="0.3">
      <c r="A5" s="753"/>
      <c r="B5" s="113" t="s">
        <v>40</v>
      </c>
      <c r="C5" s="113" t="s">
        <v>116</v>
      </c>
      <c r="D5" s="30" t="s">
        <v>117</v>
      </c>
      <c r="E5" s="420" t="s">
        <v>118</v>
      </c>
      <c r="F5" s="113" t="s">
        <v>40</v>
      </c>
      <c r="G5" s="113" t="s">
        <v>116</v>
      </c>
      <c r="H5" s="30" t="s">
        <v>117</v>
      </c>
      <c r="I5" s="420" t="s">
        <v>118</v>
      </c>
      <c r="J5" s="113" t="s">
        <v>40</v>
      </c>
      <c r="K5" s="113" t="s">
        <v>116</v>
      </c>
      <c r="L5" s="30" t="s">
        <v>117</v>
      </c>
      <c r="M5" s="420" t="s">
        <v>118</v>
      </c>
      <c r="N5" s="5" t="s">
        <v>40</v>
      </c>
      <c r="O5" s="113" t="s">
        <v>116</v>
      </c>
      <c r="P5" s="30" t="s">
        <v>117</v>
      </c>
      <c r="Q5" s="114" t="s">
        <v>118</v>
      </c>
      <c r="R5" s="422" t="s">
        <v>40</v>
      </c>
      <c r="S5" s="113" t="s">
        <v>116</v>
      </c>
      <c r="T5" s="30" t="s">
        <v>117</v>
      </c>
      <c r="U5" s="114" t="s">
        <v>118</v>
      </c>
    </row>
    <row r="6" spans="1:24" ht="15" customHeight="1" x14ac:dyDescent="0.25">
      <c r="A6" s="115">
        <v>1</v>
      </c>
      <c r="B6" s="576" t="s">
        <v>0</v>
      </c>
      <c r="C6" s="576" t="s">
        <v>65</v>
      </c>
      <c r="D6" s="576">
        <v>58.43</v>
      </c>
      <c r="E6" s="577">
        <v>71</v>
      </c>
      <c r="F6" s="576" t="s">
        <v>0</v>
      </c>
      <c r="G6" s="576" t="s">
        <v>65</v>
      </c>
      <c r="H6" s="576">
        <v>62.01</v>
      </c>
      <c r="I6" s="577">
        <v>79.149425287356323</v>
      </c>
      <c r="J6" s="171" t="s">
        <v>0</v>
      </c>
      <c r="K6" s="172" t="s">
        <v>65</v>
      </c>
      <c r="L6" s="417">
        <v>66.319999999999993</v>
      </c>
      <c r="M6" s="174">
        <v>78.8</v>
      </c>
      <c r="N6" s="428" t="s">
        <v>0</v>
      </c>
      <c r="O6" s="172" t="s">
        <v>65</v>
      </c>
      <c r="P6" s="213">
        <v>69.77</v>
      </c>
      <c r="Q6" s="318">
        <v>79.602409638554221</v>
      </c>
      <c r="R6" s="225" t="s">
        <v>0</v>
      </c>
      <c r="S6" s="384" t="s">
        <v>65</v>
      </c>
      <c r="T6" s="537">
        <v>69.900000000000006</v>
      </c>
      <c r="U6" s="318">
        <v>80.358974358974365</v>
      </c>
    </row>
    <row r="7" spans="1:24" ht="15" customHeight="1" x14ac:dyDescent="0.25">
      <c r="A7" s="116">
        <v>2</v>
      </c>
      <c r="B7" s="418" t="s">
        <v>16</v>
      </c>
      <c r="C7" s="418" t="s">
        <v>142</v>
      </c>
      <c r="D7" s="418">
        <v>58.43</v>
      </c>
      <c r="E7" s="209">
        <v>69.5</v>
      </c>
      <c r="F7" s="418" t="s">
        <v>0</v>
      </c>
      <c r="G7" s="418" t="s">
        <v>102</v>
      </c>
      <c r="H7" s="418">
        <v>62.01</v>
      </c>
      <c r="I7" s="209">
        <v>74.099999999999994</v>
      </c>
      <c r="J7" s="175" t="s">
        <v>16</v>
      </c>
      <c r="K7" s="166" t="s">
        <v>141</v>
      </c>
      <c r="L7" s="418">
        <v>66.319999999999993</v>
      </c>
      <c r="M7" s="64">
        <v>78</v>
      </c>
      <c r="N7" s="429" t="s">
        <v>1</v>
      </c>
      <c r="O7" s="166" t="s">
        <v>145</v>
      </c>
      <c r="P7" s="209">
        <v>69.77</v>
      </c>
      <c r="Q7" s="283">
        <v>74.5</v>
      </c>
      <c r="R7" s="184" t="s">
        <v>0</v>
      </c>
      <c r="S7" s="201" t="s">
        <v>102</v>
      </c>
      <c r="T7" s="538">
        <v>69.900000000000006</v>
      </c>
      <c r="U7" s="283">
        <v>78</v>
      </c>
    </row>
    <row r="8" spans="1:24" ht="15" customHeight="1" x14ac:dyDescent="0.25">
      <c r="A8" s="116">
        <v>3</v>
      </c>
      <c r="B8" s="418" t="s">
        <v>1</v>
      </c>
      <c r="C8" s="418" t="s">
        <v>145</v>
      </c>
      <c r="D8" s="418">
        <v>58.43</v>
      </c>
      <c r="E8" s="209">
        <v>67.599999999999994</v>
      </c>
      <c r="F8" s="418" t="s">
        <v>31</v>
      </c>
      <c r="G8" s="418" t="s">
        <v>35</v>
      </c>
      <c r="H8" s="418">
        <v>62.01</v>
      </c>
      <c r="I8" s="209">
        <v>71</v>
      </c>
      <c r="J8" s="175" t="s">
        <v>23</v>
      </c>
      <c r="K8" s="166" t="s">
        <v>29</v>
      </c>
      <c r="L8" s="418">
        <v>66.319999999999993</v>
      </c>
      <c r="M8" s="64">
        <v>77.2</v>
      </c>
      <c r="N8" s="429" t="s">
        <v>38</v>
      </c>
      <c r="O8" s="166" t="s">
        <v>50</v>
      </c>
      <c r="P8" s="209">
        <v>69.77</v>
      </c>
      <c r="Q8" s="283">
        <v>74.215686274509807</v>
      </c>
      <c r="R8" s="184" t="s">
        <v>1</v>
      </c>
      <c r="S8" s="200" t="s">
        <v>145</v>
      </c>
      <c r="T8" s="538">
        <v>69.900000000000006</v>
      </c>
      <c r="U8" s="283">
        <v>77.3</v>
      </c>
    </row>
    <row r="9" spans="1:24" ht="15" customHeight="1" x14ac:dyDescent="0.25">
      <c r="A9" s="116">
        <v>4</v>
      </c>
      <c r="B9" s="418" t="s">
        <v>0</v>
      </c>
      <c r="C9" s="418" t="s">
        <v>102</v>
      </c>
      <c r="D9" s="418">
        <v>58.43</v>
      </c>
      <c r="E9" s="209">
        <v>67.5</v>
      </c>
      <c r="F9" s="418" t="s">
        <v>1</v>
      </c>
      <c r="G9" s="418" t="s">
        <v>145</v>
      </c>
      <c r="H9" s="418">
        <v>62.01</v>
      </c>
      <c r="I9" s="209">
        <v>70.900000000000006</v>
      </c>
      <c r="J9" s="175" t="s">
        <v>38</v>
      </c>
      <c r="K9" s="166" t="s">
        <v>49</v>
      </c>
      <c r="L9" s="418">
        <v>66.319999999999993</v>
      </c>
      <c r="M9" s="65">
        <v>76.599999999999994</v>
      </c>
      <c r="N9" s="429" t="s">
        <v>0</v>
      </c>
      <c r="O9" s="166" t="s">
        <v>64</v>
      </c>
      <c r="P9" s="209">
        <v>69.77</v>
      </c>
      <c r="Q9" s="283">
        <v>74.2</v>
      </c>
      <c r="R9" s="184" t="s">
        <v>1</v>
      </c>
      <c r="S9" s="200" t="s">
        <v>5</v>
      </c>
      <c r="T9" s="538">
        <v>69.900000000000006</v>
      </c>
      <c r="U9" s="283">
        <v>77.099999999999994</v>
      </c>
    </row>
    <row r="10" spans="1:24" ht="15" customHeight="1" x14ac:dyDescent="0.25">
      <c r="A10" s="116">
        <v>5</v>
      </c>
      <c r="B10" s="418" t="s">
        <v>16</v>
      </c>
      <c r="C10" s="418" t="s">
        <v>143</v>
      </c>
      <c r="D10" s="418">
        <v>58.43</v>
      </c>
      <c r="E10" s="209">
        <v>66.7</v>
      </c>
      <c r="F10" s="418" t="s">
        <v>1</v>
      </c>
      <c r="G10" s="418" t="s">
        <v>78</v>
      </c>
      <c r="H10" s="418">
        <v>62.01</v>
      </c>
      <c r="I10" s="209">
        <v>68.900000000000006</v>
      </c>
      <c r="J10" s="175" t="s">
        <v>1</v>
      </c>
      <c r="K10" s="166" t="s">
        <v>145</v>
      </c>
      <c r="L10" s="418">
        <v>66.319999999999993</v>
      </c>
      <c r="M10" s="64">
        <v>75.509090909090915</v>
      </c>
      <c r="N10" s="429" t="s">
        <v>31</v>
      </c>
      <c r="O10" s="166" t="s">
        <v>35</v>
      </c>
      <c r="P10" s="209">
        <v>69.77</v>
      </c>
      <c r="Q10" s="283">
        <v>73.900000000000006</v>
      </c>
      <c r="R10" s="187" t="s">
        <v>16</v>
      </c>
      <c r="S10" s="198" t="s">
        <v>141</v>
      </c>
      <c r="T10" s="538">
        <v>69.900000000000006</v>
      </c>
      <c r="U10" s="283">
        <v>77</v>
      </c>
    </row>
    <row r="11" spans="1:24" ht="15" customHeight="1" x14ac:dyDescent="0.25">
      <c r="A11" s="116">
        <v>6</v>
      </c>
      <c r="B11" s="418" t="s">
        <v>38</v>
      </c>
      <c r="C11" s="418" t="s">
        <v>49</v>
      </c>
      <c r="D11" s="418">
        <v>58.43</v>
      </c>
      <c r="E11" s="209">
        <v>66.3</v>
      </c>
      <c r="F11" s="418" t="s">
        <v>16</v>
      </c>
      <c r="G11" s="418" t="s">
        <v>189</v>
      </c>
      <c r="H11" s="418">
        <v>62.01</v>
      </c>
      <c r="I11" s="209">
        <v>68.400000000000006</v>
      </c>
      <c r="J11" s="175" t="s">
        <v>1</v>
      </c>
      <c r="K11" s="166" t="s">
        <v>78</v>
      </c>
      <c r="L11" s="418">
        <v>66.319999999999993</v>
      </c>
      <c r="M11" s="64">
        <v>74.893939393939391</v>
      </c>
      <c r="N11" s="429" t="s">
        <v>16</v>
      </c>
      <c r="O11" s="166" t="s">
        <v>21</v>
      </c>
      <c r="P11" s="209">
        <v>69.77</v>
      </c>
      <c r="Q11" s="283">
        <v>73</v>
      </c>
      <c r="R11" s="184" t="s">
        <v>38</v>
      </c>
      <c r="S11" s="198" t="s">
        <v>49</v>
      </c>
      <c r="T11" s="538">
        <v>69.900000000000006</v>
      </c>
      <c r="U11" s="283">
        <v>76.900000000000006</v>
      </c>
    </row>
    <row r="12" spans="1:24" ht="15" customHeight="1" x14ac:dyDescent="0.25">
      <c r="A12" s="116">
        <v>7</v>
      </c>
      <c r="B12" s="418" t="s">
        <v>31</v>
      </c>
      <c r="C12" s="418" t="s">
        <v>33</v>
      </c>
      <c r="D12" s="418">
        <v>58.43</v>
      </c>
      <c r="E12" s="209">
        <v>66</v>
      </c>
      <c r="F12" s="418" t="s">
        <v>0</v>
      </c>
      <c r="G12" s="418" t="s">
        <v>73</v>
      </c>
      <c r="H12" s="418">
        <v>62.01</v>
      </c>
      <c r="I12" s="209">
        <v>68.391304347826093</v>
      </c>
      <c r="J12" s="175" t="s">
        <v>13</v>
      </c>
      <c r="K12" s="166" t="s">
        <v>124</v>
      </c>
      <c r="L12" s="418">
        <v>66.319999999999993</v>
      </c>
      <c r="M12" s="64">
        <v>74.8</v>
      </c>
      <c r="N12" s="429" t="s">
        <v>23</v>
      </c>
      <c r="O12" s="166" t="s">
        <v>53</v>
      </c>
      <c r="P12" s="209">
        <v>69.77</v>
      </c>
      <c r="Q12" s="283">
        <v>72.2</v>
      </c>
      <c r="R12" s="184" t="s">
        <v>31</v>
      </c>
      <c r="S12" s="198" t="s">
        <v>35</v>
      </c>
      <c r="T12" s="538">
        <v>69.900000000000006</v>
      </c>
      <c r="U12" s="283">
        <v>75.900000000000006</v>
      </c>
    </row>
    <row r="13" spans="1:24" ht="15" customHeight="1" x14ac:dyDescent="0.25">
      <c r="A13" s="116">
        <v>8</v>
      </c>
      <c r="B13" s="418" t="s">
        <v>0</v>
      </c>
      <c r="C13" s="418" t="s">
        <v>73</v>
      </c>
      <c r="D13" s="418">
        <v>58.43</v>
      </c>
      <c r="E13" s="209">
        <v>65.91</v>
      </c>
      <c r="F13" s="418" t="s">
        <v>38</v>
      </c>
      <c r="G13" s="418" t="s">
        <v>49</v>
      </c>
      <c r="H13" s="418">
        <v>62.01</v>
      </c>
      <c r="I13" s="209">
        <v>68.099999999999994</v>
      </c>
      <c r="J13" s="175" t="s">
        <v>0</v>
      </c>
      <c r="K13" s="166" t="s">
        <v>64</v>
      </c>
      <c r="L13" s="418">
        <v>66.319999999999993</v>
      </c>
      <c r="M13" s="64">
        <v>74.5</v>
      </c>
      <c r="N13" s="429" t="s">
        <v>38</v>
      </c>
      <c r="O13" s="166" t="s">
        <v>49</v>
      </c>
      <c r="P13" s="209">
        <v>69.77</v>
      </c>
      <c r="Q13" s="283">
        <v>72.099999999999994</v>
      </c>
      <c r="R13" s="184" t="s">
        <v>16</v>
      </c>
      <c r="S13" s="198" t="s">
        <v>58</v>
      </c>
      <c r="T13" s="538">
        <v>69.900000000000006</v>
      </c>
      <c r="U13" s="283">
        <v>75.900000000000006</v>
      </c>
    </row>
    <row r="14" spans="1:24" ht="15" customHeight="1" x14ac:dyDescent="0.25">
      <c r="A14" s="116">
        <v>9</v>
      </c>
      <c r="B14" s="418" t="s">
        <v>1</v>
      </c>
      <c r="C14" s="418" t="s">
        <v>78</v>
      </c>
      <c r="D14" s="418">
        <v>58.43</v>
      </c>
      <c r="E14" s="209">
        <v>65.7</v>
      </c>
      <c r="F14" s="418" t="s">
        <v>23</v>
      </c>
      <c r="G14" s="418" t="s">
        <v>29</v>
      </c>
      <c r="H14" s="418">
        <v>62.01</v>
      </c>
      <c r="I14" s="209">
        <v>68</v>
      </c>
      <c r="J14" s="175" t="s">
        <v>31</v>
      </c>
      <c r="K14" s="166" t="s">
        <v>36</v>
      </c>
      <c r="L14" s="418">
        <v>66.319999999999993</v>
      </c>
      <c r="M14" s="64">
        <v>72.7</v>
      </c>
      <c r="N14" s="429" t="s">
        <v>0</v>
      </c>
      <c r="O14" s="166" t="s">
        <v>102</v>
      </c>
      <c r="P14" s="209">
        <v>69.77</v>
      </c>
      <c r="Q14" s="283">
        <v>72.064102564102569</v>
      </c>
      <c r="R14" s="184" t="s">
        <v>23</v>
      </c>
      <c r="S14" s="198" t="s">
        <v>29</v>
      </c>
      <c r="T14" s="538">
        <v>69.900000000000006</v>
      </c>
      <c r="U14" s="283">
        <v>75.5</v>
      </c>
    </row>
    <row r="15" spans="1:24" ht="15" customHeight="1" thickBot="1" x14ac:dyDescent="0.3">
      <c r="A15" s="117">
        <v>10</v>
      </c>
      <c r="B15" s="124" t="s">
        <v>1</v>
      </c>
      <c r="C15" s="124" t="s">
        <v>129</v>
      </c>
      <c r="D15" s="124">
        <v>58.43</v>
      </c>
      <c r="E15" s="210">
        <v>65.400000000000006</v>
      </c>
      <c r="F15" s="124" t="s">
        <v>16</v>
      </c>
      <c r="G15" s="124" t="s">
        <v>141</v>
      </c>
      <c r="H15" s="124">
        <v>62.01</v>
      </c>
      <c r="I15" s="210">
        <v>68</v>
      </c>
      <c r="J15" s="66" t="s">
        <v>31</v>
      </c>
      <c r="K15" s="32" t="s">
        <v>33</v>
      </c>
      <c r="L15" s="124">
        <v>66.319999999999993</v>
      </c>
      <c r="M15" s="79">
        <v>72</v>
      </c>
      <c r="N15" s="430" t="s">
        <v>0</v>
      </c>
      <c r="O15" s="32" t="s">
        <v>73</v>
      </c>
      <c r="P15" s="210">
        <v>69.77</v>
      </c>
      <c r="Q15" s="284">
        <v>70.951807228915669</v>
      </c>
      <c r="R15" s="185" t="s">
        <v>1</v>
      </c>
      <c r="S15" s="407" t="s">
        <v>148</v>
      </c>
      <c r="T15" s="539">
        <v>69.900000000000006</v>
      </c>
      <c r="U15" s="284">
        <v>75</v>
      </c>
    </row>
    <row r="16" spans="1:24" ht="15" customHeight="1" x14ac:dyDescent="0.25">
      <c r="A16" s="115">
        <v>11</v>
      </c>
      <c r="B16" s="418" t="s">
        <v>16</v>
      </c>
      <c r="C16" s="418" t="s">
        <v>58</v>
      </c>
      <c r="D16" s="418">
        <v>58.43</v>
      </c>
      <c r="E16" s="209">
        <v>65.08</v>
      </c>
      <c r="F16" s="418" t="s">
        <v>1</v>
      </c>
      <c r="G16" s="418" t="s">
        <v>167</v>
      </c>
      <c r="H16" s="418">
        <v>62.01</v>
      </c>
      <c r="I16" s="209">
        <v>68</v>
      </c>
      <c r="J16" s="76" t="s">
        <v>13</v>
      </c>
      <c r="K16" s="33" t="s">
        <v>75</v>
      </c>
      <c r="L16" s="418">
        <v>66.319999999999993</v>
      </c>
      <c r="M16" s="77">
        <v>72</v>
      </c>
      <c r="N16" s="431" t="s">
        <v>31</v>
      </c>
      <c r="O16" s="33" t="s">
        <v>36</v>
      </c>
      <c r="P16" s="209">
        <v>69.77</v>
      </c>
      <c r="Q16" s="283">
        <v>70.599999999999994</v>
      </c>
      <c r="R16" s="225" t="s">
        <v>1</v>
      </c>
      <c r="S16" s="515" t="s">
        <v>100</v>
      </c>
      <c r="T16" s="538">
        <v>69.900000000000006</v>
      </c>
      <c r="U16" s="283">
        <v>75</v>
      </c>
    </row>
    <row r="17" spans="1:21" ht="15" customHeight="1" x14ac:dyDescent="0.25">
      <c r="A17" s="116">
        <v>12</v>
      </c>
      <c r="B17" s="418" t="s">
        <v>31</v>
      </c>
      <c r="C17" s="418" t="s">
        <v>36</v>
      </c>
      <c r="D17" s="418">
        <v>58.43</v>
      </c>
      <c r="E17" s="209">
        <v>65</v>
      </c>
      <c r="F17" s="418" t="s">
        <v>31</v>
      </c>
      <c r="G17" s="418" t="s">
        <v>37</v>
      </c>
      <c r="H17" s="418">
        <v>62.01</v>
      </c>
      <c r="I17" s="209">
        <v>67.900000000000006</v>
      </c>
      <c r="J17" s="175" t="s">
        <v>38</v>
      </c>
      <c r="K17" s="166" t="s">
        <v>135</v>
      </c>
      <c r="L17" s="418">
        <v>66.319999999999993</v>
      </c>
      <c r="M17" s="64">
        <v>71.760563380281695</v>
      </c>
      <c r="N17" s="429" t="s">
        <v>16</v>
      </c>
      <c r="O17" s="166" t="s">
        <v>18</v>
      </c>
      <c r="P17" s="209">
        <v>69.77</v>
      </c>
      <c r="Q17" s="283">
        <v>70.599999999999994</v>
      </c>
      <c r="R17" s="184" t="s">
        <v>1</v>
      </c>
      <c r="S17" s="200" t="s">
        <v>78</v>
      </c>
      <c r="T17" s="538">
        <v>69.900000000000006</v>
      </c>
      <c r="U17" s="283">
        <v>75</v>
      </c>
    </row>
    <row r="18" spans="1:21" ht="15" customHeight="1" x14ac:dyDescent="0.25">
      <c r="A18" s="116">
        <v>13</v>
      </c>
      <c r="B18" s="418" t="s">
        <v>13</v>
      </c>
      <c r="C18" s="418" t="s">
        <v>60</v>
      </c>
      <c r="D18" s="418">
        <v>58.43</v>
      </c>
      <c r="E18" s="209">
        <v>65</v>
      </c>
      <c r="F18" s="418" t="s">
        <v>1</v>
      </c>
      <c r="G18" s="418" t="s">
        <v>149</v>
      </c>
      <c r="H18" s="418">
        <v>62.01</v>
      </c>
      <c r="I18" s="209">
        <v>67.5</v>
      </c>
      <c r="J18" s="175" t="s">
        <v>16</v>
      </c>
      <c r="K18" s="166" t="s">
        <v>58</v>
      </c>
      <c r="L18" s="418">
        <v>66.319999999999993</v>
      </c>
      <c r="M18" s="64">
        <v>71.7</v>
      </c>
      <c r="N18" s="429" t="s">
        <v>23</v>
      </c>
      <c r="O18" s="166" t="s">
        <v>29</v>
      </c>
      <c r="P18" s="209">
        <v>69.77</v>
      </c>
      <c r="Q18" s="283">
        <v>70.5</v>
      </c>
      <c r="R18" s="182" t="s">
        <v>13</v>
      </c>
      <c r="S18" s="516" t="s">
        <v>77</v>
      </c>
      <c r="T18" s="538">
        <v>69.900000000000006</v>
      </c>
      <c r="U18" s="283">
        <v>74.900000000000006</v>
      </c>
    </row>
    <row r="19" spans="1:21" ht="15" customHeight="1" x14ac:dyDescent="0.25">
      <c r="A19" s="116">
        <v>14</v>
      </c>
      <c r="B19" s="418" t="s">
        <v>31</v>
      </c>
      <c r="C19" s="418" t="s">
        <v>35</v>
      </c>
      <c r="D19" s="418">
        <v>58.43</v>
      </c>
      <c r="E19" s="209">
        <v>64.2</v>
      </c>
      <c r="F19" s="418" t="s">
        <v>13</v>
      </c>
      <c r="G19" s="418" t="s">
        <v>124</v>
      </c>
      <c r="H19" s="418">
        <v>62.01</v>
      </c>
      <c r="I19" s="209">
        <v>67.400000000000006</v>
      </c>
      <c r="J19" s="175" t="s">
        <v>1</v>
      </c>
      <c r="K19" s="166" t="s">
        <v>10</v>
      </c>
      <c r="L19" s="418">
        <v>66.319999999999993</v>
      </c>
      <c r="M19" s="64">
        <v>71.65384615384616</v>
      </c>
      <c r="N19" s="429" t="s">
        <v>1</v>
      </c>
      <c r="O19" s="166" t="s">
        <v>152</v>
      </c>
      <c r="P19" s="209">
        <v>69.77</v>
      </c>
      <c r="Q19" s="283">
        <v>70.3</v>
      </c>
      <c r="R19" s="184" t="s">
        <v>0</v>
      </c>
      <c r="S19" s="517" t="s">
        <v>64</v>
      </c>
      <c r="T19" s="538">
        <v>69.900000000000006</v>
      </c>
      <c r="U19" s="283">
        <v>74.666666666666671</v>
      </c>
    </row>
    <row r="20" spans="1:21" ht="15" customHeight="1" x14ac:dyDescent="0.25">
      <c r="A20" s="116">
        <v>15</v>
      </c>
      <c r="B20" s="418" t="s">
        <v>16</v>
      </c>
      <c r="C20" s="418" t="s">
        <v>189</v>
      </c>
      <c r="D20" s="418">
        <v>58.43</v>
      </c>
      <c r="E20" s="209">
        <v>64.2</v>
      </c>
      <c r="F20" s="418" t="s">
        <v>13</v>
      </c>
      <c r="G20" s="418" t="s">
        <v>75</v>
      </c>
      <c r="H20" s="418">
        <v>62.01</v>
      </c>
      <c r="I20" s="209">
        <v>66.7</v>
      </c>
      <c r="J20" s="175" t="s">
        <v>0</v>
      </c>
      <c r="K20" s="166" t="s">
        <v>73</v>
      </c>
      <c r="L20" s="418">
        <v>66.319999999999993</v>
      </c>
      <c r="M20" s="64">
        <v>71.445945945945951</v>
      </c>
      <c r="N20" s="429" t="s">
        <v>13</v>
      </c>
      <c r="O20" s="166" t="s">
        <v>76</v>
      </c>
      <c r="P20" s="209">
        <v>69.77</v>
      </c>
      <c r="Q20" s="283">
        <v>70.2</v>
      </c>
      <c r="R20" s="182" t="s">
        <v>16</v>
      </c>
      <c r="S20" s="201" t="s">
        <v>142</v>
      </c>
      <c r="T20" s="538">
        <v>69.900000000000006</v>
      </c>
      <c r="U20" s="283">
        <v>74.5</v>
      </c>
    </row>
    <row r="21" spans="1:21" ht="15" customHeight="1" x14ac:dyDescent="0.25">
      <c r="A21" s="116">
        <v>16</v>
      </c>
      <c r="B21" s="418" t="s">
        <v>1</v>
      </c>
      <c r="C21" s="418" t="s">
        <v>123</v>
      </c>
      <c r="D21" s="418">
        <v>58.43</v>
      </c>
      <c r="E21" s="209">
        <v>64.040000000000006</v>
      </c>
      <c r="F21" s="418" t="s">
        <v>31</v>
      </c>
      <c r="G21" s="418" t="s">
        <v>34</v>
      </c>
      <c r="H21" s="418">
        <v>62.01</v>
      </c>
      <c r="I21" s="209">
        <v>66.5</v>
      </c>
      <c r="J21" s="175" t="s">
        <v>23</v>
      </c>
      <c r="K21" s="166" t="s">
        <v>53</v>
      </c>
      <c r="L21" s="418">
        <v>66.319999999999993</v>
      </c>
      <c r="M21" s="64">
        <v>71.3</v>
      </c>
      <c r="N21" s="429" t="s">
        <v>31</v>
      </c>
      <c r="O21" s="166" t="s">
        <v>33</v>
      </c>
      <c r="P21" s="209">
        <v>69.77</v>
      </c>
      <c r="Q21" s="283">
        <v>70.099999999999994</v>
      </c>
      <c r="R21" s="184" t="s">
        <v>13</v>
      </c>
      <c r="S21" s="198" t="s">
        <v>79</v>
      </c>
      <c r="T21" s="538">
        <v>69.900000000000006</v>
      </c>
      <c r="U21" s="283">
        <v>74.5</v>
      </c>
    </row>
    <row r="22" spans="1:21" ht="15" customHeight="1" x14ac:dyDescent="0.25">
      <c r="A22" s="116">
        <v>17</v>
      </c>
      <c r="B22" s="418" t="s">
        <v>23</v>
      </c>
      <c r="C22" s="418" t="s">
        <v>53</v>
      </c>
      <c r="D22" s="418">
        <v>58.43</v>
      </c>
      <c r="E22" s="209">
        <v>64</v>
      </c>
      <c r="F22" s="418" t="s">
        <v>16</v>
      </c>
      <c r="G22" s="418" t="s">
        <v>142</v>
      </c>
      <c r="H22" s="418">
        <v>62.01</v>
      </c>
      <c r="I22" s="209">
        <v>66.3</v>
      </c>
      <c r="J22" s="175" t="s">
        <v>16</v>
      </c>
      <c r="K22" s="170" t="s">
        <v>57</v>
      </c>
      <c r="L22" s="418">
        <v>66.319999999999993</v>
      </c>
      <c r="M22" s="64">
        <v>71.3</v>
      </c>
      <c r="N22" s="429" t="s">
        <v>16</v>
      </c>
      <c r="O22" s="166" t="s">
        <v>143</v>
      </c>
      <c r="P22" s="209">
        <v>69.77</v>
      </c>
      <c r="Q22" s="283">
        <v>70</v>
      </c>
      <c r="R22" s="187" t="s">
        <v>31</v>
      </c>
      <c r="S22" s="198" t="s">
        <v>33</v>
      </c>
      <c r="T22" s="538">
        <v>69.900000000000006</v>
      </c>
      <c r="U22" s="283">
        <v>74.3</v>
      </c>
    </row>
    <row r="23" spans="1:21" ht="15" customHeight="1" x14ac:dyDescent="0.25">
      <c r="A23" s="116">
        <v>18</v>
      </c>
      <c r="B23" s="418" t="s">
        <v>13</v>
      </c>
      <c r="C23" s="418" t="s">
        <v>79</v>
      </c>
      <c r="D23" s="418">
        <v>58.43</v>
      </c>
      <c r="E23" s="209">
        <v>64</v>
      </c>
      <c r="F23" s="418" t="s">
        <v>0</v>
      </c>
      <c r="G23" s="418" t="s">
        <v>64</v>
      </c>
      <c r="H23" s="418">
        <v>62.01</v>
      </c>
      <c r="I23" s="209">
        <v>66.285714285714292</v>
      </c>
      <c r="J23" s="175" t="s">
        <v>0</v>
      </c>
      <c r="K23" s="166" t="s">
        <v>102</v>
      </c>
      <c r="L23" s="418">
        <v>66.319999999999993</v>
      </c>
      <c r="M23" s="64">
        <v>71.183908045977006</v>
      </c>
      <c r="N23" s="429" t="s">
        <v>1</v>
      </c>
      <c r="O23" s="166" t="s">
        <v>100</v>
      </c>
      <c r="P23" s="209">
        <v>69.77</v>
      </c>
      <c r="Q23" s="283">
        <v>70</v>
      </c>
      <c r="R23" s="182" t="s">
        <v>0</v>
      </c>
      <c r="S23" s="516" t="s">
        <v>73</v>
      </c>
      <c r="T23" s="538">
        <v>69.900000000000006</v>
      </c>
      <c r="U23" s="283">
        <v>74</v>
      </c>
    </row>
    <row r="24" spans="1:21" ht="15" customHeight="1" x14ac:dyDescent="0.25">
      <c r="A24" s="116">
        <v>19</v>
      </c>
      <c r="B24" s="418" t="s">
        <v>13</v>
      </c>
      <c r="C24" s="418" t="s">
        <v>75</v>
      </c>
      <c r="D24" s="418">
        <v>58.43</v>
      </c>
      <c r="E24" s="209">
        <v>64</v>
      </c>
      <c r="F24" s="418" t="s">
        <v>23</v>
      </c>
      <c r="G24" s="418" t="s">
        <v>97</v>
      </c>
      <c r="H24" s="418">
        <v>62.01</v>
      </c>
      <c r="I24" s="209">
        <v>66</v>
      </c>
      <c r="J24" s="175" t="s">
        <v>38</v>
      </c>
      <c r="K24" s="166" t="s">
        <v>50</v>
      </c>
      <c r="L24" s="418">
        <v>66.319999999999993</v>
      </c>
      <c r="M24" s="64">
        <v>71.099999999999994</v>
      </c>
      <c r="N24" s="429" t="s">
        <v>16</v>
      </c>
      <c r="O24" s="166" t="s">
        <v>58</v>
      </c>
      <c r="P24" s="209">
        <v>69.77</v>
      </c>
      <c r="Q24" s="283">
        <v>69.8</v>
      </c>
      <c r="R24" s="182" t="s">
        <v>16</v>
      </c>
      <c r="S24" s="193" t="s">
        <v>20</v>
      </c>
      <c r="T24" s="538">
        <v>69.900000000000006</v>
      </c>
      <c r="U24" s="283">
        <v>73.77</v>
      </c>
    </row>
    <row r="25" spans="1:21" ht="15" customHeight="1" thickBot="1" x14ac:dyDescent="0.3">
      <c r="A25" s="117">
        <v>20</v>
      </c>
      <c r="B25" s="122" t="s">
        <v>13</v>
      </c>
      <c r="C25" s="122" t="s">
        <v>178</v>
      </c>
      <c r="D25" s="122">
        <v>58.43</v>
      </c>
      <c r="E25" s="211">
        <v>63.6</v>
      </c>
      <c r="F25" s="122" t="s">
        <v>16</v>
      </c>
      <c r="G25" s="122" t="s">
        <v>58</v>
      </c>
      <c r="H25" s="122">
        <v>62.01</v>
      </c>
      <c r="I25" s="211">
        <v>66</v>
      </c>
      <c r="J25" s="176" t="s">
        <v>31</v>
      </c>
      <c r="K25" s="177" t="s">
        <v>35</v>
      </c>
      <c r="L25" s="122">
        <v>66.319999999999993</v>
      </c>
      <c r="M25" s="416">
        <v>71.099999999999994</v>
      </c>
      <c r="N25" s="432" t="s">
        <v>1</v>
      </c>
      <c r="O25" s="177" t="s">
        <v>123</v>
      </c>
      <c r="P25" s="211">
        <v>69.77</v>
      </c>
      <c r="Q25" s="285">
        <v>69.8</v>
      </c>
      <c r="R25" s="183" t="s">
        <v>38</v>
      </c>
      <c r="S25" s="518" t="s">
        <v>135</v>
      </c>
      <c r="T25" s="540">
        <v>69.900000000000006</v>
      </c>
      <c r="U25" s="285">
        <v>73.743589743589737</v>
      </c>
    </row>
    <row r="26" spans="1:21" ht="15" customHeight="1" x14ac:dyDescent="0.25">
      <c r="A26" s="115">
        <v>21</v>
      </c>
      <c r="B26" s="576" t="s">
        <v>0</v>
      </c>
      <c r="C26" s="576" t="s">
        <v>64</v>
      </c>
      <c r="D26" s="576">
        <v>58.43</v>
      </c>
      <c r="E26" s="577">
        <v>63.6</v>
      </c>
      <c r="F26" s="576" t="s">
        <v>16</v>
      </c>
      <c r="G26" s="576" t="s">
        <v>20</v>
      </c>
      <c r="H26" s="576">
        <v>62.01</v>
      </c>
      <c r="I26" s="577">
        <v>65.900000000000006</v>
      </c>
      <c r="J26" s="171" t="s">
        <v>13</v>
      </c>
      <c r="K26" s="172" t="s">
        <v>60</v>
      </c>
      <c r="L26" s="417">
        <v>66.319999999999993</v>
      </c>
      <c r="M26" s="174">
        <v>71</v>
      </c>
      <c r="N26" s="428" t="s">
        <v>23</v>
      </c>
      <c r="O26" s="172" t="s">
        <v>22</v>
      </c>
      <c r="P26" s="213">
        <v>69.77</v>
      </c>
      <c r="Q26" s="318">
        <v>69.599999999999994</v>
      </c>
      <c r="R26" s="466" t="s">
        <v>31</v>
      </c>
      <c r="S26" s="519" t="s">
        <v>36</v>
      </c>
      <c r="T26" s="537">
        <v>69.900000000000006</v>
      </c>
      <c r="U26" s="318">
        <v>73.099999999999994</v>
      </c>
    </row>
    <row r="27" spans="1:21" ht="15" customHeight="1" x14ac:dyDescent="0.25">
      <c r="A27" s="116">
        <v>22</v>
      </c>
      <c r="B27" s="418" t="s">
        <v>1</v>
      </c>
      <c r="C27" s="418" t="s">
        <v>185</v>
      </c>
      <c r="D27" s="418">
        <v>58.43</v>
      </c>
      <c r="E27" s="209">
        <v>63</v>
      </c>
      <c r="F27" s="418" t="s">
        <v>31</v>
      </c>
      <c r="G27" s="418" t="s">
        <v>36</v>
      </c>
      <c r="H27" s="418">
        <v>62.01</v>
      </c>
      <c r="I27" s="209">
        <v>65.7</v>
      </c>
      <c r="J27" s="175" t="s">
        <v>16</v>
      </c>
      <c r="K27" s="166" t="s">
        <v>21</v>
      </c>
      <c r="L27" s="418">
        <v>66.319999999999993</v>
      </c>
      <c r="M27" s="64">
        <v>70.7</v>
      </c>
      <c r="N27" s="429" t="s">
        <v>16</v>
      </c>
      <c r="O27" s="166" t="s">
        <v>57</v>
      </c>
      <c r="P27" s="209">
        <v>69.77</v>
      </c>
      <c r="Q27" s="283">
        <v>69.599999999999994</v>
      </c>
      <c r="R27" s="184" t="s">
        <v>38</v>
      </c>
      <c r="S27" s="198" t="s">
        <v>51</v>
      </c>
      <c r="T27" s="538">
        <v>69.900000000000006</v>
      </c>
      <c r="U27" s="283">
        <v>73.051282051282058</v>
      </c>
    </row>
    <row r="28" spans="1:21" ht="15" customHeight="1" x14ac:dyDescent="0.25">
      <c r="A28" s="116">
        <v>23</v>
      </c>
      <c r="B28" s="418" t="s">
        <v>1</v>
      </c>
      <c r="C28" s="418" t="s">
        <v>100</v>
      </c>
      <c r="D28" s="418">
        <v>58.43</v>
      </c>
      <c r="E28" s="209">
        <v>63</v>
      </c>
      <c r="F28" s="418" t="s">
        <v>16</v>
      </c>
      <c r="G28" s="418" t="s">
        <v>57</v>
      </c>
      <c r="H28" s="418">
        <v>62.01</v>
      </c>
      <c r="I28" s="209">
        <v>65.7</v>
      </c>
      <c r="J28" s="175" t="s">
        <v>31</v>
      </c>
      <c r="K28" s="166" t="s">
        <v>37</v>
      </c>
      <c r="L28" s="418">
        <v>66.319999999999993</v>
      </c>
      <c r="M28" s="64">
        <v>70.599999999999994</v>
      </c>
      <c r="N28" s="429" t="s">
        <v>1</v>
      </c>
      <c r="O28" s="166" t="s">
        <v>99</v>
      </c>
      <c r="P28" s="209">
        <v>69.77</v>
      </c>
      <c r="Q28" s="283">
        <v>69.5</v>
      </c>
      <c r="R28" s="182" t="s">
        <v>16</v>
      </c>
      <c r="S28" s="198" t="s">
        <v>74</v>
      </c>
      <c r="T28" s="538">
        <v>69.900000000000006</v>
      </c>
      <c r="U28" s="283">
        <v>73</v>
      </c>
    </row>
    <row r="29" spans="1:21" ht="15" customHeight="1" x14ac:dyDescent="0.25">
      <c r="A29" s="116">
        <v>24</v>
      </c>
      <c r="B29" s="418" t="s">
        <v>31</v>
      </c>
      <c r="C29" s="418" t="s">
        <v>37</v>
      </c>
      <c r="D29" s="418">
        <v>58.43</v>
      </c>
      <c r="E29" s="209">
        <v>62.7</v>
      </c>
      <c r="F29" s="418" t="s">
        <v>0</v>
      </c>
      <c r="G29" s="418" t="s">
        <v>115</v>
      </c>
      <c r="H29" s="418">
        <v>62.01</v>
      </c>
      <c r="I29" s="209">
        <v>65.691489361702125</v>
      </c>
      <c r="J29" s="175" t="s">
        <v>16</v>
      </c>
      <c r="K29" s="166" t="s">
        <v>20</v>
      </c>
      <c r="L29" s="418">
        <v>66.319999999999993</v>
      </c>
      <c r="M29" s="64">
        <v>70.599999999999994</v>
      </c>
      <c r="N29" s="429" t="s">
        <v>13</v>
      </c>
      <c r="O29" s="170" t="s">
        <v>79</v>
      </c>
      <c r="P29" s="209">
        <v>69.77</v>
      </c>
      <c r="Q29" s="283">
        <v>69.400000000000006</v>
      </c>
      <c r="R29" s="187" t="s">
        <v>1</v>
      </c>
      <c r="S29" s="198" t="s">
        <v>99</v>
      </c>
      <c r="T29" s="538">
        <v>69.900000000000006</v>
      </c>
      <c r="U29" s="283">
        <v>72.7</v>
      </c>
    </row>
    <row r="30" spans="1:21" ht="15" customHeight="1" x14ac:dyDescent="0.25">
      <c r="A30" s="116">
        <v>25</v>
      </c>
      <c r="B30" s="418" t="s">
        <v>1</v>
      </c>
      <c r="C30" s="418" t="s">
        <v>146</v>
      </c>
      <c r="D30" s="418">
        <v>58.43</v>
      </c>
      <c r="E30" s="209">
        <v>62.5</v>
      </c>
      <c r="F30" s="418" t="s">
        <v>38</v>
      </c>
      <c r="G30" s="418" t="s">
        <v>135</v>
      </c>
      <c r="H30" s="418">
        <v>62.01</v>
      </c>
      <c r="I30" s="209">
        <v>65.5</v>
      </c>
      <c r="J30" s="175" t="s">
        <v>16</v>
      </c>
      <c r="K30" s="166" t="s">
        <v>74</v>
      </c>
      <c r="L30" s="418">
        <v>66.319999999999993</v>
      </c>
      <c r="M30" s="64">
        <v>70.3</v>
      </c>
      <c r="N30" s="429" t="s">
        <v>31</v>
      </c>
      <c r="O30" s="166" t="s">
        <v>37</v>
      </c>
      <c r="P30" s="209">
        <v>69.77</v>
      </c>
      <c r="Q30" s="283">
        <v>69.3</v>
      </c>
      <c r="R30" s="182" t="s">
        <v>1</v>
      </c>
      <c r="S30" s="198" t="s">
        <v>149</v>
      </c>
      <c r="T30" s="538">
        <v>69.900000000000006</v>
      </c>
      <c r="U30" s="283">
        <v>72.599999999999994</v>
      </c>
    </row>
    <row r="31" spans="1:21" ht="15" customHeight="1" x14ac:dyDescent="0.25">
      <c r="A31" s="116">
        <v>26</v>
      </c>
      <c r="B31" s="418" t="s">
        <v>13</v>
      </c>
      <c r="C31" s="418" t="s">
        <v>124</v>
      </c>
      <c r="D31" s="418">
        <v>58.43</v>
      </c>
      <c r="E31" s="209">
        <v>62.2</v>
      </c>
      <c r="F31" s="418" t="s">
        <v>23</v>
      </c>
      <c r="G31" s="418" t="s">
        <v>156</v>
      </c>
      <c r="H31" s="418">
        <v>62.01</v>
      </c>
      <c r="I31" s="209">
        <v>65.400000000000006</v>
      </c>
      <c r="J31" s="175" t="s">
        <v>13</v>
      </c>
      <c r="K31" s="166" t="s">
        <v>79</v>
      </c>
      <c r="L31" s="418">
        <v>66.319999999999993</v>
      </c>
      <c r="M31" s="64">
        <v>70.2</v>
      </c>
      <c r="N31" s="429" t="s">
        <v>23</v>
      </c>
      <c r="O31" s="166" t="s">
        <v>48</v>
      </c>
      <c r="P31" s="209">
        <v>69.77</v>
      </c>
      <c r="Q31" s="283">
        <v>69.2</v>
      </c>
      <c r="R31" s="184" t="s">
        <v>1</v>
      </c>
      <c r="S31" s="198" t="s">
        <v>101</v>
      </c>
      <c r="T31" s="538">
        <v>69.900000000000006</v>
      </c>
      <c r="U31" s="283">
        <v>72</v>
      </c>
    </row>
    <row r="32" spans="1:21" ht="15" customHeight="1" x14ac:dyDescent="0.25">
      <c r="A32" s="116">
        <v>27</v>
      </c>
      <c r="B32" s="418" t="s">
        <v>38</v>
      </c>
      <c r="C32" s="418" t="s">
        <v>135</v>
      </c>
      <c r="D32" s="418">
        <v>58.43</v>
      </c>
      <c r="E32" s="209">
        <v>62</v>
      </c>
      <c r="F32" s="418" t="s">
        <v>1</v>
      </c>
      <c r="G32" s="418" t="s">
        <v>165</v>
      </c>
      <c r="H32" s="418">
        <v>62.01</v>
      </c>
      <c r="I32" s="209">
        <v>65.3</v>
      </c>
      <c r="J32" s="175" t="s">
        <v>1</v>
      </c>
      <c r="K32" s="166" t="s">
        <v>100</v>
      </c>
      <c r="L32" s="418">
        <v>66.319999999999993</v>
      </c>
      <c r="M32" s="64">
        <v>70.182692307692307</v>
      </c>
      <c r="N32" s="429" t="s">
        <v>1</v>
      </c>
      <c r="O32" s="166" t="s">
        <v>78</v>
      </c>
      <c r="P32" s="209">
        <v>69.77</v>
      </c>
      <c r="Q32" s="283">
        <v>69.2</v>
      </c>
      <c r="R32" s="184" t="s">
        <v>38</v>
      </c>
      <c r="S32" s="198" t="s">
        <v>50</v>
      </c>
      <c r="T32" s="538">
        <v>69.900000000000006</v>
      </c>
      <c r="U32" s="283">
        <v>71.794871794871796</v>
      </c>
    </row>
    <row r="33" spans="1:21" ht="15" customHeight="1" x14ac:dyDescent="0.25">
      <c r="A33" s="116">
        <v>28</v>
      </c>
      <c r="B33" s="418" t="s">
        <v>13</v>
      </c>
      <c r="C33" s="418" t="s">
        <v>177</v>
      </c>
      <c r="D33" s="418">
        <v>58.43</v>
      </c>
      <c r="E33" s="209">
        <v>62</v>
      </c>
      <c r="F33" s="418" t="s">
        <v>16</v>
      </c>
      <c r="G33" s="418" t="s">
        <v>74</v>
      </c>
      <c r="H33" s="418">
        <v>62.01</v>
      </c>
      <c r="I33" s="209">
        <v>65</v>
      </c>
      <c r="J33" s="175" t="s">
        <v>16</v>
      </c>
      <c r="K33" s="166" t="s">
        <v>142</v>
      </c>
      <c r="L33" s="418">
        <v>66.319999999999993</v>
      </c>
      <c r="M33" s="64">
        <v>70</v>
      </c>
      <c r="N33" s="429" t="s">
        <v>31</v>
      </c>
      <c r="O33" s="166" t="s">
        <v>39</v>
      </c>
      <c r="P33" s="209">
        <v>69.77</v>
      </c>
      <c r="Q33" s="283">
        <v>69</v>
      </c>
      <c r="R33" s="187" t="s">
        <v>23</v>
      </c>
      <c r="S33" s="198" t="s">
        <v>48</v>
      </c>
      <c r="T33" s="538">
        <v>69.900000000000006</v>
      </c>
      <c r="U33" s="283">
        <v>71.7</v>
      </c>
    </row>
    <row r="34" spans="1:21" ht="15" customHeight="1" x14ac:dyDescent="0.25">
      <c r="A34" s="116">
        <v>29</v>
      </c>
      <c r="B34" s="418" t="s">
        <v>1</v>
      </c>
      <c r="C34" s="418" t="s">
        <v>149</v>
      </c>
      <c r="D34" s="418">
        <v>58.43</v>
      </c>
      <c r="E34" s="209">
        <v>61.89</v>
      </c>
      <c r="F34" s="418" t="s">
        <v>1</v>
      </c>
      <c r="G34" s="418" t="s">
        <v>99</v>
      </c>
      <c r="H34" s="418">
        <v>62.01</v>
      </c>
      <c r="I34" s="209">
        <v>65</v>
      </c>
      <c r="J34" s="175" t="s">
        <v>13</v>
      </c>
      <c r="K34" s="166" t="s">
        <v>76</v>
      </c>
      <c r="L34" s="418">
        <v>66.319999999999993</v>
      </c>
      <c r="M34" s="64">
        <v>70</v>
      </c>
      <c r="N34" s="429" t="s">
        <v>16</v>
      </c>
      <c r="O34" s="166" t="s">
        <v>20</v>
      </c>
      <c r="P34" s="209">
        <v>69.77</v>
      </c>
      <c r="Q34" s="283">
        <v>68.900000000000006</v>
      </c>
      <c r="R34" s="187" t="s">
        <v>1</v>
      </c>
      <c r="S34" s="198" t="s">
        <v>129</v>
      </c>
      <c r="T34" s="538">
        <v>69.900000000000006</v>
      </c>
      <c r="U34" s="283">
        <v>71.7</v>
      </c>
    </row>
    <row r="35" spans="1:21" ht="15" customHeight="1" thickBot="1" x14ac:dyDescent="0.3">
      <c r="A35" s="117">
        <v>30</v>
      </c>
      <c r="B35" s="124" t="s">
        <v>38</v>
      </c>
      <c r="C35" s="124" t="s">
        <v>187</v>
      </c>
      <c r="D35" s="124">
        <v>58.43</v>
      </c>
      <c r="E35" s="210">
        <v>61.8</v>
      </c>
      <c r="F35" s="124" t="s">
        <v>1</v>
      </c>
      <c r="G35" s="124" t="s">
        <v>9</v>
      </c>
      <c r="H35" s="124">
        <v>62.01</v>
      </c>
      <c r="I35" s="210">
        <v>65</v>
      </c>
      <c r="J35" s="66" t="s">
        <v>1</v>
      </c>
      <c r="K35" s="32" t="s">
        <v>8</v>
      </c>
      <c r="L35" s="124">
        <v>66.319999999999993</v>
      </c>
      <c r="M35" s="79">
        <v>69.5</v>
      </c>
      <c r="N35" s="430" t="s">
        <v>13</v>
      </c>
      <c r="O35" s="32" t="s">
        <v>77</v>
      </c>
      <c r="P35" s="210">
        <v>69.77</v>
      </c>
      <c r="Q35" s="284">
        <v>68.8</v>
      </c>
      <c r="R35" s="467" t="s">
        <v>23</v>
      </c>
      <c r="S35" s="520" t="s">
        <v>53</v>
      </c>
      <c r="T35" s="539">
        <v>69.900000000000006</v>
      </c>
      <c r="U35" s="284">
        <v>71.599999999999994</v>
      </c>
    </row>
    <row r="36" spans="1:21" ht="15" customHeight="1" x14ac:dyDescent="0.25">
      <c r="A36" s="115">
        <v>31</v>
      </c>
      <c r="B36" s="576" t="s">
        <v>23</v>
      </c>
      <c r="C36" s="576" t="s">
        <v>29</v>
      </c>
      <c r="D36" s="576">
        <v>58.43</v>
      </c>
      <c r="E36" s="577">
        <v>61.5</v>
      </c>
      <c r="F36" s="576" t="s">
        <v>23</v>
      </c>
      <c r="G36" s="576" t="s">
        <v>53</v>
      </c>
      <c r="H36" s="576">
        <v>62.01</v>
      </c>
      <c r="I36" s="577">
        <v>64.599999999999994</v>
      </c>
      <c r="J36" s="171" t="s">
        <v>1</v>
      </c>
      <c r="K36" s="172" t="s">
        <v>149</v>
      </c>
      <c r="L36" s="417">
        <v>66.319999999999993</v>
      </c>
      <c r="M36" s="174">
        <v>69.253731343283576</v>
      </c>
      <c r="N36" s="428" t="s">
        <v>16</v>
      </c>
      <c r="O36" s="172" t="s">
        <v>19</v>
      </c>
      <c r="P36" s="213">
        <v>69.77</v>
      </c>
      <c r="Q36" s="318">
        <v>68.599999999999994</v>
      </c>
      <c r="R36" s="226" t="s">
        <v>31</v>
      </c>
      <c r="S36" s="403" t="s">
        <v>37</v>
      </c>
      <c r="T36" s="537">
        <v>69.900000000000006</v>
      </c>
      <c r="U36" s="318">
        <v>71.5</v>
      </c>
    </row>
    <row r="37" spans="1:21" ht="15" customHeight="1" x14ac:dyDescent="0.25">
      <c r="A37" s="116">
        <v>32</v>
      </c>
      <c r="B37" s="418" t="s">
        <v>23</v>
      </c>
      <c r="C37" s="418" t="s">
        <v>156</v>
      </c>
      <c r="D37" s="418">
        <v>58.43</v>
      </c>
      <c r="E37" s="209">
        <v>61.3</v>
      </c>
      <c r="F37" s="418" t="s">
        <v>23</v>
      </c>
      <c r="G37" s="418" t="s">
        <v>48</v>
      </c>
      <c r="H37" s="418">
        <v>62.01</v>
      </c>
      <c r="I37" s="209">
        <v>64.099999999999994</v>
      </c>
      <c r="J37" s="175" t="s">
        <v>13</v>
      </c>
      <c r="K37" s="166" t="s">
        <v>77</v>
      </c>
      <c r="L37" s="418">
        <v>66.319999999999993</v>
      </c>
      <c r="M37" s="64">
        <v>69.099999999999994</v>
      </c>
      <c r="N37" s="429" t="s">
        <v>38</v>
      </c>
      <c r="O37" s="166" t="s">
        <v>130</v>
      </c>
      <c r="P37" s="209">
        <v>69.77</v>
      </c>
      <c r="Q37" s="283">
        <v>68.424242424242422</v>
      </c>
      <c r="R37" s="184" t="s">
        <v>16</v>
      </c>
      <c r="S37" s="198" t="s">
        <v>21</v>
      </c>
      <c r="T37" s="538">
        <v>69.900000000000006</v>
      </c>
      <c r="U37" s="283">
        <v>71.3</v>
      </c>
    </row>
    <row r="38" spans="1:21" ht="15" customHeight="1" x14ac:dyDescent="0.25">
      <c r="A38" s="116">
        <v>33</v>
      </c>
      <c r="B38" s="418" t="s">
        <v>16</v>
      </c>
      <c r="C38" s="418" t="s">
        <v>141</v>
      </c>
      <c r="D38" s="418">
        <v>58.43</v>
      </c>
      <c r="E38" s="209">
        <v>61.3</v>
      </c>
      <c r="F38" s="418" t="s">
        <v>16</v>
      </c>
      <c r="G38" s="418" t="s">
        <v>19</v>
      </c>
      <c r="H38" s="418">
        <v>62.01</v>
      </c>
      <c r="I38" s="209">
        <v>64</v>
      </c>
      <c r="J38" s="175" t="s">
        <v>16</v>
      </c>
      <c r="K38" s="166" t="s">
        <v>18</v>
      </c>
      <c r="L38" s="418">
        <v>66.319999999999993</v>
      </c>
      <c r="M38" s="64">
        <v>68.8</v>
      </c>
      <c r="N38" s="429" t="s">
        <v>0</v>
      </c>
      <c r="O38" s="166" t="s">
        <v>43</v>
      </c>
      <c r="P38" s="209">
        <v>69.77</v>
      </c>
      <c r="Q38" s="283">
        <v>68.347826086956516</v>
      </c>
      <c r="R38" s="184" t="s">
        <v>38</v>
      </c>
      <c r="S38" s="193" t="s">
        <v>131</v>
      </c>
      <c r="T38" s="538">
        <v>69.900000000000006</v>
      </c>
      <c r="U38" s="283">
        <v>71.030303030303031</v>
      </c>
    </row>
    <row r="39" spans="1:21" ht="15" customHeight="1" x14ac:dyDescent="0.25">
      <c r="A39" s="116">
        <v>34</v>
      </c>
      <c r="B39" s="418" t="s">
        <v>16</v>
      </c>
      <c r="C39" s="418" t="s">
        <v>19</v>
      </c>
      <c r="D39" s="418">
        <v>58.43</v>
      </c>
      <c r="E39" s="209">
        <v>61.02</v>
      </c>
      <c r="F39" s="418" t="s">
        <v>23</v>
      </c>
      <c r="G39" s="418" t="s">
        <v>22</v>
      </c>
      <c r="H39" s="418">
        <v>62.01</v>
      </c>
      <c r="I39" s="209">
        <v>63.4</v>
      </c>
      <c r="J39" s="175" t="s">
        <v>23</v>
      </c>
      <c r="K39" s="166" t="s">
        <v>156</v>
      </c>
      <c r="L39" s="418">
        <v>66.319999999999993</v>
      </c>
      <c r="M39" s="64">
        <v>67.900000000000006</v>
      </c>
      <c r="N39" s="429" t="s">
        <v>1</v>
      </c>
      <c r="O39" s="166" t="s">
        <v>149</v>
      </c>
      <c r="P39" s="209">
        <v>69.77</v>
      </c>
      <c r="Q39" s="283">
        <v>68.3</v>
      </c>
      <c r="R39" s="184" t="s">
        <v>16</v>
      </c>
      <c r="S39" s="199" t="s">
        <v>57</v>
      </c>
      <c r="T39" s="538">
        <v>69.900000000000006</v>
      </c>
      <c r="U39" s="283">
        <v>71</v>
      </c>
    </row>
    <row r="40" spans="1:21" ht="15" customHeight="1" x14ac:dyDescent="0.25">
      <c r="A40" s="116">
        <v>35</v>
      </c>
      <c r="B40" s="418" t="s">
        <v>1</v>
      </c>
      <c r="C40" s="418" t="s">
        <v>162</v>
      </c>
      <c r="D40" s="418">
        <v>58.43</v>
      </c>
      <c r="E40" s="209">
        <v>60.91</v>
      </c>
      <c r="F40" s="418" t="s">
        <v>38</v>
      </c>
      <c r="G40" s="418" t="s">
        <v>51</v>
      </c>
      <c r="H40" s="418">
        <v>62.01</v>
      </c>
      <c r="I40" s="209">
        <v>63.287500000000001</v>
      </c>
      <c r="J40" s="175" t="s">
        <v>16</v>
      </c>
      <c r="K40" s="166" t="s">
        <v>19</v>
      </c>
      <c r="L40" s="418">
        <v>66.319999999999993</v>
      </c>
      <c r="M40" s="64">
        <v>67.8</v>
      </c>
      <c r="N40" s="429" t="s">
        <v>1</v>
      </c>
      <c r="O40" s="166" t="s">
        <v>10</v>
      </c>
      <c r="P40" s="209">
        <v>69.77</v>
      </c>
      <c r="Q40" s="283">
        <v>68.099999999999994</v>
      </c>
      <c r="R40" s="182" t="s">
        <v>1</v>
      </c>
      <c r="S40" s="521" t="s">
        <v>163</v>
      </c>
      <c r="T40" s="538">
        <v>69.900000000000006</v>
      </c>
      <c r="U40" s="283">
        <v>71</v>
      </c>
    </row>
    <row r="41" spans="1:21" ht="15" customHeight="1" x14ac:dyDescent="0.25">
      <c r="A41" s="116">
        <v>36</v>
      </c>
      <c r="B41" s="418" t="s">
        <v>16</v>
      </c>
      <c r="C41" s="418" t="s">
        <v>74</v>
      </c>
      <c r="D41" s="418">
        <v>58.43</v>
      </c>
      <c r="E41" s="209">
        <v>60.9</v>
      </c>
      <c r="F41" s="418" t="s">
        <v>13</v>
      </c>
      <c r="G41" s="418" t="s">
        <v>175</v>
      </c>
      <c r="H41" s="418">
        <v>62.01</v>
      </c>
      <c r="I41" s="209">
        <v>63.1</v>
      </c>
      <c r="J41" s="175" t="s">
        <v>1</v>
      </c>
      <c r="K41" s="166" t="s">
        <v>163</v>
      </c>
      <c r="L41" s="418">
        <v>66.319999999999993</v>
      </c>
      <c r="M41" s="64">
        <v>67.63636363636364</v>
      </c>
      <c r="N41" s="429" t="s">
        <v>1</v>
      </c>
      <c r="O41" s="166" t="s">
        <v>101</v>
      </c>
      <c r="P41" s="209">
        <v>69.77</v>
      </c>
      <c r="Q41" s="283">
        <v>68</v>
      </c>
      <c r="R41" s="182" t="s">
        <v>1</v>
      </c>
      <c r="S41" s="193" t="s">
        <v>125</v>
      </c>
      <c r="T41" s="538">
        <v>69.900000000000006</v>
      </c>
      <c r="U41" s="283">
        <v>71</v>
      </c>
    </row>
    <row r="42" spans="1:21" ht="15" customHeight="1" x14ac:dyDescent="0.25">
      <c r="A42" s="116">
        <v>37</v>
      </c>
      <c r="B42" s="418" t="s">
        <v>1</v>
      </c>
      <c r="C42" s="418" t="s">
        <v>9</v>
      </c>
      <c r="D42" s="418">
        <v>58.43</v>
      </c>
      <c r="E42" s="209">
        <v>60.8</v>
      </c>
      <c r="F42" s="418" t="s">
        <v>13</v>
      </c>
      <c r="G42" s="418" t="s">
        <v>179</v>
      </c>
      <c r="H42" s="418">
        <v>62.01</v>
      </c>
      <c r="I42" s="209">
        <v>63</v>
      </c>
      <c r="J42" s="175" t="s">
        <v>1</v>
      </c>
      <c r="K42" s="166" t="s">
        <v>146</v>
      </c>
      <c r="L42" s="418">
        <v>66.319999999999993</v>
      </c>
      <c r="M42" s="64">
        <v>67.239130434782609</v>
      </c>
      <c r="N42" s="429" t="s">
        <v>13</v>
      </c>
      <c r="O42" s="166" t="s">
        <v>75</v>
      </c>
      <c r="P42" s="209">
        <v>69.77</v>
      </c>
      <c r="Q42" s="283">
        <v>67.900000000000006</v>
      </c>
      <c r="R42" s="182" t="s">
        <v>23</v>
      </c>
      <c r="S42" s="198" t="s">
        <v>97</v>
      </c>
      <c r="T42" s="538">
        <v>69.900000000000006</v>
      </c>
      <c r="U42" s="283">
        <v>70.099999999999994</v>
      </c>
    </row>
    <row r="43" spans="1:21" ht="15" customHeight="1" x14ac:dyDescent="0.25">
      <c r="A43" s="116">
        <v>38</v>
      </c>
      <c r="B43" s="418" t="s">
        <v>38</v>
      </c>
      <c r="C43" s="418" t="s">
        <v>131</v>
      </c>
      <c r="D43" s="418">
        <v>58.43</v>
      </c>
      <c r="E43" s="209">
        <v>60</v>
      </c>
      <c r="F43" s="418" t="s">
        <v>13</v>
      </c>
      <c r="G43" s="418" t="s">
        <v>178</v>
      </c>
      <c r="H43" s="418">
        <v>62.01</v>
      </c>
      <c r="I43" s="209">
        <v>62.9</v>
      </c>
      <c r="J43" s="175" t="s">
        <v>13</v>
      </c>
      <c r="K43" s="166" t="s">
        <v>59</v>
      </c>
      <c r="L43" s="418">
        <v>66.319999999999993</v>
      </c>
      <c r="M43" s="64">
        <v>67</v>
      </c>
      <c r="N43" s="429" t="s">
        <v>1</v>
      </c>
      <c r="O43" s="166" t="s">
        <v>129</v>
      </c>
      <c r="P43" s="209">
        <v>69.77</v>
      </c>
      <c r="Q43" s="283">
        <v>67.8</v>
      </c>
      <c r="R43" s="182" t="s">
        <v>23</v>
      </c>
      <c r="S43" s="204" t="s">
        <v>25</v>
      </c>
      <c r="T43" s="538">
        <v>69.900000000000006</v>
      </c>
      <c r="U43" s="283">
        <v>70.099999999999994</v>
      </c>
    </row>
    <row r="44" spans="1:21" ht="15" customHeight="1" x14ac:dyDescent="0.25">
      <c r="A44" s="116">
        <v>39</v>
      </c>
      <c r="B44" s="418" t="s">
        <v>16</v>
      </c>
      <c r="C44" s="418" t="s">
        <v>57</v>
      </c>
      <c r="D44" s="418">
        <v>58.43</v>
      </c>
      <c r="E44" s="209">
        <v>59.3</v>
      </c>
      <c r="F44" s="418" t="s">
        <v>38</v>
      </c>
      <c r="G44" s="418" t="s">
        <v>187</v>
      </c>
      <c r="H44" s="418">
        <v>62.01</v>
      </c>
      <c r="I44" s="209">
        <v>62.8</v>
      </c>
      <c r="J44" s="175" t="s">
        <v>38</v>
      </c>
      <c r="K44" s="166" t="s">
        <v>51</v>
      </c>
      <c r="L44" s="418">
        <v>66.319999999999993</v>
      </c>
      <c r="M44" s="64">
        <v>66.90625</v>
      </c>
      <c r="N44" s="429" t="s">
        <v>23</v>
      </c>
      <c r="O44" s="166" t="s">
        <v>97</v>
      </c>
      <c r="P44" s="209">
        <v>69.77</v>
      </c>
      <c r="Q44" s="283">
        <v>67.599999999999994</v>
      </c>
      <c r="R44" s="182" t="s">
        <v>16</v>
      </c>
      <c r="S44" s="516" t="s">
        <v>95</v>
      </c>
      <c r="T44" s="538">
        <v>69.900000000000006</v>
      </c>
      <c r="U44" s="283">
        <v>70.099999999999994</v>
      </c>
    </row>
    <row r="45" spans="1:21" ht="15" customHeight="1" thickBot="1" x14ac:dyDescent="0.3">
      <c r="A45" s="117">
        <v>40</v>
      </c>
      <c r="B45" s="124" t="s">
        <v>23</v>
      </c>
      <c r="C45" s="124" t="s">
        <v>48</v>
      </c>
      <c r="D45" s="124">
        <v>58.43</v>
      </c>
      <c r="E45" s="210">
        <v>59.2</v>
      </c>
      <c r="F45" s="124" t="s">
        <v>13</v>
      </c>
      <c r="G45" s="124" t="s">
        <v>77</v>
      </c>
      <c r="H45" s="124">
        <v>62.01</v>
      </c>
      <c r="I45" s="210">
        <v>62.6</v>
      </c>
      <c r="J45" s="66" t="s">
        <v>1</v>
      </c>
      <c r="K45" s="32" t="s">
        <v>9</v>
      </c>
      <c r="L45" s="124">
        <v>66.319999999999993</v>
      </c>
      <c r="M45" s="79">
        <v>66.459459459459453</v>
      </c>
      <c r="N45" s="430" t="s">
        <v>38</v>
      </c>
      <c r="O45" s="32" t="s">
        <v>135</v>
      </c>
      <c r="P45" s="210">
        <v>69.77</v>
      </c>
      <c r="Q45" s="284">
        <v>67.5</v>
      </c>
      <c r="R45" s="185" t="s">
        <v>13</v>
      </c>
      <c r="S45" s="407" t="s">
        <v>60</v>
      </c>
      <c r="T45" s="539">
        <v>69.900000000000006</v>
      </c>
      <c r="U45" s="284">
        <v>70.099999999999994</v>
      </c>
    </row>
    <row r="46" spans="1:21" ht="15" customHeight="1" x14ac:dyDescent="0.25">
      <c r="A46" s="115">
        <v>41</v>
      </c>
      <c r="B46" s="576" t="s">
        <v>13</v>
      </c>
      <c r="C46" s="576" t="s">
        <v>179</v>
      </c>
      <c r="D46" s="576">
        <v>58.43</v>
      </c>
      <c r="E46" s="577">
        <v>59.2</v>
      </c>
      <c r="F46" s="576" t="s">
        <v>13</v>
      </c>
      <c r="G46" s="576" t="s">
        <v>60</v>
      </c>
      <c r="H46" s="576">
        <v>62.01</v>
      </c>
      <c r="I46" s="577">
        <v>62</v>
      </c>
      <c r="J46" s="171" t="s">
        <v>1</v>
      </c>
      <c r="K46" s="172" t="s">
        <v>129</v>
      </c>
      <c r="L46" s="417">
        <v>66.319999999999993</v>
      </c>
      <c r="M46" s="415">
        <v>66.276595744680847</v>
      </c>
      <c r="N46" s="428" t="s">
        <v>23</v>
      </c>
      <c r="O46" s="172" t="s">
        <v>25</v>
      </c>
      <c r="P46" s="213">
        <v>69.77</v>
      </c>
      <c r="Q46" s="318">
        <v>67.400000000000006</v>
      </c>
      <c r="R46" s="466" t="s">
        <v>16</v>
      </c>
      <c r="S46" s="522" t="s">
        <v>143</v>
      </c>
      <c r="T46" s="537">
        <v>69.900000000000006</v>
      </c>
      <c r="U46" s="318">
        <v>70</v>
      </c>
    </row>
    <row r="47" spans="1:21" ht="15" customHeight="1" x14ac:dyDescent="0.25">
      <c r="A47" s="116">
        <v>42</v>
      </c>
      <c r="B47" s="418" t="s">
        <v>31</v>
      </c>
      <c r="C47" s="418" t="s">
        <v>137</v>
      </c>
      <c r="D47" s="418">
        <v>58.43</v>
      </c>
      <c r="E47" s="209">
        <v>59.1</v>
      </c>
      <c r="F47" s="418" t="s">
        <v>13</v>
      </c>
      <c r="G47" s="418" t="s">
        <v>79</v>
      </c>
      <c r="H47" s="418">
        <v>62.01</v>
      </c>
      <c r="I47" s="209">
        <v>62</v>
      </c>
      <c r="J47" s="175" t="s">
        <v>23</v>
      </c>
      <c r="K47" s="166" t="s">
        <v>97</v>
      </c>
      <c r="L47" s="418">
        <v>66.319999999999993</v>
      </c>
      <c r="M47" s="64">
        <v>66.2</v>
      </c>
      <c r="N47" s="429" t="s">
        <v>38</v>
      </c>
      <c r="O47" s="166" t="s">
        <v>51</v>
      </c>
      <c r="P47" s="209">
        <v>69.77</v>
      </c>
      <c r="Q47" s="283">
        <v>67.13095238095238</v>
      </c>
      <c r="R47" s="184" t="s">
        <v>13</v>
      </c>
      <c r="S47" s="523" t="s">
        <v>179</v>
      </c>
      <c r="T47" s="538">
        <v>69.900000000000006</v>
      </c>
      <c r="U47" s="283">
        <v>70</v>
      </c>
    </row>
    <row r="48" spans="1:21" ht="15" customHeight="1" x14ac:dyDescent="0.25">
      <c r="A48" s="116">
        <v>43</v>
      </c>
      <c r="B48" s="122" t="s">
        <v>1</v>
      </c>
      <c r="C48" s="122" t="s">
        <v>163</v>
      </c>
      <c r="D48" s="122">
        <v>58.43</v>
      </c>
      <c r="E48" s="211">
        <v>59</v>
      </c>
      <c r="F48" s="122" t="s">
        <v>1</v>
      </c>
      <c r="G48" s="122" t="s">
        <v>98</v>
      </c>
      <c r="H48" s="122">
        <v>62.01</v>
      </c>
      <c r="I48" s="211">
        <v>62</v>
      </c>
      <c r="J48" s="176" t="s">
        <v>16</v>
      </c>
      <c r="K48" s="177" t="s">
        <v>56</v>
      </c>
      <c r="L48" s="122">
        <v>66.319999999999993</v>
      </c>
      <c r="M48" s="179">
        <v>66</v>
      </c>
      <c r="N48" s="432" t="s">
        <v>13</v>
      </c>
      <c r="O48" s="177" t="s">
        <v>60</v>
      </c>
      <c r="P48" s="209">
        <v>69.77</v>
      </c>
      <c r="Q48" s="283">
        <v>67.099999999999994</v>
      </c>
      <c r="R48" s="182" t="s">
        <v>31</v>
      </c>
      <c r="S48" s="516" t="s">
        <v>34</v>
      </c>
      <c r="T48" s="538">
        <v>69.900000000000006</v>
      </c>
      <c r="U48" s="283">
        <v>69.900000000000006</v>
      </c>
    </row>
    <row r="49" spans="1:21" ht="15" customHeight="1" x14ac:dyDescent="0.25">
      <c r="A49" s="116">
        <v>44</v>
      </c>
      <c r="B49" s="418" t="s">
        <v>1</v>
      </c>
      <c r="C49" s="418" t="s">
        <v>98</v>
      </c>
      <c r="D49" s="418">
        <v>58.43</v>
      </c>
      <c r="E49" s="209">
        <v>59</v>
      </c>
      <c r="F49" s="418" t="s">
        <v>16</v>
      </c>
      <c r="G49" s="418" t="s">
        <v>190</v>
      </c>
      <c r="H49" s="418">
        <v>62.01</v>
      </c>
      <c r="I49" s="209">
        <v>61.9</v>
      </c>
      <c r="J49" s="175" t="s">
        <v>13</v>
      </c>
      <c r="K49" s="166" t="s">
        <v>61</v>
      </c>
      <c r="L49" s="418">
        <v>66.319999999999993</v>
      </c>
      <c r="M49" s="64">
        <v>66</v>
      </c>
      <c r="N49" s="429" t="s">
        <v>23</v>
      </c>
      <c r="O49" s="166" t="s">
        <v>47</v>
      </c>
      <c r="P49" s="209">
        <v>69.77</v>
      </c>
      <c r="Q49" s="283">
        <v>67</v>
      </c>
      <c r="R49" s="182" t="s">
        <v>16</v>
      </c>
      <c r="S49" s="198" t="s">
        <v>19</v>
      </c>
      <c r="T49" s="538">
        <v>69.900000000000006</v>
      </c>
      <c r="U49" s="283">
        <v>69.2</v>
      </c>
    </row>
    <row r="50" spans="1:21" ht="15" customHeight="1" x14ac:dyDescent="0.25">
      <c r="A50" s="116">
        <v>45</v>
      </c>
      <c r="B50" s="418" t="s">
        <v>1</v>
      </c>
      <c r="C50" s="418" t="s">
        <v>184</v>
      </c>
      <c r="D50" s="418">
        <v>58.43</v>
      </c>
      <c r="E50" s="209">
        <v>58.9</v>
      </c>
      <c r="F50" s="418" t="s">
        <v>13</v>
      </c>
      <c r="G50" s="418" t="s">
        <v>181</v>
      </c>
      <c r="H50" s="418">
        <v>62.01</v>
      </c>
      <c r="I50" s="209">
        <v>61.8</v>
      </c>
      <c r="J50" s="175" t="s">
        <v>1</v>
      </c>
      <c r="K50" s="166" t="s">
        <v>164</v>
      </c>
      <c r="L50" s="418">
        <v>66.319999999999993</v>
      </c>
      <c r="M50" s="64">
        <v>66</v>
      </c>
      <c r="N50" s="429" t="s">
        <v>23</v>
      </c>
      <c r="O50" s="166" t="s">
        <v>46</v>
      </c>
      <c r="P50" s="209">
        <v>69.77</v>
      </c>
      <c r="Q50" s="283">
        <v>67</v>
      </c>
      <c r="R50" s="182" t="s">
        <v>38</v>
      </c>
      <c r="S50" s="198" t="s">
        <v>96</v>
      </c>
      <c r="T50" s="538">
        <v>69.900000000000006</v>
      </c>
      <c r="U50" s="283">
        <v>69.121212121212125</v>
      </c>
    </row>
    <row r="51" spans="1:21" ht="15" customHeight="1" x14ac:dyDescent="0.25">
      <c r="A51" s="116">
        <v>46</v>
      </c>
      <c r="B51" s="418" t="s">
        <v>23</v>
      </c>
      <c r="C51" s="418" t="s">
        <v>46</v>
      </c>
      <c r="D51" s="418">
        <v>58.43</v>
      </c>
      <c r="E51" s="209">
        <v>58.6</v>
      </c>
      <c r="F51" s="418" t="s">
        <v>0</v>
      </c>
      <c r="G51" s="418" t="s">
        <v>43</v>
      </c>
      <c r="H51" s="418">
        <v>62.01</v>
      </c>
      <c r="I51" s="209">
        <v>61.307692307692307</v>
      </c>
      <c r="J51" s="175" t="s">
        <v>1</v>
      </c>
      <c r="K51" s="166" t="s">
        <v>148</v>
      </c>
      <c r="L51" s="418">
        <v>66.319999999999993</v>
      </c>
      <c r="M51" s="64">
        <v>65.86</v>
      </c>
      <c r="N51" s="429" t="s">
        <v>16</v>
      </c>
      <c r="O51" s="166" t="s">
        <v>141</v>
      </c>
      <c r="P51" s="209">
        <v>69.77</v>
      </c>
      <c r="Q51" s="283">
        <v>67</v>
      </c>
      <c r="R51" s="184" t="s">
        <v>16</v>
      </c>
      <c r="S51" s="198" t="s">
        <v>18</v>
      </c>
      <c r="T51" s="538">
        <v>69.900000000000006</v>
      </c>
      <c r="U51" s="283">
        <v>69</v>
      </c>
    </row>
    <row r="52" spans="1:21" ht="15" customHeight="1" x14ac:dyDescent="0.25">
      <c r="A52" s="116">
        <v>47</v>
      </c>
      <c r="B52" s="418" t="s">
        <v>1</v>
      </c>
      <c r="C52" s="418" t="s">
        <v>99</v>
      </c>
      <c r="D52" s="418">
        <v>58.43</v>
      </c>
      <c r="E52" s="209">
        <v>58</v>
      </c>
      <c r="F52" s="418" t="s">
        <v>23</v>
      </c>
      <c r="G52" s="418" t="s">
        <v>25</v>
      </c>
      <c r="H52" s="418">
        <v>62.01</v>
      </c>
      <c r="I52" s="209">
        <v>61</v>
      </c>
      <c r="J52" s="175" t="s">
        <v>23</v>
      </c>
      <c r="K52" s="166" t="s">
        <v>48</v>
      </c>
      <c r="L52" s="418">
        <v>66.319999999999993</v>
      </c>
      <c r="M52" s="64">
        <v>65.7</v>
      </c>
      <c r="N52" s="429" t="s">
        <v>1</v>
      </c>
      <c r="O52" s="166" t="s">
        <v>148</v>
      </c>
      <c r="P52" s="209">
        <v>69.77</v>
      </c>
      <c r="Q52" s="283">
        <v>67</v>
      </c>
      <c r="R52" s="182" t="s">
        <v>0</v>
      </c>
      <c r="S52" s="198" t="s">
        <v>115</v>
      </c>
      <c r="T52" s="538">
        <v>69.900000000000006</v>
      </c>
      <c r="U52" s="283">
        <v>69</v>
      </c>
    </row>
    <row r="53" spans="1:21" ht="15" customHeight="1" x14ac:dyDescent="0.25">
      <c r="A53" s="116">
        <v>48</v>
      </c>
      <c r="B53" s="418" t="s">
        <v>1</v>
      </c>
      <c r="C53" s="418" t="s">
        <v>165</v>
      </c>
      <c r="D53" s="418">
        <v>58.43</v>
      </c>
      <c r="E53" s="209">
        <v>57.9</v>
      </c>
      <c r="F53" s="418" t="s">
        <v>16</v>
      </c>
      <c r="G53" s="418" t="s">
        <v>143</v>
      </c>
      <c r="H53" s="418">
        <v>62.01</v>
      </c>
      <c r="I53" s="209">
        <v>61</v>
      </c>
      <c r="J53" s="175" t="s">
        <v>31</v>
      </c>
      <c r="K53" s="166" t="s">
        <v>34</v>
      </c>
      <c r="L53" s="418">
        <v>66.319999999999993</v>
      </c>
      <c r="M53" s="64">
        <v>65.599999999999994</v>
      </c>
      <c r="N53" s="429" t="s">
        <v>1</v>
      </c>
      <c r="O53" s="166" t="s">
        <v>125</v>
      </c>
      <c r="P53" s="209">
        <v>69.77</v>
      </c>
      <c r="Q53" s="283">
        <v>67</v>
      </c>
      <c r="R53" s="184" t="s">
        <v>23</v>
      </c>
      <c r="S53" s="521" t="s">
        <v>156</v>
      </c>
      <c r="T53" s="538">
        <v>69.900000000000006</v>
      </c>
      <c r="U53" s="283">
        <v>68.8</v>
      </c>
    </row>
    <row r="54" spans="1:21" ht="15" customHeight="1" x14ac:dyDescent="0.25">
      <c r="A54" s="116">
        <v>49</v>
      </c>
      <c r="B54" s="418" t="s">
        <v>1</v>
      </c>
      <c r="C54" s="418" t="s">
        <v>147</v>
      </c>
      <c r="D54" s="418">
        <v>58.43</v>
      </c>
      <c r="E54" s="209">
        <v>57.6</v>
      </c>
      <c r="F54" s="418" t="s">
        <v>1</v>
      </c>
      <c r="G54" s="418" t="s">
        <v>164</v>
      </c>
      <c r="H54" s="418">
        <v>62.01</v>
      </c>
      <c r="I54" s="209">
        <v>61</v>
      </c>
      <c r="J54" s="175" t="s">
        <v>13</v>
      </c>
      <c r="K54" s="166" t="s">
        <v>62</v>
      </c>
      <c r="L54" s="418">
        <v>66.319999999999993</v>
      </c>
      <c r="M54" s="64">
        <v>65.400000000000006</v>
      </c>
      <c r="N54" s="429" t="s">
        <v>1</v>
      </c>
      <c r="O54" s="166" t="s">
        <v>4</v>
      </c>
      <c r="P54" s="209">
        <v>69.77</v>
      </c>
      <c r="Q54" s="283">
        <v>67</v>
      </c>
      <c r="R54" s="182" t="s">
        <v>13</v>
      </c>
      <c r="S54" s="193" t="s">
        <v>124</v>
      </c>
      <c r="T54" s="538">
        <v>69.900000000000006</v>
      </c>
      <c r="U54" s="283">
        <v>68.7</v>
      </c>
    </row>
    <row r="55" spans="1:21" ht="15" customHeight="1" thickBot="1" x14ac:dyDescent="0.3">
      <c r="A55" s="117">
        <v>50</v>
      </c>
      <c r="B55" s="124" t="s">
        <v>31</v>
      </c>
      <c r="C55" s="124" t="s">
        <v>155</v>
      </c>
      <c r="D55" s="124">
        <v>58.43</v>
      </c>
      <c r="E55" s="210">
        <v>57.2</v>
      </c>
      <c r="F55" s="124" t="s">
        <v>1</v>
      </c>
      <c r="G55" s="124" t="s">
        <v>100</v>
      </c>
      <c r="H55" s="124">
        <v>62.01</v>
      </c>
      <c r="I55" s="210">
        <v>60.9</v>
      </c>
      <c r="J55" s="66" t="s">
        <v>1</v>
      </c>
      <c r="K55" s="32" t="s">
        <v>3</v>
      </c>
      <c r="L55" s="124">
        <v>66.319999999999993</v>
      </c>
      <c r="M55" s="79">
        <v>65.140625</v>
      </c>
      <c r="N55" s="430" t="s">
        <v>1</v>
      </c>
      <c r="O55" s="32" t="s">
        <v>128</v>
      </c>
      <c r="P55" s="210">
        <v>69.77</v>
      </c>
      <c r="Q55" s="284">
        <v>67</v>
      </c>
      <c r="R55" s="186" t="s">
        <v>13</v>
      </c>
      <c r="S55" s="524" t="s">
        <v>75</v>
      </c>
      <c r="T55" s="539">
        <v>69.900000000000006</v>
      </c>
      <c r="U55" s="284">
        <v>68.599999999999994</v>
      </c>
    </row>
    <row r="56" spans="1:21" ht="15" customHeight="1" x14ac:dyDescent="0.25">
      <c r="A56" s="115">
        <v>51</v>
      </c>
      <c r="B56" s="418" t="s">
        <v>38</v>
      </c>
      <c r="C56" s="418" t="s">
        <v>130</v>
      </c>
      <c r="D56" s="418">
        <v>58.43</v>
      </c>
      <c r="E56" s="209">
        <v>57</v>
      </c>
      <c r="F56" s="418" t="s">
        <v>1</v>
      </c>
      <c r="G56" s="418" t="s">
        <v>101</v>
      </c>
      <c r="H56" s="418">
        <v>62.01</v>
      </c>
      <c r="I56" s="209">
        <v>60.9</v>
      </c>
      <c r="J56" s="76" t="s">
        <v>38</v>
      </c>
      <c r="K56" s="33" t="s">
        <v>130</v>
      </c>
      <c r="L56" s="418">
        <v>66.319999999999993</v>
      </c>
      <c r="M56" s="77">
        <v>65.099999999999994</v>
      </c>
      <c r="N56" s="431" t="s">
        <v>13</v>
      </c>
      <c r="O56" s="33" t="s">
        <v>124</v>
      </c>
      <c r="P56" s="209">
        <v>69.77</v>
      </c>
      <c r="Q56" s="283">
        <v>66.8</v>
      </c>
      <c r="R56" s="460" t="s">
        <v>1</v>
      </c>
      <c r="S56" s="525" t="s">
        <v>10</v>
      </c>
      <c r="T56" s="538">
        <v>69.900000000000006</v>
      </c>
      <c r="U56" s="283">
        <v>68.599999999999994</v>
      </c>
    </row>
    <row r="57" spans="1:21" ht="15" customHeight="1" x14ac:dyDescent="0.25">
      <c r="A57" s="116">
        <v>52</v>
      </c>
      <c r="B57" s="418" t="s">
        <v>13</v>
      </c>
      <c r="C57" s="418" t="s">
        <v>77</v>
      </c>
      <c r="D57" s="418">
        <v>58.43</v>
      </c>
      <c r="E57" s="209">
        <v>57</v>
      </c>
      <c r="F57" s="418" t="s">
        <v>38</v>
      </c>
      <c r="G57" s="418" t="s">
        <v>131</v>
      </c>
      <c r="H57" s="418">
        <v>62.01</v>
      </c>
      <c r="I57" s="209">
        <v>60.37777777777778</v>
      </c>
      <c r="J57" s="175" t="s">
        <v>0</v>
      </c>
      <c r="K57" s="166" t="s">
        <v>115</v>
      </c>
      <c r="L57" s="418">
        <v>66.319999999999993</v>
      </c>
      <c r="M57" s="64">
        <v>65.099999999999994</v>
      </c>
      <c r="N57" s="429" t="s">
        <v>1</v>
      </c>
      <c r="O57" s="166" t="s">
        <v>11</v>
      </c>
      <c r="P57" s="209">
        <v>69.77</v>
      </c>
      <c r="Q57" s="283">
        <v>66.8</v>
      </c>
      <c r="R57" s="184" t="s">
        <v>0</v>
      </c>
      <c r="S57" s="202" t="s">
        <v>43</v>
      </c>
      <c r="T57" s="538">
        <v>69.900000000000006</v>
      </c>
      <c r="U57" s="283">
        <v>68.407407407407405</v>
      </c>
    </row>
    <row r="58" spans="1:21" ht="15" customHeight="1" x14ac:dyDescent="0.25">
      <c r="A58" s="116">
        <v>53</v>
      </c>
      <c r="B58" s="418" t="s">
        <v>1</v>
      </c>
      <c r="C58" s="418" t="s">
        <v>125</v>
      </c>
      <c r="D58" s="418">
        <v>58.43</v>
      </c>
      <c r="E58" s="209">
        <v>57</v>
      </c>
      <c r="F58" s="418" t="s">
        <v>1</v>
      </c>
      <c r="G58" s="418" t="s">
        <v>125</v>
      </c>
      <c r="H58" s="418">
        <v>62.01</v>
      </c>
      <c r="I58" s="209">
        <v>60.1</v>
      </c>
      <c r="J58" s="175" t="s">
        <v>38</v>
      </c>
      <c r="K58" s="166" t="s">
        <v>131</v>
      </c>
      <c r="L58" s="418">
        <v>66.319999999999993</v>
      </c>
      <c r="M58" s="64">
        <v>65</v>
      </c>
      <c r="N58" s="429" t="s">
        <v>1</v>
      </c>
      <c r="O58" s="166" t="s">
        <v>5</v>
      </c>
      <c r="P58" s="209">
        <v>69.77</v>
      </c>
      <c r="Q58" s="283">
        <v>66.599999999999994</v>
      </c>
      <c r="R58" s="182" t="s">
        <v>16</v>
      </c>
      <c r="S58" s="193" t="s">
        <v>170</v>
      </c>
      <c r="T58" s="538">
        <v>69.900000000000006</v>
      </c>
      <c r="U58" s="283">
        <v>68.3</v>
      </c>
    </row>
    <row r="59" spans="1:21" ht="15" customHeight="1" x14ac:dyDescent="0.25">
      <c r="A59" s="116">
        <v>54</v>
      </c>
      <c r="B59" s="418" t="s">
        <v>16</v>
      </c>
      <c r="C59" s="418" t="s">
        <v>18</v>
      </c>
      <c r="D59" s="418">
        <v>58.43</v>
      </c>
      <c r="E59" s="209">
        <v>56.9</v>
      </c>
      <c r="F59" s="418" t="s">
        <v>1</v>
      </c>
      <c r="G59" s="418" t="s">
        <v>123</v>
      </c>
      <c r="H59" s="418">
        <v>62.01</v>
      </c>
      <c r="I59" s="209">
        <v>60.1</v>
      </c>
      <c r="J59" s="175" t="s">
        <v>1</v>
      </c>
      <c r="K59" s="166" t="s">
        <v>125</v>
      </c>
      <c r="L59" s="418">
        <v>66.319999999999993</v>
      </c>
      <c r="M59" s="64">
        <v>64.510000000000005</v>
      </c>
      <c r="N59" s="429" t="s">
        <v>1</v>
      </c>
      <c r="O59" s="166" t="s">
        <v>98</v>
      </c>
      <c r="P59" s="209">
        <v>69.77</v>
      </c>
      <c r="Q59" s="283">
        <v>66.400000000000006</v>
      </c>
      <c r="R59" s="182" t="s">
        <v>1</v>
      </c>
      <c r="S59" s="523" t="s">
        <v>164</v>
      </c>
      <c r="T59" s="538">
        <v>69.900000000000006</v>
      </c>
      <c r="U59" s="283">
        <v>68.290000000000006</v>
      </c>
    </row>
    <row r="60" spans="1:21" ht="15" customHeight="1" x14ac:dyDescent="0.25">
      <c r="A60" s="116">
        <v>55</v>
      </c>
      <c r="B60" s="418" t="s">
        <v>31</v>
      </c>
      <c r="C60" s="418" t="s">
        <v>34</v>
      </c>
      <c r="D60" s="418">
        <v>58.43</v>
      </c>
      <c r="E60" s="209">
        <v>56.7</v>
      </c>
      <c r="F60" s="418" t="s">
        <v>31</v>
      </c>
      <c r="G60" s="418" t="s">
        <v>138</v>
      </c>
      <c r="H60" s="418">
        <v>62.01</v>
      </c>
      <c r="I60" s="209">
        <v>60</v>
      </c>
      <c r="J60" s="175" t="s">
        <v>13</v>
      </c>
      <c r="K60" s="166" t="s">
        <v>14</v>
      </c>
      <c r="L60" s="418">
        <v>66.319999999999993</v>
      </c>
      <c r="M60" s="64">
        <v>64.5</v>
      </c>
      <c r="N60" s="429" t="s">
        <v>16</v>
      </c>
      <c r="O60" s="166" t="s">
        <v>55</v>
      </c>
      <c r="P60" s="209">
        <v>69.77</v>
      </c>
      <c r="Q60" s="283">
        <v>66.2</v>
      </c>
      <c r="R60" s="182" t="s">
        <v>13</v>
      </c>
      <c r="S60" s="523" t="s">
        <v>175</v>
      </c>
      <c r="T60" s="538">
        <v>69.900000000000006</v>
      </c>
      <c r="U60" s="283">
        <v>67.7</v>
      </c>
    </row>
    <row r="61" spans="1:21" ht="15" customHeight="1" x14ac:dyDescent="0.25">
      <c r="A61" s="116">
        <v>56</v>
      </c>
      <c r="B61" s="418" t="s">
        <v>0</v>
      </c>
      <c r="C61" s="418" t="s">
        <v>115</v>
      </c>
      <c r="D61" s="418">
        <v>58.43</v>
      </c>
      <c r="E61" s="209">
        <v>56.6</v>
      </c>
      <c r="F61" s="418" t="s">
        <v>1</v>
      </c>
      <c r="G61" s="418" t="s">
        <v>163</v>
      </c>
      <c r="H61" s="418">
        <v>62.01</v>
      </c>
      <c r="I61" s="209">
        <v>60</v>
      </c>
      <c r="J61" s="175" t="s">
        <v>1</v>
      </c>
      <c r="K61" s="166" t="s">
        <v>98</v>
      </c>
      <c r="L61" s="418">
        <v>66.319999999999993</v>
      </c>
      <c r="M61" s="64">
        <v>64.39</v>
      </c>
      <c r="N61" s="429" t="s">
        <v>13</v>
      </c>
      <c r="O61" s="166" t="s">
        <v>61</v>
      </c>
      <c r="P61" s="209">
        <v>69.77</v>
      </c>
      <c r="Q61" s="283">
        <v>66</v>
      </c>
      <c r="R61" s="182" t="s">
        <v>23</v>
      </c>
      <c r="S61" s="204" t="s">
        <v>22</v>
      </c>
      <c r="T61" s="538">
        <v>69.900000000000006</v>
      </c>
      <c r="U61" s="283">
        <v>67.5</v>
      </c>
    </row>
    <row r="62" spans="1:21" ht="15" customHeight="1" x14ac:dyDescent="0.25">
      <c r="A62" s="116">
        <v>57</v>
      </c>
      <c r="B62" s="418" t="s">
        <v>13</v>
      </c>
      <c r="C62" s="418" t="s">
        <v>175</v>
      </c>
      <c r="D62" s="418">
        <v>58.43</v>
      </c>
      <c r="E62" s="209">
        <v>56.3</v>
      </c>
      <c r="F62" s="418" t="s">
        <v>1</v>
      </c>
      <c r="G62" s="418" t="s">
        <v>129</v>
      </c>
      <c r="H62" s="418">
        <v>62.01</v>
      </c>
      <c r="I62" s="209">
        <v>60</v>
      </c>
      <c r="J62" s="175" t="s">
        <v>1</v>
      </c>
      <c r="K62" s="166" t="s">
        <v>167</v>
      </c>
      <c r="L62" s="418">
        <v>66.319999999999993</v>
      </c>
      <c r="M62" s="64">
        <v>64.349999999999994</v>
      </c>
      <c r="N62" s="429" t="s">
        <v>13</v>
      </c>
      <c r="O62" s="166" t="s">
        <v>151</v>
      </c>
      <c r="P62" s="209">
        <v>69.77</v>
      </c>
      <c r="Q62" s="283">
        <v>66</v>
      </c>
      <c r="R62" s="187" t="s">
        <v>0</v>
      </c>
      <c r="S62" s="523" t="s">
        <v>168</v>
      </c>
      <c r="T62" s="538">
        <v>69.900000000000006</v>
      </c>
      <c r="U62" s="283">
        <v>67.461538461538467</v>
      </c>
    </row>
    <row r="63" spans="1:21" ht="15" customHeight="1" x14ac:dyDescent="0.25">
      <c r="A63" s="116">
        <v>58</v>
      </c>
      <c r="B63" s="418" t="s">
        <v>0</v>
      </c>
      <c r="C63" s="418" t="s">
        <v>168</v>
      </c>
      <c r="D63" s="418">
        <v>58.43</v>
      </c>
      <c r="E63" s="209">
        <v>56.3</v>
      </c>
      <c r="F63" s="418" t="s">
        <v>38</v>
      </c>
      <c r="G63" s="418" t="s">
        <v>130</v>
      </c>
      <c r="H63" s="418">
        <v>62.01</v>
      </c>
      <c r="I63" s="209">
        <v>59.909090909090907</v>
      </c>
      <c r="J63" s="175" t="s">
        <v>1</v>
      </c>
      <c r="K63" s="166" t="s">
        <v>99</v>
      </c>
      <c r="L63" s="418">
        <v>66.319999999999993</v>
      </c>
      <c r="M63" s="64">
        <v>64.202020202020208</v>
      </c>
      <c r="N63" s="429" t="s">
        <v>1</v>
      </c>
      <c r="O63" s="166" t="s">
        <v>9</v>
      </c>
      <c r="P63" s="209">
        <v>69.77</v>
      </c>
      <c r="Q63" s="283">
        <v>66</v>
      </c>
      <c r="R63" s="182" t="s">
        <v>16</v>
      </c>
      <c r="S63" s="193" t="s">
        <v>169</v>
      </c>
      <c r="T63" s="538">
        <v>69.900000000000006</v>
      </c>
      <c r="U63" s="283">
        <v>67</v>
      </c>
    </row>
    <row r="64" spans="1:21" ht="15" customHeight="1" x14ac:dyDescent="0.25">
      <c r="A64" s="116">
        <v>59</v>
      </c>
      <c r="B64" s="418" t="s">
        <v>31</v>
      </c>
      <c r="C64" s="418" t="s">
        <v>138</v>
      </c>
      <c r="D64" s="418">
        <v>58.43</v>
      </c>
      <c r="E64" s="209">
        <v>56.1</v>
      </c>
      <c r="F64" s="418" t="s">
        <v>16</v>
      </c>
      <c r="G64" s="418" t="s">
        <v>18</v>
      </c>
      <c r="H64" s="418">
        <v>62.01</v>
      </c>
      <c r="I64" s="209">
        <v>59.7</v>
      </c>
      <c r="J64" s="175" t="s">
        <v>1</v>
      </c>
      <c r="K64" s="166" t="s">
        <v>162</v>
      </c>
      <c r="L64" s="418">
        <v>66.319999999999993</v>
      </c>
      <c r="M64" s="64">
        <v>64.07692307692308</v>
      </c>
      <c r="N64" s="429" t="s">
        <v>31</v>
      </c>
      <c r="O64" s="166" t="s">
        <v>30</v>
      </c>
      <c r="P64" s="209">
        <v>69.77</v>
      </c>
      <c r="Q64" s="283">
        <v>65.7</v>
      </c>
      <c r="R64" s="182" t="s">
        <v>1</v>
      </c>
      <c r="S64" s="521" t="s">
        <v>162</v>
      </c>
      <c r="T64" s="538">
        <v>69.900000000000006</v>
      </c>
      <c r="U64" s="283">
        <v>67</v>
      </c>
    </row>
    <row r="65" spans="1:21" ht="15" customHeight="1" thickBot="1" x14ac:dyDescent="0.3">
      <c r="A65" s="117">
        <v>60</v>
      </c>
      <c r="B65" s="122" t="s">
        <v>16</v>
      </c>
      <c r="C65" s="122" t="s">
        <v>56</v>
      </c>
      <c r="D65" s="122">
        <v>58.43</v>
      </c>
      <c r="E65" s="211">
        <v>56.1</v>
      </c>
      <c r="F65" s="122" t="s">
        <v>1</v>
      </c>
      <c r="G65" s="122" t="s">
        <v>146</v>
      </c>
      <c r="H65" s="122">
        <v>62.01</v>
      </c>
      <c r="I65" s="211">
        <v>59.7</v>
      </c>
      <c r="J65" s="176" t="s">
        <v>23</v>
      </c>
      <c r="K65" s="177" t="s">
        <v>46</v>
      </c>
      <c r="L65" s="122">
        <v>66.319999999999993</v>
      </c>
      <c r="M65" s="179">
        <v>64</v>
      </c>
      <c r="N65" s="432" t="s">
        <v>38</v>
      </c>
      <c r="O65" s="177" t="s">
        <v>131</v>
      </c>
      <c r="P65" s="211">
        <v>69.77</v>
      </c>
      <c r="Q65" s="285">
        <v>65.61702127659575</v>
      </c>
      <c r="R65" s="185" t="s">
        <v>1</v>
      </c>
      <c r="S65" s="407" t="s">
        <v>3</v>
      </c>
      <c r="T65" s="540">
        <v>69.900000000000006</v>
      </c>
      <c r="U65" s="285">
        <v>67</v>
      </c>
    </row>
    <row r="66" spans="1:21" ht="15" customHeight="1" x14ac:dyDescent="0.25">
      <c r="A66" s="115">
        <v>61</v>
      </c>
      <c r="B66" s="576" t="s">
        <v>38</v>
      </c>
      <c r="C66" s="576" t="s">
        <v>51</v>
      </c>
      <c r="D66" s="576">
        <v>58.43</v>
      </c>
      <c r="E66" s="577">
        <v>56</v>
      </c>
      <c r="F66" s="576" t="s">
        <v>1</v>
      </c>
      <c r="G66" s="576" t="s">
        <v>185</v>
      </c>
      <c r="H66" s="576">
        <v>62.01</v>
      </c>
      <c r="I66" s="577">
        <v>59.2</v>
      </c>
      <c r="J66" s="171" t="s">
        <v>1</v>
      </c>
      <c r="K66" s="172" t="s">
        <v>123</v>
      </c>
      <c r="L66" s="417">
        <v>66.319999999999993</v>
      </c>
      <c r="M66" s="174">
        <v>63.889908256880737</v>
      </c>
      <c r="N66" s="428" t="s">
        <v>16</v>
      </c>
      <c r="O66" s="172" t="s">
        <v>95</v>
      </c>
      <c r="P66" s="213">
        <v>69.77</v>
      </c>
      <c r="Q66" s="318">
        <v>65.599999999999994</v>
      </c>
      <c r="R66" s="289" t="s">
        <v>1</v>
      </c>
      <c r="S66" s="522" t="s">
        <v>98</v>
      </c>
      <c r="T66" s="537">
        <v>69.900000000000006</v>
      </c>
      <c r="U66" s="318">
        <v>66.7</v>
      </c>
    </row>
    <row r="67" spans="1:21" ht="15" customHeight="1" x14ac:dyDescent="0.25">
      <c r="A67" s="116">
        <v>62</v>
      </c>
      <c r="B67" s="418" t="s">
        <v>13</v>
      </c>
      <c r="C67" s="418" t="s">
        <v>153</v>
      </c>
      <c r="D67" s="418">
        <v>58.43</v>
      </c>
      <c r="E67" s="209">
        <v>56</v>
      </c>
      <c r="F67" s="418" t="s">
        <v>1</v>
      </c>
      <c r="G67" s="418" t="s">
        <v>148</v>
      </c>
      <c r="H67" s="418">
        <v>62.01</v>
      </c>
      <c r="I67" s="209">
        <v>58.8</v>
      </c>
      <c r="J67" s="175" t="s">
        <v>1</v>
      </c>
      <c r="K67" s="166" t="s">
        <v>5</v>
      </c>
      <c r="L67" s="418">
        <v>66.319999999999993</v>
      </c>
      <c r="M67" s="64">
        <v>63.680851063829785</v>
      </c>
      <c r="N67" s="429" t="s">
        <v>1</v>
      </c>
      <c r="O67" s="166" t="s">
        <v>3</v>
      </c>
      <c r="P67" s="209">
        <v>69.77</v>
      </c>
      <c r="Q67" s="283">
        <v>65.5</v>
      </c>
      <c r="R67" s="184" t="s">
        <v>31</v>
      </c>
      <c r="S67" s="523" t="s">
        <v>155</v>
      </c>
      <c r="T67" s="538">
        <v>69.900000000000006</v>
      </c>
      <c r="U67" s="283">
        <v>66.599999999999994</v>
      </c>
    </row>
    <row r="68" spans="1:21" ht="15" customHeight="1" x14ac:dyDescent="0.25">
      <c r="A68" s="116">
        <v>63</v>
      </c>
      <c r="B68" s="418" t="s">
        <v>38</v>
      </c>
      <c r="C68" s="418" t="s">
        <v>52</v>
      </c>
      <c r="D68" s="418">
        <v>58.43</v>
      </c>
      <c r="E68" s="209">
        <v>55.5</v>
      </c>
      <c r="F68" s="418" t="s">
        <v>23</v>
      </c>
      <c r="G68" s="418" t="s">
        <v>46</v>
      </c>
      <c r="H68" s="418">
        <v>62.01</v>
      </c>
      <c r="I68" s="209">
        <v>58.7</v>
      </c>
      <c r="J68" s="175" t="s">
        <v>1</v>
      </c>
      <c r="K68" s="166" t="s">
        <v>101</v>
      </c>
      <c r="L68" s="418">
        <v>66.319999999999993</v>
      </c>
      <c r="M68" s="64">
        <v>63.2</v>
      </c>
      <c r="N68" s="429" t="s">
        <v>31</v>
      </c>
      <c r="O68" s="166" t="s">
        <v>138</v>
      </c>
      <c r="P68" s="209">
        <v>69.77</v>
      </c>
      <c r="Q68" s="283">
        <v>65.3</v>
      </c>
      <c r="R68" s="182" t="s">
        <v>1</v>
      </c>
      <c r="S68" s="521" t="s">
        <v>166</v>
      </c>
      <c r="T68" s="538">
        <v>69.900000000000006</v>
      </c>
      <c r="U68" s="283">
        <v>66.400000000000006</v>
      </c>
    </row>
    <row r="69" spans="1:21" ht="15" customHeight="1" x14ac:dyDescent="0.25">
      <c r="A69" s="116">
        <v>64</v>
      </c>
      <c r="B69" s="418" t="s">
        <v>16</v>
      </c>
      <c r="C69" s="418" t="s">
        <v>20</v>
      </c>
      <c r="D69" s="418">
        <v>58.43</v>
      </c>
      <c r="E69" s="209">
        <v>55.3</v>
      </c>
      <c r="F69" s="418" t="s">
        <v>1</v>
      </c>
      <c r="G69" s="418" t="s">
        <v>184</v>
      </c>
      <c r="H69" s="418">
        <v>62.01</v>
      </c>
      <c r="I69" s="209">
        <v>58.6</v>
      </c>
      <c r="J69" s="175" t="s">
        <v>16</v>
      </c>
      <c r="K69" s="166" t="s">
        <v>143</v>
      </c>
      <c r="L69" s="418">
        <v>66.319999999999993</v>
      </c>
      <c r="M69" s="64">
        <v>63</v>
      </c>
      <c r="N69" s="429" t="s">
        <v>16</v>
      </c>
      <c r="O69" s="166" t="s">
        <v>74</v>
      </c>
      <c r="P69" s="209">
        <v>69.77</v>
      </c>
      <c r="Q69" s="283">
        <v>65.099999999999994</v>
      </c>
      <c r="R69" s="184" t="s">
        <v>1</v>
      </c>
      <c r="S69" s="198" t="s">
        <v>150</v>
      </c>
      <c r="T69" s="538">
        <v>69.900000000000006</v>
      </c>
      <c r="U69" s="283">
        <v>66.3</v>
      </c>
    </row>
    <row r="70" spans="1:21" ht="15" customHeight="1" x14ac:dyDescent="0.25">
      <c r="A70" s="116">
        <v>65</v>
      </c>
      <c r="B70" s="418" t="s">
        <v>1</v>
      </c>
      <c r="C70" s="418" t="s">
        <v>101</v>
      </c>
      <c r="D70" s="418">
        <v>58.43</v>
      </c>
      <c r="E70" s="209">
        <v>55.3</v>
      </c>
      <c r="F70" s="418" t="s">
        <v>31</v>
      </c>
      <c r="G70" s="418" t="s">
        <v>33</v>
      </c>
      <c r="H70" s="418">
        <v>62.01</v>
      </c>
      <c r="I70" s="209">
        <v>58</v>
      </c>
      <c r="J70" s="175" t="s">
        <v>13</v>
      </c>
      <c r="K70" s="166" t="s">
        <v>153</v>
      </c>
      <c r="L70" s="418">
        <v>66.319999999999993</v>
      </c>
      <c r="M70" s="64">
        <v>63</v>
      </c>
      <c r="N70" s="429" t="s">
        <v>1</v>
      </c>
      <c r="O70" s="166" t="s">
        <v>6</v>
      </c>
      <c r="P70" s="209">
        <v>69.77</v>
      </c>
      <c r="Q70" s="283">
        <v>65</v>
      </c>
      <c r="R70" s="182" t="s">
        <v>23</v>
      </c>
      <c r="S70" s="521" t="s">
        <v>173</v>
      </c>
      <c r="T70" s="538">
        <v>69.900000000000006</v>
      </c>
      <c r="U70" s="283">
        <v>66.099999999999994</v>
      </c>
    </row>
    <row r="71" spans="1:21" ht="15" customHeight="1" x14ac:dyDescent="0.25">
      <c r="A71" s="116">
        <v>66</v>
      </c>
      <c r="B71" s="418" t="s">
        <v>16</v>
      </c>
      <c r="C71" s="418" t="s">
        <v>190</v>
      </c>
      <c r="D71" s="418">
        <v>58.43</v>
      </c>
      <c r="E71" s="209">
        <v>55.2</v>
      </c>
      <c r="F71" s="418" t="s">
        <v>1</v>
      </c>
      <c r="G71" s="418" t="s">
        <v>147</v>
      </c>
      <c r="H71" s="418">
        <v>62.01</v>
      </c>
      <c r="I71" s="209">
        <v>57.9</v>
      </c>
      <c r="J71" s="175" t="s">
        <v>31</v>
      </c>
      <c r="K71" s="166" t="s">
        <v>160</v>
      </c>
      <c r="L71" s="418">
        <v>66.319999999999993</v>
      </c>
      <c r="M71" s="64">
        <v>62.59</v>
      </c>
      <c r="N71" s="429" t="s">
        <v>1</v>
      </c>
      <c r="O71" s="166" t="s">
        <v>150</v>
      </c>
      <c r="P71" s="209">
        <v>69.77</v>
      </c>
      <c r="Q71" s="283">
        <v>64.599999999999994</v>
      </c>
      <c r="R71" s="182" t="s">
        <v>0</v>
      </c>
      <c r="S71" s="200" t="s">
        <v>66</v>
      </c>
      <c r="T71" s="538">
        <v>69.900000000000006</v>
      </c>
      <c r="U71" s="283">
        <v>66.034482758620683</v>
      </c>
    </row>
    <row r="72" spans="1:21" ht="15" customHeight="1" x14ac:dyDescent="0.25">
      <c r="A72" s="116">
        <v>67</v>
      </c>
      <c r="B72" s="418" t="s">
        <v>1</v>
      </c>
      <c r="C72" s="418" t="s">
        <v>150</v>
      </c>
      <c r="D72" s="418">
        <v>58.43</v>
      </c>
      <c r="E72" s="209">
        <v>55.2</v>
      </c>
      <c r="F72" s="418" t="s">
        <v>23</v>
      </c>
      <c r="G72" s="418" t="s">
        <v>157</v>
      </c>
      <c r="H72" s="418">
        <v>62.01</v>
      </c>
      <c r="I72" s="209">
        <v>57.5</v>
      </c>
      <c r="J72" s="175" t="s">
        <v>23</v>
      </c>
      <c r="K72" s="166" t="s">
        <v>22</v>
      </c>
      <c r="L72" s="418">
        <v>66.319999999999993</v>
      </c>
      <c r="M72" s="64">
        <v>62.4</v>
      </c>
      <c r="N72" s="429" t="s">
        <v>1</v>
      </c>
      <c r="O72" s="166" t="s">
        <v>146</v>
      </c>
      <c r="P72" s="209">
        <v>69.77</v>
      </c>
      <c r="Q72" s="283">
        <v>64.599999999999994</v>
      </c>
      <c r="R72" s="182" t="s">
        <v>1</v>
      </c>
      <c r="S72" s="193" t="s">
        <v>11</v>
      </c>
      <c r="T72" s="538">
        <v>69.900000000000006</v>
      </c>
      <c r="U72" s="283">
        <v>66</v>
      </c>
    </row>
    <row r="73" spans="1:21" ht="15" customHeight="1" x14ac:dyDescent="0.25">
      <c r="A73" s="116">
        <v>68</v>
      </c>
      <c r="B73" s="418" t="s">
        <v>31</v>
      </c>
      <c r="C73" s="418" t="s">
        <v>159</v>
      </c>
      <c r="D73" s="418">
        <v>58.43</v>
      </c>
      <c r="E73" s="209">
        <v>55</v>
      </c>
      <c r="F73" s="418" t="s">
        <v>0</v>
      </c>
      <c r="G73" s="418" t="s">
        <v>66</v>
      </c>
      <c r="H73" s="418">
        <v>62.01</v>
      </c>
      <c r="I73" s="209">
        <v>57.5</v>
      </c>
      <c r="J73" s="175" t="s">
        <v>31</v>
      </c>
      <c r="K73" s="166" t="s">
        <v>138</v>
      </c>
      <c r="L73" s="418">
        <v>66.319999999999993</v>
      </c>
      <c r="M73" s="64">
        <v>62</v>
      </c>
      <c r="N73" s="429" t="s">
        <v>16</v>
      </c>
      <c r="O73" s="166" t="s">
        <v>142</v>
      </c>
      <c r="P73" s="209">
        <v>69.77</v>
      </c>
      <c r="Q73" s="283">
        <v>64.099999999999994</v>
      </c>
      <c r="R73" s="182" t="s">
        <v>1</v>
      </c>
      <c r="S73" s="204" t="s">
        <v>9</v>
      </c>
      <c r="T73" s="538">
        <v>69.900000000000006</v>
      </c>
      <c r="U73" s="283">
        <v>66</v>
      </c>
    </row>
    <row r="74" spans="1:21" ht="15" customHeight="1" x14ac:dyDescent="0.25">
      <c r="A74" s="116">
        <v>69</v>
      </c>
      <c r="B74" s="418" t="s">
        <v>1</v>
      </c>
      <c r="C74" s="418" t="s">
        <v>126</v>
      </c>
      <c r="D74" s="418">
        <v>58.43</v>
      </c>
      <c r="E74" s="209">
        <v>55</v>
      </c>
      <c r="F74" s="418" t="s">
        <v>1</v>
      </c>
      <c r="G74" s="418" t="s">
        <v>150</v>
      </c>
      <c r="H74" s="418">
        <v>62.01</v>
      </c>
      <c r="I74" s="209">
        <v>57.4</v>
      </c>
      <c r="J74" s="175" t="s">
        <v>0</v>
      </c>
      <c r="K74" s="166" t="s">
        <v>43</v>
      </c>
      <c r="L74" s="418">
        <v>66.319999999999993</v>
      </c>
      <c r="M74" s="64">
        <v>61.94</v>
      </c>
      <c r="N74" s="429" t="s">
        <v>1</v>
      </c>
      <c r="O74" s="166" t="s">
        <v>144</v>
      </c>
      <c r="P74" s="209">
        <v>69.77</v>
      </c>
      <c r="Q74" s="283">
        <v>63.8</v>
      </c>
      <c r="R74" s="182" t="s">
        <v>1</v>
      </c>
      <c r="S74" s="516" t="s">
        <v>128</v>
      </c>
      <c r="T74" s="538">
        <v>69.900000000000006</v>
      </c>
      <c r="U74" s="283">
        <v>65.8</v>
      </c>
    </row>
    <row r="75" spans="1:21" ht="15" customHeight="1" thickBot="1" x14ac:dyDescent="0.3">
      <c r="A75" s="117">
        <v>70</v>
      </c>
      <c r="B75" s="124" t="s">
        <v>1</v>
      </c>
      <c r="C75" s="124" t="s">
        <v>182</v>
      </c>
      <c r="D75" s="124">
        <v>58.43</v>
      </c>
      <c r="E75" s="210">
        <v>54.62</v>
      </c>
      <c r="F75" s="124" t="s">
        <v>13</v>
      </c>
      <c r="G75" s="124" t="s">
        <v>153</v>
      </c>
      <c r="H75" s="124">
        <v>62.01</v>
      </c>
      <c r="I75" s="210">
        <v>57</v>
      </c>
      <c r="J75" s="66" t="s">
        <v>31</v>
      </c>
      <c r="K75" s="32" t="s">
        <v>155</v>
      </c>
      <c r="L75" s="124">
        <v>66.319999999999993</v>
      </c>
      <c r="M75" s="79">
        <v>61.7</v>
      </c>
      <c r="N75" s="430" t="s">
        <v>31</v>
      </c>
      <c r="O75" s="32" t="s">
        <v>34</v>
      </c>
      <c r="P75" s="210">
        <v>69.77</v>
      </c>
      <c r="Q75" s="284">
        <v>63.1</v>
      </c>
      <c r="R75" s="186" t="s">
        <v>1</v>
      </c>
      <c r="S75" s="526" t="s">
        <v>165</v>
      </c>
      <c r="T75" s="539">
        <v>69.900000000000006</v>
      </c>
      <c r="U75" s="284">
        <v>65</v>
      </c>
    </row>
    <row r="76" spans="1:21" ht="15" customHeight="1" x14ac:dyDescent="0.25">
      <c r="A76" s="116">
        <v>71</v>
      </c>
      <c r="B76" s="418" t="s">
        <v>23</v>
      </c>
      <c r="C76" s="418" t="s">
        <v>22</v>
      </c>
      <c r="D76" s="418">
        <v>58.43</v>
      </c>
      <c r="E76" s="209">
        <v>54.5</v>
      </c>
      <c r="F76" s="418" t="s">
        <v>1</v>
      </c>
      <c r="G76" s="418" t="s">
        <v>183</v>
      </c>
      <c r="H76" s="418">
        <v>62.01</v>
      </c>
      <c r="I76" s="209">
        <v>56.8</v>
      </c>
      <c r="J76" s="76" t="s">
        <v>16</v>
      </c>
      <c r="K76" s="33" t="s">
        <v>95</v>
      </c>
      <c r="L76" s="418">
        <v>66.319999999999993</v>
      </c>
      <c r="M76" s="77">
        <v>61.2</v>
      </c>
      <c r="N76" s="431" t="s">
        <v>1</v>
      </c>
      <c r="O76" s="33" t="s">
        <v>8</v>
      </c>
      <c r="P76" s="209">
        <v>69.77</v>
      </c>
      <c r="Q76" s="283">
        <v>62.7</v>
      </c>
      <c r="R76" s="226" t="s">
        <v>23</v>
      </c>
      <c r="S76" s="403" t="s">
        <v>27</v>
      </c>
      <c r="T76" s="538">
        <v>69.900000000000006</v>
      </c>
      <c r="U76" s="283">
        <v>64.2</v>
      </c>
    </row>
    <row r="77" spans="1:21" ht="15" customHeight="1" x14ac:dyDescent="0.25">
      <c r="A77" s="116">
        <v>72</v>
      </c>
      <c r="B77" s="418" t="s">
        <v>1</v>
      </c>
      <c r="C77" s="418" t="s">
        <v>164</v>
      </c>
      <c r="D77" s="418">
        <v>58.43</v>
      </c>
      <c r="E77" s="209">
        <v>54.5</v>
      </c>
      <c r="F77" s="418" t="s">
        <v>38</v>
      </c>
      <c r="G77" s="418" t="s">
        <v>52</v>
      </c>
      <c r="H77" s="418">
        <v>62.01</v>
      </c>
      <c r="I77" s="209">
        <v>56.239130434782609</v>
      </c>
      <c r="J77" s="175" t="s">
        <v>1</v>
      </c>
      <c r="K77" s="166" t="s">
        <v>11</v>
      </c>
      <c r="L77" s="418">
        <v>66.319999999999993</v>
      </c>
      <c r="M77" s="65">
        <v>60.722222222222221</v>
      </c>
      <c r="N77" s="429" t="s">
        <v>0</v>
      </c>
      <c r="O77" s="166" t="s">
        <v>115</v>
      </c>
      <c r="P77" s="209">
        <v>69.77</v>
      </c>
      <c r="Q77" s="283">
        <v>62.4</v>
      </c>
      <c r="R77" s="187" t="s">
        <v>23</v>
      </c>
      <c r="S77" s="198" t="s">
        <v>46</v>
      </c>
      <c r="T77" s="538">
        <v>69.900000000000006</v>
      </c>
      <c r="U77" s="283">
        <v>64.099999999999994</v>
      </c>
    </row>
    <row r="78" spans="1:21" ht="15" customHeight="1" x14ac:dyDescent="0.25">
      <c r="A78" s="116">
        <v>73</v>
      </c>
      <c r="B78" s="418" t="s">
        <v>1</v>
      </c>
      <c r="C78" s="418" t="s">
        <v>166</v>
      </c>
      <c r="D78" s="418">
        <v>58.43</v>
      </c>
      <c r="E78" s="209">
        <v>54</v>
      </c>
      <c r="F78" s="418" t="s">
        <v>1</v>
      </c>
      <c r="G78" s="418" t="s">
        <v>162</v>
      </c>
      <c r="H78" s="418">
        <v>62.01</v>
      </c>
      <c r="I78" s="209">
        <v>55.8</v>
      </c>
      <c r="J78" s="175" t="s">
        <v>23</v>
      </c>
      <c r="K78" s="166" t="s">
        <v>25</v>
      </c>
      <c r="L78" s="418">
        <v>66.319999999999993</v>
      </c>
      <c r="M78" s="64">
        <v>60.6</v>
      </c>
      <c r="N78" s="429" t="s">
        <v>1</v>
      </c>
      <c r="O78" s="166" t="s">
        <v>147</v>
      </c>
      <c r="P78" s="209">
        <v>69.77</v>
      </c>
      <c r="Q78" s="283">
        <v>62.1</v>
      </c>
      <c r="R78" s="182" t="s">
        <v>1</v>
      </c>
      <c r="S78" s="201" t="s">
        <v>147</v>
      </c>
      <c r="T78" s="538">
        <v>69.900000000000006</v>
      </c>
      <c r="U78" s="283">
        <v>64</v>
      </c>
    </row>
    <row r="79" spans="1:21" ht="15" customHeight="1" x14ac:dyDescent="0.25">
      <c r="A79" s="116">
        <v>74</v>
      </c>
      <c r="B79" s="418" t="s">
        <v>23</v>
      </c>
      <c r="C79" s="418" t="s">
        <v>157</v>
      </c>
      <c r="D79" s="418">
        <v>58.43</v>
      </c>
      <c r="E79" s="209">
        <v>53.8</v>
      </c>
      <c r="F79" s="418" t="s">
        <v>13</v>
      </c>
      <c r="G79" s="418" t="s">
        <v>12</v>
      </c>
      <c r="H79" s="418">
        <v>62.01</v>
      </c>
      <c r="I79" s="209">
        <v>55.6</v>
      </c>
      <c r="J79" s="175" t="s">
        <v>1</v>
      </c>
      <c r="K79" s="166" t="s">
        <v>165</v>
      </c>
      <c r="L79" s="418">
        <v>66.319999999999993</v>
      </c>
      <c r="M79" s="64">
        <v>60.3125</v>
      </c>
      <c r="N79" s="429" t="s">
        <v>16</v>
      </c>
      <c r="O79" s="166" t="s">
        <v>17</v>
      </c>
      <c r="P79" s="209">
        <v>69.77</v>
      </c>
      <c r="Q79" s="283">
        <v>61.8</v>
      </c>
      <c r="R79" s="187" t="s">
        <v>38</v>
      </c>
      <c r="S79" s="198" t="s">
        <v>130</v>
      </c>
      <c r="T79" s="538">
        <v>69.900000000000006</v>
      </c>
      <c r="U79" s="283">
        <v>63.641025641025642</v>
      </c>
    </row>
    <row r="80" spans="1:21" ht="15" customHeight="1" x14ac:dyDescent="0.25">
      <c r="A80" s="116">
        <v>75</v>
      </c>
      <c r="B80" s="418" t="s">
        <v>23</v>
      </c>
      <c r="C80" s="418" t="s">
        <v>97</v>
      </c>
      <c r="D80" s="418">
        <v>58.43</v>
      </c>
      <c r="E80" s="209">
        <v>53.7</v>
      </c>
      <c r="F80" s="418" t="s">
        <v>31</v>
      </c>
      <c r="G80" s="418" t="s">
        <v>137</v>
      </c>
      <c r="H80" s="418">
        <v>62.01</v>
      </c>
      <c r="I80" s="209">
        <v>55.2</v>
      </c>
      <c r="J80" s="175" t="s">
        <v>23</v>
      </c>
      <c r="K80" s="166" t="s">
        <v>140</v>
      </c>
      <c r="L80" s="418">
        <v>66.319999999999993</v>
      </c>
      <c r="M80" s="64">
        <v>60.2</v>
      </c>
      <c r="N80" s="429" t="s">
        <v>13</v>
      </c>
      <c r="O80" s="166" t="s">
        <v>62</v>
      </c>
      <c r="P80" s="209">
        <v>69.77</v>
      </c>
      <c r="Q80" s="283">
        <v>61.7</v>
      </c>
      <c r="R80" s="184" t="s">
        <v>1</v>
      </c>
      <c r="S80" s="201" t="s">
        <v>123</v>
      </c>
      <c r="T80" s="538">
        <v>69.900000000000006</v>
      </c>
      <c r="U80" s="283">
        <v>63.6</v>
      </c>
    </row>
    <row r="81" spans="1:21" ht="15" customHeight="1" x14ac:dyDescent="0.25">
      <c r="A81" s="116">
        <v>76</v>
      </c>
      <c r="B81" s="418" t="s">
        <v>1</v>
      </c>
      <c r="C81" s="418" t="s">
        <v>167</v>
      </c>
      <c r="D81" s="418">
        <v>58.43</v>
      </c>
      <c r="E81" s="209">
        <v>53</v>
      </c>
      <c r="F81" s="418" t="s">
        <v>0</v>
      </c>
      <c r="G81" s="418" t="s">
        <v>168</v>
      </c>
      <c r="H81" s="418">
        <v>62.01</v>
      </c>
      <c r="I81" s="209">
        <v>55.094339622641506</v>
      </c>
      <c r="J81" s="175" t="s">
        <v>1</v>
      </c>
      <c r="K81" s="166" t="s">
        <v>127</v>
      </c>
      <c r="L81" s="418">
        <v>66.319999999999993</v>
      </c>
      <c r="M81" s="64">
        <v>60.075000000000003</v>
      </c>
      <c r="N81" s="429" t="s">
        <v>23</v>
      </c>
      <c r="O81" s="166" t="s">
        <v>45</v>
      </c>
      <c r="P81" s="209">
        <v>69.77</v>
      </c>
      <c r="Q81" s="283">
        <v>61.6</v>
      </c>
      <c r="R81" s="182" t="s">
        <v>23</v>
      </c>
      <c r="S81" s="521" t="s">
        <v>172</v>
      </c>
      <c r="T81" s="538">
        <v>69.900000000000006</v>
      </c>
      <c r="U81" s="283">
        <v>63.5</v>
      </c>
    </row>
    <row r="82" spans="1:21" ht="15" customHeight="1" x14ac:dyDescent="0.25">
      <c r="A82" s="116">
        <v>77</v>
      </c>
      <c r="B82" s="418" t="s">
        <v>1</v>
      </c>
      <c r="C82" s="418" t="s">
        <v>183</v>
      </c>
      <c r="D82" s="418">
        <v>58.43</v>
      </c>
      <c r="E82" s="209">
        <v>52.8</v>
      </c>
      <c r="F82" s="418" t="s">
        <v>31</v>
      </c>
      <c r="G82" s="418" t="s">
        <v>171</v>
      </c>
      <c r="H82" s="418">
        <v>62.01</v>
      </c>
      <c r="I82" s="209">
        <v>55</v>
      </c>
      <c r="J82" s="175" t="s">
        <v>1</v>
      </c>
      <c r="K82" s="166" t="s">
        <v>150</v>
      </c>
      <c r="L82" s="418">
        <v>66.319999999999993</v>
      </c>
      <c r="M82" s="64">
        <v>59.88</v>
      </c>
      <c r="N82" s="429" t="s">
        <v>16</v>
      </c>
      <c r="O82" s="166" t="s">
        <v>44</v>
      </c>
      <c r="P82" s="209">
        <v>69.77</v>
      </c>
      <c r="Q82" s="283">
        <v>61.1</v>
      </c>
      <c r="R82" s="182" t="s">
        <v>23</v>
      </c>
      <c r="S82" s="521" t="s">
        <v>157</v>
      </c>
      <c r="T82" s="538">
        <v>69.900000000000006</v>
      </c>
      <c r="U82" s="283">
        <v>63.4</v>
      </c>
    </row>
    <row r="83" spans="1:21" ht="15" customHeight="1" x14ac:dyDescent="0.25">
      <c r="A83" s="116">
        <v>78</v>
      </c>
      <c r="B83" s="418" t="s">
        <v>1</v>
      </c>
      <c r="C83" s="418" t="s">
        <v>128</v>
      </c>
      <c r="D83" s="418">
        <v>58.43</v>
      </c>
      <c r="E83" s="209">
        <v>52.2</v>
      </c>
      <c r="F83" s="418" t="s">
        <v>1</v>
      </c>
      <c r="G83" s="418" t="s">
        <v>127</v>
      </c>
      <c r="H83" s="418">
        <v>62.01</v>
      </c>
      <c r="I83" s="209">
        <v>54.7</v>
      </c>
      <c r="J83" s="175" t="s">
        <v>31</v>
      </c>
      <c r="K83" s="166" t="s">
        <v>159</v>
      </c>
      <c r="L83" s="418">
        <v>66.319999999999993</v>
      </c>
      <c r="M83" s="64">
        <v>59.2</v>
      </c>
      <c r="N83" s="429" t="s">
        <v>13</v>
      </c>
      <c r="O83" s="166" t="s">
        <v>59</v>
      </c>
      <c r="P83" s="209">
        <v>69.77</v>
      </c>
      <c r="Q83" s="283">
        <v>60.5</v>
      </c>
      <c r="R83" s="182" t="s">
        <v>16</v>
      </c>
      <c r="S83" s="516" t="s">
        <v>56</v>
      </c>
      <c r="T83" s="538">
        <v>69.900000000000006</v>
      </c>
      <c r="U83" s="283">
        <v>63</v>
      </c>
    </row>
    <row r="84" spans="1:21" ht="15" customHeight="1" x14ac:dyDescent="0.25">
      <c r="A84" s="116">
        <v>79</v>
      </c>
      <c r="B84" s="418" t="s">
        <v>0</v>
      </c>
      <c r="C84" s="418" t="s">
        <v>43</v>
      </c>
      <c r="D84" s="418">
        <v>58.43</v>
      </c>
      <c r="E84" s="209">
        <v>52.2</v>
      </c>
      <c r="F84" s="418" t="s">
        <v>16</v>
      </c>
      <c r="G84" s="418" t="s">
        <v>15</v>
      </c>
      <c r="H84" s="418">
        <v>62.01</v>
      </c>
      <c r="I84" s="209">
        <v>54.63</v>
      </c>
      <c r="J84" s="175" t="s">
        <v>16</v>
      </c>
      <c r="K84" s="166" t="s">
        <v>54</v>
      </c>
      <c r="L84" s="418">
        <v>66.319999999999993</v>
      </c>
      <c r="M84" s="64">
        <v>59</v>
      </c>
      <c r="N84" s="429" t="s">
        <v>1</v>
      </c>
      <c r="O84" s="166" t="s">
        <v>7</v>
      </c>
      <c r="P84" s="209">
        <v>69.77</v>
      </c>
      <c r="Q84" s="283">
        <v>60.4</v>
      </c>
      <c r="R84" s="182" t="s">
        <v>1</v>
      </c>
      <c r="S84" s="198" t="s">
        <v>127</v>
      </c>
      <c r="T84" s="538">
        <v>69.900000000000006</v>
      </c>
      <c r="U84" s="283">
        <v>63</v>
      </c>
    </row>
    <row r="85" spans="1:21" ht="15" customHeight="1" thickBot="1" x14ac:dyDescent="0.3">
      <c r="A85" s="117">
        <v>80</v>
      </c>
      <c r="B85" s="122" t="s">
        <v>16</v>
      </c>
      <c r="C85" s="122" t="s">
        <v>17</v>
      </c>
      <c r="D85" s="122">
        <v>58.43</v>
      </c>
      <c r="E85" s="211">
        <v>51.7</v>
      </c>
      <c r="F85" s="122" t="s">
        <v>31</v>
      </c>
      <c r="G85" s="122" t="s">
        <v>154</v>
      </c>
      <c r="H85" s="122">
        <v>62.01</v>
      </c>
      <c r="I85" s="211">
        <v>54.3</v>
      </c>
      <c r="J85" s="176" t="s">
        <v>13</v>
      </c>
      <c r="K85" s="177" t="s">
        <v>63</v>
      </c>
      <c r="L85" s="122">
        <v>66.319999999999993</v>
      </c>
      <c r="M85" s="179">
        <v>59</v>
      </c>
      <c r="N85" s="432" t="s">
        <v>1</v>
      </c>
      <c r="O85" s="177" t="s">
        <v>2</v>
      </c>
      <c r="P85" s="211">
        <v>69.77</v>
      </c>
      <c r="Q85" s="285">
        <v>60.4</v>
      </c>
      <c r="R85" s="185" t="s">
        <v>31</v>
      </c>
      <c r="S85" s="407" t="s">
        <v>138</v>
      </c>
      <c r="T85" s="540">
        <v>69.900000000000006</v>
      </c>
      <c r="U85" s="285">
        <v>62.9</v>
      </c>
    </row>
    <row r="86" spans="1:21" ht="15" customHeight="1" x14ac:dyDescent="0.25">
      <c r="A86" s="115">
        <v>81</v>
      </c>
      <c r="B86" s="576" t="s">
        <v>16</v>
      </c>
      <c r="C86" s="576" t="s">
        <v>186</v>
      </c>
      <c r="D86" s="576">
        <v>58.43</v>
      </c>
      <c r="E86" s="577">
        <v>51.7</v>
      </c>
      <c r="F86" s="576" t="s">
        <v>31</v>
      </c>
      <c r="G86" s="576" t="s">
        <v>155</v>
      </c>
      <c r="H86" s="576">
        <v>62.01</v>
      </c>
      <c r="I86" s="577">
        <v>54</v>
      </c>
      <c r="J86" s="171" t="s">
        <v>31</v>
      </c>
      <c r="K86" s="172" t="s">
        <v>137</v>
      </c>
      <c r="L86" s="417">
        <v>66.319999999999993</v>
      </c>
      <c r="M86" s="174">
        <v>58.6</v>
      </c>
      <c r="N86" s="428" t="s">
        <v>0</v>
      </c>
      <c r="O86" s="172" t="s">
        <v>66</v>
      </c>
      <c r="P86" s="213">
        <v>69.77</v>
      </c>
      <c r="Q86" s="318">
        <v>60.2</v>
      </c>
      <c r="R86" s="476" t="s">
        <v>13</v>
      </c>
      <c r="S86" s="527" t="s">
        <v>181</v>
      </c>
      <c r="T86" s="537">
        <v>69.900000000000006</v>
      </c>
      <c r="U86" s="318">
        <v>62.8</v>
      </c>
    </row>
    <row r="87" spans="1:21" ht="15" customHeight="1" x14ac:dyDescent="0.25">
      <c r="A87" s="116">
        <v>82</v>
      </c>
      <c r="B87" s="418" t="s">
        <v>16</v>
      </c>
      <c r="C87" s="418" t="s">
        <v>54</v>
      </c>
      <c r="D87" s="418">
        <v>58.43</v>
      </c>
      <c r="E87" s="209">
        <v>51.2</v>
      </c>
      <c r="F87" s="418" t="s">
        <v>23</v>
      </c>
      <c r="G87" s="418" t="s">
        <v>24</v>
      </c>
      <c r="H87" s="418">
        <v>62.01</v>
      </c>
      <c r="I87" s="209">
        <v>54</v>
      </c>
      <c r="J87" s="175" t="s">
        <v>23</v>
      </c>
      <c r="K87" s="166" t="s">
        <v>157</v>
      </c>
      <c r="L87" s="418">
        <v>66.319999999999993</v>
      </c>
      <c r="M87" s="64">
        <v>58</v>
      </c>
      <c r="N87" s="429" t="s">
        <v>0</v>
      </c>
      <c r="O87" s="166" t="s">
        <v>136</v>
      </c>
      <c r="P87" s="209">
        <v>69.77</v>
      </c>
      <c r="Q87" s="283">
        <v>60.02325581395349</v>
      </c>
      <c r="R87" s="466" t="s">
        <v>13</v>
      </c>
      <c r="S87" s="528" t="s">
        <v>177</v>
      </c>
      <c r="T87" s="538">
        <v>69.900000000000006</v>
      </c>
      <c r="U87" s="283">
        <v>62.6</v>
      </c>
    </row>
    <row r="88" spans="1:21" ht="15" customHeight="1" x14ac:dyDescent="0.25">
      <c r="A88" s="116">
        <v>83</v>
      </c>
      <c r="B88" s="418" t="s">
        <v>0</v>
      </c>
      <c r="C88" s="418" t="s">
        <v>66</v>
      </c>
      <c r="D88" s="418">
        <v>58.43</v>
      </c>
      <c r="E88" s="209">
        <v>51.08</v>
      </c>
      <c r="F88" s="418" t="s">
        <v>16</v>
      </c>
      <c r="G88" s="418" t="s">
        <v>56</v>
      </c>
      <c r="H88" s="418">
        <v>62.01</v>
      </c>
      <c r="I88" s="209">
        <v>53.75</v>
      </c>
      <c r="J88" s="175" t="s">
        <v>13</v>
      </c>
      <c r="K88" s="166" t="s">
        <v>12</v>
      </c>
      <c r="L88" s="418">
        <v>66.319999999999993</v>
      </c>
      <c r="M88" s="64">
        <v>57.1</v>
      </c>
      <c r="N88" s="429" t="s">
        <v>1</v>
      </c>
      <c r="O88" s="166" t="s">
        <v>126</v>
      </c>
      <c r="P88" s="209">
        <v>69.77</v>
      </c>
      <c r="Q88" s="283">
        <v>60</v>
      </c>
      <c r="R88" s="182" t="s">
        <v>38</v>
      </c>
      <c r="S88" s="516" t="s">
        <v>52</v>
      </c>
      <c r="T88" s="538">
        <v>69.900000000000006</v>
      </c>
      <c r="U88" s="283">
        <v>62.564102564102562</v>
      </c>
    </row>
    <row r="89" spans="1:21" ht="15" customHeight="1" x14ac:dyDescent="0.25">
      <c r="A89" s="116">
        <v>84</v>
      </c>
      <c r="B89" s="418" t="s">
        <v>23</v>
      </c>
      <c r="C89" s="418" t="s">
        <v>25</v>
      </c>
      <c r="D89" s="418">
        <v>58.43</v>
      </c>
      <c r="E89" s="209">
        <v>51</v>
      </c>
      <c r="F89" s="418" t="s">
        <v>1</v>
      </c>
      <c r="G89" s="418" t="s">
        <v>126</v>
      </c>
      <c r="H89" s="418">
        <v>62.01</v>
      </c>
      <c r="I89" s="209">
        <v>52.84</v>
      </c>
      <c r="J89" s="175" t="s">
        <v>31</v>
      </c>
      <c r="K89" s="166" t="s">
        <v>154</v>
      </c>
      <c r="L89" s="418">
        <v>66.319999999999993</v>
      </c>
      <c r="M89" s="64">
        <v>57</v>
      </c>
      <c r="N89" s="429" t="s">
        <v>16</v>
      </c>
      <c r="O89" s="166" t="s">
        <v>56</v>
      </c>
      <c r="P89" s="209">
        <v>69.77</v>
      </c>
      <c r="Q89" s="283">
        <v>59.9</v>
      </c>
      <c r="R89" s="184" t="s">
        <v>13</v>
      </c>
      <c r="S89" s="523" t="s">
        <v>178</v>
      </c>
      <c r="T89" s="538">
        <v>69.900000000000006</v>
      </c>
      <c r="U89" s="283">
        <v>62.5</v>
      </c>
    </row>
    <row r="90" spans="1:21" ht="15" customHeight="1" x14ac:dyDescent="0.25">
      <c r="A90" s="116">
        <v>85</v>
      </c>
      <c r="B90" s="418" t="s">
        <v>1</v>
      </c>
      <c r="C90" s="418" t="s">
        <v>148</v>
      </c>
      <c r="D90" s="418">
        <v>58.43</v>
      </c>
      <c r="E90" s="209">
        <v>51</v>
      </c>
      <c r="F90" s="418" t="s">
        <v>1</v>
      </c>
      <c r="G90" s="418" t="s">
        <v>161</v>
      </c>
      <c r="H90" s="418">
        <v>62.01</v>
      </c>
      <c r="I90" s="209">
        <v>52.1</v>
      </c>
      <c r="J90" s="175" t="s">
        <v>0</v>
      </c>
      <c r="K90" s="166" t="s">
        <v>66</v>
      </c>
      <c r="L90" s="418">
        <v>66.319999999999993</v>
      </c>
      <c r="M90" s="64">
        <v>57</v>
      </c>
      <c r="N90" s="429" t="s">
        <v>23</v>
      </c>
      <c r="O90" s="166" t="s">
        <v>139</v>
      </c>
      <c r="P90" s="209">
        <v>69.77</v>
      </c>
      <c r="Q90" s="283">
        <v>59.7</v>
      </c>
      <c r="R90" s="182" t="s">
        <v>23</v>
      </c>
      <c r="S90" s="523" t="s">
        <v>174</v>
      </c>
      <c r="T90" s="538">
        <v>69.900000000000006</v>
      </c>
      <c r="U90" s="283">
        <v>62.3</v>
      </c>
    </row>
    <row r="91" spans="1:21" ht="15" customHeight="1" x14ac:dyDescent="0.25">
      <c r="A91" s="116">
        <v>86</v>
      </c>
      <c r="B91" s="418" t="s">
        <v>16</v>
      </c>
      <c r="C91" s="418" t="s">
        <v>44</v>
      </c>
      <c r="D91" s="418">
        <v>58.43</v>
      </c>
      <c r="E91" s="209">
        <v>50.8</v>
      </c>
      <c r="F91" s="418" t="s">
        <v>16</v>
      </c>
      <c r="G91" s="418" t="s">
        <v>186</v>
      </c>
      <c r="H91" s="418">
        <v>62.01</v>
      </c>
      <c r="I91" s="209">
        <v>52</v>
      </c>
      <c r="J91" s="175" t="s">
        <v>1</v>
      </c>
      <c r="K91" s="166" t="s">
        <v>147</v>
      </c>
      <c r="L91" s="418">
        <v>66.319999999999993</v>
      </c>
      <c r="M91" s="64">
        <v>56.83</v>
      </c>
      <c r="N91" s="429" t="s">
        <v>0</v>
      </c>
      <c r="O91" s="166" t="s">
        <v>42</v>
      </c>
      <c r="P91" s="209">
        <v>69.77</v>
      </c>
      <c r="Q91" s="283">
        <v>59.38095238095238</v>
      </c>
      <c r="R91" s="182" t="s">
        <v>1</v>
      </c>
      <c r="S91" s="529" t="s">
        <v>126</v>
      </c>
      <c r="T91" s="538">
        <v>69.900000000000006</v>
      </c>
      <c r="U91" s="283">
        <v>62.2</v>
      </c>
    </row>
    <row r="92" spans="1:21" ht="15" customHeight="1" x14ac:dyDescent="0.25">
      <c r="A92" s="116">
        <v>87</v>
      </c>
      <c r="B92" s="418" t="s">
        <v>31</v>
      </c>
      <c r="C92" s="418" t="s">
        <v>188</v>
      </c>
      <c r="D92" s="418">
        <v>58.43</v>
      </c>
      <c r="E92" s="209">
        <v>49.9</v>
      </c>
      <c r="F92" s="418" t="s">
        <v>16</v>
      </c>
      <c r="G92" s="418" t="s">
        <v>17</v>
      </c>
      <c r="H92" s="418">
        <v>62.01</v>
      </c>
      <c r="I92" s="209">
        <v>51.9</v>
      </c>
      <c r="J92" s="175" t="s">
        <v>1</v>
      </c>
      <c r="K92" s="166" t="s">
        <v>126</v>
      </c>
      <c r="L92" s="418">
        <v>66.319999999999993</v>
      </c>
      <c r="M92" s="64">
        <v>56.75</v>
      </c>
      <c r="N92" s="429" t="s">
        <v>23</v>
      </c>
      <c r="O92" s="166" t="s">
        <v>28</v>
      </c>
      <c r="P92" s="209">
        <v>69.77</v>
      </c>
      <c r="Q92" s="283">
        <v>58.8</v>
      </c>
      <c r="R92" s="182" t="s">
        <v>23</v>
      </c>
      <c r="S92" s="516" t="s">
        <v>139</v>
      </c>
      <c r="T92" s="538">
        <v>69.900000000000006</v>
      </c>
      <c r="U92" s="283">
        <v>62</v>
      </c>
    </row>
    <row r="93" spans="1:21" ht="15" customHeight="1" x14ac:dyDescent="0.25">
      <c r="A93" s="116">
        <v>88</v>
      </c>
      <c r="B93" s="418" t="s">
        <v>23</v>
      </c>
      <c r="C93" s="418" t="s">
        <v>27</v>
      </c>
      <c r="D93" s="418">
        <v>58.43</v>
      </c>
      <c r="E93" s="209">
        <v>49.9</v>
      </c>
      <c r="F93" s="418" t="s">
        <v>23</v>
      </c>
      <c r="G93" s="418" t="s">
        <v>139</v>
      </c>
      <c r="H93" s="418">
        <v>62.01</v>
      </c>
      <c r="I93" s="209">
        <v>51.5</v>
      </c>
      <c r="J93" s="175" t="s">
        <v>1</v>
      </c>
      <c r="K93" s="166" t="s">
        <v>166</v>
      </c>
      <c r="L93" s="418">
        <v>66.319999999999993</v>
      </c>
      <c r="M93" s="64">
        <v>56.703703703703702</v>
      </c>
      <c r="N93" s="429" t="s">
        <v>16</v>
      </c>
      <c r="O93" s="166" t="s">
        <v>15</v>
      </c>
      <c r="P93" s="209">
        <v>69.77</v>
      </c>
      <c r="Q93" s="283">
        <v>58.7</v>
      </c>
      <c r="R93" s="182" t="s">
        <v>1</v>
      </c>
      <c r="S93" s="201" t="s">
        <v>146</v>
      </c>
      <c r="T93" s="538">
        <v>69.900000000000006</v>
      </c>
      <c r="U93" s="283">
        <v>62</v>
      </c>
    </row>
    <row r="94" spans="1:21" ht="15" customHeight="1" x14ac:dyDescent="0.25">
      <c r="A94" s="116">
        <v>89</v>
      </c>
      <c r="B94" s="418" t="s">
        <v>38</v>
      </c>
      <c r="C94" s="418" t="s">
        <v>96</v>
      </c>
      <c r="D94" s="418">
        <v>58.43</v>
      </c>
      <c r="E94" s="209">
        <v>49.78</v>
      </c>
      <c r="F94" s="418" t="s">
        <v>16</v>
      </c>
      <c r="G94" s="418" t="s">
        <v>169</v>
      </c>
      <c r="H94" s="418">
        <v>62.01</v>
      </c>
      <c r="I94" s="209">
        <v>51.5</v>
      </c>
      <c r="J94" s="175" t="s">
        <v>0</v>
      </c>
      <c r="K94" s="166" t="s">
        <v>168</v>
      </c>
      <c r="L94" s="418">
        <v>66.319999999999993</v>
      </c>
      <c r="M94" s="64">
        <v>56.38</v>
      </c>
      <c r="N94" s="429" t="s">
        <v>23</v>
      </c>
      <c r="O94" s="166" t="s">
        <v>27</v>
      </c>
      <c r="P94" s="209">
        <v>69.77</v>
      </c>
      <c r="Q94" s="283">
        <v>56.7</v>
      </c>
      <c r="R94" s="182" t="s">
        <v>31</v>
      </c>
      <c r="S94" s="193" t="s">
        <v>159</v>
      </c>
      <c r="T94" s="538">
        <v>69.900000000000006</v>
      </c>
      <c r="U94" s="283">
        <v>61.7</v>
      </c>
    </row>
    <row r="95" spans="1:21" ht="15" customHeight="1" thickBot="1" x14ac:dyDescent="0.3">
      <c r="A95" s="117">
        <v>90</v>
      </c>
      <c r="B95" s="124" t="s">
        <v>13</v>
      </c>
      <c r="C95" s="124" t="s">
        <v>176</v>
      </c>
      <c r="D95" s="124">
        <v>58.43</v>
      </c>
      <c r="E95" s="210">
        <v>49.7</v>
      </c>
      <c r="F95" s="124" t="s">
        <v>13</v>
      </c>
      <c r="G95" s="124" t="s">
        <v>176</v>
      </c>
      <c r="H95" s="124">
        <v>62.01</v>
      </c>
      <c r="I95" s="210">
        <v>51</v>
      </c>
      <c r="J95" s="66" t="s">
        <v>23</v>
      </c>
      <c r="K95" s="32" t="s">
        <v>27</v>
      </c>
      <c r="L95" s="124">
        <v>66.319999999999993</v>
      </c>
      <c r="M95" s="317">
        <v>56</v>
      </c>
      <c r="N95" s="430" t="s">
        <v>31</v>
      </c>
      <c r="O95" s="32" t="s">
        <v>137</v>
      </c>
      <c r="P95" s="210">
        <v>69.77</v>
      </c>
      <c r="Q95" s="284">
        <v>56.6</v>
      </c>
      <c r="R95" s="185" t="s">
        <v>23</v>
      </c>
      <c r="S95" s="530" t="s">
        <v>158</v>
      </c>
      <c r="T95" s="539">
        <v>69.900000000000006</v>
      </c>
      <c r="U95" s="284">
        <v>61.6</v>
      </c>
    </row>
    <row r="96" spans="1:21" ht="15" customHeight="1" x14ac:dyDescent="0.25">
      <c r="A96" s="115">
        <v>91</v>
      </c>
      <c r="B96" s="576" t="s">
        <v>16</v>
      </c>
      <c r="C96" s="576" t="s">
        <v>55</v>
      </c>
      <c r="D96" s="576">
        <v>58.43</v>
      </c>
      <c r="E96" s="577">
        <v>48.7</v>
      </c>
      <c r="F96" s="576" t="s">
        <v>13</v>
      </c>
      <c r="G96" s="576" t="s">
        <v>180</v>
      </c>
      <c r="H96" s="576">
        <v>62.01</v>
      </c>
      <c r="I96" s="577">
        <v>51</v>
      </c>
      <c r="J96" s="171" t="s">
        <v>16</v>
      </c>
      <c r="K96" s="172" t="s">
        <v>44</v>
      </c>
      <c r="L96" s="417">
        <v>66.319999999999993</v>
      </c>
      <c r="M96" s="174">
        <v>55.2</v>
      </c>
      <c r="N96" s="428" t="s">
        <v>16</v>
      </c>
      <c r="O96" s="172" t="s">
        <v>54</v>
      </c>
      <c r="P96" s="213">
        <v>69.77</v>
      </c>
      <c r="Q96" s="318">
        <v>56.5</v>
      </c>
      <c r="R96" s="40" t="s">
        <v>1</v>
      </c>
      <c r="S96" s="531" t="s">
        <v>8</v>
      </c>
      <c r="T96" s="537">
        <v>69.900000000000006</v>
      </c>
      <c r="U96" s="318">
        <v>60.4</v>
      </c>
    </row>
    <row r="97" spans="1:21" ht="15" customHeight="1" x14ac:dyDescent="0.25">
      <c r="A97" s="116">
        <v>92</v>
      </c>
      <c r="B97" s="418" t="s">
        <v>16</v>
      </c>
      <c r="C97" s="418" t="s">
        <v>15</v>
      </c>
      <c r="D97" s="418">
        <v>58.43</v>
      </c>
      <c r="E97" s="209">
        <v>48.5</v>
      </c>
      <c r="F97" s="418" t="s">
        <v>1</v>
      </c>
      <c r="G97" s="418" t="s">
        <v>182</v>
      </c>
      <c r="H97" s="418">
        <v>62.01</v>
      </c>
      <c r="I97" s="209">
        <v>51</v>
      </c>
      <c r="J97" s="175" t="s">
        <v>38</v>
      </c>
      <c r="K97" s="166" t="s">
        <v>52</v>
      </c>
      <c r="L97" s="418">
        <v>66.319999999999993</v>
      </c>
      <c r="M97" s="64">
        <v>55.08</v>
      </c>
      <c r="N97" s="429" t="s">
        <v>1</v>
      </c>
      <c r="O97" s="166" t="s">
        <v>127</v>
      </c>
      <c r="P97" s="209">
        <v>69.77</v>
      </c>
      <c r="Q97" s="283">
        <v>56.4</v>
      </c>
      <c r="R97" s="477" t="s">
        <v>31</v>
      </c>
      <c r="S97" s="532" t="s">
        <v>154</v>
      </c>
      <c r="T97" s="538">
        <v>69.900000000000006</v>
      </c>
      <c r="U97" s="283">
        <v>60.3</v>
      </c>
    </row>
    <row r="98" spans="1:21" ht="15" customHeight="1" x14ac:dyDescent="0.25">
      <c r="A98" s="116">
        <v>93</v>
      </c>
      <c r="B98" s="418" t="s">
        <v>13</v>
      </c>
      <c r="C98" s="418" t="s">
        <v>180</v>
      </c>
      <c r="D98" s="418">
        <v>58.43</v>
      </c>
      <c r="E98" s="209">
        <v>48.5</v>
      </c>
      <c r="F98" s="418" t="s">
        <v>1</v>
      </c>
      <c r="G98" s="418" t="s">
        <v>166</v>
      </c>
      <c r="H98" s="418">
        <v>62.01</v>
      </c>
      <c r="I98" s="209">
        <v>51</v>
      </c>
      <c r="J98" s="175" t="s">
        <v>16</v>
      </c>
      <c r="K98" s="166" t="s">
        <v>15</v>
      </c>
      <c r="L98" s="418">
        <v>66.319999999999993</v>
      </c>
      <c r="M98" s="64">
        <v>54.5</v>
      </c>
      <c r="N98" s="429" t="s">
        <v>38</v>
      </c>
      <c r="O98" s="166" t="s">
        <v>96</v>
      </c>
      <c r="P98" s="209">
        <v>69.77</v>
      </c>
      <c r="Q98" s="283">
        <v>56.3</v>
      </c>
      <c r="R98" s="227" t="s">
        <v>16</v>
      </c>
      <c r="S98" s="200" t="s">
        <v>15</v>
      </c>
      <c r="T98" s="538">
        <v>69.900000000000006</v>
      </c>
      <c r="U98" s="283">
        <v>60</v>
      </c>
    </row>
    <row r="99" spans="1:21" ht="15" customHeight="1" x14ac:dyDescent="0.25">
      <c r="A99" s="116">
        <v>94</v>
      </c>
      <c r="B99" s="418" t="s">
        <v>13</v>
      </c>
      <c r="C99" s="418" t="s">
        <v>181</v>
      </c>
      <c r="D99" s="418">
        <v>58.43</v>
      </c>
      <c r="E99" s="209">
        <v>48.3</v>
      </c>
      <c r="F99" s="418" t="s">
        <v>1</v>
      </c>
      <c r="G99" s="418" t="s">
        <v>128</v>
      </c>
      <c r="H99" s="418">
        <v>62.01</v>
      </c>
      <c r="I99" s="209">
        <v>50.9</v>
      </c>
      <c r="J99" s="175" t="s">
        <v>23</v>
      </c>
      <c r="K99" s="166" t="s">
        <v>158</v>
      </c>
      <c r="L99" s="418">
        <v>66.319999999999993</v>
      </c>
      <c r="M99" s="64">
        <v>54.3</v>
      </c>
      <c r="N99" s="429" t="s">
        <v>38</v>
      </c>
      <c r="O99" s="166" t="s">
        <v>52</v>
      </c>
      <c r="P99" s="209">
        <v>69.77</v>
      </c>
      <c r="Q99" s="283">
        <v>56</v>
      </c>
      <c r="R99" s="227" t="s">
        <v>31</v>
      </c>
      <c r="S99" s="193" t="s">
        <v>160</v>
      </c>
      <c r="T99" s="538">
        <v>69.900000000000006</v>
      </c>
      <c r="U99" s="283">
        <v>59.9</v>
      </c>
    </row>
    <row r="100" spans="1:21" ht="15" customHeight="1" x14ac:dyDescent="0.25">
      <c r="A100" s="116">
        <v>95</v>
      </c>
      <c r="B100" s="418" t="s">
        <v>1</v>
      </c>
      <c r="C100" s="418" t="s">
        <v>127</v>
      </c>
      <c r="D100" s="418">
        <v>58.43</v>
      </c>
      <c r="E100" s="209">
        <v>47</v>
      </c>
      <c r="F100" s="418" t="s">
        <v>23</v>
      </c>
      <c r="G100" s="418" t="s">
        <v>27</v>
      </c>
      <c r="H100" s="418">
        <v>62.01</v>
      </c>
      <c r="I100" s="209">
        <v>49.9</v>
      </c>
      <c r="J100" s="175" t="s">
        <v>1</v>
      </c>
      <c r="K100" s="166" t="s">
        <v>128</v>
      </c>
      <c r="L100" s="418">
        <v>66.319999999999993</v>
      </c>
      <c r="M100" s="64">
        <v>54.17</v>
      </c>
      <c r="N100" s="429" t="s">
        <v>13</v>
      </c>
      <c r="O100" s="166" t="s">
        <v>14</v>
      </c>
      <c r="P100" s="209">
        <v>69.77</v>
      </c>
      <c r="Q100" s="283">
        <v>55.4</v>
      </c>
      <c r="R100" s="227" t="s">
        <v>31</v>
      </c>
      <c r="S100" s="198" t="s">
        <v>137</v>
      </c>
      <c r="T100" s="538">
        <v>69.900000000000006</v>
      </c>
      <c r="U100" s="283">
        <v>58.4</v>
      </c>
    </row>
    <row r="101" spans="1:21" ht="15" customHeight="1" x14ac:dyDescent="0.25">
      <c r="A101" s="116">
        <v>96</v>
      </c>
      <c r="B101" s="418" t="s">
        <v>13</v>
      </c>
      <c r="C101" s="418" t="s">
        <v>12</v>
      </c>
      <c r="D101" s="418">
        <v>58.43</v>
      </c>
      <c r="E101" s="209">
        <v>46.7</v>
      </c>
      <c r="F101" s="418" t="s">
        <v>23</v>
      </c>
      <c r="G101" s="418" t="s">
        <v>174</v>
      </c>
      <c r="H101" s="418">
        <v>62.01</v>
      </c>
      <c r="I101" s="209">
        <v>49.4</v>
      </c>
      <c r="J101" s="175" t="s">
        <v>23</v>
      </c>
      <c r="K101" s="166" t="s">
        <v>139</v>
      </c>
      <c r="L101" s="418">
        <v>66.319999999999993</v>
      </c>
      <c r="M101" s="64">
        <v>53.5</v>
      </c>
      <c r="N101" s="429" t="s">
        <v>31</v>
      </c>
      <c r="O101" s="166" t="s">
        <v>32</v>
      </c>
      <c r="P101" s="209">
        <v>69.77</v>
      </c>
      <c r="Q101" s="283">
        <v>54.7</v>
      </c>
      <c r="R101" s="227" t="s">
        <v>16</v>
      </c>
      <c r="S101" s="193" t="s">
        <v>17</v>
      </c>
      <c r="T101" s="538">
        <v>69.900000000000006</v>
      </c>
      <c r="U101" s="283">
        <v>57.1</v>
      </c>
    </row>
    <row r="102" spans="1:21" ht="15" customHeight="1" x14ac:dyDescent="0.25">
      <c r="A102" s="116">
        <v>97</v>
      </c>
      <c r="B102" s="593" t="s">
        <v>23</v>
      </c>
      <c r="C102" s="419" t="s">
        <v>26</v>
      </c>
      <c r="D102" s="419">
        <v>58.43</v>
      </c>
      <c r="E102" s="212">
        <v>46.2</v>
      </c>
      <c r="F102" s="593" t="s">
        <v>23</v>
      </c>
      <c r="G102" s="419" t="s">
        <v>158</v>
      </c>
      <c r="H102" s="419">
        <v>62.01</v>
      </c>
      <c r="I102" s="212">
        <v>49.3</v>
      </c>
      <c r="J102" s="176" t="s">
        <v>16</v>
      </c>
      <c r="K102" s="177" t="s">
        <v>17</v>
      </c>
      <c r="L102" s="122">
        <v>66.319999999999993</v>
      </c>
      <c r="M102" s="179">
        <v>51.2</v>
      </c>
      <c r="N102" s="432" t="s">
        <v>23</v>
      </c>
      <c r="O102" s="177" t="s">
        <v>140</v>
      </c>
      <c r="P102" s="209">
        <v>69.77</v>
      </c>
      <c r="Q102" s="283">
        <v>54</v>
      </c>
      <c r="R102" s="227" t="s">
        <v>13</v>
      </c>
      <c r="S102" s="523" t="s">
        <v>176</v>
      </c>
      <c r="T102" s="538">
        <v>69.900000000000006</v>
      </c>
      <c r="U102" s="283">
        <v>54</v>
      </c>
    </row>
    <row r="103" spans="1:21" ht="15" customHeight="1" x14ac:dyDescent="0.25">
      <c r="A103" s="116">
        <v>98</v>
      </c>
      <c r="B103" s="122" t="s">
        <v>23</v>
      </c>
      <c r="C103" s="616" t="s">
        <v>174</v>
      </c>
      <c r="D103" s="122">
        <v>58.43</v>
      </c>
      <c r="E103" s="211">
        <v>45.8</v>
      </c>
      <c r="F103" s="122" t="s">
        <v>38</v>
      </c>
      <c r="G103" s="616" t="s">
        <v>96</v>
      </c>
      <c r="H103" s="122">
        <v>62.01</v>
      </c>
      <c r="I103" s="211">
        <v>49.12</v>
      </c>
      <c r="J103" s="176" t="s">
        <v>13</v>
      </c>
      <c r="K103" s="177" t="s">
        <v>112</v>
      </c>
      <c r="L103" s="122">
        <v>66.319999999999993</v>
      </c>
      <c r="M103" s="179">
        <v>48.5</v>
      </c>
      <c r="N103" s="432" t="s">
        <v>13</v>
      </c>
      <c r="O103" s="177" t="s">
        <v>12</v>
      </c>
      <c r="P103" s="209">
        <v>69.77</v>
      </c>
      <c r="Q103" s="283">
        <v>53.2</v>
      </c>
      <c r="R103" s="306" t="s">
        <v>31</v>
      </c>
      <c r="S103" s="523" t="s">
        <v>171</v>
      </c>
      <c r="T103" s="538">
        <v>69.900000000000006</v>
      </c>
      <c r="U103" s="283">
        <v>52.5</v>
      </c>
    </row>
    <row r="104" spans="1:21" ht="15" customHeight="1" x14ac:dyDescent="0.25">
      <c r="A104" s="121">
        <v>99</v>
      </c>
      <c r="B104" s="419" t="s">
        <v>23</v>
      </c>
      <c r="C104" s="419" t="s">
        <v>139</v>
      </c>
      <c r="D104" s="419">
        <v>58.43</v>
      </c>
      <c r="E104" s="212">
        <v>45.6</v>
      </c>
      <c r="F104" s="419" t="s">
        <v>16</v>
      </c>
      <c r="G104" s="419" t="s">
        <v>54</v>
      </c>
      <c r="H104" s="419">
        <v>62.01</v>
      </c>
      <c r="I104" s="212">
        <v>49</v>
      </c>
      <c r="J104" s="176" t="s">
        <v>1</v>
      </c>
      <c r="K104" s="177" t="s">
        <v>161</v>
      </c>
      <c r="L104" s="419">
        <v>66.319999999999993</v>
      </c>
      <c r="M104" s="179">
        <v>48.444444444444443</v>
      </c>
      <c r="N104" s="429" t="s">
        <v>13</v>
      </c>
      <c r="O104" s="166" t="s">
        <v>63</v>
      </c>
      <c r="P104" s="212">
        <v>69.77</v>
      </c>
      <c r="Q104" s="286">
        <v>53</v>
      </c>
      <c r="R104" s="423" t="s">
        <v>16</v>
      </c>
      <c r="S104" s="533" t="s">
        <v>54</v>
      </c>
      <c r="T104" s="541">
        <v>69.900000000000006</v>
      </c>
      <c r="U104" s="286"/>
    </row>
    <row r="105" spans="1:21" ht="15" customHeight="1" thickBot="1" x14ac:dyDescent="0.3">
      <c r="A105" s="117">
        <v>100</v>
      </c>
      <c r="B105" s="124" t="s">
        <v>1</v>
      </c>
      <c r="C105" s="124" t="s">
        <v>11</v>
      </c>
      <c r="D105" s="124">
        <v>58.43</v>
      </c>
      <c r="E105" s="210">
        <v>45.2</v>
      </c>
      <c r="F105" s="124" t="s">
        <v>23</v>
      </c>
      <c r="G105" s="124" t="s">
        <v>26</v>
      </c>
      <c r="H105" s="124">
        <v>62.01</v>
      </c>
      <c r="I105" s="210">
        <v>44.5</v>
      </c>
      <c r="J105" s="66" t="s">
        <v>23</v>
      </c>
      <c r="K105" s="32" t="s">
        <v>26</v>
      </c>
      <c r="L105" s="124">
        <v>66.319999999999993</v>
      </c>
      <c r="M105" s="79">
        <v>46.9</v>
      </c>
      <c r="N105" s="117" t="s">
        <v>23</v>
      </c>
      <c r="O105" s="124" t="s">
        <v>24</v>
      </c>
      <c r="P105" s="210">
        <v>69.77</v>
      </c>
      <c r="Q105" s="284">
        <v>51.9</v>
      </c>
      <c r="R105" s="124" t="s">
        <v>16</v>
      </c>
      <c r="S105" s="534" t="s">
        <v>44</v>
      </c>
      <c r="T105" s="539">
        <v>69.900000000000006</v>
      </c>
      <c r="U105" s="284"/>
    </row>
    <row r="106" spans="1:21" ht="15" customHeight="1" x14ac:dyDescent="0.25">
      <c r="A106" s="426">
        <v>101</v>
      </c>
      <c r="B106" s="122" t="s">
        <v>23</v>
      </c>
      <c r="C106" s="122" t="s">
        <v>158</v>
      </c>
      <c r="D106" s="122">
        <v>58.43</v>
      </c>
      <c r="E106" s="211">
        <v>43.9</v>
      </c>
      <c r="F106" s="122" t="s">
        <v>16</v>
      </c>
      <c r="G106" s="122" t="s">
        <v>44</v>
      </c>
      <c r="H106" s="122">
        <v>62.01</v>
      </c>
      <c r="I106" s="211">
        <v>41.7</v>
      </c>
      <c r="J106" s="501" t="s">
        <v>38</v>
      </c>
      <c r="K106" s="502" t="s">
        <v>96</v>
      </c>
      <c r="L106" s="122">
        <v>66.319999999999993</v>
      </c>
      <c r="M106" s="503"/>
      <c r="N106" s="426" t="s">
        <v>23</v>
      </c>
      <c r="O106" s="122" t="s">
        <v>26</v>
      </c>
      <c r="P106" s="211">
        <v>69.77</v>
      </c>
      <c r="Q106" s="285">
        <v>47</v>
      </c>
      <c r="R106" s="122" t="s">
        <v>16</v>
      </c>
      <c r="S106" s="123" t="s">
        <v>55</v>
      </c>
      <c r="T106" s="540">
        <v>69.900000000000006</v>
      </c>
      <c r="U106" s="285"/>
    </row>
    <row r="107" spans="1:21" ht="15" customHeight="1" x14ac:dyDescent="0.25">
      <c r="A107" s="504">
        <v>102</v>
      </c>
      <c r="B107" s="506" t="s">
        <v>23</v>
      </c>
      <c r="C107" s="506" t="s">
        <v>24</v>
      </c>
      <c r="D107" s="506">
        <v>58.43</v>
      </c>
      <c r="E107" s="506">
        <v>43.4</v>
      </c>
      <c r="F107" s="506" t="s">
        <v>31</v>
      </c>
      <c r="G107" s="506" t="s">
        <v>159</v>
      </c>
      <c r="H107" s="506">
        <v>62.01</v>
      </c>
      <c r="I107" s="506"/>
      <c r="J107" s="425" t="s">
        <v>31</v>
      </c>
      <c r="K107" s="505" t="s">
        <v>171</v>
      </c>
      <c r="L107" s="506">
        <v>66.319999999999993</v>
      </c>
      <c r="M107" s="507"/>
      <c r="N107" s="504" t="s">
        <v>13</v>
      </c>
      <c r="O107" s="506" t="s">
        <v>112</v>
      </c>
      <c r="P107" s="508">
        <v>69.77</v>
      </c>
      <c r="Q107" s="509">
        <v>43</v>
      </c>
      <c r="R107" s="506" t="s">
        <v>13</v>
      </c>
      <c r="S107" s="535" t="s">
        <v>12</v>
      </c>
      <c r="T107" s="542">
        <v>69.900000000000006</v>
      </c>
      <c r="U107" s="509"/>
    </row>
    <row r="108" spans="1:21" ht="15" customHeight="1" x14ac:dyDescent="0.25">
      <c r="A108" s="504">
        <v>103</v>
      </c>
      <c r="B108" s="506" t="s">
        <v>16</v>
      </c>
      <c r="C108" s="506" t="s">
        <v>169</v>
      </c>
      <c r="D108" s="506">
        <v>58.43</v>
      </c>
      <c r="E108" s="506">
        <v>41.2</v>
      </c>
      <c r="F108" s="506" t="s">
        <v>31</v>
      </c>
      <c r="G108" s="506" t="s">
        <v>188</v>
      </c>
      <c r="H108" s="506">
        <v>62.01</v>
      </c>
      <c r="I108" s="506"/>
      <c r="J108" s="425" t="s">
        <v>23</v>
      </c>
      <c r="K108" s="505" t="s">
        <v>172</v>
      </c>
      <c r="L108" s="506">
        <v>66.319999999999993</v>
      </c>
      <c r="M108" s="507"/>
      <c r="N108" s="504" t="s">
        <v>31</v>
      </c>
      <c r="O108" s="506" t="s">
        <v>159</v>
      </c>
      <c r="P108" s="508">
        <v>69.77</v>
      </c>
      <c r="Q108" s="509"/>
      <c r="R108" s="506" t="s">
        <v>13</v>
      </c>
      <c r="S108" s="535" t="s">
        <v>180</v>
      </c>
      <c r="T108" s="542">
        <v>69.900000000000006</v>
      </c>
      <c r="U108" s="509"/>
    </row>
    <row r="109" spans="1:21" ht="15" customHeight="1" x14ac:dyDescent="0.25">
      <c r="A109" s="121">
        <v>104</v>
      </c>
      <c r="B109" s="419" t="s">
        <v>31</v>
      </c>
      <c r="C109" s="419" t="s">
        <v>154</v>
      </c>
      <c r="D109" s="419">
        <v>58.43</v>
      </c>
      <c r="E109" s="419">
        <v>37.5</v>
      </c>
      <c r="F109" s="419" t="s">
        <v>23</v>
      </c>
      <c r="G109" s="419" t="s">
        <v>172</v>
      </c>
      <c r="H109" s="419">
        <v>62.01</v>
      </c>
      <c r="I109" s="419"/>
      <c r="J109" s="423" t="s">
        <v>23</v>
      </c>
      <c r="K109" s="512" t="s">
        <v>173</v>
      </c>
      <c r="L109" s="419">
        <v>66.319999999999993</v>
      </c>
      <c r="M109" s="513"/>
      <c r="N109" s="121" t="s">
        <v>31</v>
      </c>
      <c r="O109" s="419" t="s">
        <v>160</v>
      </c>
      <c r="P109" s="212">
        <v>69.77</v>
      </c>
      <c r="Q109" s="286"/>
      <c r="R109" s="419" t="s">
        <v>0</v>
      </c>
      <c r="S109" s="514" t="s">
        <v>42</v>
      </c>
      <c r="T109" s="541">
        <v>69.900000000000006</v>
      </c>
      <c r="U109" s="286"/>
    </row>
    <row r="110" spans="1:21" ht="15" customHeight="1" x14ac:dyDescent="0.25">
      <c r="A110" s="116">
        <v>105</v>
      </c>
      <c r="B110" s="418" t="s">
        <v>31</v>
      </c>
      <c r="C110" s="418" t="s">
        <v>171</v>
      </c>
      <c r="D110" s="418">
        <v>58.43</v>
      </c>
      <c r="E110" s="418"/>
      <c r="F110" s="418" t="s">
        <v>23</v>
      </c>
      <c r="G110" s="418" t="s">
        <v>173</v>
      </c>
      <c r="H110" s="418">
        <v>62.01</v>
      </c>
      <c r="I110" s="418"/>
      <c r="J110" s="424" t="s">
        <v>23</v>
      </c>
      <c r="K110" s="510" t="s">
        <v>24</v>
      </c>
      <c r="L110" s="418">
        <v>66.319999999999993</v>
      </c>
      <c r="M110" s="511"/>
      <c r="N110" s="116" t="s">
        <v>23</v>
      </c>
      <c r="O110" s="418" t="s">
        <v>172</v>
      </c>
      <c r="P110" s="209">
        <v>69.77</v>
      </c>
      <c r="Q110" s="283"/>
      <c r="R110" s="418"/>
      <c r="S110" s="536"/>
      <c r="T110" s="538"/>
      <c r="U110" s="283"/>
    </row>
    <row r="111" spans="1:21" ht="15" customHeight="1" x14ac:dyDescent="0.25">
      <c r="A111" s="116">
        <v>106</v>
      </c>
      <c r="B111" s="418" t="s">
        <v>23</v>
      </c>
      <c r="C111" s="418" t="s">
        <v>172</v>
      </c>
      <c r="D111" s="418">
        <v>58.43</v>
      </c>
      <c r="E111" s="418"/>
      <c r="F111" s="418" t="s">
        <v>16</v>
      </c>
      <c r="G111" s="418" t="s">
        <v>170</v>
      </c>
      <c r="H111" s="418">
        <v>62.01</v>
      </c>
      <c r="I111" s="418"/>
      <c r="J111" s="424" t="s">
        <v>16</v>
      </c>
      <c r="K111" s="510" t="s">
        <v>169</v>
      </c>
      <c r="L111" s="418">
        <v>66.319999999999993</v>
      </c>
      <c r="M111" s="511"/>
      <c r="N111" s="116" t="s">
        <v>23</v>
      </c>
      <c r="O111" s="418" t="s">
        <v>173</v>
      </c>
      <c r="P111" s="209">
        <v>69.77</v>
      </c>
      <c r="Q111" s="283"/>
      <c r="R111" s="418"/>
      <c r="S111" s="536"/>
      <c r="T111" s="538"/>
      <c r="U111" s="283"/>
    </row>
    <row r="112" spans="1:21" ht="15" customHeight="1" x14ac:dyDescent="0.25">
      <c r="A112" s="426">
        <v>107</v>
      </c>
      <c r="B112" s="122" t="s">
        <v>23</v>
      </c>
      <c r="C112" s="122" t="s">
        <v>173</v>
      </c>
      <c r="D112" s="122">
        <v>58.43</v>
      </c>
      <c r="E112" s="122"/>
      <c r="F112" s="122" t="s">
        <v>16</v>
      </c>
      <c r="G112" s="122" t="s">
        <v>55</v>
      </c>
      <c r="H112" s="122">
        <v>62.01</v>
      </c>
      <c r="I112" s="122"/>
      <c r="J112" s="122" t="s">
        <v>16</v>
      </c>
      <c r="K112" s="122" t="s">
        <v>170</v>
      </c>
      <c r="L112" s="122">
        <v>66.319999999999993</v>
      </c>
      <c r="M112" s="123"/>
      <c r="N112" s="426" t="s">
        <v>16</v>
      </c>
      <c r="O112" s="122" t="s">
        <v>169</v>
      </c>
      <c r="P112" s="211">
        <v>69.77</v>
      </c>
      <c r="Q112" s="285"/>
      <c r="R112" s="122"/>
      <c r="S112" s="123"/>
      <c r="T112" s="540"/>
      <c r="U112" s="285"/>
    </row>
    <row r="113" spans="1:21" ht="15" customHeight="1" x14ac:dyDescent="0.25">
      <c r="A113" s="121">
        <v>108</v>
      </c>
      <c r="B113" s="419" t="s">
        <v>16</v>
      </c>
      <c r="C113" s="419" t="s">
        <v>170</v>
      </c>
      <c r="D113" s="419">
        <v>58.43</v>
      </c>
      <c r="E113" s="419"/>
      <c r="F113" s="419" t="s">
        <v>13</v>
      </c>
      <c r="G113" s="419" t="s">
        <v>177</v>
      </c>
      <c r="H113" s="419">
        <v>62.01</v>
      </c>
      <c r="I113" s="419"/>
      <c r="J113" s="419" t="s">
        <v>16</v>
      </c>
      <c r="K113" s="419" t="s">
        <v>55</v>
      </c>
      <c r="L113" s="419">
        <v>66.319999999999993</v>
      </c>
      <c r="M113" s="514"/>
      <c r="N113" s="121" t="s">
        <v>16</v>
      </c>
      <c r="O113" s="419" t="s">
        <v>170</v>
      </c>
      <c r="P113" s="212">
        <v>69.77</v>
      </c>
      <c r="Q113" s="286"/>
      <c r="R113" s="419"/>
      <c r="S113" s="514"/>
      <c r="T113" s="541"/>
      <c r="U113" s="286"/>
    </row>
    <row r="114" spans="1:21" ht="15" customHeight="1" x14ac:dyDescent="0.25">
      <c r="A114" s="504">
        <v>109</v>
      </c>
      <c r="B114" s="506" t="s">
        <v>1</v>
      </c>
      <c r="C114" s="506" t="s">
        <v>161</v>
      </c>
      <c r="D114" s="506">
        <v>58.43</v>
      </c>
      <c r="E114" s="506"/>
      <c r="F114" s="506" t="s">
        <v>1</v>
      </c>
      <c r="G114" s="506" t="s">
        <v>11</v>
      </c>
      <c r="H114" s="506">
        <v>62.01</v>
      </c>
      <c r="I114" s="506"/>
      <c r="J114" s="506" t="s">
        <v>0</v>
      </c>
      <c r="K114" s="506" t="s">
        <v>42</v>
      </c>
      <c r="L114" s="506">
        <v>66.319999999999993</v>
      </c>
      <c r="M114" s="535"/>
      <c r="N114" s="504"/>
      <c r="O114" s="506"/>
      <c r="P114" s="508"/>
      <c r="Q114" s="509"/>
      <c r="R114" s="506"/>
      <c r="S114" s="535"/>
      <c r="T114" s="542"/>
      <c r="U114" s="509"/>
    </row>
    <row r="115" spans="1:21" ht="15" customHeight="1" thickBot="1" x14ac:dyDescent="0.3">
      <c r="A115" s="319">
        <v>110</v>
      </c>
      <c r="B115" s="320" t="s">
        <v>0</v>
      </c>
      <c r="C115" s="320" t="s">
        <v>42</v>
      </c>
      <c r="D115" s="320">
        <v>58.43</v>
      </c>
      <c r="E115" s="320"/>
      <c r="F115" s="320" t="s">
        <v>0</v>
      </c>
      <c r="G115" s="320" t="s">
        <v>42</v>
      </c>
      <c r="H115" s="320">
        <v>62.01</v>
      </c>
      <c r="I115" s="320"/>
      <c r="J115" s="320"/>
      <c r="K115" s="320"/>
      <c r="L115" s="320"/>
      <c r="M115" s="421"/>
      <c r="N115" s="319"/>
      <c r="O115" s="320"/>
      <c r="P115" s="321"/>
      <c r="Q115" s="322"/>
      <c r="R115" s="320"/>
      <c r="S115" s="421"/>
      <c r="T115" s="543"/>
      <c r="U115" s="322"/>
    </row>
    <row r="116" spans="1:21" ht="15" customHeight="1" x14ac:dyDescent="0.25">
      <c r="A116" s="123"/>
      <c r="B116" s="123"/>
      <c r="C116" s="427" t="s">
        <v>67</v>
      </c>
      <c r="D116" s="123"/>
      <c r="E116" s="126">
        <f>AVERAGE(E6:E115)</f>
        <v>56.963749999999969</v>
      </c>
      <c r="F116" s="123"/>
      <c r="G116" s="427" t="s">
        <v>67</v>
      </c>
      <c r="H116" s="427"/>
      <c r="I116" s="126">
        <f>AVERAGE(I6:I115)</f>
        <v>60.124489745886962</v>
      </c>
      <c r="J116" s="123"/>
      <c r="K116" s="427"/>
      <c r="L116" s="427"/>
      <c r="M116" s="126">
        <f>AVERAGE(M6:M115)</f>
        <v>64.738797147253678</v>
      </c>
      <c r="N116" s="427"/>
      <c r="O116" s="427"/>
      <c r="P116" s="427"/>
      <c r="Q116" s="126">
        <f>AVERAGE(Q6:Q115)</f>
        <v>65.031943686958186</v>
      </c>
      <c r="R116" s="123"/>
      <c r="S116" s="125"/>
      <c r="T116" s="123"/>
      <c r="U116" s="126">
        <f>AVERAGE(U6:U115)</f>
        <v>68.311586291832583</v>
      </c>
    </row>
  </sheetData>
  <sortState ref="R118:S126">
    <sortCondition ref="R118"/>
  </sortState>
  <mergeCells count="6">
    <mergeCell ref="A4:A5"/>
    <mergeCell ref="R4:U4"/>
    <mergeCell ref="J4:M4"/>
    <mergeCell ref="N4:Q4"/>
    <mergeCell ref="F4:I4"/>
    <mergeCell ref="B4:E4"/>
  </mergeCells>
  <conditionalFormatting sqref="U6:U115">
    <cfRule type="containsBlanks" dxfId="76" priority="16">
      <formula>LEN(TRIM(U6))=0</formula>
    </cfRule>
    <cfRule type="cellIs" dxfId="75" priority="23" operator="lessThan">
      <formula>50</formula>
    </cfRule>
    <cfRule type="cellIs" dxfId="74" priority="24" operator="between">
      <formula>$U$116</formula>
      <formula>50</formula>
    </cfRule>
    <cfRule type="cellIs" dxfId="73" priority="25" operator="between">
      <formula>75</formula>
      <formula>$U$116</formula>
    </cfRule>
    <cfRule type="cellIs" dxfId="72" priority="26" operator="greaterThanOrEqual">
      <formula>75</formula>
    </cfRule>
  </conditionalFormatting>
  <conditionalFormatting sqref="Q6:Q115">
    <cfRule type="containsBlanks" dxfId="71" priority="17">
      <formula>LEN(TRIM(Q6))=0</formula>
    </cfRule>
    <cfRule type="cellIs" dxfId="70" priority="18" operator="lessThan">
      <formula>50</formula>
    </cfRule>
    <cfRule type="cellIs" dxfId="69" priority="19" operator="between">
      <formula>$Q$116</formula>
      <formula>50</formula>
    </cfRule>
    <cfRule type="cellIs" dxfId="68" priority="20" operator="between">
      <formula>75</formula>
      <formula>$Q$116</formula>
    </cfRule>
    <cfRule type="cellIs" dxfId="67" priority="21" operator="greaterThanOrEqual">
      <formula>75</formula>
    </cfRule>
  </conditionalFormatting>
  <conditionalFormatting sqref="M6:M115">
    <cfRule type="containsBlanks" dxfId="66" priority="11" stopIfTrue="1">
      <formula>LEN(TRIM(M6))=0</formula>
    </cfRule>
    <cfRule type="cellIs" dxfId="65" priority="12" stopIfTrue="1" operator="equal">
      <formula>$M$116</formula>
    </cfRule>
    <cfRule type="cellIs" dxfId="64" priority="13" stopIfTrue="1" operator="lessThan">
      <formula>50</formula>
    </cfRule>
    <cfRule type="cellIs" dxfId="63" priority="14" stopIfTrue="1" operator="between">
      <formula>$M$116</formula>
      <formula>50</formula>
    </cfRule>
    <cfRule type="cellIs" dxfId="62" priority="15" stopIfTrue="1" operator="between">
      <formula>75</formula>
      <formula>$M$116</formula>
    </cfRule>
    <cfRule type="cellIs" dxfId="61" priority="27" stopIfTrue="1" operator="greaterThanOrEqual">
      <formula>75</formula>
    </cfRule>
  </conditionalFormatting>
  <conditionalFormatting sqref="I6:I106">
    <cfRule type="cellIs" dxfId="60" priority="6" operator="lessThan">
      <formula>50</formula>
    </cfRule>
    <cfRule type="cellIs" dxfId="59" priority="7" operator="between">
      <formula>$I$116</formula>
      <formula>50</formula>
    </cfRule>
    <cfRule type="cellIs" dxfId="58" priority="8" operator="between">
      <formula>75</formula>
      <formula>$I$116</formula>
    </cfRule>
    <cfRule type="cellIs" dxfId="57" priority="9" operator="greaterThanOrEqual">
      <formula>75</formula>
    </cfRule>
  </conditionalFormatting>
  <conditionalFormatting sqref="E6:E115">
    <cfRule type="containsBlanks" dxfId="56" priority="1">
      <formula>LEN(TRIM(E6))=0</formula>
    </cfRule>
    <cfRule type="cellIs" dxfId="55" priority="2" operator="lessThan">
      <formula>50</formula>
    </cfRule>
    <cfRule type="cellIs" dxfId="54" priority="3" operator="between">
      <formula>$E$116</formula>
      <formula>50</formula>
    </cfRule>
    <cfRule type="cellIs" dxfId="53" priority="4" operator="between">
      <formula>75</formula>
      <formula>$E$116</formula>
    </cfRule>
    <cfRule type="cellIs" dxfId="52" priority="5" operator="greaterThanOrEqual">
      <formula>75</formula>
    </cfRule>
  </conditionalFormatting>
  <pageMargins left="0.78740157480314965" right="0.39370078740157483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8"/>
  <sheetViews>
    <sheetView zoomScale="90" zoomScaleNormal="90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C3" sqref="C3:C4"/>
    </sheetView>
  </sheetViews>
  <sheetFormatPr defaultRowHeight="15" x14ac:dyDescent="0.25"/>
  <cols>
    <col min="1" max="1" width="5.7109375" customWidth="1"/>
    <col min="2" max="2" width="18.85546875" customWidth="1"/>
    <col min="3" max="3" width="31.7109375" customWidth="1"/>
    <col min="4" max="18" width="7.7109375" style="94" customWidth="1"/>
    <col min="19" max="23" width="6.7109375" style="94" customWidth="1"/>
    <col min="24" max="24" width="8.7109375" customWidth="1"/>
    <col min="25" max="25" width="7.7109375" customWidth="1"/>
  </cols>
  <sheetData>
    <row r="1" spans="1:33" x14ac:dyDescent="0.25">
      <c r="B1" s="765" t="s">
        <v>93</v>
      </c>
      <c r="C1" s="765"/>
      <c r="D1" s="615"/>
      <c r="E1" s="615"/>
      <c r="F1" s="615"/>
      <c r="G1" s="567"/>
      <c r="H1" s="567"/>
      <c r="I1" s="567"/>
      <c r="J1" s="412"/>
      <c r="K1" s="412"/>
      <c r="L1" s="412"/>
      <c r="M1" s="412"/>
      <c r="N1" s="412"/>
      <c r="O1" s="412"/>
      <c r="P1" s="219"/>
      <c r="Q1" s="219"/>
      <c r="R1" s="219"/>
      <c r="S1" s="615"/>
      <c r="T1" s="567"/>
      <c r="U1" s="412"/>
      <c r="V1" s="412"/>
    </row>
    <row r="2" spans="1:33" ht="15.75" thickBot="1" x14ac:dyDescent="0.3"/>
    <row r="3" spans="1:33" ht="18" customHeight="1" thickBot="1" x14ac:dyDescent="0.3">
      <c r="A3" s="752" t="s">
        <v>41</v>
      </c>
      <c r="B3" s="763" t="s">
        <v>40</v>
      </c>
      <c r="C3" s="761" t="s">
        <v>87</v>
      </c>
      <c r="D3" s="766">
        <v>2025</v>
      </c>
      <c r="E3" s="767"/>
      <c r="F3" s="768"/>
      <c r="G3" s="766">
        <v>2024</v>
      </c>
      <c r="H3" s="767"/>
      <c r="I3" s="768"/>
      <c r="J3" s="766">
        <v>2023</v>
      </c>
      <c r="K3" s="767"/>
      <c r="L3" s="768"/>
      <c r="M3" s="766">
        <v>2022</v>
      </c>
      <c r="N3" s="767"/>
      <c r="O3" s="768"/>
      <c r="P3" s="766">
        <v>2021</v>
      </c>
      <c r="Q3" s="767"/>
      <c r="R3" s="768"/>
      <c r="S3" s="769" t="s">
        <v>94</v>
      </c>
      <c r="T3" s="770"/>
      <c r="U3" s="770"/>
      <c r="V3" s="770"/>
      <c r="W3" s="771"/>
      <c r="X3" s="758" t="s">
        <v>80</v>
      </c>
      <c r="Y3" s="16"/>
      <c r="Z3" s="16"/>
      <c r="AA3" s="16"/>
      <c r="AB3" s="16"/>
      <c r="AC3" s="16"/>
      <c r="AD3" s="16"/>
      <c r="AE3" s="16"/>
      <c r="AF3" s="16"/>
      <c r="AG3" s="16"/>
    </row>
    <row r="4" spans="1:33" ht="37.5" customHeight="1" thickBot="1" x14ac:dyDescent="0.3">
      <c r="A4" s="760"/>
      <c r="B4" s="764"/>
      <c r="C4" s="762"/>
      <c r="D4" s="220" t="s">
        <v>71</v>
      </c>
      <c r="E4" s="221" t="s">
        <v>84</v>
      </c>
      <c r="F4" s="222" t="s">
        <v>85</v>
      </c>
      <c r="G4" s="220" t="s">
        <v>71</v>
      </c>
      <c r="H4" s="221" t="s">
        <v>84</v>
      </c>
      <c r="I4" s="222" t="s">
        <v>85</v>
      </c>
      <c r="J4" s="220" t="s">
        <v>71</v>
      </c>
      <c r="K4" s="221" t="s">
        <v>84</v>
      </c>
      <c r="L4" s="222" t="s">
        <v>85</v>
      </c>
      <c r="M4" s="220" t="s">
        <v>71</v>
      </c>
      <c r="N4" s="221" t="s">
        <v>84</v>
      </c>
      <c r="O4" s="222" t="s">
        <v>85</v>
      </c>
      <c r="P4" s="220" t="s">
        <v>71</v>
      </c>
      <c r="Q4" s="221" t="s">
        <v>84</v>
      </c>
      <c r="R4" s="222" t="s">
        <v>85</v>
      </c>
      <c r="S4" s="578">
        <v>2025</v>
      </c>
      <c r="T4" s="680">
        <v>2024</v>
      </c>
      <c r="U4" s="443">
        <v>2023</v>
      </c>
      <c r="V4" s="221">
        <v>2022</v>
      </c>
      <c r="W4" s="443">
        <v>2021</v>
      </c>
      <c r="X4" s="759"/>
      <c r="Y4" s="15"/>
      <c r="Z4" s="16"/>
      <c r="AA4" s="16"/>
      <c r="AB4" s="16"/>
      <c r="AC4" s="16"/>
      <c r="AD4" s="16"/>
      <c r="AE4" s="16"/>
      <c r="AF4" s="16"/>
      <c r="AG4" s="16"/>
    </row>
    <row r="5" spans="1:33" ht="15" customHeight="1" x14ac:dyDescent="0.25">
      <c r="A5" s="11">
        <v>1</v>
      </c>
      <c r="B5" s="225" t="s">
        <v>0</v>
      </c>
      <c r="C5" s="478" t="s">
        <v>65</v>
      </c>
      <c r="D5" s="309">
        <v>57</v>
      </c>
      <c r="E5" s="481">
        <v>58.43</v>
      </c>
      <c r="F5" s="485">
        <v>71</v>
      </c>
      <c r="G5" s="309">
        <v>87</v>
      </c>
      <c r="H5" s="481">
        <v>62.01</v>
      </c>
      <c r="I5" s="485">
        <v>79.149425287356323</v>
      </c>
      <c r="J5" s="309">
        <v>83</v>
      </c>
      <c r="K5" s="481">
        <v>66.319999999999993</v>
      </c>
      <c r="L5" s="485">
        <v>78.8</v>
      </c>
      <c r="M5" s="309">
        <v>83</v>
      </c>
      <c r="N5" s="481">
        <v>69.77</v>
      </c>
      <c r="O5" s="485">
        <v>79.602409638554221</v>
      </c>
      <c r="P5" s="309">
        <v>72</v>
      </c>
      <c r="Q5" s="481">
        <v>69.900000000000006</v>
      </c>
      <c r="R5" s="485">
        <v>80.358974358974365</v>
      </c>
      <c r="S5" s="600">
        <v>1</v>
      </c>
      <c r="T5" s="681">
        <v>1</v>
      </c>
      <c r="U5" s="444">
        <v>1</v>
      </c>
      <c r="V5" s="433">
        <v>1</v>
      </c>
      <c r="W5" s="444">
        <v>1</v>
      </c>
      <c r="X5" s="488">
        <f t="shared" ref="X5:X36" si="0">SUM(S5:W5)</f>
        <v>5</v>
      </c>
      <c r="Y5" s="16"/>
      <c r="Z5" s="38"/>
      <c r="AA5" s="24" t="s">
        <v>89</v>
      </c>
      <c r="AB5" s="16"/>
      <c r="AC5" s="16"/>
      <c r="AD5" s="16"/>
      <c r="AE5" s="16"/>
      <c r="AF5" s="16"/>
      <c r="AG5" s="16"/>
    </row>
    <row r="6" spans="1:33" ht="15" customHeight="1" x14ac:dyDescent="0.25">
      <c r="A6" s="12">
        <v>2</v>
      </c>
      <c r="B6" s="184" t="s">
        <v>1</v>
      </c>
      <c r="C6" s="109" t="s">
        <v>145</v>
      </c>
      <c r="D6" s="100">
        <v>118</v>
      </c>
      <c r="E6" s="217">
        <v>58.43</v>
      </c>
      <c r="F6" s="293">
        <v>67.599999999999994</v>
      </c>
      <c r="G6" s="100">
        <v>120</v>
      </c>
      <c r="H6" s="217">
        <v>62.01</v>
      </c>
      <c r="I6" s="293">
        <v>70.900000000000006</v>
      </c>
      <c r="J6" s="100">
        <v>110</v>
      </c>
      <c r="K6" s="217">
        <v>66.319999999999993</v>
      </c>
      <c r="L6" s="293">
        <v>75.509090909090915</v>
      </c>
      <c r="M6" s="100">
        <v>131</v>
      </c>
      <c r="N6" s="217">
        <v>69.77</v>
      </c>
      <c r="O6" s="293">
        <v>74.5</v>
      </c>
      <c r="P6" s="100">
        <v>113</v>
      </c>
      <c r="Q6" s="217">
        <v>69.900000000000006</v>
      </c>
      <c r="R6" s="293">
        <v>77.3</v>
      </c>
      <c r="S6" s="597">
        <v>3</v>
      </c>
      <c r="T6" s="682">
        <v>4</v>
      </c>
      <c r="U6" s="445">
        <v>5</v>
      </c>
      <c r="V6" s="434">
        <v>2</v>
      </c>
      <c r="W6" s="445">
        <v>3</v>
      </c>
      <c r="X6" s="454">
        <f t="shared" si="0"/>
        <v>17</v>
      </c>
      <c r="Y6" s="16"/>
      <c r="Z6" s="84"/>
      <c r="AA6" s="24" t="s">
        <v>90</v>
      </c>
      <c r="AB6" s="16"/>
      <c r="AC6" s="16"/>
      <c r="AD6" s="16"/>
      <c r="AE6" s="16"/>
      <c r="AF6" s="16"/>
      <c r="AG6" s="16"/>
    </row>
    <row r="7" spans="1:33" ht="15" customHeight="1" x14ac:dyDescent="0.25">
      <c r="A7" s="12">
        <v>3</v>
      </c>
      <c r="B7" s="184" t="s">
        <v>38</v>
      </c>
      <c r="C7" s="108" t="s">
        <v>49</v>
      </c>
      <c r="D7" s="99">
        <v>97</v>
      </c>
      <c r="E7" s="214">
        <v>58.43</v>
      </c>
      <c r="F7" s="292">
        <v>66.3</v>
      </c>
      <c r="G7" s="99">
        <v>124</v>
      </c>
      <c r="H7" s="214">
        <v>62.01</v>
      </c>
      <c r="I7" s="292">
        <v>68.099999999999994</v>
      </c>
      <c r="J7" s="99">
        <v>86</v>
      </c>
      <c r="K7" s="214">
        <v>66.319999999999993</v>
      </c>
      <c r="L7" s="292">
        <v>76.599999999999994</v>
      </c>
      <c r="M7" s="99">
        <v>113</v>
      </c>
      <c r="N7" s="214">
        <v>69.77</v>
      </c>
      <c r="O7" s="292">
        <v>72.099999999999994</v>
      </c>
      <c r="P7" s="99">
        <v>108</v>
      </c>
      <c r="Q7" s="214">
        <v>69.900000000000006</v>
      </c>
      <c r="R7" s="292">
        <v>76.900000000000006</v>
      </c>
      <c r="S7" s="594">
        <v>6</v>
      </c>
      <c r="T7" s="683">
        <v>8</v>
      </c>
      <c r="U7" s="445">
        <v>4</v>
      </c>
      <c r="V7" s="434">
        <v>8</v>
      </c>
      <c r="W7" s="445">
        <v>6</v>
      </c>
      <c r="X7" s="454">
        <f t="shared" si="0"/>
        <v>32</v>
      </c>
      <c r="Y7" s="16"/>
      <c r="Z7" s="85"/>
      <c r="AA7" s="24" t="s">
        <v>91</v>
      </c>
      <c r="AB7" s="16"/>
      <c r="AC7" s="16"/>
      <c r="AD7" s="16"/>
      <c r="AE7" s="16"/>
      <c r="AF7" s="16"/>
      <c r="AG7" s="16"/>
    </row>
    <row r="8" spans="1:33" ht="15" customHeight="1" x14ac:dyDescent="0.25">
      <c r="A8" s="12">
        <v>4</v>
      </c>
      <c r="B8" s="184" t="s">
        <v>0</v>
      </c>
      <c r="C8" s="163" t="s">
        <v>102</v>
      </c>
      <c r="D8" s="102">
        <v>87</v>
      </c>
      <c r="E8" s="216">
        <v>58.43</v>
      </c>
      <c r="F8" s="296">
        <v>67.5</v>
      </c>
      <c r="G8" s="102">
        <v>56</v>
      </c>
      <c r="H8" s="216">
        <v>62.01</v>
      </c>
      <c r="I8" s="296">
        <v>74.099999999999994</v>
      </c>
      <c r="J8" s="102">
        <v>87</v>
      </c>
      <c r="K8" s="216">
        <v>66.319999999999993</v>
      </c>
      <c r="L8" s="296">
        <v>71.183908045977006</v>
      </c>
      <c r="M8" s="102">
        <v>78</v>
      </c>
      <c r="N8" s="216">
        <v>69.77</v>
      </c>
      <c r="O8" s="296">
        <v>72.064102564102569</v>
      </c>
      <c r="P8" s="102">
        <v>67</v>
      </c>
      <c r="Q8" s="216">
        <v>69.900000000000006</v>
      </c>
      <c r="R8" s="296">
        <v>78</v>
      </c>
      <c r="S8" s="594">
        <v>4</v>
      </c>
      <c r="T8" s="683">
        <v>2</v>
      </c>
      <c r="U8" s="446">
        <v>18</v>
      </c>
      <c r="V8" s="435">
        <v>9</v>
      </c>
      <c r="W8" s="446">
        <v>2</v>
      </c>
      <c r="X8" s="454">
        <f t="shared" si="0"/>
        <v>35</v>
      </c>
      <c r="Y8" s="16"/>
      <c r="Z8" s="39"/>
      <c r="AA8" s="24" t="s">
        <v>92</v>
      </c>
      <c r="AB8" s="16"/>
      <c r="AC8" s="16"/>
      <c r="AD8" s="16"/>
      <c r="AE8" s="16"/>
      <c r="AF8" s="16"/>
      <c r="AG8" s="16"/>
    </row>
    <row r="9" spans="1:33" ht="15" customHeight="1" x14ac:dyDescent="0.25">
      <c r="A9" s="12">
        <v>5</v>
      </c>
      <c r="B9" s="184" t="s">
        <v>31</v>
      </c>
      <c r="C9" s="108" t="s">
        <v>35</v>
      </c>
      <c r="D9" s="99">
        <v>55</v>
      </c>
      <c r="E9" s="214">
        <v>58.43</v>
      </c>
      <c r="F9" s="292">
        <v>64.2</v>
      </c>
      <c r="G9" s="99">
        <v>71</v>
      </c>
      <c r="H9" s="214">
        <v>62.01</v>
      </c>
      <c r="I9" s="292">
        <v>71</v>
      </c>
      <c r="J9" s="99">
        <v>47</v>
      </c>
      <c r="K9" s="214">
        <v>66.319999999999993</v>
      </c>
      <c r="L9" s="292">
        <v>71.099999999999994</v>
      </c>
      <c r="M9" s="99">
        <v>64</v>
      </c>
      <c r="N9" s="214">
        <v>69.77</v>
      </c>
      <c r="O9" s="292">
        <v>73.900000000000006</v>
      </c>
      <c r="P9" s="99">
        <v>52</v>
      </c>
      <c r="Q9" s="214">
        <v>69.900000000000006</v>
      </c>
      <c r="R9" s="292">
        <v>75.900000000000006</v>
      </c>
      <c r="S9" s="594">
        <v>14</v>
      </c>
      <c r="T9" s="683">
        <v>3</v>
      </c>
      <c r="U9" s="446">
        <v>20</v>
      </c>
      <c r="V9" s="435">
        <v>5</v>
      </c>
      <c r="W9" s="446">
        <v>7</v>
      </c>
      <c r="X9" s="454">
        <f t="shared" si="0"/>
        <v>49</v>
      </c>
      <c r="Y9" s="16"/>
      <c r="Z9" s="16"/>
      <c r="AA9" s="16"/>
      <c r="AB9" s="16"/>
      <c r="AC9" s="16"/>
      <c r="AD9" s="16"/>
      <c r="AE9" s="16"/>
      <c r="AF9" s="16"/>
      <c r="AG9" s="16"/>
    </row>
    <row r="10" spans="1:33" ht="15" customHeight="1" x14ac:dyDescent="0.25">
      <c r="A10" s="12">
        <v>6</v>
      </c>
      <c r="B10" s="182" t="s">
        <v>0</v>
      </c>
      <c r="C10" s="308" t="s">
        <v>73</v>
      </c>
      <c r="D10" s="105">
        <v>58</v>
      </c>
      <c r="E10" s="215">
        <v>58.43</v>
      </c>
      <c r="F10" s="302">
        <v>65.91</v>
      </c>
      <c r="G10" s="105">
        <v>46</v>
      </c>
      <c r="H10" s="215">
        <v>62.01</v>
      </c>
      <c r="I10" s="302">
        <v>68.391304347826093</v>
      </c>
      <c r="J10" s="105">
        <v>74</v>
      </c>
      <c r="K10" s="215">
        <v>66.319999999999993</v>
      </c>
      <c r="L10" s="302">
        <v>71.445945945945951</v>
      </c>
      <c r="M10" s="105">
        <v>82</v>
      </c>
      <c r="N10" s="215">
        <v>69.77</v>
      </c>
      <c r="O10" s="302">
        <v>70.951807228915669</v>
      </c>
      <c r="P10" s="105">
        <v>78</v>
      </c>
      <c r="Q10" s="215">
        <v>69.900000000000006</v>
      </c>
      <c r="R10" s="302">
        <v>74</v>
      </c>
      <c r="S10" s="594">
        <v>8</v>
      </c>
      <c r="T10" s="683">
        <v>7</v>
      </c>
      <c r="U10" s="445">
        <v>15</v>
      </c>
      <c r="V10" s="434">
        <v>10</v>
      </c>
      <c r="W10" s="445">
        <v>18</v>
      </c>
      <c r="X10" s="454">
        <f t="shared" si="0"/>
        <v>58</v>
      </c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 ht="15" customHeight="1" x14ac:dyDescent="0.25">
      <c r="A11" s="12">
        <v>7</v>
      </c>
      <c r="B11" s="184" t="s">
        <v>1</v>
      </c>
      <c r="C11" s="109" t="s">
        <v>78</v>
      </c>
      <c r="D11" s="100">
        <v>81</v>
      </c>
      <c r="E11" s="217">
        <v>58.43</v>
      </c>
      <c r="F11" s="293">
        <v>65.7</v>
      </c>
      <c r="G11" s="100">
        <v>101</v>
      </c>
      <c r="H11" s="217">
        <v>62.01</v>
      </c>
      <c r="I11" s="293">
        <v>68.900000000000006</v>
      </c>
      <c r="J11" s="100">
        <v>66</v>
      </c>
      <c r="K11" s="217">
        <v>66.319999999999993</v>
      </c>
      <c r="L11" s="293">
        <v>74.893939393939391</v>
      </c>
      <c r="M11" s="100">
        <v>77</v>
      </c>
      <c r="N11" s="217">
        <v>69.77</v>
      </c>
      <c r="O11" s="293">
        <v>69.2</v>
      </c>
      <c r="P11" s="100">
        <v>79</v>
      </c>
      <c r="Q11" s="217">
        <v>69.900000000000006</v>
      </c>
      <c r="R11" s="293">
        <v>75</v>
      </c>
      <c r="S11" s="597">
        <v>9</v>
      </c>
      <c r="T11" s="682">
        <v>5</v>
      </c>
      <c r="U11" s="445">
        <v>6</v>
      </c>
      <c r="V11" s="434">
        <v>27</v>
      </c>
      <c r="W11" s="445">
        <v>12</v>
      </c>
      <c r="X11" s="454">
        <f t="shared" si="0"/>
        <v>59</v>
      </c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3" ht="15" customHeight="1" x14ac:dyDescent="0.25">
      <c r="A12" s="12">
        <v>8</v>
      </c>
      <c r="B12" s="184" t="s">
        <v>0</v>
      </c>
      <c r="C12" s="305" t="s">
        <v>64</v>
      </c>
      <c r="D12" s="100">
        <v>45</v>
      </c>
      <c r="E12" s="217">
        <v>58.43</v>
      </c>
      <c r="F12" s="293">
        <v>63.6</v>
      </c>
      <c r="G12" s="100">
        <v>77</v>
      </c>
      <c r="H12" s="217">
        <v>62.01</v>
      </c>
      <c r="I12" s="293">
        <v>66.285714285714292</v>
      </c>
      <c r="J12" s="100">
        <v>49</v>
      </c>
      <c r="K12" s="217">
        <v>66.319999999999993</v>
      </c>
      <c r="L12" s="293">
        <v>74.5</v>
      </c>
      <c r="M12" s="100">
        <v>77</v>
      </c>
      <c r="N12" s="217">
        <v>69.77</v>
      </c>
      <c r="O12" s="293">
        <v>74.2</v>
      </c>
      <c r="P12" s="100">
        <v>75</v>
      </c>
      <c r="Q12" s="217">
        <v>69.900000000000006</v>
      </c>
      <c r="R12" s="293">
        <v>74.666666666666671</v>
      </c>
      <c r="S12" s="597">
        <v>21</v>
      </c>
      <c r="T12" s="682">
        <v>18</v>
      </c>
      <c r="U12" s="445">
        <v>8</v>
      </c>
      <c r="V12" s="434">
        <v>4</v>
      </c>
      <c r="W12" s="445">
        <v>14</v>
      </c>
      <c r="X12" s="454">
        <f t="shared" si="0"/>
        <v>65</v>
      </c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 ht="15" customHeight="1" x14ac:dyDescent="0.25">
      <c r="A13" s="12">
        <v>9</v>
      </c>
      <c r="B13" s="184" t="s">
        <v>23</v>
      </c>
      <c r="C13" s="108" t="s">
        <v>29</v>
      </c>
      <c r="D13" s="99">
        <v>46</v>
      </c>
      <c r="E13" s="214">
        <v>58.43</v>
      </c>
      <c r="F13" s="292">
        <v>61.5</v>
      </c>
      <c r="G13" s="99">
        <v>39</v>
      </c>
      <c r="H13" s="214">
        <v>62.01</v>
      </c>
      <c r="I13" s="292">
        <v>68</v>
      </c>
      <c r="J13" s="99">
        <v>39</v>
      </c>
      <c r="K13" s="214">
        <v>66.319999999999993</v>
      </c>
      <c r="L13" s="292">
        <v>77.2</v>
      </c>
      <c r="M13" s="99">
        <v>44</v>
      </c>
      <c r="N13" s="214">
        <v>69.77</v>
      </c>
      <c r="O13" s="292">
        <v>70.5</v>
      </c>
      <c r="P13" s="99">
        <v>45</v>
      </c>
      <c r="Q13" s="214">
        <v>69.900000000000006</v>
      </c>
      <c r="R13" s="292">
        <v>75.5</v>
      </c>
      <c r="S13" s="594">
        <v>31</v>
      </c>
      <c r="T13" s="683">
        <v>9</v>
      </c>
      <c r="U13" s="445">
        <v>3</v>
      </c>
      <c r="V13" s="434">
        <v>13</v>
      </c>
      <c r="W13" s="445">
        <v>9</v>
      </c>
      <c r="X13" s="454">
        <f t="shared" si="0"/>
        <v>65</v>
      </c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 ht="15" customHeight="1" thickBot="1" x14ac:dyDescent="0.3">
      <c r="A14" s="13">
        <v>10</v>
      </c>
      <c r="B14" s="183" t="s">
        <v>16</v>
      </c>
      <c r="C14" s="180" t="s">
        <v>58</v>
      </c>
      <c r="D14" s="101">
        <v>86</v>
      </c>
      <c r="E14" s="294">
        <v>58.43</v>
      </c>
      <c r="F14" s="295">
        <v>65.08</v>
      </c>
      <c r="G14" s="101">
        <v>96</v>
      </c>
      <c r="H14" s="294">
        <v>62.01</v>
      </c>
      <c r="I14" s="295">
        <v>66</v>
      </c>
      <c r="J14" s="101">
        <v>111</v>
      </c>
      <c r="K14" s="294">
        <v>66.319999999999993</v>
      </c>
      <c r="L14" s="295">
        <v>71.7</v>
      </c>
      <c r="M14" s="101">
        <v>107</v>
      </c>
      <c r="N14" s="294">
        <v>69.77</v>
      </c>
      <c r="O14" s="295">
        <v>69.8</v>
      </c>
      <c r="P14" s="101">
        <v>125</v>
      </c>
      <c r="Q14" s="294">
        <v>69.900000000000006</v>
      </c>
      <c r="R14" s="295">
        <v>75.900000000000006</v>
      </c>
      <c r="S14" s="595">
        <v>11</v>
      </c>
      <c r="T14" s="684">
        <v>20</v>
      </c>
      <c r="U14" s="583">
        <v>13</v>
      </c>
      <c r="V14" s="585">
        <v>19</v>
      </c>
      <c r="W14" s="583">
        <v>8</v>
      </c>
      <c r="X14" s="455">
        <f t="shared" si="0"/>
        <v>71</v>
      </c>
      <c r="Y14" s="16"/>
      <c r="Z14" s="20" t="s">
        <v>83</v>
      </c>
      <c r="AA14" s="16"/>
      <c r="AB14" s="16"/>
      <c r="AC14" s="16"/>
      <c r="AD14" s="16"/>
      <c r="AE14" s="16"/>
      <c r="AF14" s="16"/>
      <c r="AG14" s="16"/>
    </row>
    <row r="15" spans="1:33" ht="15" customHeight="1" x14ac:dyDescent="0.25">
      <c r="A15" s="11">
        <v>11</v>
      </c>
      <c r="B15" s="225" t="s">
        <v>31</v>
      </c>
      <c r="C15" s="713" t="s">
        <v>36</v>
      </c>
      <c r="D15" s="580">
        <v>81</v>
      </c>
      <c r="E15" s="581">
        <v>58.43</v>
      </c>
      <c r="F15" s="582">
        <v>65</v>
      </c>
      <c r="G15" s="580">
        <v>94</v>
      </c>
      <c r="H15" s="581">
        <v>62.01</v>
      </c>
      <c r="I15" s="582">
        <v>65.7</v>
      </c>
      <c r="J15" s="580">
        <v>93</v>
      </c>
      <c r="K15" s="581">
        <v>66.319999999999993</v>
      </c>
      <c r="L15" s="582">
        <v>72.7</v>
      </c>
      <c r="M15" s="580">
        <v>99</v>
      </c>
      <c r="N15" s="581">
        <v>69.77</v>
      </c>
      <c r="O15" s="582">
        <v>70.599999999999994</v>
      </c>
      <c r="P15" s="580">
        <v>93</v>
      </c>
      <c r="Q15" s="581">
        <v>69.900000000000006</v>
      </c>
      <c r="R15" s="582">
        <v>73.099999999999994</v>
      </c>
      <c r="S15" s="597">
        <v>12</v>
      </c>
      <c r="T15" s="682">
        <v>22</v>
      </c>
      <c r="U15" s="446">
        <v>9</v>
      </c>
      <c r="V15" s="435">
        <v>11</v>
      </c>
      <c r="W15" s="446">
        <v>21</v>
      </c>
      <c r="X15" s="456">
        <f t="shared" si="0"/>
        <v>75</v>
      </c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3" ht="15" customHeight="1" x14ac:dyDescent="0.25">
      <c r="A16" s="12">
        <v>12</v>
      </c>
      <c r="B16" s="184" t="s">
        <v>16</v>
      </c>
      <c r="C16" s="590" t="s">
        <v>189</v>
      </c>
      <c r="D16" s="99">
        <v>25</v>
      </c>
      <c r="E16" s="214">
        <v>58.43</v>
      </c>
      <c r="F16" s="292">
        <v>64.2</v>
      </c>
      <c r="G16" s="99">
        <v>23</v>
      </c>
      <c r="H16" s="214">
        <v>62.01</v>
      </c>
      <c r="I16" s="292">
        <v>68.400000000000006</v>
      </c>
      <c r="J16" s="99">
        <v>27</v>
      </c>
      <c r="K16" s="214">
        <v>66.319999999999993</v>
      </c>
      <c r="L16" s="292">
        <v>70.7</v>
      </c>
      <c r="M16" s="99">
        <v>28</v>
      </c>
      <c r="N16" s="214">
        <v>69.77</v>
      </c>
      <c r="O16" s="292">
        <v>73</v>
      </c>
      <c r="P16" s="99">
        <v>24</v>
      </c>
      <c r="Q16" s="214">
        <v>69.900000000000006</v>
      </c>
      <c r="R16" s="292">
        <v>71.3</v>
      </c>
      <c r="S16" s="594">
        <v>15</v>
      </c>
      <c r="T16" s="683">
        <v>6</v>
      </c>
      <c r="U16" s="446">
        <v>22</v>
      </c>
      <c r="V16" s="435">
        <v>6</v>
      </c>
      <c r="W16" s="446">
        <v>32</v>
      </c>
      <c r="X16" s="457">
        <f t="shared" si="0"/>
        <v>81</v>
      </c>
      <c r="Y16" s="16"/>
      <c r="Z16" s="16"/>
      <c r="AA16" s="16"/>
      <c r="AB16" s="16"/>
      <c r="AC16" s="16"/>
      <c r="AD16" s="16"/>
      <c r="AE16" s="16"/>
      <c r="AF16" s="16"/>
      <c r="AG16" s="16"/>
    </row>
    <row r="17" spans="1:33" ht="15" customHeight="1" x14ac:dyDescent="0.25">
      <c r="A17" s="12">
        <v>13</v>
      </c>
      <c r="B17" s="187" t="s">
        <v>16</v>
      </c>
      <c r="C17" s="108" t="s">
        <v>141</v>
      </c>
      <c r="D17" s="99">
        <v>42</v>
      </c>
      <c r="E17" s="214">
        <v>58.43</v>
      </c>
      <c r="F17" s="292">
        <v>61.3</v>
      </c>
      <c r="G17" s="99">
        <v>46</v>
      </c>
      <c r="H17" s="214">
        <v>62.01</v>
      </c>
      <c r="I17" s="292">
        <v>68</v>
      </c>
      <c r="J17" s="99">
        <v>46</v>
      </c>
      <c r="K17" s="214">
        <v>66.319999999999993</v>
      </c>
      <c r="L17" s="292">
        <v>78</v>
      </c>
      <c r="M17" s="99">
        <v>54</v>
      </c>
      <c r="N17" s="214">
        <v>69.77</v>
      </c>
      <c r="O17" s="292">
        <v>67</v>
      </c>
      <c r="P17" s="99">
        <v>54</v>
      </c>
      <c r="Q17" s="214">
        <v>69.900000000000006</v>
      </c>
      <c r="R17" s="292">
        <v>77</v>
      </c>
      <c r="S17" s="594">
        <v>33</v>
      </c>
      <c r="T17" s="683">
        <v>10</v>
      </c>
      <c r="U17" s="445">
        <v>2</v>
      </c>
      <c r="V17" s="434">
        <v>46</v>
      </c>
      <c r="W17" s="445">
        <v>5</v>
      </c>
      <c r="X17" s="457">
        <f t="shared" si="0"/>
        <v>96</v>
      </c>
      <c r="Y17" s="16"/>
      <c r="Z17" s="16"/>
      <c r="AA17" s="16"/>
      <c r="AB17" s="16"/>
      <c r="AC17" s="16"/>
      <c r="AD17" s="16"/>
      <c r="AE17" s="16"/>
      <c r="AF17" s="16"/>
      <c r="AG17" s="16"/>
    </row>
    <row r="18" spans="1:33" ht="15" customHeight="1" x14ac:dyDescent="0.25">
      <c r="A18" s="12">
        <v>14</v>
      </c>
      <c r="B18" s="184" t="s">
        <v>23</v>
      </c>
      <c r="C18" s="108" t="s">
        <v>53</v>
      </c>
      <c r="D18" s="99">
        <v>67</v>
      </c>
      <c r="E18" s="214">
        <v>58.43</v>
      </c>
      <c r="F18" s="292">
        <v>64</v>
      </c>
      <c r="G18" s="99">
        <v>66</v>
      </c>
      <c r="H18" s="214">
        <v>62.01</v>
      </c>
      <c r="I18" s="292">
        <v>64.599999999999994</v>
      </c>
      <c r="J18" s="99">
        <v>68</v>
      </c>
      <c r="K18" s="214">
        <v>66.319999999999993</v>
      </c>
      <c r="L18" s="292">
        <v>71.3</v>
      </c>
      <c r="M18" s="99">
        <v>72</v>
      </c>
      <c r="N18" s="214">
        <v>69.77</v>
      </c>
      <c r="O18" s="292">
        <v>72.2</v>
      </c>
      <c r="P18" s="99">
        <v>81</v>
      </c>
      <c r="Q18" s="214">
        <v>69.900000000000006</v>
      </c>
      <c r="R18" s="292">
        <v>71.599999999999994</v>
      </c>
      <c r="S18" s="594">
        <v>17</v>
      </c>
      <c r="T18" s="683">
        <v>31</v>
      </c>
      <c r="U18" s="445">
        <v>16</v>
      </c>
      <c r="V18" s="434">
        <v>7</v>
      </c>
      <c r="W18" s="445">
        <v>30</v>
      </c>
      <c r="X18" s="457">
        <f t="shared" si="0"/>
        <v>101</v>
      </c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ht="15" customHeight="1" x14ac:dyDescent="0.25">
      <c r="A19" s="12">
        <v>15</v>
      </c>
      <c r="B19" s="187" t="s">
        <v>31</v>
      </c>
      <c r="C19" s="108" t="s">
        <v>33</v>
      </c>
      <c r="D19" s="99">
        <v>24</v>
      </c>
      <c r="E19" s="214">
        <v>58.43</v>
      </c>
      <c r="F19" s="292">
        <v>66</v>
      </c>
      <c r="G19" s="99">
        <v>42</v>
      </c>
      <c r="H19" s="214">
        <v>62.01</v>
      </c>
      <c r="I19" s="292">
        <v>58</v>
      </c>
      <c r="J19" s="99">
        <v>37</v>
      </c>
      <c r="K19" s="214">
        <v>66.319999999999993</v>
      </c>
      <c r="L19" s="292">
        <v>72</v>
      </c>
      <c r="M19" s="99">
        <v>45</v>
      </c>
      <c r="N19" s="214">
        <v>69.77</v>
      </c>
      <c r="O19" s="292">
        <v>70.099999999999994</v>
      </c>
      <c r="P19" s="99">
        <v>51</v>
      </c>
      <c r="Q19" s="214">
        <v>69.900000000000006</v>
      </c>
      <c r="R19" s="292">
        <v>74.3</v>
      </c>
      <c r="S19" s="594">
        <v>7</v>
      </c>
      <c r="T19" s="683">
        <v>65</v>
      </c>
      <c r="U19" s="445">
        <v>10</v>
      </c>
      <c r="V19" s="434">
        <v>16</v>
      </c>
      <c r="W19" s="445">
        <v>17</v>
      </c>
      <c r="X19" s="457">
        <f t="shared" si="0"/>
        <v>115</v>
      </c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ht="15" customHeight="1" x14ac:dyDescent="0.25">
      <c r="A20" s="12">
        <v>16</v>
      </c>
      <c r="B20" s="182" t="s">
        <v>31</v>
      </c>
      <c r="C20" s="108" t="s">
        <v>37</v>
      </c>
      <c r="D20" s="99">
        <v>27</v>
      </c>
      <c r="E20" s="214">
        <v>58.43</v>
      </c>
      <c r="F20" s="292">
        <v>62.7</v>
      </c>
      <c r="G20" s="99">
        <v>47</v>
      </c>
      <c r="H20" s="214">
        <v>62.01</v>
      </c>
      <c r="I20" s="292">
        <v>67.900000000000006</v>
      </c>
      <c r="J20" s="99">
        <v>48</v>
      </c>
      <c r="K20" s="214">
        <v>66.319999999999993</v>
      </c>
      <c r="L20" s="292">
        <v>70.599999999999994</v>
      </c>
      <c r="M20" s="99">
        <v>65</v>
      </c>
      <c r="N20" s="214">
        <v>69.77</v>
      </c>
      <c r="O20" s="292">
        <v>69.3</v>
      </c>
      <c r="P20" s="99">
        <v>66</v>
      </c>
      <c r="Q20" s="214">
        <v>69.900000000000006</v>
      </c>
      <c r="R20" s="292">
        <v>71.5</v>
      </c>
      <c r="S20" s="594">
        <v>24</v>
      </c>
      <c r="T20" s="683">
        <v>12</v>
      </c>
      <c r="U20" s="445">
        <v>23</v>
      </c>
      <c r="V20" s="434">
        <v>25</v>
      </c>
      <c r="W20" s="445">
        <v>31</v>
      </c>
      <c r="X20" s="457">
        <f t="shared" si="0"/>
        <v>115</v>
      </c>
      <c r="Y20" s="16"/>
      <c r="Z20" s="16"/>
      <c r="AA20" s="16"/>
      <c r="AB20" s="16"/>
      <c r="AC20" s="16"/>
      <c r="AD20" s="16"/>
      <c r="AE20" s="16"/>
      <c r="AF20" s="16"/>
      <c r="AG20" s="16"/>
    </row>
    <row r="21" spans="1:33" ht="15" customHeight="1" x14ac:dyDescent="0.25">
      <c r="A21" s="12">
        <v>17</v>
      </c>
      <c r="B21" s="184" t="s">
        <v>38</v>
      </c>
      <c r="C21" s="590" t="s">
        <v>187</v>
      </c>
      <c r="D21" s="99">
        <v>25</v>
      </c>
      <c r="E21" s="214">
        <v>58.43</v>
      </c>
      <c r="F21" s="292">
        <v>61.8</v>
      </c>
      <c r="G21" s="99">
        <v>30</v>
      </c>
      <c r="H21" s="214">
        <v>62.01</v>
      </c>
      <c r="I21" s="292">
        <v>62.8</v>
      </c>
      <c r="J21" s="99">
        <v>46</v>
      </c>
      <c r="K21" s="214">
        <v>66.319999999999993</v>
      </c>
      <c r="L21" s="292">
        <v>71.099999999999994</v>
      </c>
      <c r="M21" s="99">
        <v>51</v>
      </c>
      <c r="N21" s="214">
        <v>69.77</v>
      </c>
      <c r="O21" s="292">
        <v>74.215686274509807</v>
      </c>
      <c r="P21" s="99">
        <v>39</v>
      </c>
      <c r="Q21" s="214">
        <v>69.900000000000006</v>
      </c>
      <c r="R21" s="292">
        <v>71.794871794871796</v>
      </c>
      <c r="S21" s="594">
        <v>30</v>
      </c>
      <c r="T21" s="683">
        <v>39</v>
      </c>
      <c r="U21" s="446">
        <v>19</v>
      </c>
      <c r="V21" s="435">
        <v>3</v>
      </c>
      <c r="W21" s="446">
        <v>27</v>
      </c>
      <c r="X21" s="465">
        <f t="shared" si="0"/>
        <v>118</v>
      </c>
      <c r="Y21" s="16"/>
      <c r="Z21" s="16"/>
      <c r="AA21" s="16"/>
      <c r="AB21" s="16"/>
      <c r="AC21" s="16"/>
      <c r="AD21" s="16"/>
      <c r="AE21" s="16"/>
      <c r="AF21" s="16"/>
      <c r="AG21" s="16"/>
    </row>
    <row r="22" spans="1:33" ht="15" customHeight="1" x14ac:dyDescent="0.25">
      <c r="A22" s="12">
        <v>18</v>
      </c>
      <c r="B22" s="184" t="s">
        <v>38</v>
      </c>
      <c r="C22" s="305" t="s">
        <v>135</v>
      </c>
      <c r="D22" s="99">
        <v>48</v>
      </c>
      <c r="E22" s="214">
        <v>58.43</v>
      </c>
      <c r="F22" s="292">
        <v>62</v>
      </c>
      <c r="G22" s="99">
        <v>72</v>
      </c>
      <c r="H22" s="214">
        <v>62.01</v>
      </c>
      <c r="I22" s="292">
        <v>65.5</v>
      </c>
      <c r="J22" s="99">
        <v>71</v>
      </c>
      <c r="K22" s="214">
        <v>66.319999999999993</v>
      </c>
      <c r="L22" s="292">
        <v>71.760563380281695</v>
      </c>
      <c r="M22" s="99">
        <v>79</v>
      </c>
      <c r="N22" s="214">
        <v>69.77</v>
      </c>
      <c r="O22" s="292">
        <v>67.5</v>
      </c>
      <c r="P22" s="99">
        <v>84</v>
      </c>
      <c r="Q22" s="214">
        <v>69.900000000000006</v>
      </c>
      <c r="R22" s="292">
        <v>73.743589743589737</v>
      </c>
      <c r="S22" s="594">
        <v>27</v>
      </c>
      <c r="T22" s="683">
        <v>25</v>
      </c>
      <c r="U22" s="445">
        <v>12</v>
      </c>
      <c r="V22" s="434">
        <v>40</v>
      </c>
      <c r="W22" s="445">
        <v>20</v>
      </c>
      <c r="X22" s="457">
        <f t="shared" si="0"/>
        <v>124</v>
      </c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3" ht="15" customHeight="1" x14ac:dyDescent="0.25">
      <c r="A23" s="12">
        <v>19</v>
      </c>
      <c r="B23" s="184" t="s">
        <v>13</v>
      </c>
      <c r="C23" s="108" t="s">
        <v>79</v>
      </c>
      <c r="D23" s="99">
        <v>70</v>
      </c>
      <c r="E23" s="214">
        <v>58.43</v>
      </c>
      <c r="F23" s="292">
        <v>64</v>
      </c>
      <c r="G23" s="99">
        <v>33</v>
      </c>
      <c r="H23" s="214">
        <v>62.01</v>
      </c>
      <c r="I23" s="292">
        <v>62</v>
      </c>
      <c r="J23" s="99">
        <v>58</v>
      </c>
      <c r="K23" s="214">
        <v>66.319999999999993</v>
      </c>
      <c r="L23" s="292">
        <v>70.2</v>
      </c>
      <c r="M23" s="99">
        <v>69</v>
      </c>
      <c r="N23" s="214">
        <v>69.77</v>
      </c>
      <c r="O23" s="292">
        <v>69.400000000000006</v>
      </c>
      <c r="P23" s="99">
        <v>79</v>
      </c>
      <c r="Q23" s="214">
        <v>69.900000000000006</v>
      </c>
      <c r="R23" s="292">
        <v>74.5</v>
      </c>
      <c r="S23" s="594">
        <v>18</v>
      </c>
      <c r="T23" s="683">
        <v>42</v>
      </c>
      <c r="U23" s="446">
        <v>26</v>
      </c>
      <c r="V23" s="435">
        <v>24</v>
      </c>
      <c r="W23" s="446">
        <v>16</v>
      </c>
      <c r="X23" s="457">
        <f t="shared" si="0"/>
        <v>126</v>
      </c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3" ht="15" customHeight="1" thickBot="1" x14ac:dyDescent="0.3">
      <c r="A24" s="13">
        <v>20</v>
      </c>
      <c r="B24" s="183" t="s">
        <v>1</v>
      </c>
      <c r="C24" s="714" t="s">
        <v>100</v>
      </c>
      <c r="D24" s="107">
        <v>76</v>
      </c>
      <c r="E24" s="303">
        <v>58.43</v>
      </c>
      <c r="F24" s="304">
        <v>63</v>
      </c>
      <c r="G24" s="107">
        <v>135</v>
      </c>
      <c r="H24" s="303">
        <v>62.01</v>
      </c>
      <c r="I24" s="304">
        <v>60.9</v>
      </c>
      <c r="J24" s="107">
        <v>104</v>
      </c>
      <c r="K24" s="303">
        <v>66.319999999999993</v>
      </c>
      <c r="L24" s="304">
        <v>70.182692307692307</v>
      </c>
      <c r="M24" s="107">
        <v>115</v>
      </c>
      <c r="N24" s="303">
        <v>69.77</v>
      </c>
      <c r="O24" s="304">
        <v>70</v>
      </c>
      <c r="P24" s="107">
        <v>131</v>
      </c>
      <c r="Q24" s="303">
        <v>69.900000000000006</v>
      </c>
      <c r="R24" s="304">
        <v>75</v>
      </c>
      <c r="S24" s="595">
        <v>22</v>
      </c>
      <c r="T24" s="684">
        <v>50</v>
      </c>
      <c r="U24" s="447">
        <v>27</v>
      </c>
      <c r="V24" s="436">
        <v>18</v>
      </c>
      <c r="W24" s="447">
        <v>11</v>
      </c>
      <c r="X24" s="458">
        <f t="shared" si="0"/>
        <v>128</v>
      </c>
      <c r="Y24" s="10"/>
      <c r="Z24" s="10"/>
      <c r="AA24" s="10"/>
      <c r="AB24" s="10"/>
      <c r="AC24" s="10"/>
      <c r="AD24" s="10"/>
      <c r="AE24" s="10"/>
      <c r="AF24" s="10"/>
      <c r="AG24" s="10"/>
    </row>
    <row r="25" spans="1:33" ht="15" customHeight="1" x14ac:dyDescent="0.25">
      <c r="A25" s="12">
        <v>21</v>
      </c>
      <c r="B25" s="287" t="s">
        <v>16</v>
      </c>
      <c r="C25" s="695" t="s">
        <v>142</v>
      </c>
      <c r="D25" s="699">
        <v>20</v>
      </c>
      <c r="E25" s="702">
        <v>58.43</v>
      </c>
      <c r="F25" s="707">
        <v>69.5</v>
      </c>
      <c r="G25" s="699">
        <v>24</v>
      </c>
      <c r="H25" s="702">
        <v>62.01</v>
      </c>
      <c r="I25" s="707">
        <v>66.3</v>
      </c>
      <c r="J25" s="699">
        <v>24</v>
      </c>
      <c r="K25" s="702">
        <v>66.319999999999993</v>
      </c>
      <c r="L25" s="707">
        <v>70</v>
      </c>
      <c r="M25" s="699">
        <v>25</v>
      </c>
      <c r="N25" s="702">
        <v>69.77</v>
      </c>
      <c r="O25" s="707">
        <v>64.099999999999994</v>
      </c>
      <c r="P25" s="699">
        <v>32</v>
      </c>
      <c r="Q25" s="702">
        <v>69.900000000000006</v>
      </c>
      <c r="R25" s="707">
        <v>74.5</v>
      </c>
      <c r="S25" s="594">
        <v>2</v>
      </c>
      <c r="T25" s="683">
        <v>17</v>
      </c>
      <c r="U25" s="451">
        <v>28</v>
      </c>
      <c r="V25" s="440">
        <v>68</v>
      </c>
      <c r="W25" s="451">
        <v>15</v>
      </c>
      <c r="X25" s="454">
        <f t="shared" si="0"/>
        <v>130</v>
      </c>
      <c r="Y25" s="16"/>
      <c r="Z25" s="16"/>
      <c r="AA25" s="16"/>
      <c r="AB25" s="16"/>
      <c r="AC25" s="16"/>
      <c r="AD25" s="16"/>
      <c r="AE25" s="16"/>
      <c r="AF25" s="16"/>
      <c r="AG25" s="16"/>
    </row>
    <row r="26" spans="1:33" ht="15" customHeight="1" x14ac:dyDescent="0.25">
      <c r="A26" s="12">
        <v>22</v>
      </c>
      <c r="B26" s="182" t="s">
        <v>13</v>
      </c>
      <c r="C26" s="189" t="s">
        <v>75</v>
      </c>
      <c r="D26" s="106">
        <v>22</v>
      </c>
      <c r="E26" s="300">
        <v>58.43</v>
      </c>
      <c r="F26" s="301">
        <v>64</v>
      </c>
      <c r="G26" s="106">
        <v>43</v>
      </c>
      <c r="H26" s="300">
        <v>62.01</v>
      </c>
      <c r="I26" s="301">
        <v>66.7</v>
      </c>
      <c r="J26" s="106">
        <v>36</v>
      </c>
      <c r="K26" s="300">
        <v>66.319999999999993</v>
      </c>
      <c r="L26" s="301">
        <v>72</v>
      </c>
      <c r="M26" s="106">
        <v>35</v>
      </c>
      <c r="N26" s="300">
        <v>69.77</v>
      </c>
      <c r="O26" s="301">
        <v>67.900000000000006</v>
      </c>
      <c r="P26" s="106">
        <v>62</v>
      </c>
      <c r="Q26" s="300">
        <v>69.900000000000006</v>
      </c>
      <c r="R26" s="301">
        <v>68.599999999999994</v>
      </c>
      <c r="S26" s="597">
        <v>19</v>
      </c>
      <c r="T26" s="682">
        <v>15</v>
      </c>
      <c r="U26" s="445">
        <v>11</v>
      </c>
      <c r="V26" s="434">
        <v>37</v>
      </c>
      <c r="W26" s="445">
        <v>50</v>
      </c>
      <c r="X26" s="457">
        <f t="shared" si="0"/>
        <v>132</v>
      </c>
      <c r="Y26" s="16"/>
      <c r="Z26" s="16"/>
      <c r="AA26" s="16"/>
      <c r="AB26" s="16"/>
      <c r="AC26" s="16"/>
      <c r="AD26" s="16"/>
      <c r="AE26" s="16"/>
      <c r="AF26" s="16"/>
      <c r="AG26" s="16"/>
    </row>
    <row r="27" spans="1:33" ht="15" customHeight="1" x14ac:dyDescent="0.25">
      <c r="A27" s="12">
        <v>23</v>
      </c>
      <c r="B27" s="182" t="s">
        <v>1</v>
      </c>
      <c r="C27" s="108" t="s">
        <v>149</v>
      </c>
      <c r="D27" s="99">
        <v>76</v>
      </c>
      <c r="E27" s="214">
        <v>58.43</v>
      </c>
      <c r="F27" s="292">
        <v>61.89</v>
      </c>
      <c r="G27" s="99">
        <v>54</v>
      </c>
      <c r="H27" s="214">
        <v>62.01</v>
      </c>
      <c r="I27" s="292">
        <v>67.5</v>
      </c>
      <c r="J27" s="99">
        <v>67</v>
      </c>
      <c r="K27" s="214">
        <v>66.319999999999993</v>
      </c>
      <c r="L27" s="292">
        <v>69.253731343283576</v>
      </c>
      <c r="M27" s="99">
        <v>77</v>
      </c>
      <c r="N27" s="214">
        <v>69.77</v>
      </c>
      <c r="O27" s="292">
        <v>68.3</v>
      </c>
      <c r="P27" s="99">
        <v>85</v>
      </c>
      <c r="Q27" s="214">
        <v>69.900000000000006</v>
      </c>
      <c r="R27" s="292">
        <v>72.599999999999994</v>
      </c>
      <c r="S27" s="598">
        <v>29</v>
      </c>
      <c r="T27" s="685">
        <v>13</v>
      </c>
      <c r="U27" s="448">
        <v>31</v>
      </c>
      <c r="V27" s="437">
        <v>34</v>
      </c>
      <c r="W27" s="448">
        <v>25</v>
      </c>
      <c r="X27" s="457">
        <f t="shared" si="0"/>
        <v>132</v>
      </c>
      <c r="Y27" s="16"/>
      <c r="Z27" s="16"/>
      <c r="AA27" s="16"/>
      <c r="AB27" s="16"/>
      <c r="AC27" s="16"/>
      <c r="AD27" s="16"/>
      <c r="AE27" s="16"/>
      <c r="AF27" s="16"/>
      <c r="AG27" s="16"/>
    </row>
    <row r="28" spans="1:33" ht="15" customHeight="1" x14ac:dyDescent="0.25">
      <c r="A28" s="12">
        <v>24</v>
      </c>
      <c r="B28" s="184" t="s">
        <v>16</v>
      </c>
      <c r="C28" s="587" t="s">
        <v>57</v>
      </c>
      <c r="D28" s="99">
        <v>153</v>
      </c>
      <c r="E28" s="214">
        <v>58.43</v>
      </c>
      <c r="F28" s="292">
        <v>59.3</v>
      </c>
      <c r="G28" s="99">
        <v>157</v>
      </c>
      <c r="H28" s="214">
        <v>62.01</v>
      </c>
      <c r="I28" s="292">
        <v>65.7</v>
      </c>
      <c r="J28" s="99">
        <v>193</v>
      </c>
      <c r="K28" s="214">
        <v>66.319999999999993</v>
      </c>
      <c r="L28" s="292">
        <v>71.3</v>
      </c>
      <c r="M28" s="99">
        <v>174</v>
      </c>
      <c r="N28" s="214">
        <v>69.77</v>
      </c>
      <c r="O28" s="292">
        <v>69.599999999999994</v>
      </c>
      <c r="P28" s="99">
        <v>174</v>
      </c>
      <c r="Q28" s="214">
        <v>69.900000000000006</v>
      </c>
      <c r="R28" s="292">
        <v>71</v>
      </c>
      <c r="S28" s="594">
        <v>39</v>
      </c>
      <c r="T28" s="683">
        <v>23</v>
      </c>
      <c r="U28" s="446">
        <v>17</v>
      </c>
      <c r="V28" s="435">
        <v>22</v>
      </c>
      <c r="W28" s="446">
        <v>34</v>
      </c>
      <c r="X28" s="457">
        <f t="shared" si="0"/>
        <v>135</v>
      </c>
      <c r="Y28" s="16"/>
      <c r="Z28" s="16"/>
      <c r="AA28" s="16"/>
      <c r="AB28" s="16"/>
      <c r="AC28" s="16"/>
      <c r="AD28" s="16"/>
      <c r="AE28" s="16"/>
      <c r="AF28" s="16"/>
      <c r="AG28" s="16"/>
    </row>
    <row r="29" spans="1:33" ht="15" customHeight="1" x14ac:dyDescent="0.25">
      <c r="A29" s="12">
        <v>25</v>
      </c>
      <c r="B29" s="182" t="s">
        <v>13</v>
      </c>
      <c r="C29" s="181" t="s">
        <v>124</v>
      </c>
      <c r="D29" s="105">
        <v>43</v>
      </c>
      <c r="E29" s="215">
        <v>58.43</v>
      </c>
      <c r="F29" s="302">
        <v>62.2</v>
      </c>
      <c r="G29" s="105">
        <v>61</v>
      </c>
      <c r="H29" s="215">
        <v>62.01</v>
      </c>
      <c r="I29" s="302">
        <v>67.400000000000006</v>
      </c>
      <c r="J29" s="105">
        <v>58</v>
      </c>
      <c r="K29" s="215">
        <v>66.319999999999993</v>
      </c>
      <c r="L29" s="302">
        <v>74.8</v>
      </c>
      <c r="M29" s="105">
        <v>54</v>
      </c>
      <c r="N29" s="215">
        <v>69.77</v>
      </c>
      <c r="O29" s="302">
        <v>66.8</v>
      </c>
      <c r="P29" s="105">
        <v>67</v>
      </c>
      <c r="Q29" s="215">
        <v>69.900000000000006</v>
      </c>
      <c r="R29" s="302">
        <v>68.7</v>
      </c>
      <c r="S29" s="594">
        <v>26</v>
      </c>
      <c r="T29" s="683">
        <v>14</v>
      </c>
      <c r="U29" s="445">
        <v>7</v>
      </c>
      <c r="V29" s="434">
        <v>51</v>
      </c>
      <c r="W29" s="445">
        <v>49</v>
      </c>
      <c r="X29" s="457">
        <f t="shared" si="0"/>
        <v>147</v>
      </c>
      <c r="Y29" s="16"/>
      <c r="Z29" s="16"/>
      <c r="AA29" s="16"/>
      <c r="AB29" s="16"/>
      <c r="AC29" s="16"/>
      <c r="AD29" s="16"/>
      <c r="AE29" s="16"/>
      <c r="AF29" s="16"/>
      <c r="AG29" s="16"/>
    </row>
    <row r="30" spans="1:33" ht="15" customHeight="1" x14ac:dyDescent="0.25">
      <c r="A30" s="12">
        <v>26</v>
      </c>
      <c r="B30" s="182" t="s">
        <v>16</v>
      </c>
      <c r="C30" s="181" t="s">
        <v>20</v>
      </c>
      <c r="D30" s="105">
        <v>33</v>
      </c>
      <c r="E30" s="215">
        <v>58.43</v>
      </c>
      <c r="F30" s="302">
        <v>55.3</v>
      </c>
      <c r="G30" s="105">
        <v>48</v>
      </c>
      <c r="H30" s="215">
        <v>62.01</v>
      </c>
      <c r="I30" s="302">
        <v>65.900000000000006</v>
      </c>
      <c r="J30" s="105">
        <v>46</v>
      </c>
      <c r="K30" s="215">
        <v>66.319999999999993</v>
      </c>
      <c r="L30" s="302">
        <v>70.599999999999994</v>
      </c>
      <c r="M30" s="105">
        <v>58</v>
      </c>
      <c r="N30" s="215">
        <v>69.77</v>
      </c>
      <c r="O30" s="302">
        <v>68.900000000000006</v>
      </c>
      <c r="P30" s="105">
        <v>56</v>
      </c>
      <c r="Q30" s="215">
        <v>69.900000000000006</v>
      </c>
      <c r="R30" s="302">
        <v>73.77</v>
      </c>
      <c r="S30" s="594">
        <v>64</v>
      </c>
      <c r="T30" s="683">
        <v>21</v>
      </c>
      <c r="U30" s="445">
        <v>24</v>
      </c>
      <c r="V30" s="434">
        <v>29</v>
      </c>
      <c r="W30" s="445">
        <v>19</v>
      </c>
      <c r="X30" s="457">
        <f t="shared" si="0"/>
        <v>157</v>
      </c>
      <c r="Y30" s="15"/>
      <c r="Z30" s="16"/>
      <c r="AA30" s="16"/>
      <c r="AB30" s="16"/>
      <c r="AC30" s="16"/>
      <c r="AD30" s="16"/>
      <c r="AE30" s="16"/>
      <c r="AF30" s="16"/>
      <c r="AG30" s="16"/>
    </row>
    <row r="31" spans="1:33" ht="15" customHeight="1" x14ac:dyDescent="0.25">
      <c r="A31" s="12">
        <v>27</v>
      </c>
      <c r="B31" s="182" t="s">
        <v>13</v>
      </c>
      <c r="C31" s="108" t="s">
        <v>60</v>
      </c>
      <c r="D31" s="99">
        <v>43</v>
      </c>
      <c r="E31" s="214">
        <v>58.43</v>
      </c>
      <c r="F31" s="292">
        <v>65</v>
      </c>
      <c r="G31" s="99">
        <v>40</v>
      </c>
      <c r="H31" s="214">
        <v>62.01</v>
      </c>
      <c r="I31" s="292">
        <v>62</v>
      </c>
      <c r="J31" s="99">
        <v>45</v>
      </c>
      <c r="K31" s="214">
        <v>66.319999999999993</v>
      </c>
      <c r="L31" s="292">
        <v>71</v>
      </c>
      <c r="M31" s="99">
        <v>55</v>
      </c>
      <c r="N31" s="214">
        <v>69.77</v>
      </c>
      <c r="O31" s="292">
        <v>67.099999999999994</v>
      </c>
      <c r="P31" s="99">
        <v>49</v>
      </c>
      <c r="Q31" s="214">
        <v>69.900000000000006</v>
      </c>
      <c r="R31" s="292">
        <v>70.099999999999994</v>
      </c>
      <c r="S31" s="594">
        <v>13</v>
      </c>
      <c r="T31" s="683">
        <v>41</v>
      </c>
      <c r="U31" s="445">
        <v>21</v>
      </c>
      <c r="V31" s="434">
        <v>43</v>
      </c>
      <c r="W31" s="445">
        <v>40</v>
      </c>
      <c r="X31" s="457">
        <f t="shared" si="0"/>
        <v>158</v>
      </c>
      <c r="Y31" s="16"/>
      <c r="Z31" s="16"/>
      <c r="AA31" s="16"/>
      <c r="AB31" s="16"/>
      <c r="AC31" s="16"/>
      <c r="AD31" s="16"/>
      <c r="AE31" s="16"/>
      <c r="AF31" s="16"/>
      <c r="AG31" s="16"/>
    </row>
    <row r="32" spans="1:33" ht="15" customHeight="1" x14ac:dyDescent="0.25">
      <c r="A32" s="12">
        <v>28</v>
      </c>
      <c r="B32" s="184" t="s">
        <v>13</v>
      </c>
      <c r="C32" s="498" t="s">
        <v>179</v>
      </c>
      <c r="D32" s="99">
        <v>55</v>
      </c>
      <c r="E32" s="214">
        <v>58.43</v>
      </c>
      <c r="F32" s="292">
        <v>59.2</v>
      </c>
      <c r="G32" s="99">
        <v>64</v>
      </c>
      <c r="H32" s="214">
        <v>62.01</v>
      </c>
      <c r="I32" s="292">
        <v>63</v>
      </c>
      <c r="J32" s="99">
        <v>66</v>
      </c>
      <c r="K32" s="214">
        <v>66.319999999999993</v>
      </c>
      <c r="L32" s="292">
        <v>70</v>
      </c>
      <c r="M32" s="99">
        <v>69</v>
      </c>
      <c r="N32" s="214">
        <v>69.77</v>
      </c>
      <c r="O32" s="292">
        <v>70.2</v>
      </c>
      <c r="P32" s="99">
        <v>83</v>
      </c>
      <c r="Q32" s="214">
        <v>69.900000000000006</v>
      </c>
      <c r="R32" s="292">
        <v>70</v>
      </c>
      <c r="S32" s="594">
        <v>41</v>
      </c>
      <c r="T32" s="683">
        <v>37</v>
      </c>
      <c r="U32" s="445">
        <v>29</v>
      </c>
      <c r="V32" s="434">
        <v>15</v>
      </c>
      <c r="W32" s="445">
        <v>42</v>
      </c>
      <c r="X32" s="457">
        <f t="shared" si="0"/>
        <v>164</v>
      </c>
      <c r="Y32" s="16"/>
      <c r="Z32" s="16"/>
      <c r="AA32" s="16"/>
      <c r="AB32" s="16"/>
      <c r="AC32" s="16"/>
      <c r="AD32" s="16"/>
      <c r="AE32" s="16"/>
      <c r="AF32" s="16"/>
      <c r="AG32" s="16"/>
    </row>
    <row r="33" spans="1:33" ht="15" customHeight="1" x14ac:dyDescent="0.25">
      <c r="A33" s="12">
        <v>29</v>
      </c>
      <c r="B33" s="182" t="s">
        <v>13</v>
      </c>
      <c r="C33" s="308" t="s">
        <v>77</v>
      </c>
      <c r="D33" s="105">
        <v>38</v>
      </c>
      <c r="E33" s="215">
        <v>58.43</v>
      </c>
      <c r="F33" s="302">
        <v>57</v>
      </c>
      <c r="G33" s="105">
        <v>57</v>
      </c>
      <c r="H33" s="215">
        <v>62.01</v>
      </c>
      <c r="I33" s="302">
        <v>62.6</v>
      </c>
      <c r="J33" s="105">
        <v>38</v>
      </c>
      <c r="K33" s="215">
        <v>66.319999999999993</v>
      </c>
      <c r="L33" s="302">
        <v>69.099999999999994</v>
      </c>
      <c r="M33" s="105">
        <v>53</v>
      </c>
      <c r="N33" s="215">
        <v>69.77</v>
      </c>
      <c r="O33" s="302">
        <v>68.8</v>
      </c>
      <c r="P33" s="105">
        <v>54</v>
      </c>
      <c r="Q33" s="215">
        <v>69.900000000000006</v>
      </c>
      <c r="R33" s="302">
        <v>74.900000000000006</v>
      </c>
      <c r="S33" s="594">
        <v>52</v>
      </c>
      <c r="T33" s="683">
        <v>40</v>
      </c>
      <c r="U33" s="445">
        <v>32</v>
      </c>
      <c r="V33" s="434">
        <v>30</v>
      </c>
      <c r="W33" s="445">
        <v>13</v>
      </c>
      <c r="X33" s="457">
        <f t="shared" si="0"/>
        <v>167</v>
      </c>
      <c r="Y33" s="10"/>
      <c r="Z33" s="10"/>
      <c r="AA33" s="10"/>
      <c r="AB33" s="10"/>
      <c r="AC33" s="10"/>
      <c r="AD33" s="10"/>
      <c r="AE33" s="10"/>
      <c r="AF33" s="10"/>
      <c r="AG33" s="10"/>
    </row>
    <row r="34" spans="1:33" ht="15" customHeight="1" thickBot="1" x14ac:dyDescent="0.3">
      <c r="A34" s="67">
        <v>30</v>
      </c>
      <c r="B34" s="579" t="s">
        <v>23</v>
      </c>
      <c r="C34" s="461" t="s">
        <v>48</v>
      </c>
      <c r="D34" s="462">
        <v>36</v>
      </c>
      <c r="E34" s="463">
        <v>58.43</v>
      </c>
      <c r="F34" s="464">
        <v>59.2</v>
      </c>
      <c r="G34" s="462">
        <v>42</v>
      </c>
      <c r="H34" s="463">
        <v>62.01</v>
      </c>
      <c r="I34" s="464">
        <v>64.099999999999994</v>
      </c>
      <c r="J34" s="462">
        <v>33</v>
      </c>
      <c r="K34" s="463">
        <v>66.319999999999993</v>
      </c>
      <c r="L34" s="464">
        <v>65.7</v>
      </c>
      <c r="M34" s="462">
        <v>36</v>
      </c>
      <c r="N34" s="463">
        <v>69.77</v>
      </c>
      <c r="O34" s="464">
        <v>69.2</v>
      </c>
      <c r="P34" s="462">
        <v>50</v>
      </c>
      <c r="Q34" s="463">
        <v>69.900000000000006</v>
      </c>
      <c r="R34" s="464">
        <v>71.7</v>
      </c>
      <c r="S34" s="596">
        <v>40</v>
      </c>
      <c r="T34" s="686">
        <v>32</v>
      </c>
      <c r="U34" s="449">
        <v>47</v>
      </c>
      <c r="V34" s="438">
        <v>26</v>
      </c>
      <c r="W34" s="449">
        <v>28</v>
      </c>
      <c r="X34" s="459">
        <f t="shared" si="0"/>
        <v>173</v>
      </c>
      <c r="Y34" s="16"/>
      <c r="Z34" s="16"/>
      <c r="AA34" s="16"/>
      <c r="AB34" s="16"/>
      <c r="AC34" s="16"/>
      <c r="AD34" s="16"/>
      <c r="AE34" s="16"/>
      <c r="AF34" s="16"/>
      <c r="AG34" s="16"/>
    </row>
    <row r="35" spans="1:33" ht="15" customHeight="1" x14ac:dyDescent="0.25">
      <c r="A35" s="11">
        <v>31</v>
      </c>
      <c r="B35" s="225" t="s">
        <v>16</v>
      </c>
      <c r="C35" s="110" t="s">
        <v>143</v>
      </c>
      <c r="D35" s="98">
        <v>27</v>
      </c>
      <c r="E35" s="290">
        <v>58.43</v>
      </c>
      <c r="F35" s="291">
        <v>66.7</v>
      </c>
      <c r="G35" s="98">
        <v>24</v>
      </c>
      <c r="H35" s="290">
        <v>62.01</v>
      </c>
      <c r="I35" s="291">
        <v>61</v>
      </c>
      <c r="J35" s="98">
        <v>32</v>
      </c>
      <c r="K35" s="290">
        <v>66.319999999999993</v>
      </c>
      <c r="L35" s="291">
        <v>63</v>
      </c>
      <c r="M35" s="98">
        <v>32</v>
      </c>
      <c r="N35" s="290">
        <v>69.77</v>
      </c>
      <c r="O35" s="291">
        <v>70</v>
      </c>
      <c r="P35" s="98">
        <v>40</v>
      </c>
      <c r="Q35" s="290">
        <v>69.900000000000006</v>
      </c>
      <c r="R35" s="291">
        <v>70</v>
      </c>
      <c r="S35" s="599">
        <v>5</v>
      </c>
      <c r="T35" s="687">
        <v>48</v>
      </c>
      <c r="U35" s="444">
        <v>64</v>
      </c>
      <c r="V35" s="433">
        <v>17</v>
      </c>
      <c r="W35" s="444">
        <v>41</v>
      </c>
      <c r="X35" s="456">
        <f t="shared" si="0"/>
        <v>175</v>
      </c>
      <c r="Y35" s="16"/>
      <c r="Z35" s="16"/>
      <c r="AA35" s="16"/>
      <c r="AB35" s="16"/>
      <c r="AC35" s="16"/>
      <c r="AD35" s="16"/>
      <c r="AE35" s="16"/>
      <c r="AF35" s="16"/>
      <c r="AG35" s="16"/>
    </row>
    <row r="36" spans="1:33" ht="15" customHeight="1" x14ac:dyDescent="0.25">
      <c r="A36" s="12">
        <v>32</v>
      </c>
      <c r="B36" s="187" t="s">
        <v>1</v>
      </c>
      <c r="C36" s="108" t="s">
        <v>129</v>
      </c>
      <c r="D36" s="99">
        <v>33</v>
      </c>
      <c r="E36" s="214">
        <v>58.43</v>
      </c>
      <c r="F36" s="292">
        <v>65.400000000000006</v>
      </c>
      <c r="G36" s="99">
        <v>33</v>
      </c>
      <c r="H36" s="214">
        <v>62.01</v>
      </c>
      <c r="I36" s="292">
        <v>60</v>
      </c>
      <c r="J36" s="99">
        <v>47</v>
      </c>
      <c r="K36" s="214">
        <v>66.319999999999993</v>
      </c>
      <c r="L36" s="292">
        <v>66.276595744680847</v>
      </c>
      <c r="M36" s="99">
        <v>46</v>
      </c>
      <c r="N36" s="214">
        <v>69.77</v>
      </c>
      <c r="O36" s="292">
        <v>67.8</v>
      </c>
      <c r="P36" s="99">
        <v>47</v>
      </c>
      <c r="Q36" s="214">
        <v>69.900000000000006</v>
      </c>
      <c r="R36" s="292">
        <v>71.7</v>
      </c>
      <c r="S36" s="594">
        <v>10</v>
      </c>
      <c r="T36" s="683">
        <v>57</v>
      </c>
      <c r="U36" s="445">
        <v>41</v>
      </c>
      <c r="V36" s="434">
        <v>38</v>
      </c>
      <c r="W36" s="445">
        <v>29</v>
      </c>
      <c r="X36" s="457">
        <f t="shared" si="0"/>
        <v>175</v>
      </c>
      <c r="Y36" s="16"/>
      <c r="Z36" s="16"/>
      <c r="AA36" s="16"/>
      <c r="AB36" s="16"/>
      <c r="AC36" s="16"/>
      <c r="AD36" s="16"/>
      <c r="AE36" s="16"/>
      <c r="AF36" s="16"/>
      <c r="AG36" s="16"/>
    </row>
    <row r="37" spans="1:33" ht="15" customHeight="1" x14ac:dyDescent="0.25">
      <c r="A37" s="12">
        <v>33</v>
      </c>
      <c r="B37" s="182" t="s">
        <v>16</v>
      </c>
      <c r="C37" s="108" t="s">
        <v>74</v>
      </c>
      <c r="D37" s="99">
        <v>109</v>
      </c>
      <c r="E37" s="214">
        <v>58.43</v>
      </c>
      <c r="F37" s="292">
        <v>60.9</v>
      </c>
      <c r="G37" s="99">
        <v>138</v>
      </c>
      <c r="H37" s="214">
        <v>62.01</v>
      </c>
      <c r="I37" s="292">
        <v>65</v>
      </c>
      <c r="J37" s="99">
        <v>104</v>
      </c>
      <c r="K37" s="214">
        <v>66.319999999999993</v>
      </c>
      <c r="L37" s="292">
        <v>70.3</v>
      </c>
      <c r="M37" s="99">
        <v>136</v>
      </c>
      <c r="N37" s="214">
        <v>69.77</v>
      </c>
      <c r="O37" s="292">
        <v>65.099999999999994</v>
      </c>
      <c r="P37" s="99">
        <v>129</v>
      </c>
      <c r="Q37" s="214">
        <v>69.900000000000006</v>
      </c>
      <c r="R37" s="292">
        <v>73</v>
      </c>
      <c r="S37" s="594">
        <v>36</v>
      </c>
      <c r="T37" s="683">
        <v>28</v>
      </c>
      <c r="U37" s="445">
        <v>25</v>
      </c>
      <c r="V37" s="434">
        <v>64</v>
      </c>
      <c r="W37" s="445">
        <v>23</v>
      </c>
      <c r="X37" s="457">
        <f t="shared" ref="X37:X68" si="1">SUM(S37:W37)</f>
        <v>176</v>
      </c>
      <c r="Y37" s="10"/>
      <c r="Z37" s="10"/>
      <c r="AA37" s="10"/>
      <c r="AB37" s="10"/>
      <c r="AC37" s="10"/>
      <c r="AD37" s="10"/>
      <c r="AE37" s="10"/>
      <c r="AF37" s="10"/>
      <c r="AG37" s="10"/>
    </row>
    <row r="38" spans="1:33" ht="15" customHeight="1" x14ac:dyDescent="0.25">
      <c r="A38" s="12">
        <v>34</v>
      </c>
      <c r="B38" s="182" t="s">
        <v>16</v>
      </c>
      <c r="C38" s="108" t="s">
        <v>19</v>
      </c>
      <c r="D38" s="99">
        <v>48</v>
      </c>
      <c r="E38" s="214">
        <v>58.43</v>
      </c>
      <c r="F38" s="292">
        <v>61.02</v>
      </c>
      <c r="G38" s="99">
        <v>53</v>
      </c>
      <c r="H38" s="214">
        <v>62.01</v>
      </c>
      <c r="I38" s="292">
        <v>64</v>
      </c>
      <c r="J38" s="99">
        <v>48</v>
      </c>
      <c r="K38" s="214">
        <v>66.319999999999993</v>
      </c>
      <c r="L38" s="292">
        <v>67.8</v>
      </c>
      <c r="M38" s="99">
        <v>51</v>
      </c>
      <c r="N38" s="214">
        <v>69.77</v>
      </c>
      <c r="O38" s="292">
        <v>68.599999999999994</v>
      </c>
      <c r="P38" s="99">
        <v>50</v>
      </c>
      <c r="Q38" s="214">
        <v>69.900000000000006</v>
      </c>
      <c r="R38" s="292">
        <v>69.2</v>
      </c>
      <c r="S38" s="594">
        <v>34</v>
      </c>
      <c r="T38" s="683">
        <v>33</v>
      </c>
      <c r="U38" s="445">
        <v>35</v>
      </c>
      <c r="V38" s="434">
        <v>31</v>
      </c>
      <c r="W38" s="445">
        <v>44</v>
      </c>
      <c r="X38" s="457">
        <f t="shared" si="1"/>
        <v>177</v>
      </c>
      <c r="Y38" s="16"/>
      <c r="Z38" s="16"/>
      <c r="AA38" s="16"/>
      <c r="AB38" s="16"/>
      <c r="AC38" s="16"/>
      <c r="AD38" s="16"/>
      <c r="AE38" s="16"/>
      <c r="AF38" s="16"/>
      <c r="AG38" s="16"/>
    </row>
    <row r="39" spans="1:33" ht="15" customHeight="1" x14ac:dyDescent="0.25">
      <c r="A39" s="12">
        <v>35</v>
      </c>
      <c r="B39" s="187" t="s">
        <v>1</v>
      </c>
      <c r="C39" s="108" t="s">
        <v>99</v>
      </c>
      <c r="D39" s="99">
        <v>79</v>
      </c>
      <c r="E39" s="214">
        <v>58.43</v>
      </c>
      <c r="F39" s="292">
        <v>58</v>
      </c>
      <c r="G39" s="99">
        <v>105</v>
      </c>
      <c r="H39" s="214">
        <v>62.01</v>
      </c>
      <c r="I39" s="292">
        <v>65</v>
      </c>
      <c r="J39" s="99">
        <v>99</v>
      </c>
      <c r="K39" s="214">
        <v>66.319999999999993</v>
      </c>
      <c r="L39" s="292">
        <v>64.202020202020208</v>
      </c>
      <c r="M39" s="99">
        <v>83</v>
      </c>
      <c r="N39" s="214">
        <v>69.77</v>
      </c>
      <c r="O39" s="292">
        <v>69.5</v>
      </c>
      <c r="P39" s="99">
        <v>85</v>
      </c>
      <c r="Q39" s="214">
        <v>69.900000000000006</v>
      </c>
      <c r="R39" s="292">
        <v>72.7</v>
      </c>
      <c r="S39" s="598">
        <v>47</v>
      </c>
      <c r="T39" s="685">
        <v>29</v>
      </c>
      <c r="U39" s="448">
        <v>58</v>
      </c>
      <c r="V39" s="437">
        <v>23</v>
      </c>
      <c r="W39" s="448">
        <v>24</v>
      </c>
      <c r="X39" s="457">
        <f t="shared" si="1"/>
        <v>181</v>
      </c>
      <c r="Y39" s="16"/>
      <c r="Z39" s="16"/>
      <c r="AA39" s="16"/>
      <c r="AB39" s="16"/>
      <c r="AC39" s="16"/>
      <c r="AD39" s="16"/>
      <c r="AE39" s="16"/>
      <c r="AF39" s="16"/>
      <c r="AG39" s="16"/>
    </row>
    <row r="40" spans="1:33" ht="15" customHeight="1" x14ac:dyDescent="0.25">
      <c r="A40" s="12">
        <v>36</v>
      </c>
      <c r="B40" s="187" t="s">
        <v>1</v>
      </c>
      <c r="C40" s="590" t="s">
        <v>185</v>
      </c>
      <c r="D40" s="99">
        <v>30</v>
      </c>
      <c r="E40" s="214">
        <v>58.43</v>
      </c>
      <c r="F40" s="292">
        <v>63</v>
      </c>
      <c r="G40" s="99">
        <v>46</v>
      </c>
      <c r="H40" s="214">
        <v>62.01</v>
      </c>
      <c r="I40" s="292">
        <v>59.2</v>
      </c>
      <c r="J40" s="99">
        <v>26</v>
      </c>
      <c r="K40" s="214">
        <v>66.319999999999993</v>
      </c>
      <c r="L40" s="292">
        <v>71.65384615384616</v>
      </c>
      <c r="M40" s="99">
        <v>48</v>
      </c>
      <c r="N40" s="214">
        <v>69.77</v>
      </c>
      <c r="O40" s="292">
        <v>68.099999999999994</v>
      </c>
      <c r="P40" s="99">
        <v>28</v>
      </c>
      <c r="Q40" s="214">
        <v>69.900000000000006</v>
      </c>
      <c r="R40" s="292">
        <v>68.599999999999994</v>
      </c>
      <c r="S40" s="594">
        <v>23</v>
      </c>
      <c r="T40" s="683">
        <v>61</v>
      </c>
      <c r="U40" s="445">
        <v>14</v>
      </c>
      <c r="V40" s="434">
        <v>35</v>
      </c>
      <c r="W40" s="445">
        <v>51</v>
      </c>
      <c r="X40" s="457">
        <f t="shared" si="1"/>
        <v>184</v>
      </c>
      <c r="Y40" s="16"/>
      <c r="Z40" s="16"/>
      <c r="AA40" s="16"/>
      <c r="AB40" s="16"/>
      <c r="AC40" s="16"/>
      <c r="AD40" s="16"/>
      <c r="AE40" s="16"/>
      <c r="AF40" s="16"/>
      <c r="AG40" s="16"/>
    </row>
    <row r="41" spans="1:33" ht="15" customHeight="1" x14ac:dyDescent="0.25">
      <c r="A41" s="12">
        <v>37</v>
      </c>
      <c r="B41" s="184" t="s">
        <v>23</v>
      </c>
      <c r="C41" s="497" t="s">
        <v>156</v>
      </c>
      <c r="D41" s="105">
        <v>38</v>
      </c>
      <c r="E41" s="215">
        <v>58.43</v>
      </c>
      <c r="F41" s="302">
        <v>61.3</v>
      </c>
      <c r="G41" s="105">
        <v>39</v>
      </c>
      <c r="H41" s="215">
        <v>62.01</v>
      </c>
      <c r="I41" s="302">
        <v>65.400000000000006</v>
      </c>
      <c r="J41" s="105">
        <v>39</v>
      </c>
      <c r="K41" s="215">
        <v>66.319999999999993</v>
      </c>
      <c r="L41" s="302">
        <v>67.900000000000006</v>
      </c>
      <c r="M41" s="105">
        <v>42</v>
      </c>
      <c r="N41" s="215">
        <v>69.77</v>
      </c>
      <c r="O41" s="302">
        <v>67</v>
      </c>
      <c r="P41" s="105">
        <v>43</v>
      </c>
      <c r="Q41" s="215">
        <v>69.900000000000006</v>
      </c>
      <c r="R41" s="302">
        <v>68.8</v>
      </c>
      <c r="S41" s="594">
        <v>32</v>
      </c>
      <c r="T41" s="683">
        <v>26</v>
      </c>
      <c r="U41" s="445">
        <v>34</v>
      </c>
      <c r="V41" s="434">
        <v>44</v>
      </c>
      <c r="W41" s="445">
        <v>48</v>
      </c>
      <c r="X41" s="457">
        <f t="shared" si="1"/>
        <v>184</v>
      </c>
      <c r="Y41" s="16"/>
      <c r="Z41" s="16"/>
      <c r="AA41" s="16"/>
      <c r="AB41" s="16"/>
      <c r="AC41" s="16"/>
      <c r="AD41" s="16"/>
      <c r="AE41" s="16"/>
      <c r="AF41" s="16"/>
      <c r="AG41" s="16"/>
    </row>
    <row r="42" spans="1:33" ht="15" customHeight="1" x14ac:dyDescent="0.25">
      <c r="A42" s="12">
        <v>38</v>
      </c>
      <c r="B42" s="184" t="s">
        <v>38</v>
      </c>
      <c r="C42" s="108" t="s">
        <v>51</v>
      </c>
      <c r="D42" s="99">
        <v>84</v>
      </c>
      <c r="E42" s="214">
        <v>58.43</v>
      </c>
      <c r="F42" s="292">
        <v>56</v>
      </c>
      <c r="G42" s="99">
        <v>80</v>
      </c>
      <c r="H42" s="214">
        <v>62.01</v>
      </c>
      <c r="I42" s="292">
        <v>63.287500000000001</v>
      </c>
      <c r="J42" s="99">
        <v>96</v>
      </c>
      <c r="K42" s="214">
        <v>66.319999999999993</v>
      </c>
      <c r="L42" s="292">
        <v>66.90625</v>
      </c>
      <c r="M42" s="99">
        <v>83</v>
      </c>
      <c r="N42" s="214">
        <v>69.77</v>
      </c>
      <c r="O42" s="292">
        <v>67.13095238095238</v>
      </c>
      <c r="P42" s="99">
        <v>94</v>
      </c>
      <c r="Q42" s="214">
        <v>69.900000000000006</v>
      </c>
      <c r="R42" s="292">
        <v>73.051282051282058</v>
      </c>
      <c r="S42" s="594">
        <v>61</v>
      </c>
      <c r="T42" s="683">
        <v>35</v>
      </c>
      <c r="U42" s="446">
        <v>39</v>
      </c>
      <c r="V42" s="435">
        <v>42</v>
      </c>
      <c r="W42" s="446">
        <v>22</v>
      </c>
      <c r="X42" s="457">
        <f t="shared" si="1"/>
        <v>199</v>
      </c>
      <c r="Y42" s="16"/>
      <c r="Z42" s="16"/>
      <c r="AA42" s="16"/>
      <c r="AB42" s="16"/>
      <c r="AC42" s="16"/>
      <c r="AD42" s="16"/>
      <c r="AE42" s="16"/>
      <c r="AF42" s="16"/>
      <c r="AG42" s="16"/>
    </row>
    <row r="43" spans="1:33" ht="15" customHeight="1" x14ac:dyDescent="0.25">
      <c r="A43" s="12">
        <v>39</v>
      </c>
      <c r="B43" s="184" t="s">
        <v>16</v>
      </c>
      <c r="C43" s="108" t="s">
        <v>18</v>
      </c>
      <c r="D43" s="99">
        <v>39</v>
      </c>
      <c r="E43" s="214">
        <v>58.43</v>
      </c>
      <c r="F43" s="292">
        <v>56.9</v>
      </c>
      <c r="G43" s="99">
        <v>30</v>
      </c>
      <c r="H43" s="214">
        <v>62.01</v>
      </c>
      <c r="I43" s="292">
        <v>59.7</v>
      </c>
      <c r="J43" s="99">
        <v>43</v>
      </c>
      <c r="K43" s="214">
        <v>66.319999999999993</v>
      </c>
      <c r="L43" s="292">
        <v>68.8</v>
      </c>
      <c r="M43" s="99">
        <v>47</v>
      </c>
      <c r="N43" s="214">
        <v>69.77</v>
      </c>
      <c r="O43" s="292">
        <v>70.599999999999994</v>
      </c>
      <c r="P43" s="99">
        <v>44</v>
      </c>
      <c r="Q43" s="214">
        <v>69.900000000000006</v>
      </c>
      <c r="R43" s="292">
        <v>69</v>
      </c>
      <c r="S43" s="594">
        <v>54</v>
      </c>
      <c r="T43" s="683">
        <v>59</v>
      </c>
      <c r="U43" s="445">
        <v>33</v>
      </c>
      <c r="V43" s="434">
        <v>12</v>
      </c>
      <c r="W43" s="445">
        <v>46</v>
      </c>
      <c r="X43" s="457">
        <f t="shared" si="1"/>
        <v>204</v>
      </c>
      <c r="Y43" s="16"/>
      <c r="Z43" s="16"/>
      <c r="AA43" s="16"/>
      <c r="AB43" s="16"/>
      <c r="AC43" s="16"/>
      <c r="AD43" s="16"/>
      <c r="AE43" s="16"/>
      <c r="AF43" s="16"/>
      <c r="AG43" s="16"/>
    </row>
    <row r="44" spans="1:33" ht="15" customHeight="1" thickBot="1" x14ac:dyDescent="0.3">
      <c r="A44" s="13">
        <v>40</v>
      </c>
      <c r="B44" s="185" t="s">
        <v>23</v>
      </c>
      <c r="C44" s="180" t="s">
        <v>97</v>
      </c>
      <c r="D44" s="101">
        <v>45</v>
      </c>
      <c r="E44" s="294">
        <v>58.43</v>
      </c>
      <c r="F44" s="295">
        <v>53.7</v>
      </c>
      <c r="G44" s="101">
        <v>45</v>
      </c>
      <c r="H44" s="294">
        <v>62.01</v>
      </c>
      <c r="I44" s="295">
        <v>66</v>
      </c>
      <c r="J44" s="101">
        <v>50</v>
      </c>
      <c r="K44" s="294">
        <v>66.319999999999993</v>
      </c>
      <c r="L44" s="295">
        <v>66.2</v>
      </c>
      <c r="M44" s="101">
        <v>54</v>
      </c>
      <c r="N44" s="294">
        <v>69.77</v>
      </c>
      <c r="O44" s="295">
        <v>67.599999999999994</v>
      </c>
      <c r="P44" s="101">
        <v>61</v>
      </c>
      <c r="Q44" s="294">
        <v>69.900000000000006</v>
      </c>
      <c r="R44" s="295">
        <v>70.099999999999994</v>
      </c>
      <c r="S44" s="595">
        <v>75</v>
      </c>
      <c r="T44" s="684">
        <v>19</v>
      </c>
      <c r="U44" s="447">
        <v>42</v>
      </c>
      <c r="V44" s="436">
        <v>39</v>
      </c>
      <c r="W44" s="447">
        <v>37</v>
      </c>
      <c r="X44" s="458">
        <f t="shared" si="1"/>
        <v>212</v>
      </c>
      <c r="Y44" s="16"/>
      <c r="Z44" s="16"/>
      <c r="AA44" s="16"/>
      <c r="AB44" s="16"/>
      <c r="AC44" s="16"/>
      <c r="AD44" s="16"/>
      <c r="AE44" s="16"/>
      <c r="AF44" s="16"/>
      <c r="AG44" s="16"/>
    </row>
    <row r="45" spans="1:33" ht="15" customHeight="1" x14ac:dyDescent="0.25">
      <c r="A45" s="12">
        <v>41</v>
      </c>
      <c r="B45" s="466" t="s">
        <v>1</v>
      </c>
      <c r="C45" s="695" t="s">
        <v>123</v>
      </c>
      <c r="D45" s="699">
        <v>75</v>
      </c>
      <c r="E45" s="702">
        <v>58.43</v>
      </c>
      <c r="F45" s="707">
        <v>64.040000000000006</v>
      </c>
      <c r="G45" s="699">
        <v>43</v>
      </c>
      <c r="H45" s="702">
        <v>62.01</v>
      </c>
      <c r="I45" s="707">
        <v>60.1</v>
      </c>
      <c r="J45" s="699">
        <v>109</v>
      </c>
      <c r="K45" s="702">
        <v>66.319999999999993</v>
      </c>
      <c r="L45" s="707">
        <v>63.889908256880737</v>
      </c>
      <c r="M45" s="699">
        <v>42</v>
      </c>
      <c r="N45" s="702">
        <v>69.77</v>
      </c>
      <c r="O45" s="707">
        <v>69.8</v>
      </c>
      <c r="P45" s="699">
        <v>51</v>
      </c>
      <c r="Q45" s="702">
        <v>69.900000000000006</v>
      </c>
      <c r="R45" s="707">
        <v>63.6</v>
      </c>
      <c r="S45" s="594">
        <v>16</v>
      </c>
      <c r="T45" s="683">
        <v>54</v>
      </c>
      <c r="U45" s="446">
        <v>60</v>
      </c>
      <c r="V45" s="435">
        <v>20</v>
      </c>
      <c r="W45" s="446">
        <v>75</v>
      </c>
      <c r="X45" s="454">
        <f t="shared" si="1"/>
        <v>225</v>
      </c>
      <c r="Y45" s="16"/>
      <c r="Z45" s="16"/>
      <c r="AA45" s="16"/>
      <c r="AB45" s="16"/>
      <c r="AC45" s="16"/>
      <c r="AD45" s="16"/>
      <c r="AE45" s="16"/>
      <c r="AF45" s="16"/>
      <c r="AG45" s="16"/>
    </row>
    <row r="46" spans="1:33" ht="15" customHeight="1" x14ac:dyDescent="0.25">
      <c r="A46" s="12">
        <v>42</v>
      </c>
      <c r="B46" s="184" t="s">
        <v>1</v>
      </c>
      <c r="C46" s="590" t="s">
        <v>184</v>
      </c>
      <c r="D46" s="100">
        <v>33</v>
      </c>
      <c r="E46" s="217">
        <v>58.43</v>
      </c>
      <c r="F46" s="293">
        <v>58.9</v>
      </c>
      <c r="G46" s="100">
        <v>28</v>
      </c>
      <c r="H46" s="217">
        <v>62.01</v>
      </c>
      <c r="I46" s="293">
        <v>58.6</v>
      </c>
      <c r="J46" s="100">
        <v>47</v>
      </c>
      <c r="K46" s="217">
        <v>66.319999999999993</v>
      </c>
      <c r="L46" s="293">
        <v>63.680851063829785</v>
      </c>
      <c r="M46" s="100">
        <v>40</v>
      </c>
      <c r="N46" s="217">
        <v>69.77</v>
      </c>
      <c r="O46" s="293">
        <v>66.599999999999994</v>
      </c>
      <c r="P46" s="100">
        <v>38</v>
      </c>
      <c r="Q46" s="217">
        <v>69.900000000000006</v>
      </c>
      <c r="R46" s="293">
        <v>77.099999999999994</v>
      </c>
      <c r="S46" s="601">
        <v>45</v>
      </c>
      <c r="T46" s="688">
        <v>64</v>
      </c>
      <c r="U46" s="448">
        <v>62</v>
      </c>
      <c r="V46" s="437">
        <v>53</v>
      </c>
      <c r="W46" s="448">
        <v>4</v>
      </c>
      <c r="X46" s="457">
        <f t="shared" si="1"/>
        <v>228</v>
      </c>
      <c r="Y46" s="16"/>
      <c r="Z46" s="16"/>
      <c r="AA46" s="16"/>
      <c r="AB46" s="16"/>
      <c r="AC46" s="16"/>
      <c r="AD46" s="16"/>
      <c r="AE46" s="16"/>
      <c r="AF46" s="16"/>
      <c r="AG46" s="16"/>
    </row>
    <row r="47" spans="1:33" ht="15" customHeight="1" x14ac:dyDescent="0.25">
      <c r="A47" s="12">
        <v>43</v>
      </c>
      <c r="B47" s="182" t="s">
        <v>31</v>
      </c>
      <c r="C47" s="308" t="s">
        <v>34</v>
      </c>
      <c r="D47" s="105">
        <v>45</v>
      </c>
      <c r="E47" s="215">
        <v>58.43</v>
      </c>
      <c r="F47" s="302">
        <v>56.7</v>
      </c>
      <c r="G47" s="105">
        <v>45</v>
      </c>
      <c r="H47" s="215">
        <v>62.01</v>
      </c>
      <c r="I47" s="302">
        <v>66.5</v>
      </c>
      <c r="J47" s="105">
        <v>91</v>
      </c>
      <c r="K47" s="215">
        <v>66.319999999999993</v>
      </c>
      <c r="L47" s="302">
        <v>65.599999999999994</v>
      </c>
      <c r="M47" s="105">
        <v>90</v>
      </c>
      <c r="N47" s="215">
        <v>69.77</v>
      </c>
      <c r="O47" s="302">
        <v>63.1</v>
      </c>
      <c r="P47" s="105">
        <v>86</v>
      </c>
      <c r="Q47" s="215">
        <v>69.900000000000006</v>
      </c>
      <c r="R47" s="302">
        <v>69.900000000000006</v>
      </c>
      <c r="S47" s="594">
        <v>55</v>
      </c>
      <c r="T47" s="683">
        <v>16</v>
      </c>
      <c r="U47" s="445">
        <v>48</v>
      </c>
      <c r="V47" s="434">
        <v>70</v>
      </c>
      <c r="W47" s="445">
        <v>43</v>
      </c>
      <c r="X47" s="457">
        <f t="shared" si="1"/>
        <v>232</v>
      </c>
      <c r="Y47" s="16"/>
      <c r="Z47" s="16"/>
      <c r="AA47" s="16"/>
      <c r="AB47" s="16"/>
      <c r="AC47" s="16"/>
      <c r="AD47" s="16"/>
      <c r="AE47" s="16"/>
      <c r="AF47" s="16"/>
      <c r="AG47" s="16"/>
    </row>
    <row r="48" spans="1:33" ht="15" customHeight="1" x14ac:dyDescent="0.25">
      <c r="A48" s="12">
        <v>44</v>
      </c>
      <c r="B48" s="182" t="s">
        <v>1</v>
      </c>
      <c r="C48" s="189" t="s">
        <v>9</v>
      </c>
      <c r="D48" s="106">
        <v>133</v>
      </c>
      <c r="E48" s="300">
        <v>58.43</v>
      </c>
      <c r="F48" s="301">
        <v>60.8</v>
      </c>
      <c r="G48" s="106">
        <v>160</v>
      </c>
      <c r="H48" s="300">
        <v>62.01</v>
      </c>
      <c r="I48" s="301">
        <v>65</v>
      </c>
      <c r="J48" s="106">
        <v>111</v>
      </c>
      <c r="K48" s="300">
        <v>66.319999999999993</v>
      </c>
      <c r="L48" s="301">
        <v>66.459459459459453</v>
      </c>
      <c r="M48" s="106">
        <v>178</v>
      </c>
      <c r="N48" s="300">
        <v>69.77</v>
      </c>
      <c r="O48" s="301">
        <v>66</v>
      </c>
      <c r="P48" s="106">
        <v>138</v>
      </c>
      <c r="Q48" s="300">
        <v>69.900000000000006</v>
      </c>
      <c r="R48" s="301">
        <v>66</v>
      </c>
      <c r="S48" s="597">
        <v>37</v>
      </c>
      <c r="T48" s="682">
        <v>30</v>
      </c>
      <c r="U48" s="445">
        <v>40</v>
      </c>
      <c r="V48" s="434">
        <v>58</v>
      </c>
      <c r="W48" s="445">
        <v>68</v>
      </c>
      <c r="X48" s="457">
        <f t="shared" si="1"/>
        <v>233</v>
      </c>
      <c r="Y48" s="16"/>
      <c r="Z48" s="16"/>
      <c r="AA48" s="16"/>
      <c r="AB48" s="16"/>
      <c r="AC48" s="16"/>
      <c r="AD48" s="16"/>
      <c r="AE48" s="16"/>
      <c r="AF48" s="16"/>
      <c r="AG48" s="16"/>
    </row>
    <row r="49" spans="1:33" ht="15" customHeight="1" x14ac:dyDescent="0.25">
      <c r="A49" s="12">
        <v>45</v>
      </c>
      <c r="B49" s="184" t="s">
        <v>38</v>
      </c>
      <c r="C49" s="181" t="s">
        <v>131</v>
      </c>
      <c r="D49" s="105">
        <v>42</v>
      </c>
      <c r="E49" s="215">
        <v>58.43</v>
      </c>
      <c r="F49" s="302">
        <v>60</v>
      </c>
      <c r="G49" s="105">
        <v>45</v>
      </c>
      <c r="H49" s="215">
        <v>62.01</v>
      </c>
      <c r="I49" s="302">
        <v>60.37777777777778</v>
      </c>
      <c r="J49" s="105">
        <v>38</v>
      </c>
      <c r="K49" s="215">
        <v>66.319999999999993</v>
      </c>
      <c r="L49" s="302">
        <v>65</v>
      </c>
      <c r="M49" s="105">
        <v>47</v>
      </c>
      <c r="N49" s="215">
        <v>69.77</v>
      </c>
      <c r="O49" s="302">
        <v>65.61702127659575</v>
      </c>
      <c r="P49" s="105">
        <v>33</v>
      </c>
      <c r="Q49" s="215">
        <v>69.900000000000006</v>
      </c>
      <c r="R49" s="302">
        <v>71.030303030303031</v>
      </c>
      <c r="S49" s="596">
        <v>38</v>
      </c>
      <c r="T49" s="686">
        <v>52</v>
      </c>
      <c r="U49" s="490">
        <v>53</v>
      </c>
      <c r="V49" s="489">
        <v>60</v>
      </c>
      <c r="W49" s="490">
        <v>33</v>
      </c>
      <c r="X49" s="457">
        <f t="shared" si="1"/>
        <v>236</v>
      </c>
      <c r="Y49" s="16"/>
      <c r="Z49" s="16"/>
      <c r="AA49" s="16"/>
      <c r="AB49" s="16"/>
      <c r="AC49" s="16"/>
      <c r="AD49" s="16"/>
      <c r="AE49" s="16"/>
      <c r="AF49" s="16"/>
      <c r="AG49" s="16"/>
    </row>
    <row r="50" spans="1:33" ht="15" customHeight="1" x14ac:dyDescent="0.25">
      <c r="A50" s="12">
        <v>46</v>
      </c>
      <c r="B50" s="184" t="s">
        <v>1</v>
      </c>
      <c r="C50" s="108" t="s">
        <v>101</v>
      </c>
      <c r="D50" s="99">
        <v>135</v>
      </c>
      <c r="E50" s="214">
        <v>58.43</v>
      </c>
      <c r="F50" s="292">
        <v>55.3</v>
      </c>
      <c r="G50" s="99">
        <v>165</v>
      </c>
      <c r="H50" s="214">
        <v>62.01</v>
      </c>
      <c r="I50" s="292">
        <v>60.9</v>
      </c>
      <c r="J50" s="99">
        <v>162</v>
      </c>
      <c r="K50" s="214">
        <v>66.319999999999993</v>
      </c>
      <c r="L50" s="292">
        <v>63.2</v>
      </c>
      <c r="M50" s="99">
        <v>163</v>
      </c>
      <c r="N50" s="214">
        <v>69.77</v>
      </c>
      <c r="O50" s="292">
        <v>68</v>
      </c>
      <c r="P50" s="99">
        <v>185</v>
      </c>
      <c r="Q50" s="214">
        <v>69.900000000000006</v>
      </c>
      <c r="R50" s="292">
        <v>72</v>
      </c>
      <c r="S50" s="598">
        <v>65</v>
      </c>
      <c r="T50" s="685">
        <v>51</v>
      </c>
      <c r="U50" s="450">
        <v>63</v>
      </c>
      <c r="V50" s="439">
        <v>36</v>
      </c>
      <c r="W50" s="450">
        <v>26</v>
      </c>
      <c r="X50" s="457">
        <f t="shared" si="1"/>
        <v>241</v>
      </c>
      <c r="Y50" s="16"/>
      <c r="Z50" s="16"/>
      <c r="AA50" s="16"/>
      <c r="AB50" s="16"/>
      <c r="AC50" s="16"/>
      <c r="AD50" s="16"/>
      <c r="AE50" s="16"/>
      <c r="AF50" s="16"/>
      <c r="AG50" s="16"/>
    </row>
    <row r="51" spans="1:33" ht="15" customHeight="1" x14ac:dyDescent="0.25">
      <c r="A51" s="12">
        <v>47</v>
      </c>
      <c r="B51" s="182" t="s">
        <v>1</v>
      </c>
      <c r="C51" s="181" t="s">
        <v>125</v>
      </c>
      <c r="D51" s="105">
        <v>82</v>
      </c>
      <c r="E51" s="215">
        <v>58.43</v>
      </c>
      <c r="F51" s="302">
        <v>57</v>
      </c>
      <c r="G51" s="105">
        <v>87</v>
      </c>
      <c r="H51" s="215">
        <v>62.01</v>
      </c>
      <c r="I51" s="302">
        <v>60.1</v>
      </c>
      <c r="J51" s="105">
        <v>76</v>
      </c>
      <c r="K51" s="215">
        <v>66.319999999999993</v>
      </c>
      <c r="L51" s="302">
        <v>64.510000000000005</v>
      </c>
      <c r="M51" s="105">
        <v>80</v>
      </c>
      <c r="N51" s="215">
        <v>69.77</v>
      </c>
      <c r="O51" s="302">
        <v>67</v>
      </c>
      <c r="P51" s="105">
        <v>74</v>
      </c>
      <c r="Q51" s="215">
        <v>69.900000000000006</v>
      </c>
      <c r="R51" s="302">
        <v>71</v>
      </c>
      <c r="S51" s="594">
        <v>53</v>
      </c>
      <c r="T51" s="683">
        <v>53</v>
      </c>
      <c r="U51" s="446">
        <v>54</v>
      </c>
      <c r="V51" s="435">
        <v>48</v>
      </c>
      <c r="W51" s="446">
        <v>36</v>
      </c>
      <c r="X51" s="457">
        <f t="shared" si="1"/>
        <v>244</v>
      </c>
      <c r="Y51" s="16"/>
      <c r="Z51" s="16"/>
      <c r="AA51" s="16"/>
      <c r="AB51" s="16"/>
      <c r="AC51" s="16"/>
      <c r="AD51" s="16"/>
      <c r="AE51" s="16"/>
      <c r="AF51" s="16"/>
      <c r="AG51" s="16"/>
    </row>
    <row r="52" spans="1:33" ht="15" customHeight="1" x14ac:dyDescent="0.25">
      <c r="A52" s="12">
        <v>48</v>
      </c>
      <c r="B52" s="182" t="s">
        <v>23</v>
      </c>
      <c r="C52" s="189" t="s">
        <v>22</v>
      </c>
      <c r="D52" s="106">
        <v>45</v>
      </c>
      <c r="E52" s="300">
        <v>58.43</v>
      </c>
      <c r="F52" s="301">
        <v>54.5</v>
      </c>
      <c r="G52" s="106">
        <v>67</v>
      </c>
      <c r="H52" s="300">
        <v>62.01</v>
      </c>
      <c r="I52" s="301">
        <v>63.4</v>
      </c>
      <c r="J52" s="106">
        <v>71</v>
      </c>
      <c r="K52" s="300">
        <v>66.319999999999993</v>
      </c>
      <c r="L52" s="301">
        <v>62.4</v>
      </c>
      <c r="M52" s="106">
        <v>57</v>
      </c>
      <c r="N52" s="300">
        <v>69.77</v>
      </c>
      <c r="O52" s="301">
        <v>69.599999999999994</v>
      </c>
      <c r="P52" s="106">
        <v>60</v>
      </c>
      <c r="Q52" s="300">
        <v>69.900000000000006</v>
      </c>
      <c r="R52" s="301">
        <v>67.5</v>
      </c>
      <c r="S52" s="597">
        <v>71</v>
      </c>
      <c r="T52" s="682">
        <v>34</v>
      </c>
      <c r="U52" s="445">
        <v>67</v>
      </c>
      <c r="V52" s="434">
        <v>21</v>
      </c>
      <c r="W52" s="445">
        <v>56</v>
      </c>
      <c r="X52" s="457">
        <f t="shared" si="1"/>
        <v>249</v>
      </c>
      <c r="Y52" s="16"/>
      <c r="Z52" s="16"/>
      <c r="AA52" s="16"/>
      <c r="AB52" s="16"/>
      <c r="AC52" s="16"/>
      <c r="AD52" s="16"/>
      <c r="AE52" s="16"/>
      <c r="AF52" s="16"/>
      <c r="AG52" s="16"/>
    </row>
    <row r="53" spans="1:33" ht="15" customHeight="1" x14ac:dyDescent="0.25">
      <c r="A53" s="12">
        <v>49</v>
      </c>
      <c r="B53" s="182" t="s">
        <v>1</v>
      </c>
      <c r="C53" s="108" t="s">
        <v>148</v>
      </c>
      <c r="D53" s="99">
        <v>28</v>
      </c>
      <c r="E53" s="214">
        <v>58.43</v>
      </c>
      <c r="F53" s="292">
        <v>51</v>
      </c>
      <c r="G53" s="99">
        <v>42</v>
      </c>
      <c r="H53" s="214">
        <v>62.01</v>
      </c>
      <c r="I53" s="292">
        <v>58.8</v>
      </c>
      <c r="J53" s="99">
        <v>49</v>
      </c>
      <c r="K53" s="214">
        <v>66.319999999999993</v>
      </c>
      <c r="L53" s="292">
        <v>65.86</v>
      </c>
      <c r="M53" s="99">
        <v>47</v>
      </c>
      <c r="N53" s="214">
        <v>69.77</v>
      </c>
      <c r="O53" s="292">
        <v>67</v>
      </c>
      <c r="P53" s="99">
        <v>41</v>
      </c>
      <c r="Q53" s="214">
        <v>69.900000000000006</v>
      </c>
      <c r="R53" s="292">
        <v>75</v>
      </c>
      <c r="S53" s="594">
        <v>85</v>
      </c>
      <c r="T53" s="683">
        <v>62</v>
      </c>
      <c r="U53" s="445">
        <v>46</v>
      </c>
      <c r="V53" s="434">
        <v>47</v>
      </c>
      <c r="W53" s="445">
        <v>10</v>
      </c>
      <c r="X53" s="457">
        <f t="shared" si="1"/>
        <v>250</v>
      </c>
      <c r="Y53" s="16"/>
      <c r="Z53" s="16"/>
      <c r="AA53" s="16"/>
      <c r="AB53" s="16"/>
      <c r="AC53" s="16"/>
      <c r="AD53" s="16"/>
      <c r="AE53" s="16"/>
      <c r="AF53" s="16"/>
      <c r="AG53" s="16"/>
    </row>
    <row r="54" spans="1:33" ht="15" customHeight="1" thickBot="1" x14ac:dyDescent="0.3">
      <c r="A54" s="67">
        <v>50</v>
      </c>
      <c r="B54" s="186" t="s">
        <v>1</v>
      </c>
      <c r="C54" s="727" t="s">
        <v>163</v>
      </c>
      <c r="D54" s="556">
        <v>51</v>
      </c>
      <c r="E54" s="588">
        <v>58.43</v>
      </c>
      <c r="F54" s="589">
        <v>59</v>
      </c>
      <c r="G54" s="556">
        <v>51</v>
      </c>
      <c r="H54" s="588">
        <v>62.01</v>
      </c>
      <c r="I54" s="589">
        <v>60</v>
      </c>
      <c r="J54" s="556">
        <v>55</v>
      </c>
      <c r="K54" s="588">
        <v>66.319999999999993</v>
      </c>
      <c r="L54" s="589">
        <v>67.63636363636364</v>
      </c>
      <c r="M54" s="556">
        <v>49</v>
      </c>
      <c r="N54" s="588">
        <v>69.77</v>
      </c>
      <c r="O54" s="589">
        <v>60.4</v>
      </c>
      <c r="P54" s="556">
        <v>79</v>
      </c>
      <c r="Q54" s="588">
        <v>69.900000000000006</v>
      </c>
      <c r="R54" s="589">
        <v>71</v>
      </c>
      <c r="S54" s="596">
        <v>44</v>
      </c>
      <c r="T54" s="686">
        <v>56</v>
      </c>
      <c r="U54" s="449">
        <v>37</v>
      </c>
      <c r="V54" s="438">
        <v>79</v>
      </c>
      <c r="W54" s="449">
        <v>35</v>
      </c>
      <c r="X54" s="459">
        <f t="shared" si="1"/>
        <v>251</v>
      </c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 ht="15" customHeight="1" x14ac:dyDescent="0.25">
      <c r="A55" s="11">
        <v>51</v>
      </c>
      <c r="B55" s="226" t="s">
        <v>0</v>
      </c>
      <c r="C55" s="110" t="s">
        <v>115</v>
      </c>
      <c r="D55" s="98">
        <v>108</v>
      </c>
      <c r="E55" s="290">
        <v>58.43</v>
      </c>
      <c r="F55" s="291">
        <v>56.6</v>
      </c>
      <c r="G55" s="98">
        <v>94</v>
      </c>
      <c r="H55" s="290">
        <v>62.01</v>
      </c>
      <c r="I55" s="291">
        <v>65.691489361702125</v>
      </c>
      <c r="J55" s="98">
        <v>138</v>
      </c>
      <c r="K55" s="290">
        <v>66.319999999999993</v>
      </c>
      <c r="L55" s="291">
        <v>65.099999999999994</v>
      </c>
      <c r="M55" s="98">
        <v>119</v>
      </c>
      <c r="N55" s="290">
        <v>69.77</v>
      </c>
      <c r="O55" s="291">
        <v>62.4</v>
      </c>
      <c r="P55" s="98">
        <v>97</v>
      </c>
      <c r="Q55" s="290">
        <v>69.900000000000006</v>
      </c>
      <c r="R55" s="291">
        <v>69</v>
      </c>
      <c r="S55" s="599">
        <v>57</v>
      </c>
      <c r="T55" s="687">
        <v>24</v>
      </c>
      <c r="U55" s="444">
        <v>52</v>
      </c>
      <c r="V55" s="584">
        <v>72</v>
      </c>
      <c r="W55" s="586">
        <v>47</v>
      </c>
      <c r="X55" s="456">
        <f t="shared" si="1"/>
        <v>252</v>
      </c>
      <c r="Y55" s="16"/>
      <c r="Z55" s="16"/>
      <c r="AA55" s="16"/>
      <c r="AB55" s="16"/>
      <c r="AC55" s="16"/>
      <c r="AD55" s="16"/>
      <c r="AE55" s="16"/>
      <c r="AF55" s="16"/>
      <c r="AG55" s="16"/>
    </row>
    <row r="56" spans="1:33" ht="15" customHeight="1" x14ac:dyDescent="0.25">
      <c r="A56" s="12">
        <v>52</v>
      </c>
      <c r="B56" s="187" t="s">
        <v>1</v>
      </c>
      <c r="C56" s="108" t="s">
        <v>98</v>
      </c>
      <c r="D56" s="99">
        <v>109</v>
      </c>
      <c r="E56" s="214">
        <v>58.43</v>
      </c>
      <c r="F56" s="292">
        <v>59</v>
      </c>
      <c r="G56" s="99">
        <v>119</v>
      </c>
      <c r="H56" s="214">
        <v>62.01</v>
      </c>
      <c r="I56" s="292">
        <v>62</v>
      </c>
      <c r="J56" s="99">
        <v>113</v>
      </c>
      <c r="K56" s="214">
        <v>66.319999999999993</v>
      </c>
      <c r="L56" s="292">
        <v>64.39</v>
      </c>
      <c r="M56" s="99">
        <v>109</v>
      </c>
      <c r="N56" s="214">
        <v>69.77</v>
      </c>
      <c r="O56" s="292">
        <v>66.400000000000006</v>
      </c>
      <c r="P56" s="99">
        <v>130</v>
      </c>
      <c r="Q56" s="214">
        <v>69.900000000000006</v>
      </c>
      <c r="R56" s="292">
        <v>66.7</v>
      </c>
      <c r="S56" s="594">
        <v>43</v>
      </c>
      <c r="T56" s="683">
        <v>43</v>
      </c>
      <c r="U56" s="445">
        <v>56</v>
      </c>
      <c r="V56" s="434">
        <v>54</v>
      </c>
      <c r="W56" s="602">
        <v>61</v>
      </c>
      <c r="X56" s="457">
        <f t="shared" si="1"/>
        <v>257</v>
      </c>
      <c r="Y56" s="16"/>
      <c r="Z56" s="16"/>
      <c r="AA56" s="16"/>
      <c r="AB56" s="16"/>
      <c r="AC56" s="16"/>
      <c r="AD56" s="16"/>
      <c r="AE56" s="16"/>
      <c r="AF56" s="16"/>
      <c r="AG56" s="16"/>
    </row>
    <row r="57" spans="1:33" ht="15" customHeight="1" x14ac:dyDescent="0.25">
      <c r="A57" s="12">
        <v>53</v>
      </c>
      <c r="B57" s="184" t="s">
        <v>1</v>
      </c>
      <c r="C57" s="498" t="s">
        <v>167</v>
      </c>
      <c r="D57" s="99">
        <v>74</v>
      </c>
      <c r="E57" s="214">
        <v>58.43</v>
      </c>
      <c r="F57" s="292">
        <v>53</v>
      </c>
      <c r="G57" s="99">
        <v>55</v>
      </c>
      <c r="H57" s="214">
        <v>62.01</v>
      </c>
      <c r="I57" s="292">
        <v>68</v>
      </c>
      <c r="J57" s="99">
        <v>84</v>
      </c>
      <c r="K57" s="214">
        <v>66.319999999999993</v>
      </c>
      <c r="L57" s="292">
        <v>64.349999999999994</v>
      </c>
      <c r="M57" s="99">
        <v>48</v>
      </c>
      <c r="N57" s="214">
        <v>69.77</v>
      </c>
      <c r="O57" s="292">
        <v>70.3</v>
      </c>
      <c r="P57" s="99"/>
      <c r="Q57" s="214">
        <v>69.900000000000006</v>
      </c>
      <c r="R57" s="292"/>
      <c r="S57" s="594">
        <v>76</v>
      </c>
      <c r="T57" s="683">
        <v>11</v>
      </c>
      <c r="U57" s="445">
        <v>57</v>
      </c>
      <c r="V57" s="434">
        <v>14</v>
      </c>
      <c r="W57" s="602">
        <v>99</v>
      </c>
      <c r="X57" s="457">
        <f t="shared" si="1"/>
        <v>257</v>
      </c>
      <c r="Y57" s="10"/>
      <c r="Z57" s="10"/>
      <c r="AA57" s="10"/>
      <c r="AB57" s="10"/>
      <c r="AC57" s="10"/>
      <c r="AD57" s="10"/>
      <c r="AE57" s="10"/>
      <c r="AF57" s="10"/>
      <c r="AG57" s="10"/>
    </row>
    <row r="58" spans="1:33" ht="15" customHeight="1" x14ac:dyDescent="0.25">
      <c r="A58" s="12">
        <v>54</v>
      </c>
      <c r="B58" s="184" t="s">
        <v>13</v>
      </c>
      <c r="C58" s="498" t="s">
        <v>178</v>
      </c>
      <c r="D58" s="99">
        <v>27</v>
      </c>
      <c r="E58" s="214">
        <v>58.43</v>
      </c>
      <c r="F58" s="292">
        <v>63.6</v>
      </c>
      <c r="G58" s="99">
        <v>28</v>
      </c>
      <c r="H58" s="214">
        <v>62.01</v>
      </c>
      <c r="I58" s="292">
        <v>62.9</v>
      </c>
      <c r="J58" s="99">
        <v>30</v>
      </c>
      <c r="K58" s="214">
        <v>66.319999999999993</v>
      </c>
      <c r="L58" s="292">
        <v>65.400000000000006</v>
      </c>
      <c r="M58" s="99">
        <v>50</v>
      </c>
      <c r="N58" s="214">
        <v>69.77</v>
      </c>
      <c r="O58" s="292">
        <v>61.7</v>
      </c>
      <c r="P58" s="99">
        <v>36</v>
      </c>
      <c r="Q58" s="214">
        <v>69.900000000000006</v>
      </c>
      <c r="R58" s="292">
        <v>62.5</v>
      </c>
      <c r="S58" s="594">
        <v>20</v>
      </c>
      <c r="T58" s="683">
        <v>38</v>
      </c>
      <c r="U58" s="446">
        <v>49</v>
      </c>
      <c r="V58" s="435">
        <v>75</v>
      </c>
      <c r="W58" s="603">
        <v>84</v>
      </c>
      <c r="X58" s="457">
        <f t="shared" si="1"/>
        <v>266</v>
      </c>
      <c r="Y58" s="10"/>
      <c r="Z58" s="10"/>
      <c r="AA58" s="10"/>
      <c r="AB58" s="10"/>
      <c r="AC58" s="10"/>
      <c r="AD58" s="10"/>
      <c r="AE58" s="10"/>
      <c r="AF58" s="10"/>
      <c r="AG58" s="10"/>
    </row>
    <row r="59" spans="1:33" ht="15" customHeight="1" x14ac:dyDescent="0.25">
      <c r="A59" s="12">
        <v>55</v>
      </c>
      <c r="B59" s="187" t="s">
        <v>38</v>
      </c>
      <c r="C59" s="108" t="s">
        <v>130</v>
      </c>
      <c r="D59" s="99">
        <v>21</v>
      </c>
      <c r="E59" s="214">
        <v>58.43</v>
      </c>
      <c r="F59" s="292">
        <v>57</v>
      </c>
      <c r="G59" s="99">
        <v>22</v>
      </c>
      <c r="H59" s="214">
        <v>62.01</v>
      </c>
      <c r="I59" s="292">
        <v>59.909090909090907</v>
      </c>
      <c r="J59" s="99">
        <v>36</v>
      </c>
      <c r="K59" s="214">
        <v>66.319999999999993</v>
      </c>
      <c r="L59" s="292">
        <v>65.099999999999994</v>
      </c>
      <c r="M59" s="99">
        <v>31</v>
      </c>
      <c r="N59" s="214">
        <v>69.77</v>
      </c>
      <c r="O59" s="292">
        <v>68.424242424242422</v>
      </c>
      <c r="P59" s="99">
        <v>38</v>
      </c>
      <c r="Q59" s="214">
        <v>69.900000000000006</v>
      </c>
      <c r="R59" s="292">
        <v>63.641025641025642</v>
      </c>
      <c r="S59" s="594">
        <v>51</v>
      </c>
      <c r="T59" s="683">
        <v>58</v>
      </c>
      <c r="U59" s="446">
        <v>51</v>
      </c>
      <c r="V59" s="435">
        <v>32</v>
      </c>
      <c r="W59" s="603">
        <v>74</v>
      </c>
      <c r="X59" s="457">
        <f t="shared" si="1"/>
        <v>266</v>
      </c>
      <c r="Y59" s="16"/>
      <c r="Z59" s="16"/>
      <c r="AA59" s="16"/>
      <c r="AB59" s="16"/>
      <c r="AC59" s="16"/>
      <c r="AD59" s="16"/>
      <c r="AE59" s="16"/>
      <c r="AF59" s="16"/>
      <c r="AG59" s="16"/>
    </row>
    <row r="60" spans="1:33" ht="15" customHeight="1" x14ac:dyDescent="0.25">
      <c r="A60" s="12">
        <v>56</v>
      </c>
      <c r="B60" s="182" t="s">
        <v>1</v>
      </c>
      <c r="C60" s="498" t="s">
        <v>165</v>
      </c>
      <c r="D60" s="99">
        <v>32</v>
      </c>
      <c r="E60" s="214">
        <v>58.43</v>
      </c>
      <c r="F60" s="292">
        <v>57.9</v>
      </c>
      <c r="G60" s="99">
        <v>32</v>
      </c>
      <c r="H60" s="214">
        <v>62.01</v>
      </c>
      <c r="I60" s="292">
        <v>65.3</v>
      </c>
      <c r="J60" s="99">
        <v>32</v>
      </c>
      <c r="K60" s="214">
        <v>66.319999999999993</v>
      </c>
      <c r="L60" s="292">
        <v>60.3125</v>
      </c>
      <c r="M60" s="99">
        <v>27</v>
      </c>
      <c r="N60" s="214">
        <v>69.77</v>
      </c>
      <c r="O60" s="292">
        <v>67</v>
      </c>
      <c r="P60" s="99">
        <v>22</v>
      </c>
      <c r="Q60" s="214">
        <v>69.900000000000006</v>
      </c>
      <c r="R60" s="292">
        <v>65</v>
      </c>
      <c r="S60" s="594">
        <v>48</v>
      </c>
      <c r="T60" s="683">
        <v>27</v>
      </c>
      <c r="U60" s="445">
        <v>74</v>
      </c>
      <c r="V60" s="434">
        <v>49</v>
      </c>
      <c r="W60" s="602">
        <v>70</v>
      </c>
      <c r="X60" s="457">
        <f t="shared" si="1"/>
        <v>268</v>
      </c>
      <c r="Y60" s="16"/>
      <c r="Z60" s="16"/>
      <c r="AA60" s="16"/>
      <c r="AB60" s="16"/>
      <c r="AC60" s="16"/>
      <c r="AD60" s="16"/>
      <c r="AE60" s="16"/>
      <c r="AF60" s="16"/>
      <c r="AG60" s="16"/>
    </row>
    <row r="61" spans="1:33" ht="15" customHeight="1" x14ac:dyDescent="0.25">
      <c r="A61" s="12">
        <v>57</v>
      </c>
      <c r="B61" s="182" t="s">
        <v>1</v>
      </c>
      <c r="C61" s="163" t="s">
        <v>146</v>
      </c>
      <c r="D61" s="102">
        <v>19</v>
      </c>
      <c r="E61" s="216">
        <v>58.43</v>
      </c>
      <c r="F61" s="296">
        <v>62.5</v>
      </c>
      <c r="G61" s="102">
        <v>35</v>
      </c>
      <c r="H61" s="216">
        <v>62.01</v>
      </c>
      <c r="I61" s="296">
        <v>59.7</v>
      </c>
      <c r="J61" s="102">
        <v>46</v>
      </c>
      <c r="K61" s="216">
        <v>66.319999999999993</v>
      </c>
      <c r="L61" s="296">
        <v>67.239130434782609</v>
      </c>
      <c r="M61" s="102">
        <v>36</v>
      </c>
      <c r="N61" s="216">
        <v>69.77</v>
      </c>
      <c r="O61" s="296">
        <v>64.599999999999994</v>
      </c>
      <c r="P61" s="102">
        <v>44</v>
      </c>
      <c r="Q61" s="216">
        <v>69.900000000000006</v>
      </c>
      <c r="R61" s="296">
        <v>62</v>
      </c>
      <c r="S61" s="594">
        <v>25</v>
      </c>
      <c r="T61" s="683">
        <v>60</v>
      </c>
      <c r="U61" s="446">
        <v>36</v>
      </c>
      <c r="V61" s="435">
        <v>67</v>
      </c>
      <c r="W61" s="603">
        <v>88</v>
      </c>
      <c r="X61" s="457">
        <f t="shared" si="1"/>
        <v>276</v>
      </c>
      <c r="Y61" s="16"/>
      <c r="Z61" s="16"/>
      <c r="AA61" s="16"/>
      <c r="AB61" s="16"/>
      <c r="AC61" s="16"/>
      <c r="AD61" s="16"/>
      <c r="AE61" s="16"/>
      <c r="AF61" s="16"/>
      <c r="AG61" s="16"/>
    </row>
    <row r="62" spans="1:33" ht="15" customHeight="1" x14ac:dyDescent="0.25">
      <c r="A62" s="12">
        <v>58</v>
      </c>
      <c r="B62" s="184" t="s">
        <v>0</v>
      </c>
      <c r="C62" s="696" t="s">
        <v>43</v>
      </c>
      <c r="D62" s="233">
        <v>19</v>
      </c>
      <c r="E62" s="484">
        <v>58.43</v>
      </c>
      <c r="F62" s="709">
        <v>52.2</v>
      </c>
      <c r="G62" s="233">
        <v>26</v>
      </c>
      <c r="H62" s="484">
        <v>62.01</v>
      </c>
      <c r="I62" s="709">
        <v>61.307692307692307</v>
      </c>
      <c r="J62" s="233">
        <v>18</v>
      </c>
      <c r="K62" s="484">
        <v>66.319999999999993</v>
      </c>
      <c r="L62" s="709">
        <v>61.94</v>
      </c>
      <c r="M62" s="233">
        <v>23</v>
      </c>
      <c r="N62" s="484">
        <v>69.77</v>
      </c>
      <c r="O62" s="709">
        <v>68.347826086956516</v>
      </c>
      <c r="P62" s="233">
        <v>26</v>
      </c>
      <c r="Q62" s="484">
        <v>69.900000000000006</v>
      </c>
      <c r="R62" s="709">
        <v>68.407407407407405</v>
      </c>
      <c r="S62" s="719">
        <v>79</v>
      </c>
      <c r="T62" s="711">
        <v>46</v>
      </c>
      <c r="U62" s="445">
        <v>68</v>
      </c>
      <c r="V62" s="434">
        <v>33</v>
      </c>
      <c r="W62" s="602">
        <v>52</v>
      </c>
      <c r="X62" s="457">
        <f t="shared" si="1"/>
        <v>278</v>
      </c>
      <c r="Y62" s="16"/>
      <c r="Z62" s="16"/>
      <c r="AA62" s="16"/>
      <c r="AB62" s="16"/>
      <c r="AC62" s="16"/>
      <c r="AD62" s="16"/>
      <c r="AE62" s="16"/>
      <c r="AF62" s="16"/>
      <c r="AG62" s="16"/>
    </row>
    <row r="63" spans="1:33" ht="15" customHeight="1" x14ac:dyDescent="0.25">
      <c r="A63" s="12">
        <v>59</v>
      </c>
      <c r="B63" s="182" t="s">
        <v>16</v>
      </c>
      <c r="C63" s="591" t="s">
        <v>190</v>
      </c>
      <c r="D63" s="105">
        <v>60</v>
      </c>
      <c r="E63" s="215">
        <v>58.43</v>
      </c>
      <c r="F63" s="302">
        <v>55.2</v>
      </c>
      <c r="G63" s="105">
        <v>48</v>
      </c>
      <c r="H63" s="215">
        <v>62.01</v>
      </c>
      <c r="I63" s="302">
        <v>61.9</v>
      </c>
      <c r="J63" s="105">
        <v>48</v>
      </c>
      <c r="K63" s="215">
        <v>66.319999999999993</v>
      </c>
      <c r="L63" s="302">
        <v>61.2</v>
      </c>
      <c r="M63" s="105">
        <v>51</v>
      </c>
      <c r="N63" s="215">
        <v>69.77</v>
      </c>
      <c r="O63" s="302">
        <v>65.599999999999994</v>
      </c>
      <c r="P63" s="105">
        <v>48</v>
      </c>
      <c r="Q63" s="215">
        <v>69.900000000000006</v>
      </c>
      <c r="R63" s="302">
        <v>70.099999999999994</v>
      </c>
      <c r="S63" s="594">
        <v>66</v>
      </c>
      <c r="T63" s="683">
        <v>44</v>
      </c>
      <c r="U63" s="445">
        <v>71</v>
      </c>
      <c r="V63" s="434">
        <v>61</v>
      </c>
      <c r="W63" s="602">
        <v>39</v>
      </c>
      <c r="X63" s="457">
        <f t="shared" si="1"/>
        <v>281</v>
      </c>
      <c r="Y63" s="10"/>
      <c r="Z63" s="10"/>
      <c r="AA63" s="10"/>
      <c r="AB63" s="10"/>
      <c r="AC63" s="10"/>
      <c r="AD63" s="10"/>
      <c r="AE63" s="10"/>
      <c r="AF63" s="10"/>
      <c r="AG63" s="10"/>
    </row>
    <row r="64" spans="1:33" ht="15" customHeight="1" thickBot="1" x14ac:dyDescent="0.3">
      <c r="A64" s="13">
        <v>60</v>
      </c>
      <c r="B64" s="185" t="s">
        <v>23</v>
      </c>
      <c r="C64" s="725" t="s">
        <v>25</v>
      </c>
      <c r="D64" s="730">
        <v>26</v>
      </c>
      <c r="E64" s="732">
        <v>58.43</v>
      </c>
      <c r="F64" s="734">
        <v>51</v>
      </c>
      <c r="G64" s="730">
        <v>26</v>
      </c>
      <c r="H64" s="732">
        <v>62.01</v>
      </c>
      <c r="I64" s="734">
        <v>61</v>
      </c>
      <c r="J64" s="730">
        <v>19</v>
      </c>
      <c r="K64" s="732">
        <v>66.319999999999993</v>
      </c>
      <c r="L64" s="734">
        <v>60.6</v>
      </c>
      <c r="M64" s="730">
        <v>29</v>
      </c>
      <c r="N64" s="732">
        <v>69.77</v>
      </c>
      <c r="O64" s="734">
        <v>67.400000000000006</v>
      </c>
      <c r="P64" s="730">
        <v>36</v>
      </c>
      <c r="Q64" s="732">
        <v>69.900000000000006</v>
      </c>
      <c r="R64" s="734">
        <v>70.099999999999994</v>
      </c>
      <c r="S64" s="736">
        <v>84</v>
      </c>
      <c r="T64" s="710">
        <v>47</v>
      </c>
      <c r="U64" s="447">
        <v>73</v>
      </c>
      <c r="V64" s="436">
        <v>41</v>
      </c>
      <c r="W64" s="712">
        <v>38</v>
      </c>
      <c r="X64" s="458">
        <f t="shared" si="1"/>
        <v>283</v>
      </c>
      <c r="Y64" s="16"/>
      <c r="Z64" s="16"/>
      <c r="AA64" s="16"/>
      <c r="AB64" s="16"/>
      <c r="AC64" s="16"/>
      <c r="AD64" s="16"/>
      <c r="AE64" s="16"/>
      <c r="AF64" s="16"/>
      <c r="AG64" s="16"/>
    </row>
    <row r="65" spans="1:33" ht="15" customHeight="1" x14ac:dyDescent="0.25">
      <c r="A65" s="12">
        <v>61</v>
      </c>
      <c r="B65" s="289" t="s">
        <v>23</v>
      </c>
      <c r="C65" s="188" t="s">
        <v>46</v>
      </c>
      <c r="D65" s="103">
        <v>40</v>
      </c>
      <c r="E65" s="218">
        <v>58.43</v>
      </c>
      <c r="F65" s="297">
        <v>58.6</v>
      </c>
      <c r="G65" s="103">
        <v>47</v>
      </c>
      <c r="H65" s="218">
        <v>62.01</v>
      </c>
      <c r="I65" s="297">
        <v>58.7</v>
      </c>
      <c r="J65" s="103">
        <v>51</v>
      </c>
      <c r="K65" s="218">
        <v>66.319999999999993</v>
      </c>
      <c r="L65" s="297">
        <v>64</v>
      </c>
      <c r="M65" s="103">
        <v>43</v>
      </c>
      <c r="N65" s="218">
        <v>69.77</v>
      </c>
      <c r="O65" s="297">
        <v>67</v>
      </c>
      <c r="P65" s="103">
        <v>55</v>
      </c>
      <c r="Q65" s="218">
        <v>69.900000000000006</v>
      </c>
      <c r="R65" s="297">
        <v>64.099999999999994</v>
      </c>
      <c r="S65" s="594">
        <v>46</v>
      </c>
      <c r="T65" s="683">
        <v>63</v>
      </c>
      <c r="U65" s="445">
        <v>61</v>
      </c>
      <c r="V65" s="434">
        <v>45</v>
      </c>
      <c r="W65" s="602">
        <v>72</v>
      </c>
      <c r="X65" s="454">
        <f t="shared" si="1"/>
        <v>287</v>
      </c>
      <c r="Y65" s="10"/>
      <c r="Z65" s="10"/>
      <c r="AA65" s="10"/>
      <c r="AB65" s="10"/>
      <c r="AC65" s="10"/>
      <c r="AD65" s="10"/>
      <c r="AE65" s="10"/>
      <c r="AF65" s="10"/>
      <c r="AG65" s="10"/>
    </row>
    <row r="66" spans="1:33" ht="15" customHeight="1" x14ac:dyDescent="0.25">
      <c r="A66" s="12">
        <v>62</v>
      </c>
      <c r="B66" s="182" t="s">
        <v>1</v>
      </c>
      <c r="C66" s="497" t="s">
        <v>162</v>
      </c>
      <c r="D66" s="105">
        <v>49</v>
      </c>
      <c r="E66" s="215">
        <v>58.43</v>
      </c>
      <c r="F66" s="302">
        <v>60.91</v>
      </c>
      <c r="G66" s="105">
        <v>42</v>
      </c>
      <c r="H66" s="215">
        <v>62.01</v>
      </c>
      <c r="I66" s="302">
        <v>55.8</v>
      </c>
      <c r="J66" s="105">
        <v>52</v>
      </c>
      <c r="K66" s="215">
        <v>66.319999999999993</v>
      </c>
      <c r="L66" s="302">
        <v>64.07692307692308</v>
      </c>
      <c r="M66" s="105">
        <v>46</v>
      </c>
      <c r="N66" s="215">
        <v>69.77</v>
      </c>
      <c r="O66" s="302">
        <v>65</v>
      </c>
      <c r="P66" s="105">
        <v>74</v>
      </c>
      <c r="Q66" s="215">
        <v>69.900000000000006</v>
      </c>
      <c r="R66" s="302">
        <v>67</v>
      </c>
      <c r="S66" s="594">
        <v>35</v>
      </c>
      <c r="T66" s="683">
        <v>73</v>
      </c>
      <c r="U66" s="446">
        <v>59</v>
      </c>
      <c r="V66" s="435">
        <v>65</v>
      </c>
      <c r="W66" s="603">
        <v>59</v>
      </c>
      <c r="X66" s="457">
        <f t="shared" si="1"/>
        <v>291</v>
      </c>
      <c r="Y66" s="16"/>
      <c r="Z66" s="16"/>
      <c r="AA66" s="16"/>
      <c r="AB66" s="16"/>
      <c r="AC66" s="16"/>
      <c r="AD66" s="16"/>
      <c r="AE66" s="16"/>
      <c r="AF66" s="16"/>
      <c r="AG66" s="16"/>
    </row>
    <row r="67" spans="1:33" ht="15" customHeight="1" x14ac:dyDescent="0.25">
      <c r="A67" s="12">
        <v>63</v>
      </c>
      <c r="B67" s="184" t="s">
        <v>31</v>
      </c>
      <c r="C67" s="498" t="s">
        <v>155</v>
      </c>
      <c r="D67" s="99">
        <v>49</v>
      </c>
      <c r="E67" s="214">
        <v>58.43</v>
      </c>
      <c r="F67" s="292">
        <v>57.2</v>
      </c>
      <c r="G67" s="99">
        <v>33</v>
      </c>
      <c r="H67" s="214">
        <v>62.01</v>
      </c>
      <c r="I67" s="292">
        <v>54</v>
      </c>
      <c r="J67" s="99">
        <v>34</v>
      </c>
      <c r="K67" s="214">
        <v>66.319999999999993</v>
      </c>
      <c r="L67" s="292">
        <v>61.7</v>
      </c>
      <c r="M67" s="99">
        <v>49</v>
      </c>
      <c r="N67" s="214">
        <v>69.77</v>
      </c>
      <c r="O67" s="292">
        <v>69</v>
      </c>
      <c r="P67" s="99">
        <v>69</v>
      </c>
      <c r="Q67" s="214">
        <v>69.900000000000006</v>
      </c>
      <c r="R67" s="292">
        <v>66.599999999999994</v>
      </c>
      <c r="S67" s="598">
        <v>50</v>
      </c>
      <c r="T67" s="685">
        <v>81</v>
      </c>
      <c r="U67" s="450">
        <v>70</v>
      </c>
      <c r="V67" s="439">
        <v>28</v>
      </c>
      <c r="W67" s="741">
        <v>62</v>
      </c>
      <c r="X67" s="457">
        <f t="shared" si="1"/>
        <v>291</v>
      </c>
      <c r="Y67" s="16"/>
      <c r="Z67" s="16"/>
      <c r="AA67" s="16"/>
      <c r="AB67" s="16"/>
      <c r="AC67" s="16"/>
      <c r="AD67" s="16"/>
      <c r="AE67" s="16"/>
      <c r="AF67" s="16"/>
      <c r="AG67" s="16"/>
    </row>
    <row r="68" spans="1:33" ht="15" customHeight="1" x14ac:dyDescent="0.25">
      <c r="A68" s="12">
        <v>64</v>
      </c>
      <c r="B68" s="182" t="s">
        <v>13</v>
      </c>
      <c r="C68" s="498" t="s">
        <v>175</v>
      </c>
      <c r="D68" s="99">
        <v>22</v>
      </c>
      <c r="E68" s="214">
        <v>58.43</v>
      </c>
      <c r="F68" s="292">
        <v>56.3</v>
      </c>
      <c r="G68" s="99">
        <v>22</v>
      </c>
      <c r="H68" s="214">
        <v>62.01</v>
      </c>
      <c r="I68" s="292">
        <v>63.1</v>
      </c>
      <c r="J68" s="99">
        <v>21</v>
      </c>
      <c r="K68" s="214">
        <v>66.319999999999993</v>
      </c>
      <c r="L68" s="292">
        <v>64.5</v>
      </c>
      <c r="M68" s="99">
        <v>30</v>
      </c>
      <c r="N68" s="214">
        <v>69.77</v>
      </c>
      <c r="O68" s="292">
        <v>55.4</v>
      </c>
      <c r="P68" s="99">
        <v>24</v>
      </c>
      <c r="Q68" s="214">
        <v>69.900000000000006</v>
      </c>
      <c r="R68" s="292">
        <v>67.7</v>
      </c>
      <c r="S68" s="594">
        <v>56</v>
      </c>
      <c r="T68" s="683">
        <v>36</v>
      </c>
      <c r="U68" s="445">
        <v>55</v>
      </c>
      <c r="V68" s="434">
        <v>95</v>
      </c>
      <c r="W68" s="602">
        <v>55</v>
      </c>
      <c r="X68" s="457">
        <f t="shared" si="1"/>
        <v>297</v>
      </c>
      <c r="Y68" s="10"/>
      <c r="Z68" s="10"/>
      <c r="AA68" s="10"/>
      <c r="AB68" s="10"/>
      <c r="AC68" s="10"/>
      <c r="AD68" s="10"/>
      <c r="AE68" s="10"/>
      <c r="AF68" s="10"/>
      <c r="AG68" s="10"/>
    </row>
    <row r="69" spans="1:33" ht="15" customHeight="1" x14ac:dyDescent="0.25">
      <c r="A69" s="12">
        <v>65</v>
      </c>
      <c r="B69" s="182" t="s">
        <v>1</v>
      </c>
      <c r="C69" s="498" t="s">
        <v>164</v>
      </c>
      <c r="D69" s="99">
        <v>26</v>
      </c>
      <c r="E69" s="214">
        <v>58.43</v>
      </c>
      <c r="F69" s="292">
        <v>54.5</v>
      </c>
      <c r="G69" s="99">
        <v>21</v>
      </c>
      <c r="H69" s="214">
        <v>62.01</v>
      </c>
      <c r="I69" s="292">
        <v>61</v>
      </c>
      <c r="J69" s="99">
        <v>17</v>
      </c>
      <c r="K69" s="214">
        <v>66.319999999999993</v>
      </c>
      <c r="L69" s="292">
        <v>66</v>
      </c>
      <c r="M69" s="99">
        <v>19</v>
      </c>
      <c r="N69" s="214">
        <v>69.77</v>
      </c>
      <c r="O69" s="292">
        <v>60.4</v>
      </c>
      <c r="P69" s="99">
        <v>24</v>
      </c>
      <c r="Q69" s="214">
        <v>69.900000000000006</v>
      </c>
      <c r="R69" s="292">
        <v>68.290000000000006</v>
      </c>
      <c r="S69" s="594">
        <v>72</v>
      </c>
      <c r="T69" s="683">
        <v>49</v>
      </c>
      <c r="U69" s="445">
        <v>45</v>
      </c>
      <c r="V69" s="434">
        <v>80</v>
      </c>
      <c r="W69" s="602">
        <v>54</v>
      </c>
      <c r="X69" s="457">
        <f t="shared" ref="X69:X100" si="2">SUM(S69:W69)</f>
        <v>300</v>
      </c>
      <c r="Y69" s="16"/>
      <c r="Z69" s="16"/>
      <c r="AA69" s="16"/>
      <c r="AB69" s="16"/>
      <c r="AC69" s="16"/>
      <c r="AD69" s="16"/>
      <c r="AE69" s="16"/>
      <c r="AF69" s="16"/>
      <c r="AG69" s="16"/>
    </row>
    <row r="70" spans="1:33" ht="15" customHeight="1" x14ac:dyDescent="0.25">
      <c r="A70" s="12">
        <v>66</v>
      </c>
      <c r="B70" s="184" t="s">
        <v>13</v>
      </c>
      <c r="C70" s="498" t="s">
        <v>177</v>
      </c>
      <c r="D70" s="100">
        <v>25</v>
      </c>
      <c r="E70" s="217">
        <v>58.43</v>
      </c>
      <c r="F70" s="293">
        <v>62</v>
      </c>
      <c r="G70" s="100"/>
      <c r="H70" s="217">
        <v>62.01</v>
      </c>
      <c r="I70" s="293"/>
      <c r="J70" s="100">
        <v>30</v>
      </c>
      <c r="K70" s="217">
        <v>66.319999999999993</v>
      </c>
      <c r="L70" s="293">
        <v>66</v>
      </c>
      <c r="M70" s="100">
        <v>50</v>
      </c>
      <c r="N70" s="217">
        <v>69.77</v>
      </c>
      <c r="O70" s="293">
        <v>66</v>
      </c>
      <c r="P70" s="100">
        <v>38</v>
      </c>
      <c r="Q70" s="217">
        <v>69.900000000000006</v>
      </c>
      <c r="R70" s="293">
        <v>62.6</v>
      </c>
      <c r="S70" s="597">
        <v>28</v>
      </c>
      <c r="T70" s="682">
        <v>102</v>
      </c>
      <c r="U70" s="446">
        <v>44</v>
      </c>
      <c r="V70" s="435">
        <v>56</v>
      </c>
      <c r="W70" s="603">
        <v>82</v>
      </c>
      <c r="X70" s="457">
        <f t="shared" si="2"/>
        <v>312</v>
      </c>
      <c r="Y70" s="16"/>
      <c r="Z70" s="16"/>
      <c r="AA70" s="16"/>
      <c r="AB70" s="16"/>
      <c r="AC70" s="16"/>
      <c r="AD70" s="16"/>
      <c r="AE70" s="16"/>
      <c r="AF70" s="16"/>
      <c r="AG70" s="16"/>
    </row>
    <row r="71" spans="1:33" ht="15" customHeight="1" x14ac:dyDescent="0.25">
      <c r="A71" s="12">
        <v>67</v>
      </c>
      <c r="B71" s="182" t="s">
        <v>31</v>
      </c>
      <c r="C71" s="108" t="s">
        <v>138</v>
      </c>
      <c r="D71" s="99">
        <v>63</v>
      </c>
      <c r="E71" s="214">
        <v>58.43</v>
      </c>
      <c r="F71" s="292">
        <v>56.1</v>
      </c>
      <c r="G71" s="99">
        <v>42</v>
      </c>
      <c r="H71" s="214">
        <v>62.01</v>
      </c>
      <c r="I71" s="292">
        <v>60</v>
      </c>
      <c r="J71" s="99">
        <v>42</v>
      </c>
      <c r="K71" s="214">
        <v>66.319999999999993</v>
      </c>
      <c r="L71" s="292">
        <v>62</v>
      </c>
      <c r="M71" s="99">
        <v>52</v>
      </c>
      <c r="N71" s="214">
        <v>69.77</v>
      </c>
      <c r="O71" s="292">
        <v>65.3</v>
      </c>
      <c r="P71" s="99">
        <v>52</v>
      </c>
      <c r="Q71" s="214">
        <v>69.900000000000006</v>
      </c>
      <c r="R71" s="292">
        <v>62.9</v>
      </c>
      <c r="S71" s="594">
        <v>59</v>
      </c>
      <c r="T71" s="683">
        <v>55</v>
      </c>
      <c r="U71" s="445">
        <v>69</v>
      </c>
      <c r="V71" s="434">
        <v>63</v>
      </c>
      <c r="W71" s="602">
        <v>80</v>
      </c>
      <c r="X71" s="457">
        <f t="shared" si="2"/>
        <v>326</v>
      </c>
      <c r="Y71" s="16"/>
      <c r="Z71" s="16"/>
      <c r="AA71" s="16"/>
      <c r="AB71" s="16"/>
      <c r="AC71" s="16"/>
      <c r="AD71" s="16"/>
      <c r="AE71" s="16"/>
      <c r="AF71" s="16"/>
      <c r="AG71" s="16"/>
    </row>
    <row r="72" spans="1:33" ht="15" customHeight="1" x14ac:dyDescent="0.25">
      <c r="A72" s="12">
        <v>68</v>
      </c>
      <c r="B72" s="182" t="s">
        <v>1</v>
      </c>
      <c r="C72" s="590" t="s">
        <v>182</v>
      </c>
      <c r="D72" s="99">
        <v>56</v>
      </c>
      <c r="E72" s="214">
        <v>58.43</v>
      </c>
      <c r="F72" s="292">
        <v>54.62</v>
      </c>
      <c r="G72" s="99">
        <v>53</v>
      </c>
      <c r="H72" s="214">
        <v>62.01</v>
      </c>
      <c r="I72" s="292">
        <v>51</v>
      </c>
      <c r="J72" s="99">
        <v>64</v>
      </c>
      <c r="K72" s="214">
        <v>66.319999999999993</v>
      </c>
      <c r="L72" s="292">
        <v>65.140625</v>
      </c>
      <c r="M72" s="99">
        <v>50</v>
      </c>
      <c r="N72" s="214">
        <v>69.77</v>
      </c>
      <c r="O72" s="292">
        <v>65.5</v>
      </c>
      <c r="P72" s="99">
        <v>56</v>
      </c>
      <c r="Q72" s="214">
        <v>69.900000000000006</v>
      </c>
      <c r="R72" s="292">
        <v>67</v>
      </c>
      <c r="S72" s="594">
        <v>70</v>
      </c>
      <c r="T72" s="683">
        <v>92</v>
      </c>
      <c r="U72" s="445">
        <v>50</v>
      </c>
      <c r="V72" s="434">
        <v>62</v>
      </c>
      <c r="W72" s="602">
        <v>60</v>
      </c>
      <c r="X72" s="457">
        <f t="shared" si="2"/>
        <v>334</v>
      </c>
      <c r="Y72" s="10"/>
      <c r="Z72" s="10"/>
      <c r="AA72" s="10"/>
      <c r="AB72" s="10"/>
      <c r="AC72" s="10"/>
      <c r="AD72" s="10"/>
      <c r="AE72" s="10"/>
      <c r="AF72" s="10"/>
      <c r="AG72" s="10"/>
    </row>
    <row r="73" spans="1:33" ht="15" customHeight="1" x14ac:dyDescent="0.25">
      <c r="A73" s="12">
        <v>69</v>
      </c>
      <c r="B73" s="307" t="s">
        <v>13</v>
      </c>
      <c r="C73" s="499" t="s">
        <v>181</v>
      </c>
      <c r="D73" s="102">
        <v>25</v>
      </c>
      <c r="E73" s="216">
        <v>58.43</v>
      </c>
      <c r="F73" s="296">
        <v>48.3</v>
      </c>
      <c r="G73" s="102">
        <v>31</v>
      </c>
      <c r="H73" s="216">
        <v>62.01</v>
      </c>
      <c r="I73" s="296">
        <v>61.8</v>
      </c>
      <c r="J73" s="102">
        <v>31</v>
      </c>
      <c r="K73" s="216">
        <v>66.319999999999993</v>
      </c>
      <c r="L73" s="296">
        <v>67</v>
      </c>
      <c r="M73" s="102">
        <v>26</v>
      </c>
      <c r="N73" s="216">
        <v>69.77</v>
      </c>
      <c r="O73" s="296">
        <v>60.5</v>
      </c>
      <c r="P73" s="102">
        <v>35</v>
      </c>
      <c r="Q73" s="216">
        <v>69.900000000000006</v>
      </c>
      <c r="R73" s="296">
        <v>62.8</v>
      </c>
      <c r="S73" s="594">
        <v>94</v>
      </c>
      <c r="T73" s="683">
        <v>45</v>
      </c>
      <c r="U73" s="451">
        <v>38</v>
      </c>
      <c r="V73" s="440">
        <v>78</v>
      </c>
      <c r="W73" s="718">
        <v>81</v>
      </c>
      <c r="X73" s="457">
        <f t="shared" si="2"/>
        <v>336</v>
      </c>
      <c r="Y73" s="10"/>
      <c r="Z73" s="10"/>
      <c r="AA73" s="10"/>
      <c r="AB73" s="10"/>
      <c r="AC73" s="10"/>
      <c r="AD73" s="10"/>
      <c r="AE73" s="10"/>
      <c r="AF73" s="10"/>
      <c r="AG73" s="10"/>
    </row>
    <row r="74" spans="1:33" ht="15" customHeight="1" thickBot="1" x14ac:dyDescent="0.3">
      <c r="A74" s="67">
        <v>70</v>
      </c>
      <c r="B74" s="186" t="s">
        <v>1</v>
      </c>
      <c r="C74" s="726" t="s">
        <v>183</v>
      </c>
      <c r="D74" s="715">
        <v>32</v>
      </c>
      <c r="E74" s="716">
        <v>58.43</v>
      </c>
      <c r="F74" s="717">
        <v>52.8</v>
      </c>
      <c r="G74" s="715">
        <v>29</v>
      </c>
      <c r="H74" s="716">
        <v>62.01</v>
      </c>
      <c r="I74" s="717">
        <v>56.8</v>
      </c>
      <c r="J74" s="715">
        <v>24</v>
      </c>
      <c r="K74" s="716">
        <v>66.319999999999993</v>
      </c>
      <c r="L74" s="717">
        <v>69.5</v>
      </c>
      <c r="M74" s="715">
        <v>23</v>
      </c>
      <c r="N74" s="716">
        <v>69.77</v>
      </c>
      <c r="O74" s="717">
        <v>62.7</v>
      </c>
      <c r="P74" s="715">
        <v>41</v>
      </c>
      <c r="Q74" s="716">
        <v>69.900000000000006</v>
      </c>
      <c r="R74" s="717">
        <v>60.4</v>
      </c>
      <c r="S74" s="596">
        <v>77</v>
      </c>
      <c r="T74" s="684">
        <v>71</v>
      </c>
      <c r="U74" s="583">
        <v>30</v>
      </c>
      <c r="V74" s="585">
        <v>71</v>
      </c>
      <c r="W74" s="608">
        <v>91</v>
      </c>
      <c r="X74" s="459">
        <f t="shared" si="2"/>
        <v>340</v>
      </c>
      <c r="Y74" s="16"/>
      <c r="Z74" s="16"/>
      <c r="AA74" s="16"/>
      <c r="AB74" s="16"/>
      <c r="AC74" s="16"/>
      <c r="AD74" s="16"/>
      <c r="AE74" s="16"/>
      <c r="AF74" s="16"/>
      <c r="AG74" s="16"/>
    </row>
    <row r="75" spans="1:33" ht="15" customHeight="1" x14ac:dyDescent="0.25">
      <c r="A75" s="11">
        <v>71</v>
      </c>
      <c r="B75" s="225" t="s">
        <v>1</v>
      </c>
      <c r="C75" s="110" t="s">
        <v>150</v>
      </c>
      <c r="D75" s="98">
        <v>51</v>
      </c>
      <c r="E75" s="290">
        <v>58.43</v>
      </c>
      <c r="F75" s="291">
        <v>55.2</v>
      </c>
      <c r="G75" s="98">
        <v>39</v>
      </c>
      <c r="H75" s="290">
        <v>62.01</v>
      </c>
      <c r="I75" s="291">
        <v>57.4</v>
      </c>
      <c r="J75" s="98">
        <v>25</v>
      </c>
      <c r="K75" s="290">
        <v>66.319999999999993</v>
      </c>
      <c r="L75" s="291">
        <v>59.88</v>
      </c>
      <c r="M75" s="98">
        <v>38</v>
      </c>
      <c r="N75" s="290">
        <v>69.77</v>
      </c>
      <c r="O75" s="291">
        <v>64.599999999999994</v>
      </c>
      <c r="P75" s="98">
        <v>51</v>
      </c>
      <c r="Q75" s="290">
        <v>69.900000000000006</v>
      </c>
      <c r="R75" s="291">
        <v>66.3</v>
      </c>
      <c r="S75" s="599">
        <v>67</v>
      </c>
      <c r="T75" s="687">
        <v>69</v>
      </c>
      <c r="U75" s="452">
        <v>77</v>
      </c>
      <c r="V75" s="441">
        <v>66</v>
      </c>
      <c r="W75" s="452">
        <v>64</v>
      </c>
      <c r="X75" s="456">
        <f t="shared" si="2"/>
        <v>343</v>
      </c>
      <c r="Y75" s="10"/>
      <c r="Z75" s="10"/>
      <c r="AA75" s="10"/>
      <c r="AB75" s="10"/>
      <c r="AC75" s="10"/>
      <c r="AD75" s="10"/>
      <c r="AE75" s="10"/>
      <c r="AF75" s="10"/>
      <c r="AG75" s="10"/>
    </row>
    <row r="76" spans="1:33" ht="15" customHeight="1" x14ac:dyDescent="0.25">
      <c r="A76" s="12">
        <v>72</v>
      </c>
      <c r="B76" s="182" t="s">
        <v>1</v>
      </c>
      <c r="C76" s="163" t="s">
        <v>147</v>
      </c>
      <c r="D76" s="102">
        <v>71</v>
      </c>
      <c r="E76" s="216">
        <v>58.43</v>
      </c>
      <c r="F76" s="296">
        <v>57.6</v>
      </c>
      <c r="G76" s="102">
        <v>70</v>
      </c>
      <c r="H76" s="216">
        <v>62.01</v>
      </c>
      <c r="I76" s="296">
        <v>57.9</v>
      </c>
      <c r="J76" s="102">
        <v>66</v>
      </c>
      <c r="K76" s="216">
        <v>66.319999999999993</v>
      </c>
      <c r="L76" s="296">
        <v>56.83</v>
      </c>
      <c r="M76" s="102">
        <v>64</v>
      </c>
      <c r="N76" s="216">
        <v>69.77</v>
      </c>
      <c r="O76" s="296">
        <v>62.1</v>
      </c>
      <c r="P76" s="102">
        <v>89</v>
      </c>
      <c r="Q76" s="216">
        <v>69.900000000000006</v>
      </c>
      <c r="R76" s="296">
        <v>64</v>
      </c>
      <c r="S76" s="594">
        <v>49</v>
      </c>
      <c r="T76" s="683">
        <v>66</v>
      </c>
      <c r="U76" s="446">
        <v>86</v>
      </c>
      <c r="V76" s="435">
        <v>73</v>
      </c>
      <c r="W76" s="446">
        <v>73</v>
      </c>
      <c r="X76" s="457">
        <f t="shared" si="2"/>
        <v>347</v>
      </c>
      <c r="Y76" s="16"/>
      <c r="Z76" s="16"/>
      <c r="AA76" s="16"/>
      <c r="AB76" s="16"/>
      <c r="AC76" s="16"/>
      <c r="AD76" s="16"/>
      <c r="AE76" s="16"/>
      <c r="AF76" s="16"/>
      <c r="AG76" s="16"/>
    </row>
    <row r="77" spans="1:33" s="94" customFormat="1" ht="15" customHeight="1" x14ac:dyDescent="0.25">
      <c r="A77" s="12">
        <v>73</v>
      </c>
      <c r="B77" s="182" t="s">
        <v>16</v>
      </c>
      <c r="C77" s="308" t="s">
        <v>56</v>
      </c>
      <c r="D77" s="105">
        <v>38</v>
      </c>
      <c r="E77" s="215">
        <v>58.43</v>
      </c>
      <c r="F77" s="302">
        <v>56.1</v>
      </c>
      <c r="G77" s="105">
        <v>20</v>
      </c>
      <c r="H77" s="215">
        <v>62.01</v>
      </c>
      <c r="I77" s="302">
        <v>53.75</v>
      </c>
      <c r="J77" s="105">
        <v>20</v>
      </c>
      <c r="K77" s="215">
        <v>66.319999999999993</v>
      </c>
      <c r="L77" s="302">
        <v>66</v>
      </c>
      <c r="M77" s="105">
        <v>31</v>
      </c>
      <c r="N77" s="215">
        <v>69.77</v>
      </c>
      <c r="O77" s="302">
        <v>59.9</v>
      </c>
      <c r="P77" s="105">
        <v>21</v>
      </c>
      <c r="Q77" s="215">
        <v>69.900000000000006</v>
      </c>
      <c r="R77" s="302">
        <v>63</v>
      </c>
      <c r="S77" s="598">
        <v>60</v>
      </c>
      <c r="T77" s="685">
        <v>83</v>
      </c>
      <c r="U77" s="448">
        <v>43</v>
      </c>
      <c r="V77" s="437">
        <v>84</v>
      </c>
      <c r="W77" s="448">
        <v>78</v>
      </c>
      <c r="X77" s="457">
        <f t="shared" si="2"/>
        <v>348</v>
      </c>
      <c r="Y77" s="16"/>
      <c r="Z77" s="16"/>
      <c r="AA77" s="16"/>
      <c r="AB77" s="16"/>
      <c r="AC77" s="16"/>
      <c r="AD77" s="16"/>
      <c r="AE77" s="16"/>
      <c r="AF77" s="16"/>
      <c r="AG77" s="16"/>
    </row>
    <row r="78" spans="1:33" ht="15" customHeight="1" x14ac:dyDescent="0.25">
      <c r="A78" s="12">
        <v>74</v>
      </c>
      <c r="B78" s="187" t="s">
        <v>13</v>
      </c>
      <c r="C78" s="498" t="s">
        <v>153</v>
      </c>
      <c r="D78" s="99">
        <v>95</v>
      </c>
      <c r="E78" s="214">
        <v>58.43</v>
      </c>
      <c r="F78" s="292">
        <v>56</v>
      </c>
      <c r="G78" s="99">
        <v>101</v>
      </c>
      <c r="H78" s="214">
        <v>62.01</v>
      </c>
      <c r="I78" s="292">
        <v>57</v>
      </c>
      <c r="J78" s="99">
        <v>117</v>
      </c>
      <c r="K78" s="214">
        <v>66.319999999999993</v>
      </c>
      <c r="L78" s="292">
        <v>63</v>
      </c>
      <c r="M78" s="99">
        <v>58</v>
      </c>
      <c r="N78" s="214">
        <v>69.77</v>
      </c>
      <c r="O78" s="292">
        <v>66</v>
      </c>
      <c r="P78" s="99"/>
      <c r="Q78" s="214">
        <v>69.900000000000006</v>
      </c>
      <c r="R78" s="292"/>
      <c r="S78" s="594">
        <v>62</v>
      </c>
      <c r="T78" s="683">
        <v>70</v>
      </c>
      <c r="U78" s="445">
        <v>65</v>
      </c>
      <c r="V78" s="434">
        <v>57</v>
      </c>
      <c r="W78" s="445">
        <v>99</v>
      </c>
      <c r="X78" s="457">
        <f t="shared" si="2"/>
        <v>353</v>
      </c>
      <c r="Y78" s="10"/>
      <c r="Z78" s="10"/>
      <c r="AA78" s="10"/>
      <c r="AB78" s="10"/>
      <c r="AC78" s="10"/>
      <c r="AD78" s="10"/>
      <c r="AE78" s="10"/>
      <c r="AF78" s="10"/>
      <c r="AG78" s="10"/>
    </row>
    <row r="79" spans="1:33" ht="15" customHeight="1" x14ac:dyDescent="0.25">
      <c r="A79" s="12">
        <v>75</v>
      </c>
      <c r="B79" s="187" t="s">
        <v>0</v>
      </c>
      <c r="C79" s="498" t="s">
        <v>168</v>
      </c>
      <c r="D79" s="99">
        <v>74</v>
      </c>
      <c r="E79" s="214">
        <v>58.43</v>
      </c>
      <c r="F79" s="292">
        <v>56.3</v>
      </c>
      <c r="G79" s="99">
        <v>53</v>
      </c>
      <c r="H79" s="214">
        <v>62.01</v>
      </c>
      <c r="I79" s="292">
        <v>55.094339622641506</v>
      </c>
      <c r="J79" s="99">
        <v>59</v>
      </c>
      <c r="K79" s="214">
        <v>66.319999999999993</v>
      </c>
      <c r="L79" s="292">
        <v>56.38</v>
      </c>
      <c r="M79" s="99">
        <v>43</v>
      </c>
      <c r="N79" s="214">
        <v>69.77</v>
      </c>
      <c r="O79" s="292">
        <v>60.02325581395349</v>
      </c>
      <c r="P79" s="99">
        <v>47</v>
      </c>
      <c r="Q79" s="214">
        <v>69.900000000000006</v>
      </c>
      <c r="R79" s="292">
        <v>67.461538461538467</v>
      </c>
      <c r="S79" s="594">
        <v>58</v>
      </c>
      <c r="T79" s="683">
        <v>76</v>
      </c>
      <c r="U79" s="446">
        <v>89</v>
      </c>
      <c r="V79" s="435">
        <v>82</v>
      </c>
      <c r="W79" s="446">
        <v>57</v>
      </c>
      <c r="X79" s="457">
        <f t="shared" si="2"/>
        <v>362</v>
      </c>
      <c r="Y79" s="16"/>
      <c r="Z79" s="16"/>
      <c r="AA79" s="16"/>
      <c r="AB79" s="16"/>
      <c r="AC79" s="16"/>
      <c r="AD79" s="16"/>
      <c r="AE79" s="16"/>
      <c r="AF79" s="16"/>
      <c r="AG79" s="16"/>
    </row>
    <row r="80" spans="1:33" ht="15" customHeight="1" x14ac:dyDescent="0.25">
      <c r="A80" s="12">
        <v>76</v>
      </c>
      <c r="B80" s="182" t="s">
        <v>31</v>
      </c>
      <c r="C80" s="108" t="s">
        <v>137</v>
      </c>
      <c r="D80" s="99">
        <v>22</v>
      </c>
      <c r="E80" s="214">
        <v>58.43</v>
      </c>
      <c r="F80" s="292">
        <v>59.1</v>
      </c>
      <c r="G80" s="99">
        <v>36</v>
      </c>
      <c r="H80" s="214">
        <v>62.01</v>
      </c>
      <c r="I80" s="292">
        <v>55.2</v>
      </c>
      <c r="J80" s="99">
        <v>37</v>
      </c>
      <c r="K80" s="214">
        <v>66.319999999999993</v>
      </c>
      <c r="L80" s="292">
        <v>58.6</v>
      </c>
      <c r="M80" s="99">
        <v>56</v>
      </c>
      <c r="N80" s="214">
        <v>69.77</v>
      </c>
      <c r="O80" s="292">
        <v>56.6</v>
      </c>
      <c r="P80" s="99">
        <v>35</v>
      </c>
      <c r="Q80" s="214">
        <v>69.900000000000006</v>
      </c>
      <c r="R80" s="292">
        <v>58.4</v>
      </c>
      <c r="S80" s="594">
        <v>42</v>
      </c>
      <c r="T80" s="683">
        <v>75</v>
      </c>
      <c r="U80" s="446">
        <v>81</v>
      </c>
      <c r="V80" s="435">
        <v>90</v>
      </c>
      <c r="W80" s="446">
        <v>95</v>
      </c>
      <c r="X80" s="457">
        <f t="shared" si="2"/>
        <v>383</v>
      </c>
      <c r="Y80" s="16"/>
      <c r="Z80" s="16"/>
      <c r="AA80" s="16"/>
      <c r="AB80" s="16"/>
      <c r="AC80" s="16"/>
      <c r="AD80" s="16"/>
      <c r="AE80" s="16"/>
      <c r="AF80" s="16"/>
      <c r="AG80" s="16"/>
    </row>
    <row r="81" spans="1:33" ht="15" customHeight="1" x14ac:dyDescent="0.25">
      <c r="A81" s="12">
        <v>77</v>
      </c>
      <c r="B81" s="182" t="s">
        <v>0</v>
      </c>
      <c r="C81" s="109" t="s">
        <v>66</v>
      </c>
      <c r="D81" s="100">
        <v>37</v>
      </c>
      <c r="E81" s="217">
        <v>58.43</v>
      </c>
      <c r="F81" s="293">
        <v>51.08</v>
      </c>
      <c r="G81" s="100">
        <v>18</v>
      </c>
      <c r="H81" s="217">
        <v>62.01</v>
      </c>
      <c r="I81" s="293">
        <v>57.5</v>
      </c>
      <c r="J81" s="100">
        <v>26</v>
      </c>
      <c r="K81" s="217">
        <v>66.319999999999993</v>
      </c>
      <c r="L81" s="293">
        <v>57</v>
      </c>
      <c r="M81" s="100">
        <v>47</v>
      </c>
      <c r="N81" s="217">
        <v>69.77</v>
      </c>
      <c r="O81" s="293">
        <v>60.2</v>
      </c>
      <c r="P81" s="100">
        <v>29</v>
      </c>
      <c r="Q81" s="217">
        <v>69.900000000000006</v>
      </c>
      <c r="R81" s="293">
        <v>66.034482758620683</v>
      </c>
      <c r="S81" s="597">
        <v>83</v>
      </c>
      <c r="T81" s="682">
        <v>68</v>
      </c>
      <c r="U81" s="445">
        <v>85</v>
      </c>
      <c r="V81" s="434">
        <v>81</v>
      </c>
      <c r="W81" s="445">
        <v>66</v>
      </c>
      <c r="X81" s="457">
        <f t="shared" si="2"/>
        <v>383</v>
      </c>
      <c r="Y81" s="16"/>
      <c r="Z81" s="16"/>
      <c r="AA81" s="16"/>
      <c r="AB81" s="16"/>
      <c r="AC81" s="16"/>
      <c r="AD81" s="16"/>
      <c r="AE81" s="16"/>
      <c r="AF81" s="16"/>
      <c r="AG81" s="16"/>
    </row>
    <row r="82" spans="1:33" ht="15" customHeight="1" x14ac:dyDescent="0.25">
      <c r="A82" s="12">
        <v>78</v>
      </c>
      <c r="B82" s="182" t="s">
        <v>1</v>
      </c>
      <c r="C82" s="497" t="s">
        <v>166</v>
      </c>
      <c r="D82" s="105">
        <v>67</v>
      </c>
      <c r="E82" s="215">
        <v>58.43</v>
      </c>
      <c r="F82" s="302">
        <v>54</v>
      </c>
      <c r="G82" s="105">
        <v>52</v>
      </c>
      <c r="H82" s="215">
        <v>62.01</v>
      </c>
      <c r="I82" s="302">
        <v>51</v>
      </c>
      <c r="J82" s="105">
        <v>54</v>
      </c>
      <c r="K82" s="215">
        <v>66.319999999999993</v>
      </c>
      <c r="L82" s="302">
        <v>56.703703703703702</v>
      </c>
      <c r="M82" s="105">
        <v>50</v>
      </c>
      <c r="N82" s="215">
        <v>69.77</v>
      </c>
      <c r="O82" s="302">
        <v>63.8</v>
      </c>
      <c r="P82" s="105">
        <v>50</v>
      </c>
      <c r="Q82" s="215">
        <v>69.900000000000006</v>
      </c>
      <c r="R82" s="302">
        <v>66.400000000000006</v>
      </c>
      <c r="S82" s="594">
        <v>73</v>
      </c>
      <c r="T82" s="683">
        <v>93</v>
      </c>
      <c r="U82" s="445">
        <v>88</v>
      </c>
      <c r="V82" s="434">
        <v>69</v>
      </c>
      <c r="W82" s="445">
        <v>63</v>
      </c>
      <c r="X82" s="457">
        <f t="shared" si="2"/>
        <v>386</v>
      </c>
      <c r="Y82" s="16"/>
      <c r="Z82" s="16"/>
      <c r="AA82" s="16"/>
      <c r="AB82" s="16"/>
      <c r="AC82" s="16"/>
      <c r="AD82" s="16"/>
      <c r="AE82" s="16"/>
      <c r="AF82" s="16"/>
      <c r="AG82" s="16"/>
    </row>
    <row r="83" spans="1:33" s="6" customFormat="1" ht="15" customHeight="1" x14ac:dyDescent="0.25">
      <c r="A83" s="12">
        <v>79</v>
      </c>
      <c r="B83" s="182" t="s">
        <v>1</v>
      </c>
      <c r="C83" s="308" t="s">
        <v>128</v>
      </c>
      <c r="D83" s="105">
        <v>39</v>
      </c>
      <c r="E83" s="215">
        <v>58.43</v>
      </c>
      <c r="F83" s="302">
        <v>52.2</v>
      </c>
      <c r="G83" s="105">
        <v>40</v>
      </c>
      <c r="H83" s="215">
        <v>62.01</v>
      </c>
      <c r="I83" s="302">
        <v>50.9</v>
      </c>
      <c r="J83" s="105">
        <v>24</v>
      </c>
      <c r="K83" s="215">
        <v>66.319999999999993</v>
      </c>
      <c r="L83" s="302">
        <v>54.17</v>
      </c>
      <c r="M83" s="105">
        <v>25</v>
      </c>
      <c r="N83" s="215">
        <v>69.77</v>
      </c>
      <c r="O83" s="302">
        <v>67</v>
      </c>
      <c r="P83" s="105">
        <v>24</v>
      </c>
      <c r="Q83" s="215">
        <v>69.900000000000006</v>
      </c>
      <c r="R83" s="302">
        <v>65.8</v>
      </c>
      <c r="S83" s="594">
        <v>78</v>
      </c>
      <c r="T83" s="683">
        <v>94</v>
      </c>
      <c r="U83" s="445">
        <v>95</v>
      </c>
      <c r="V83" s="434">
        <v>50</v>
      </c>
      <c r="W83" s="445">
        <v>69</v>
      </c>
      <c r="X83" s="457">
        <f t="shared" si="2"/>
        <v>386</v>
      </c>
      <c r="Y83" s="16"/>
      <c r="Z83" s="16"/>
      <c r="AA83" s="16"/>
      <c r="AB83" s="16"/>
      <c r="AC83" s="16"/>
      <c r="AD83" s="16"/>
      <c r="AE83" s="16"/>
      <c r="AF83" s="16"/>
      <c r="AG83" s="16"/>
    </row>
    <row r="84" spans="1:33" s="6" customFormat="1" ht="15" customHeight="1" thickBot="1" x14ac:dyDescent="0.3">
      <c r="A84" s="13">
        <v>80</v>
      </c>
      <c r="B84" s="185" t="s">
        <v>23</v>
      </c>
      <c r="C84" s="500" t="s">
        <v>157</v>
      </c>
      <c r="D84" s="107">
        <v>50</v>
      </c>
      <c r="E84" s="303">
        <v>58.43</v>
      </c>
      <c r="F84" s="304">
        <v>53.8</v>
      </c>
      <c r="G84" s="107">
        <v>40</v>
      </c>
      <c r="H84" s="303">
        <v>62.01</v>
      </c>
      <c r="I84" s="304">
        <v>57.5</v>
      </c>
      <c r="J84" s="107">
        <v>38</v>
      </c>
      <c r="K84" s="303">
        <v>66.319999999999993</v>
      </c>
      <c r="L84" s="304">
        <v>58</v>
      </c>
      <c r="M84" s="107">
        <v>47</v>
      </c>
      <c r="N84" s="303">
        <v>69.77</v>
      </c>
      <c r="O84" s="304">
        <v>58.8</v>
      </c>
      <c r="P84" s="107">
        <v>32</v>
      </c>
      <c r="Q84" s="303">
        <v>69.900000000000006</v>
      </c>
      <c r="R84" s="304">
        <v>63.4</v>
      </c>
      <c r="S84" s="595">
        <v>74</v>
      </c>
      <c r="T84" s="684">
        <v>67</v>
      </c>
      <c r="U84" s="447">
        <v>82</v>
      </c>
      <c r="V84" s="436">
        <v>87</v>
      </c>
      <c r="W84" s="447">
        <v>77</v>
      </c>
      <c r="X84" s="458">
        <f t="shared" si="2"/>
        <v>387</v>
      </c>
      <c r="Y84" s="10"/>
      <c r="Z84" s="10"/>
      <c r="AA84" s="10"/>
      <c r="AB84" s="10"/>
      <c r="AC84" s="10"/>
      <c r="AD84" s="10"/>
      <c r="AE84" s="10"/>
      <c r="AF84" s="10"/>
      <c r="AG84" s="10"/>
    </row>
    <row r="85" spans="1:33" s="6" customFormat="1" ht="15" customHeight="1" x14ac:dyDescent="0.25">
      <c r="A85" s="11">
        <v>81</v>
      </c>
      <c r="B85" s="226" t="s">
        <v>1</v>
      </c>
      <c r="C85" s="692" t="s">
        <v>11</v>
      </c>
      <c r="D85" s="479">
        <v>17</v>
      </c>
      <c r="E85" s="482">
        <v>58.43</v>
      </c>
      <c r="F85" s="486">
        <v>45.2</v>
      </c>
      <c r="G85" s="479"/>
      <c r="H85" s="482">
        <v>62.01</v>
      </c>
      <c r="I85" s="486"/>
      <c r="J85" s="479">
        <v>18</v>
      </c>
      <c r="K85" s="482">
        <v>66.319999999999993</v>
      </c>
      <c r="L85" s="486">
        <v>60.722222222222221</v>
      </c>
      <c r="M85" s="479">
        <v>32</v>
      </c>
      <c r="N85" s="482">
        <v>69.77</v>
      </c>
      <c r="O85" s="486">
        <v>66.8</v>
      </c>
      <c r="P85" s="479">
        <v>16</v>
      </c>
      <c r="Q85" s="482">
        <v>69.900000000000006</v>
      </c>
      <c r="R85" s="486">
        <v>66</v>
      </c>
      <c r="S85" s="599">
        <v>100</v>
      </c>
      <c r="T85" s="687">
        <v>102</v>
      </c>
      <c r="U85" s="444">
        <v>72</v>
      </c>
      <c r="V85" s="433">
        <v>52</v>
      </c>
      <c r="W85" s="444">
        <v>67</v>
      </c>
      <c r="X85" s="456">
        <f t="shared" si="2"/>
        <v>393</v>
      </c>
      <c r="Y85" s="16"/>
      <c r="Z85" s="16"/>
      <c r="AA85" s="16"/>
      <c r="AB85" s="16"/>
      <c r="AC85" s="16"/>
      <c r="AD85" s="16"/>
      <c r="AE85" s="16"/>
      <c r="AF85" s="16"/>
      <c r="AG85" s="16"/>
    </row>
    <row r="86" spans="1:33" s="6" customFormat="1" ht="15" customHeight="1" x14ac:dyDescent="0.25">
      <c r="A86" s="68">
        <v>82</v>
      </c>
      <c r="B86" s="287" t="s">
        <v>38</v>
      </c>
      <c r="C86" s="605" t="s">
        <v>52</v>
      </c>
      <c r="D86" s="480">
        <v>30</v>
      </c>
      <c r="E86" s="483">
        <v>58.43</v>
      </c>
      <c r="F86" s="487">
        <v>55.5</v>
      </c>
      <c r="G86" s="480">
        <v>46</v>
      </c>
      <c r="H86" s="483">
        <v>62.01</v>
      </c>
      <c r="I86" s="487">
        <v>56.239130434782609</v>
      </c>
      <c r="J86" s="480">
        <v>46</v>
      </c>
      <c r="K86" s="483">
        <v>66.319999999999993</v>
      </c>
      <c r="L86" s="487">
        <v>55.08</v>
      </c>
      <c r="M86" s="480">
        <v>39</v>
      </c>
      <c r="N86" s="483">
        <v>69.77</v>
      </c>
      <c r="O86" s="487">
        <v>56</v>
      </c>
      <c r="P86" s="480">
        <v>47</v>
      </c>
      <c r="Q86" s="483">
        <v>69.900000000000006</v>
      </c>
      <c r="R86" s="487">
        <v>62.564102564102562</v>
      </c>
      <c r="S86" s="594">
        <v>63</v>
      </c>
      <c r="T86" s="683">
        <v>72</v>
      </c>
      <c r="U86" s="451">
        <v>92</v>
      </c>
      <c r="V86" s="440">
        <v>94</v>
      </c>
      <c r="W86" s="451">
        <v>83</v>
      </c>
      <c r="X86" s="454">
        <f t="shared" si="2"/>
        <v>404</v>
      </c>
      <c r="Y86" s="16"/>
      <c r="Z86" s="16"/>
      <c r="AA86" s="16"/>
      <c r="AB86" s="16"/>
      <c r="AC86" s="16"/>
      <c r="AD86" s="16"/>
      <c r="AE86" s="16"/>
      <c r="AF86" s="16"/>
      <c r="AG86" s="16"/>
    </row>
    <row r="87" spans="1:33" s="6" customFormat="1" ht="15" customHeight="1" x14ac:dyDescent="0.25">
      <c r="A87" s="68">
        <v>83</v>
      </c>
      <c r="B87" s="182" t="s">
        <v>1</v>
      </c>
      <c r="C87" s="288" t="s">
        <v>126</v>
      </c>
      <c r="D87" s="232">
        <v>22</v>
      </c>
      <c r="E87" s="298">
        <v>58.43</v>
      </c>
      <c r="F87" s="299">
        <v>55</v>
      </c>
      <c r="G87" s="232">
        <v>25</v>
      </c>
      <c r="H87" s="298">
        <v>62.01</v>
      </c>
      <c r="I87" s="299">
        <v>52.84</v>
      </c>
      <c r="J87" s="232">
        <v>20</v>
      </c>
      <c r="K87" s="298">
        <v>66.319999999999993</v>
      </c>
      <c r="L87" s="299">
        <v>56.75</v>
      </c>
      <c r="M87" s="232">
        <v>47</v>
      </c>
      <c r="N87" s="298">
        <v>69.77</v>
      </c>
      <c r="O87" s="299">
        <v>60</v>
      </c>
      <c r="P87" s="232">
        <v>31</v>
      </c>
      <c r="Q87" s="298">
        <v>69.900000000000006</v>
      </c>
      <c r="R87" s="299">
        <v>62.2</v>
      </c>
      <c r="S87" s="737">
        <v>69</v>
      </c>
      <c r="T87" s="739">
        <v>84</v>
      </c>
      <c r="U87" s="453">
        <v>87</v>
      </c>
      <c r="V87" s="442">
        <v>83</v>
      </c>
      <c r="W87" s="453">
        <v>86</v>
      </c>
      <c r="X87" s="457">
        <f t="shared" si="2"/>
        <v>409</v>
      </c>
      <c r="Y87" s="16"/>
      <c r="Z87" s="16"/>
      <c r="AA87" s="16"/>
      <c r="AB87" s="16"/>
      <c r="AC87" s="16"/>
      <c r="AD87" s="16"/>
      <c r="AE87" s="16"/>
      <c r="AF87" s="16"/>
      <c r="AG87" s="16"/>
    </row>
    <row r="88" spans="1:33" s="6" customFormat="1" ht="15" customHeight="1" x14ac:dyDescent="0.25">
      <c r="A88" s="68">
        <v>84</v>
      </c>
      <c r="B88" s="182" t="s">
        <v>31</v>
      </c>
      <c r="C88" s="497" t="s">
        <v>154</v>
      </c>
      <c r="D88" s="105">
        <v>11</v>
      </c>
      <c r="E88" s="215">
        <v>58.43</v>
      </c>
      <c r="F88" s="302">
        <v>37.5</v>
      </c>
      <c r="G88" s="105">
        <v>30</v>
      </c>
      <c r="H88" s="215">
        <v>62.01</v>
      </c>
      <c r="I88" s="302">
        <v>54.3</v>
      </c>
      <c r="J88" s="105">
        <v>27</v>
      </c>
      <c r="K88" s="215">
        <v>66.319999999999993</v>
      </c>
      <c r="L88" s="302">
        <v>57</v>
      </c>
      <c r="M88" s="105">
        <v>37</v>
      </c>
      <c r="N88" s="215">
        <v>69.77</v>
      </c>
      <c r="O88" s="302">
        <v>65.7</v>
      </c>
      <c r="P88" s="105">
        <v>27</v>
      </c>
      <c r="Q88" s="215">
        <v>69.900000000000006</v>
      </c>
      <c r="R88" s="302">
        <v>60.3</v>
      </c>
      <c r="S88" s="594">
        <v>104</v>
      </c>
      <c r="T88" s="683">
        <v>80</v>
      </c>
      <c r="U88" s="445">
        <v>84</v>
      </c>
      <c r="V88" s="434">
        <v>59</v>
      </c>
      <c r="W88" s="445">
        <v>92</v>
      </c>
      <c r="X88" s="457">
        <f t="shared" si="2"/>
        <v>419</v>
      </c>
      <c r="Y88" s="16"/>
      <c r="Z88" s="16"/>
      <c r="AA88" s="16"/>
      <c r="AB88" s="16"/>
      <c r="AC88" s="16"/>
      <c r="AD88" s="16"/>
      <c r="AE88" s="16"/>
      <c r="AF88" s="16"/>
      <c r="AG88" s="16"/>
    </row>
    <row r="89" spans="1:33" s="6" customFormat="1" ht="15" customHeight="1" x14ac:dyDescent="0.25">
      <c r="A89" s="68">
        <v>85</v>
      </c>
      <c r="B89" s="182" t="s">
        <v>1</v>
      </c>
      <c r="C89" s="108" t="s">
        <v>127</v>
      </c>
      <c r="D89" s="99">
        <v>48</v>
      </c>
      <c r="E89" s="214">
        <v>58.43</v>
      </c>
      <c r="F89" s="292">
        <v>47</v>
      </c>
      <c r="G89" s="99">
        <v>47</v>
      </c>
      <c r="H89" s="214">
        <v>62.01</v>
      </c>
      <c r="I89" s="292">
        <v>54.7</v>
      </c>
      <c r="J89" s="99">
        <v>40</v>
      </c>
      <c r="K89" s="214">
        <v>66.319999999999993</v>
      </c>
      <c r="L89" s="292">
        <v>60.075000000000003</v>
      </c>
      <c r="M89" s="99">
        <v>47</v>
      </c>
      <c r="N89" s="214">
        <v>69.77</v>
      </c>
      <c r="O89" s="292">
        <v>56.4</v>
      </c>
      <c r="P89" s="99">
        <v>44</v>
      </c>
      <c r="Q89" s="214">
        <v>69.900000000000006</v>
      </c>
      <c r="R89" s="292">
        <v>63</v>
      </c>
      <c r="S89" s="594">
        <v>95</v>
      </c>
      <c r="T89" s="683">
        <v>78</v>
      </c>
      <c r="U89" s="445">
        <v>76</v>
      </c>
      <c r="V89" s="434">
        <v>92</v>
      </c>
      <c r="W89" s="445">
        <v>79</v>
      </c>
      <c r="X89" s="457">
        <f t="shared" si="2"/>
        <v>420</v>
      </c>
      <c r="Y89" s="16"/>
      <c r="Z89" s="16"/>
      <c r="AA89" s="16"/>
      <c r="AB89" s="16"/>
      <c r="AC89" s="16"/>
      <c r="AD89" s="16"/>
      <c r="AE89" s="16"/>
      <c r="AF89" s="16"/>
      <c r="AG89" s="16"/>
    </row>
    <row r="90" spans="1:33" s="6" customFormat="1" ht="15" customHeight="1" x14ac:dyDescent="0.25">
      <c r="A90" s="68">
        <v>86</v>
      </c>
      <c r="B90" s="182" t="s">
        <v>38</v>
      </c>
      <c r="C90" s="108" t="s">
        <v>96</v>
      </c>
      <c r="D90" s="99">
        <v>23</v>
      </c>
      <c r="E90" s="214">
        <v>58.43</v>
      </c>
      <c r="F90" s="292">
        <v>49.78</v>
      </c>
      <c r="G90" s="99">
        <v>25</v>
      </c>
      <c r="H90" s="214">
        <v>62.01</v>
      </c>
      <c r="I90" s="292">
        <v>49.12</v>
      </c>
      <c r="J90" s="99"/>
      <c r="K90" s="214">
        <v>66.319999999999993</v>
      </c>
      <c r="L90" s="292"/>
      <c r="M90" s="99">
        <v>39</v>
      </c>
      <c r="N90" s="214">
        <v>69.77</v>
      </c>
      <c r="O90" s="292">
        <v>56.3</v>
      </c>
      <c r="P90" s="99">
        <v>33</v>
      </c>
      <c r="Q90" s="214">
        <v>69.900000000000006</v>
      </c>
      <c r="R90" s="292">
        <v>69.121212121212125</v>
      </c>
      <c r="S90" s="594">
        <v>89</v>
      </c>
      <c r="T90" s="683">
        <v>98</v>
      </c>
      <c r="U90" s="445">
        <v>101</v>
      </c>
      <c r="V90" s="434">
        <v>93</v>
      </c>
      <c r="W90" s="445">
        <v>45</v>
      </c>
      <c r="X90" s="457">
        <f t="shared" si="2"/>
        <v>426</v>
      </c>
      <c r="Y90" s="16"/>
      <c r="Z90" s="16"/>
      <c r="AA90" s="16"/>
      <c r="AB90" s="16"/>
      <c r="AC90" s="16"/>
      <c r="AD90" s="16"/>
      <c r="AE90" s="16"/>
      <c r="AF90" s="16"/>
      <c r="AG90" s="16"/>
    </row>
    <row r="91" spans="1:33" s="6" customFormat="1" ht="15" customHeight="1" x14ac:dyDescent="0.25">
      <c r="A91" s="68">
        <v>87</v>
      </c>
      <c r="B91" s="182" t="s">
        <v>23</v>
      </c>
      <c r="C91" s="108" t="s">
        <v>27</v>
      </c>
      <c r="D91" s="99">
        <v>61</v>
      </c>
      <c r="E91" s="214">
        <v>58.43</v>
      </c>
      <c r="F91" s="292">
        <v>49.9</v>
      </c>
      <c r="G91" s="99">
        <v>71</v>
      </c>
      <c r="H91" s="214">
        <v>62.01</v>
      </c>
      <c r="I91" s="292">
        <v>49.9</v>
      </c>
      <c r="J91" s="99">
        <v>88</v>
      </c>
      <c r="K91" s="214">
        <v>66.319999999999993</v>
      </c>
      <c r="L91" s="292">
        <v>56</v>
      </c>
      <c r="M91" s="99">
        <v>68</v>
      </c>
      <c r="N91" s="214">
        <v>69.77</v>
      </c>
      <c r="O91" s="292">
        <v>56.7</v>
      </c>
      <c r="P91" s="99">
        <v>62</v>
      </c>
      <c r="Q91" s="214">
        <v>69.900000000000006</v>
      </c>
      <c r="R91" s="292">
        <v>64.2</v>
      </c>
      <c r="S91" s="594">
        <v>88</v>
      </c>
      <c r="T91" s="683">
        <v>95</v>
      </c>
      <c r="U91" s="451">
        <v>90</v>
      </c>
      <c r="V91" s="440">
        <v>89</v>
      </c>
      <c r="W91" s="451">
        <v>71</v>
      </c>
      <c r="X91" s="457">
        <f t="shared" si="2"/>
        <v>433</v>
      </c>
      <c r="Y91" s="16"/>
      <c r="Z91" s="16"/>
      <c r="AA91" s="16"/>
      <c r="AB91" s="16"/>
      <c r="AC91" s="16"/>
      <c r="AD91" s="16"/>
      <c r="AE91" s="16"/>
      <c r="AF91" s="16"/>
      <c r="AG91" s="16"/>
    </row>
    <row r="92" spans="1:33" s="6" customFormat="1" ht="15" customHeight="1" x14ac:dyDescent="0.25">
      <c r="A92" s="68">
        <v>88</v>
      </c>
      <c r="B92" s="182" t="s">
        <v>16</v>
      </c>
      <c r="C92" s="181" t="s">
        <v>17</v>
      </c>
      <c r="D92" s="105">
        <v>19</v>
      </c>
      <c r="E92" s="215">
        <v>58.43</v>
      </c>
      <c r="F92" s="302">
        <v>51.7</v>
      </c>
      <c r="G92" s="105">
        <v>20</v>
      </c>
      <c r="H92" s="215">
        <v>62.01</v>
      </c>
      <c r="I92" s="302">
        <v>51.9</v>
      </c>
      <c r="J92" s="105">
        <v>21</v>
      </c>
      <c r="K92" s="215">
        <v>66.319999999999993</v>
      </c>
      <c r="L92" s="302">
        <v>51.2</v>
      </c>
      <c r="M92" s="105">
        <v>25</v>
      </c>
      <c r="N92" s="215">
        <v>69.77</v>
      </c>
      <c r="O92" s="302">
        <v>61.8</v>
      </c>
      <c r="P92" s="105">
        <v>27</v>
      </c>
      <c r="Q92" s="215">
        <v>69.900000000000006</v>
      </c>
      <c r="R92" s="302">
        <v>57.1</v>
      </c>
      <c r="S92" s="594">
        <v>81</v>
      </c>
      <c r="T92" s="683">
        <v>87</v>
      </c>
      <c r="U92" s="445">
        <v>97</v>
      </c>
      <c r="V92" s="434">
        <v>74</v>
      </c>
      <c r="W92" s="445">
        <v>96</v>
      </c>
      <c r="X92" s="457">
        <f t="shared" si="2"/>
        <v>435</v>
      </c>
      <c r="Y92" s="16"/>
      <c r="Z92" s="16"/>
      <c r="AA92" s="16"/>
      <c r="AB92" s="16"/>
      <c r="AC92" s="16"/>
      <c r="AD92" s="16"/>
      <c r="AE92" s="16"/>
      <c r="AF92" s="16"/>
      <c r="AG92" s="16"/>
    </row>
    <row r="93" spans="1:33" s="6" customFormat="1" ht="15" customHeight="1" x14ac:dyDescent="0.25">
      <c r="A93" s="68">
        <v>89</v>
      </c>
      <c r="B93" s="182" t="s">
        <v>31</v>
      </c>
      <c r="C93" s="181" t="s">
        <v>159</v>
      </c>
      <c r="D93" s="105">
        <v>23</v>
      </c>
      <c r="E93" s="215">
        <v>58.43</v>
      </c>
      <c r="F93" s="302">
        <v>55</v>
      </c>
      <c r="G93" s="105"/>
      <c r="H93" s="215">
        <v>62.01</v>
      </c>
      <c r="I93" s="302"/>
      <c r="J93" s="105">
        <v>18</v>
      </c>
      <c r="K93" s="215">
        <v>66.319999999999993</v>
      </c>
      <c r="L93" s="302">
        <v>59.2</v>
      </c>
      <c r="M93" s="105"/>
      <c r="N93" s="215">
        <v>69.77</v>
      </c>
      <c r="O93" s="302"/>
      <c r="P93" s="105">
        <v>30</v>
      </c>
      <c r="Q93" s="215">
        <v>69.900000000000006</v>
      </c>
      <c r="R93" s="302">
        <v>61.7</v>
      </c>
      <c r="S93" s="594">
        <v>68</v>
      </c>
      <c r="T93" s="683">
        <v>102</v>
      </c>
      <c r="U93" s="445">
        <v>78</v>
      </c>
      <c r="V93" s="434">
        <v>103</v>
      </c>
      <c r="W93" s="445">
        <v>89</v>
      </c>
      <c r="X93" s="457">
        <f t="shared" si="2"/>
        <v>440</v>
      </c>
      <c r="Y93" s="16"/>
      <c r="Z93" s="16"/>
      <c r="AA93" s="16"/>
      <c r="AB93" s="16"/>
      <c r="AC93" s="16"/>
      <c r="AD93" s="16"/>
      <c r="AE93" s="16"/>
      <c r="AF93" s="16"/>
      <c r="AG93" s="16"/>
    </row>
    <row r="94" spans="1:33" s="6" customFormat="1" ht="15" customHeight="1" thickBot="1" x14ac:dyDescent="0.3">
      <c r="A94" s="80">
        <v>90</v>
      </c>
      <c r="B94" s="185" t="s">
        <v>16</v>
      </c>
      <c r="C94" s="694" t="s">
        <v>15</v>
      </c>
      <c r="D94" s="700">
        <v>38</v>
      </c>
      <c r="E94" s="703">
        <v>58.43</v>
      </c>
      <c r="F94" s="708">
        <v>48.5</v>
      </c>
      <c r="G94" s="700">
        <v>58</v>
      </c>
      <c r="H94" s="703">
        <v>62.01</v>
      </c>
      <c r="I94" s="708">
        <v>54.63</v>
      </c>
      <c r="J94" s="700">
        <v>50</v>
      </c>
      <c r="K94" s="703">
        <v>66.319999999999993</v>
      </c>
      <c r="L94" s="708">
        <v>54.5</v>
      </c>
      <c r="M94" s="700">
        <v>62</v>
      </c>
      <c r="N94" s="703">
        <v>69.77</v>
      </c>
      <c r="O94" s="708">
        <v>58.7</v>
      </c>
      <c r="P94" s="700">
        <v>24</v>
      </c>
      <c r="Q94" s="703">
        <v>69.900000000000006</v>
      </c>
      <c r="R94" s="708">
        <v>60</v>
      </c>
      <c r="S94" s="736">
        <v>92</v>
      </c>
      <c r="T94" s="710">
        <v>79</v>
      </c>
      <c r="U94" s="495">
        <v>93</v>
      </c>
      <c r="V94" s="494">
        <v>88</v>
      </c>
      <c r="W94" s="495">
        <v>93</v>
      </c>
      <c r="X94" s="458">
        <f t="shared" si="2"/>
        <v>445</v>
      </c>
      <c r="Y94" s="16"/>
      <c r="Z94" s="16"/>
      <c r="AA94" s="16"/>
      <c r="AB94" s="16"/>
      <c r="AC94" s="16"/>
      <c r="AD94" s="16"/>
      <c r="AE94" s="16"/>
      <c r="AF94" s="16"/>
      <c r="AG94" s="16"/>
    </row>
    <row r="95" spans="1:33" s="6" customFormat="1" ht="15" customHeight="1" x14ac:dyDescent="0.25">
      <c r="A95" s="70">
        <v>91</v>
      </c>
      <c r="B95" s="40" t="s">
        <v>16</v>
      </c>
      <c r="C95" s="691" t="s">
        <v>55</v>
      </c>
      <c r="D95" s="479">
        <v>13</v>
      </c>
      <c r="E95" s="482">
        <v>58.43</v>
      </c>
      <c r="F95" s="486">
        <v>48.7</v>
      </c>
      <c r="G95" s="479"/>
      <c r="H95" s="482">
        <v>62.01</v>
      </c>
      <c r="I95" s="486"/>
      <c r="J95" s="479"/>
      <c r="K95" s="482">
        <v>66.319999999999993</v>
      </c>
      <c r="L95" s="486"/>
      <c r="M95" s="479">
        <v>9</v>
      </c>
      <c r="N95" s="482">
        <v>69.77</v>
      </c>
      <c r="O95" s="486">
        <v>66.2</v>
      </c>
      <c r="P95" s="479"/>
      <c r="Q95" s="482">
        <v>69.900000000000006</v>
      </c>
      <c r="R95" s="486"/>
      <c r="S95" s="599">
        <v>91</v>
      </c>
      <c r="T95" s="687">
        <v>102</v>
      </c>
      <c r="U95" s="444">
        <v>101</v>
      </c>
      <c r="V95" s="433">
        <v>55</v>
      </c>
      <c r="W95" s="444">
        <v>99</v>
      </c>
      <c r="X95" s="456">
        <f t="shared" si="2"/>
        <v>448</v>
      </c>
      <c r="Y95" s="16"/>
      <c r="Z95" s="16"/>
      <c r="AA95" s="16"/>
      <c r="AB95" s="16"/>
      <c r="AC95" s="16"/>
      <c r="AD95" s="16"/>
      <c r="AE95" s="16"/>
      <c r="AF95" s="16"/>
      <c r="AG95" s="16"/>
    </row>
    <row r="96" spans="1:33" s="6" customFormat="1" ht="15" customHeight="1" x14ac:dyDescent="0.25">
      <c r="A96" s="68">
        <v>92</v>
      </c>
      <c r="B96" s="477" t="s">
        <v>16</v>
      </c>
      <c r="C96" s="693" t="s">
        <v>54</v>
      </c>
      <c r="D96" s="699">
        <v>20</v>
      </c>
      <c r="E96" s="702">
        <v>58.43</v>
      </c>
      <c r="F96" s="707">
        <v>51.2</v>
      </c>
      <c r="G96" s="699">
        <v>26</v>
      </c>
      <c r="H96" s="702">
        <v>62.01</v>
      </c>
      <c r="I96" s="707">
        <v>49</v>
      </c>
      <c r="J96" s="699">
        <v>21</v>
      </c>
      <c r="K96" s="702">
        <v>66.319999999999993</v>
      </c>
      <c r="L96" s="707">
        <v>59</v>
      </c>
      <c r="M96" s="699">
        <v>13</v>
      </c>
      <c r="N96" s="702">
        <v>69.77</v>
      </c>
      <c r="O96" s="707">
        <v>56.5</v>
      </c>
      <c r="P96" s="699"/>
      <c r="Q96" s="702">
        <v>69.900000000000006</v>
      </c>
      <c r="R96" s="707"/>
      <c r="S96" s="594">
        <v>82</v>
      </c>
      <c r="T96" s="683">
        <v>99</v>
      </c>
      <c r="U96" s="451">
        <v>79</v>
      </c>
      <c r="V96" s="440">
        <v>91</v>
      </c>
      <c r="W96" s="451">
        <v>99</v>
      </c>
      <c r="X96" s="454">
        <f t="shared" si="2"/>
        <v>450</v>
      </c>
      <c r="Y96" s="16"/>
      <c r="Z96" s="16"/>
      <c r="AA96" s="16"/>
      <c r="AB96" s="16"/>
      <c r="AC96" s="16"/>
      <c r="AD96" s="16"/>
      <c r="AE96" s="16"/>
      <c r="AF96" s="16"/>
      <c r="AG96" s="16"/>
    </row>
    <row r="97" spans="1:33" s="6" customFormat="1" ht="15" customHeight="1" x14ac:dyDescent="0.25">
      <c r="A97" s="68">
        <v>93</v>
      </c>
      <c r="B97" s="227" t="s">
        <v>13</v>
      </c>
      <c r="C97" s="108" t="s">
        <v>12</v>
      </c>
      <c r="D97" s="99">
        <v>22</v>
      </c>
      <c r="E97" s="214">
        <v>58.43</v>
      </c>
      <c r="F97" s="292">
        <v>46.7</v>
      </c>
      <c r="G97" s="99">
        <v>21</v>
      </c>
      <c r="H97" s="214">
        <v>62.01</v>
      </c>
      <c r="I97" s="292">
        <v>55.6</v>
      </c>
      <c r="J97" s="99">
        <v>23</v>
      </c>
      <c r="K97" s="214">
        <v>66.319999999999993</v>
      </c>
      <c r="L97" s="292">
        <v>57.1</v>
      </c>
      <c r="M97" s="99">
        <v>46</v>
      </c>
      <c r="N97" s="214">
        <v>69.77</v>
      </c>
      <c r="O97" s="292">
        <v>53.2</v>
      </c>
      <c r="P97" s="99"/>
      <c r="Q97" s="214">
        <v>69.900000000000006</v>
      </c>
      <c r="R97" s="292"/>
      <c r="S97" s="598">
        <v>96</v>
      </c>
      <c r="T97" s="685">
        <v>74</v>
      </c>
      <c r="U97" s="448">
        <v>83</v>
      </c>
      <c r="V97" s="437">
        <v>98</v>
      </c>
      <c r="W97" s="448">
        <v>99</v>
      </c>
      <c r="X97" s="457">
        <f t="shared" si="2"/>
        <v>450</v>
      </c>
      <c r="Y97" s="16"/>
      <c r="Z97" s="16"/>
      <c r="AA97" s="16"/>
      <c r="AB97" s="16"/>
      <c r="AC97" s="16"/>
      <c r="AD97" s="16"/>
      <c r="AE97" s="16"/>
      <c r="AF97" s="16"/>
      <c r="AG97" s="16"/>
    </row>
    <row r="98" spans="1:33" s="6" customFormat="1" ht="15" customHeight="1" x14ac:dyDescent="0.25">
      <c r="A98" s="69">
        <v>94</v>
      </c>
      <c r="B98" s="227" t="s">
        <v>23</v>
      </c>
      <c r="C98" s="498" t="s">
        <v>174</v>
      </c>
      <c r="D98" s="99">
        <v>42</v>
      </c>
      <c r="E98" s="214">
        <v>58.43</v>
      </c>
      <c r="F98" s="292">
        <v>45.8</v>
      </c>
      <c r="G98" s="99">
        <v>27</v>
      </c>
      <c r="H98" s="214">
        <v>62.01</v>
      </c>
      <c r="I98" s="292">
        <v>49.4</v>
      </c>
      <c r="J98" s="99">
        <v>25</v>
      </c>
      <c r="K98" s="214">
        <v>66.319999999999993</v>
      </c>
      <c r="L98" s="292">
        <v>60.2</v>
      </c>
      <c r="M98" s="99">
        <v>36</v>
      </c>
      <c r="N98" s="214">
        <v>69.77</v>
      </c>
      <c r="O98" s="292">
        <v>54</v>
      </c>
      <c r="P98" s="99">
        <v>37</v>
      </c>
      <c r="Q98" s="214">
        <v>69.900000000000006</v>
      </c>
      <c r="R98" s="292">
        <v>62.3</v>
      </c>
      <c r="S98" s="594">
        <v>98</v>
      </c>
      <c r="T98" s="683">
        <v>96</v>
      </c>
      <c r="U98" s="451">
        <v>75</v>
      </c>
      <c r="V98" s="440">
        <v>97</v>
      </c>
      <c r="W98" s="451">
        <v>85</v>
      </c>
      <c r="X98" s="457">
        <f t="shared" si="2"/>
        <v>451</v>
      </c>
      <c r="Y98" s="16"/>
      <c r="Z98" s="16"/>
      <c r="AA98" s="16"/>
      <c r="AB98" s="16"/>
      <c r="AC98" s="16"/>
      <c r="AD98" s="16"/>
      <c r="AE98" s="16"/>
      <c r="AF98" s="16"/>
      <c r="AG98" s="16"/>
    </row>
    <row r="99" spans="1:33" ht="15" customHeight="1" x14ac:dyDescent="0.25">
      <c r="A99" s="71">
        <v>95</v>
      </c>
      <c r="B99" s="227" t="s">
        <v>31</v>
      </c>
      <c r="C99" s="591" t="s">
        <v>188</v>
      </c>
      <c r="D99" s="105">
        <v>19</v>
      </c>
      <c r="E99" s="215">
        <v>58.43</v>
      </c>
      <c r="F99" s="302">
        <v>49.9</v>
      </c>
      <c r="G99" s="105"/>
      <c r="H99" s="215">
        <v>62.01</v>
      </c>
      <c r="I99" s="302"/>
      <c r="J99" s="105">
        <v>22</v>
      </c>
      <c r="K99" s="215">
        <v>66.319999999999993</v>
      </c>
      <c r="L99" s="302">
        <v>62.59</v>
      </c>
      <c r="M99" s="105"/>
      <c r="N99" s="215">
        <v>69.77</v>
      </c>
      <c r="O99" s="302"/>
      <c r="P99" s="105">
        <v>21</v>
      </c>
      <c r="Q99" s="215">
        <v>69.900000000000006</v>
      </c>
      <c r="R99" s="302">
        <v>59.9</v>
      </c>
      <c r="S99" s="594">
        <v>87</v>
      </c>
      <c r="T99" s="683">
        <v>102</v>
      </c>
      <c r="U99" s="445">
        <v>66</v>
      </c>
      <c r="V99" s="434">
        <v>103</v>
      </c>
      <c r="W99" s="445">
        <v>94</v>
      </c>
      <c r="X99" s="457">
        <f t="shared" si="2"/>
        <v>452</v>
      </c>
      <c r="Y99" s="16"/>
      <c r="Z99" s="16"/>
      <c r="AA99" s="16"/>
      <c r="AB99" s="16"/>
      <c r="AC99" s="16"/>
      <c r="AD99" s="16"/>
      <c r="AE99" s="16"/>
      <c r="AF99" s="16"/>
      <c r="AG99" s="16"/>
    </row>
    <row r="100" spans="1:33" ht="15" customHeight="1" x14ac:dyDescent="0.25">
      <c r="A100" s="68">
        <v>96</v>
      </c>
      <c r="B100" s="227" t="s">
        <v>16</v>
      </c>
      <c r="C100" s="690" t="s">
        <v>44</v>
      </c>
      <c r="D100" s="99">
        <v>22</v>
      </c>
      <c r="E100" s="214">
        <v>58.43</v>
      </c>
      <c r="F100" s="292">
        <v>50.8</v>
      </c>
      <c r="G100" s="99">
        <v>27</v>
      </c>
      <c r="H100" s="214">
        <v>62.01</v>
      </c>
      <c r="I100" s="292">
        <v>41.7</v>
      </c>
      <c r="J100" s="99">
        <v>22</v>
      </c>
      <c r="K100" s="214">
        <v>66.319999999999993</v>
      </c>
      <c r="L100" s="292">
        <v>55.2</v>
      </c>
      <c r="M100" s="99">
        <v>26</v>
      </c>
      <c r="N100" s="214">
        <v>69.77</v>
      </c>
      <c r="O100" s="292">
        <v>61.1</v>
      </c>
      <c r="P100" s="99"/>
      <c r="Q100" s="214">
        <v>69.900000000000006</v>
      </c>
      <c r="R100" s="292"/>
      <c r="S100" s="596">
        <v>86</v>
      </c>
      <c r="T100" s="686">
        <v>101</v>
      </c>
      <c r="U100" s="449">
        <v>91</v>
      </c>
      <c r="V100" s="438">
        <v>77</v>
      </c>
      <c r="W100" s="449">
        <v>99</v>
      </c>
      <c r="X100" s="457">
        <f t="shared" si="2"/>
        <v>454</v>
      </c>
      <c r="Y100" s="16"/>
      <c r="Z100" s="16"/>
      <c r="AA100" s="16"/>
      <c r="AB100" s="16"/>
      <c r="AC100" s="16"/>
      <c r="AD100" s="16"/>
      <c r="AE100" s="16"/>
      <c r="AF100" s="16"/>
      <c r="AG100" s="16"/>
    </row>
    <row r="101" spans="1:33" ht="15" customHeight="1" x14ac:dyDescent="0.25">
      <c r="A101" s="68">
        <v>97</v>
      </c>
      <c r="B101" s="227" t="s">
        <v>16</v>
      </c>
      <c r="C101" s="181" t="s">
        <v>169</v>
      </c>
      <c r="D101" s="105">
        <v>15</v>
      </c>
      <c r="E101" s="215">
        <v>58.43</v>
      </c>
      <c r="F101" s="302">
        <v>41.2</v>
      </c>
      <c r="G101" s="105">
        <v>19</v>
      </c>
      <c r="H101" s="215">
        <v>62.01</v>
      </c>
      <c r="I101" s="302">
        <v>51.5</v>
      </c>
      <c r="J101" s="105"/>
      <c r="K101" s="215">
        <v>66.319999999999993</v>
      </c>
      <c r="L101" s="302"/>
      <c r="M101" s="105"/>
      <c r="N101" s="215">
        <v>69.77</v>
      </c>
      <c r="O101" s="302"/>
      <c r="P101" s="105">
        <v>16</v>
      </c>
      <c r="Q101" s="215">
        <v>69.900000000000006</v>
      </c>
      <c r="R101" s="302">
        <v>67</v>
      </c>
      <c r="S101" s="598">
        <v>103</v>
      </c>
      <c r="T101" s="685">
        <v>89</v>
      </c>
      <c r="U101" s="448">
        <v>101</v>
      </c>
      <c r="V101" s="437">
        <v>103</v>
      </c>
      <c r="W101" s="448">
        <v>58</v>
      </c>
      <c r="X101" s="457">
        <f t="shared" ref="X101:X132" si="3">SUM(S101:W101)</f>
        <v>454</v>
      </c>
      <c r="Y101" s="16"/>
      <c r="Z101" s="16"/>
      <c r="AA101" s="16"/>
      <c r="AB101" s="16"/>
      <c r="AC101" s="16"/>
      <c r="AD101" s="16"/>
      <c r="AE101" s="16"/>
      <c r="AF101" s="16"/>
      <c r="AG101" s="16"/>
    </row>
    <row r="102" spans="1:33" ht="15" customHeight="1" x14ac:dyDescent="0.25">
      <c r="A102" s="68">
        <v>98</v>
      </c>
      <c r="B102" s="227" t="s">
        <v>23</v>
      </c>
      <c r="C102" s="308" t="s">
        <v>139</v>
      </c>
      <c r="D102" s="105">
        <v>29</v>
      </c>
      <c r="E102" s="215">
        <v>58.43</v>
      </c>
      <c r="F102" s="302">
        <v>45.6</v>
      </c>
      <c r="G102" s="105">
        <v>22</v>
      </c>
      <c r="H102" s="215">
        <v>62.01</v>
      </c>
      <c r="I102" s="302">
        <v>51.5</v>
      </c>
      <c r="J102" s="105">
        <v>28</v>
      </c>
      <c r="K102" s="215">
        <v>66.319999999999993</v>
      </c>
      <c r="L102" s="302">
        <v>53.5</v>
      </c>
      <c r="M102" s="105">
        <v>28</v>
      </c>
      <c r="N102" s="215">
        <v>69.77</v>
      </c>
      <c r="O102" s="302">
        <v>59.7</v>
      </c>
      <c r="P102" s="105">
        <v>35</v>
      </c>
      <c r="Q102" s="215">
        <v>69.900000000000006</v>
      </c>
      <c r="R102" s="302">
        <v>62</v>
      </c>
      <c r="S102" s="594">
        <v>99</v>
      </c>
      <c r="T102" s="683">
        <v>88</v>
      </c>
      <c r="U102" s="445">
        <v>96</v>
      </c>
      <c r="V102" s="434">
        <v>85</v>
      </c>
      <c r="W102" s="445">
        <v>87</v>
      </c>
      <c r="X102" s="457">
        <f t="shared" si="3"/>
        <v>455</v>
      </c>
      <c r="Y102" s="16"/>
      <c r="Z102" s="16"/>
      <c r="AA102" s="16"/>
      <c r="AB102" s="16"/>
      <c r="AC102" s="16"/>
      <c r="AD102" s="16"/>
      <c r="AE102" s="16"/>
      <c r="AF102" s="16"/>
      <c r="AG102" s="16"/>
    </row>
    <row r="103" spans="1:33" ht="15" customHeight="1" x14ac:dyDescent="0.25">
      <c r="A103" s="68">
        <v>99</v>
      </c>
      <c r="B103" s="227" t="s">
        <v>13</v>
      </c>
      <c r="C103" s="498" t="s">
        <v>176</v>
      </c>
      <c r="D103" s="99">
        <v>20</v>
      </c>
      <c r="E103" s="214">
        <v>58.43</v>
      </c>
      <c r="F103" s="292">
        <v>49.7</v>
      </c>
      <c r="G103" s="99">
        <v>21</v>
      </c>
      <c r="H103" s="214">
        <v>62.01</v>
      </c>
      <c r="I103" s="292">
        <v>51</v>
      </c>
      <c r="J103" s="99">
        <v>18</v>
      </c>
      <c r="K103" s="214">
        <v>66.319999999999993</v>
      </c>
      <c r="L103" s="292">
        <v>59</v>
      </c>
      <c r="M103" s="99">
        <v>40</v>
      </c>
      <c r="N103" s="214">
        <v>69.77</v>
      </c>
      <c r="O103" s="292">
        <v>53</v>
      </c>
      <c r="P103" s="99">
        <v>24</v>
      </c>
      <c r="Q103" s="214">
        <v>69.900000000000006</v>
      </c>
      <c r="R103" s="292">
        <v>54</v>
      </c>
      <c r="S103" s="594">
        <v>90</v>
      </c>
      <c r="T103" s="683">
        <v>90</v>
      </c>
      <c r="U103" s="451">
        <v>80</v>
      </c>
      <c r="V103" s="440">
        <v>99</v>
      </c>
      <c r="W103" s="451">
        <v>97</v>
      </c>
      <c r="X103" s="457">
        <f t="shared" si="3"/>
        <v>456</v>
      </c>
      <c r="Y103" s="10"/>
      <c r="Z103" s="10"/>
      <c r="AA103" s="10"/>
      <c r="AB103" s="10"/>
      <c r="AC103" s="10"/>
      <c r="AD103" s="10"/>
      <c r="AE103" s="10"/>
      <c r="AF103" s="10"/>
      <c r="AG103" s="10"/>
    </row>
    <row r="104" spans="1:33" ht="15" customHeight="1" thickBot="1" x14ac:dyDescent="0.3">
      <c r="A104" s="80">
        <v>100</v>
      </c>
      <c r="B104" s="41" t="s">
        <v>23</v>
      </c>
      <c r="C104" s="728" t="s">
        <v>158</v>
      </c>
      <c r="D104" s="104">
        <v>22</v>
      </c>
      <c r="E104" s="701">
        <v>58.43</v>
      </c>
      <c r="F104" s="705">
        <v>43.9</v>
      </c>
      <c r="G104" s="104">
        <v>21</v>
      </c>
      <c r="H104" s="701">
        <v>62.01</v>
      </c>
      <c r="I104" s="705">
        <v>49.3</v>
      </c>
      <c r="J104" s="104">
        <v>20</v>
      </c>
      <c r="K104" s="701">
        <v>66.319999999999993</v>
      </c>
      <c r="L104" s="705">
        <v>54.3</v>
      </c>
      <c r="M104" s="104">
        <v>26</v>
      </c>
      <c r="N104" s="701">
        <v>69.77</v>
      </c>
      <c r="O104" s="705">
        <v>61.6</v>
      </c>
      <c r="P104" s="104">
        <v>23</v>
      </c>
      <c r="Q104" s="701">
        <v>69.900000000000006</v>
      </c>
      <c r="R104" s="705">
        <v>61.6</v>
      </c>
      <c r="S104" s="595">
        <v>101</v>
      </c>
      <c r="T104" s="684">
        <v>97</v>
      </c>
      <c r="U104" s="583">
        <v>94</v>
      </c>
      <c r="V104" s="585">
        <v>76</v>
      </c>
      <c r="W104" s="583">
        <v>90</v>
      </c>
      <c r="X104" s="458">
        <f t="shared" si="3"/>
        <v>458</v>
      </c>
      <c r="Y104" s="16"/>
      <c r="Z104" s="16"/>
      <c r="AA104" s="16"/>
      <c r="AB104" s="16"/>
      <c r="AC104" s="16"/>
      <c r="AD104" s="16"/>
      <c r="AE104" s="16"/>
      <c r="AF104" s="16"/>
      <c r="AG104" s="16"/>
    </row>
    <row r="105" spans="1:33" ht="15" customHeight="1" x14ac:dyDescent="0.25">
      <c r="A105" s="70">
        <v>101</v>
      </c>
      <c r="B105" s="40" t="s">
        <v>16</v>
      </c>
      <c r="C105" s="692" t="s">
        <v>170</v>
      </c>
      <c r="D105" s="479"/>
      <c r="E105" s="482">
        <v>58.43</v>
      </c>
      <c r="F105" s="486"/>
      <c r="G105" s="479"/>
      <c r="H105" s="482">
        <v>62.01</v>
      </c>
      <c r="I105" s="486"/>
      <c r="J105" s="479"/>
      <c r="K105" s="482">
        <v>66.319999999999993</v>
      </c>
      <c r="L105" s="486"/>
      <c r="M105" s="479"/>
      <c r="N105" s="482">
        <v>69.77</v>
      </c>
      <c r="O105" s="486"/>
      <c r="P105" s="479">
        <v>16</v>
      </c>
      <c r="Q105" s="482">
        <v>69.900000000000006</v>
      </c>
      <c r="R105" s="486">
        <v>68.3</v>
      </c>
      <c r="S105" s="599">
        <v>105</v>
      </c>
      <c r="T105" s="687">
        <v>102</v>
      </c>
      <c r="U105" s="444">
        <v>101</v>
      </c>
      <c r="V105" s="584">
        <v>103</v>
      </c>
      <c r="W105" s="586">
        <v>53</v>
      </c>
      <c r="X105" s="456">
        <f t="shared" si="3"/>
        <v>464</v>
      </c>
      <c r="Y105" s="16"/>
      <c r="Z105" s="16"/>
      <c r="AA105" s="16"/>
      <c r="AB105" s="16"/>
      <c r="AC105" s="16"/>
      <c r="AD105" s="16"/>
      <c r="AE105" s="16"/>
      <c r="AF105" s="16"/>
      <c r="AG105" s="16"/>
    </row>
    <row r="106" spans="1:33" ht="15" customHeight="1" x14ac:dyDescent="0.25">
      <c r="A106" s="69">
        <v>102</v>
      </c>
      <c r="B106" s="724" t="s">
        <v>16</v>
      </c>
      <c r="C106" s="729" t="s">
        <v>186</v>
      </c>
      <c r="D106" s="731">
        <v>70</v>
      </c>
      <c r="E106" s="733">
        <v>58.43</v>
      </c>
      <c r="F106" s="735">
        <v>51.7</v>
      </c>
      <c r="G106" s="731">
        <v>30</v>
      </c>
      <c r="H106" s="733">
        <v>62.01</v>
      </c>
      <c r="I106" s="735">
        <v>52</v>
      </c>
      <c r="J106" s="731"/>
      <c r="K106" s="733">
        <v>66.319999999999993</v>
      </c>
      <c r="L106" s="735"/>
      <c r="M106" s="731"/>
      <c r="N106" s="733">
        <v>69.77</v>
      </c>
      <c r="O106" s="735"/>
      <c r="P106" s="731"/>
      <c r="Q106" s="733">
        <v>69.900000000000006</v>
      </c>
      <c r="R106" s="735"/>
      <c r="S106" s="738">
        <v>80</v>
      </c>
      <c r="T106" s="740">
        <v>86</v>
      </c>
      <c r="U106" s="449">
        <v>101</v>
      </c>
      <c r="V106" s="438">
        <v>103</v>
      </c>
      <c r="W106" s="469">
        <v>99</v>
      </c>
      <c r="X106" s="468">
        <f t="shared" si="3"/>
        <v>469</v>
      </c>
      <c r="Y106" s="16"/>
      <c r="Z106" s="16"/>
      <c r="AA106" s="16"/>
      <c r="AB106" s="16"/>
      <c r="AC106" s="16"/>
      <c r="AD106" s="16"/>
      <c r="AE106" s="16"/>
      <c r="AF106" s="16"/>
      <c r="AG106" s="16"/>
    </row>
    <row r="107" spans="1:33" s="94" customFormat="1" ht="15" customHeight="1" x14ac:dyDescent="0.25">
      <c r="A107" s="71">
        <v>103</v>
      </c>
      <c r="B107" s="227" t="s">
        <v>23</v>
      </c>
      <c r="C107" s="497" t="s">
        <v>173</v>
      </c>
      <c r="D107" s="472"/>
      <c r="E107" s="215">
        <v>58.43</v>
      </c>
      <c r="F107" s="473"/>
      <c r="G107" s="472"/>
      <c r="H107" s="215">
        <v>62.01</v>
      </c>
      <c r="I107" s="473"/>
      <c r="J107" s="472"/>
      <c r="K107" s="215">
        <v>66.319999999999993</v>
      </c>
      <c r="L107" s="473"/>
      <c r="M107" s="472"/>
      <c r="N107" s="215">
        <v>69.77</v>
      </c>
      <c r="O107" s="473"/>
      <c r="P107" s="472">
        <v>22</v>
      </c>
      <c r="Q107" s="215">
        <v>69.900000000000006</v>
      </c>
      <c r="R107" s="473">
        <v>66.099999999999994</v>
      </c>
      <c r="S107" s="598">
        <v>105</v>
      </c>
      <c r="T107" s="685">
        <v>102</v>
      </c>
      <c r="U107" s="474">
        <v>101</v>
      </c>
      <c r="V107" s="437">
        <v>103</v>
      </c>
      <c r="W107" s="470">
        <v>65</v>
      </c>
      <c r="X107" s="457">
        <f t="shared" si="3"/>
        <v>476</v>
      </c>
      <c r="Y107" s="16"/>
      <c r="Z107" s="16"/>
      <c r="AA107" s="16"/>
      <c r="AB107" s="16"/>
      <c r="AC107" s="16"/>
      <c r="AD107" s="16"/>
      <c r="AE107" s="16"/>
      <c r="AF107" s="16"/>
      <c r="AG107" s="16"/>
    </row>
    <row r="108" spans="1:33" s="94" customFormat="1" ht="15" customHeight="1" x14ac:dyDescent="0.25">
      <c r="A108" s="71">
        <v>104</v>
      </c>
      <c r="B108" s="306" t="s">
        <v>31</v>
      </c>
      <c r="C108" s="498" t="s">
        <v>171</v>
      </c>
      <c r="D108" s="697"/>
      <c r="E108" s="214">
        <v>58.43</v>
      </c>
      <c r="F108" s="704"/>
      <c r="G108" s="697">
        <v>20</v>
      </c>
      <c r="H108" s="214">
        <v>62.01</v>
      </c>
      <c r="I108" s="704">
        <v>55</v>
      </c>
      <c r="J108" s="697"/>
      <c r="K108" s="214">
        <v>66.319999999999993</v>
      </c>
      <c r="L108" s="704"/>
      <c r="M108" s="697">
        <v>29</v>
      </c>
      <c r="N108" s="214">
        <v>69.77</v>
      </c>
      <c r="O108" s="704">
        <v>54.7</v>
      </c>
      <c r="P108" s="697">
        <v>14</v>
      </c>
      <c r="Q108" s="214">
        <v>69.900000000000006</v>
      </c>
      <c r="R108" s="704">
        <v>52.5</v>
      </c>
      <c r="S108" s="598">
        <v>105</v>
      </c>
      <c r="T108" s="685">
        <v>77</v>
      </c>
      <c r="U108" s="474">
        <v>101</v>
      </c>
      <c r="V108" s="437">
        <v>96</v>
      </c>
      <c r="W108" s="470">
        <v>98</v>
      </c>
      <c r="X108" s="457">
        <f t="shared" si="3"/>
        <v>477</v>
      </c>
      <c r="Y108" s="16"/>
      <c r="Z108" s="16"/>
      <c r="AA108" s="16"/>
      <c r="AB108" s="16"/>
      <c r="AC108" s="16"/>
      <c r="AD108" s="16"/>
      <c r="AE108" s="16"/>
      <c r="AF108" s="16"/>
      <c r="AG108" s="16"/>
    </row>
    <row r="109" spans="1:33" s="94" customFormat="1" ht="15" customHeight="1" x14ac:dyDescent="0.25">
      <c r="A109" s="71">
        <v>105</v>
      </c>
      <c r="B109" s="306" t="s">
        <v>13</v>
      </c>
      <c r="C109" s="498" t="s">
        <v>180</v>
      </c>
      <c r="D109" s="697">
        <v>19</v>
      </c>
      <c r="E109" s="214">
        <v>58.43</v>
      </c>
      <c r="F109" s="704">
        <v>48.5</v>
      </c>
      <c r="G109" s="697">
        <v>26</v>
      </c>
      <c r="H109" s="214">
        <v>62.01</v>
      </c>
      <c r="I109" s="704">
        <v>51</v>
      </c>
      <c r="J109" s="697">
        <v>16</v>
      </c>
      <c r="K109" s="214">
        <v>66.319999999999993</v>
      </c>
      <c r="L109" s="704">
        <v>48.5</v>
      </c>
      <c r="M109" s="697">
        <v>19</v>
      </c>
      <c r="N109" s="214">
        <v>69.77</v>
      </c>
      <c r="O109" s="704">
        <v>43</v>
      </c>
      <c r="P109" s="697"/>
      <c r="Q109" s="214">
        <v>69.900000000000006</v>
      </c>
      <c r="R109" s="704"/>
      <c r="S109" s="598">
        <v>93</v>
      </c>
      <c r="T109" s="685">
        <v>91</v>
      </c>
      <c r="U109" s="474">
        <v>98</v>
      </c>
      <c r="V109" s="437">
        <v>102</v>
      </c>
      <c r="W109" s="470">
        <v>99</v>
      </c>
      <c r="X109" s="465">
        <f t="shared" si="3"/>
        <v>483</v>
      </c>
      <c r="Y109" s="16"/>
      <c r="Z109" s="16"/>
      <c r="AA109" s="16"/>
      <c r="AB109" s="16"/>
      <c r="AC109" s="16"/>
      <c r="AD109" s="16"/>
      <c r="AE109" s="16"/>
      <c r="AF109" s="16"/>
      <c r="AG109" s="16"/>
    </row>
    <row r="110" spans="1:33" s="94" customFormat="1" ht="15" customHeight="1" x14ac:dyDescent="0.25">
      <c r="A110" s="71">
        <v>106</v>
      </c>
      <c r="B110" s="227" t="s">
        <v>23</v>
      </c>
      <c r="C110" s="163" t="s">
        <v>24</v>
      </c>
      <c r="D110" s="491">
        <v>30</v>
      </c>
      <c r="E110" s="216">
        <v>58.43</v>
      </c>
      <c r="F110" s="492">
        <v>43.4</v>
      </c>
      <c r="G110" s="491">
        <v>28</v>
      </c>
      <c r="H110" s="216">
        <v>62.01</v>
      </c>
      <c r="I110" s="492">
        <v>54</v>
      </c>
      <c r="J110" s="491"/>
      <c r="K110" s="216">
        <v>66.319999999999993</v>
      </c>
      <c r="L110" s="492"/>
      <c r="M110" s="491">
        <v>40</v>
      </c>
      <c r="N110" s="216">
        <v>69.77</v>
      </c>
      <c r="O110" s="492">
        <v>51.9</v>
      </c>
      <c r="P110" s="491"/>
      <c r="Q110" s="216">
        <v>69.900000000000006</v>
      </c>
      <c r="R110" s="492"/>
      <c r="S110" s="598">
        <v>102</v>
      </c>
      <c r="T110" s="685">
        <v>82</v>
      </c>
      <c r="U110" s="493">
        <v>101</v>
      </c>
      <c r="V110" s="439">
        <v>100</v>
      </c>
      <c r="W110" s="496">
        <v>99</v>
      </c>
      <c r="X110" s="457">
        <f t="shared" si="3"/>
        <v>484</v>
      </c>
      <c r="Y110" s="16"/>
      <c r="Z110" s="16"/>
      <c r="AA110" s="16"/>
      <c r="AB110" s="16"/>
      <c r="AC110" s="16"/>
      <c r="AD110" s="16"/>
      <c r="AE110" s="16"/>
      <c r="AF110" s="16"/>
      <c r="AG110" s="16"/>
    </row>
    <row r="111" spans="1:33" s="94" customFormat="1" ht="15" customHeight="1" x14ac:dyDescent="0.25">
      <c r="A111" s="71">
        <v>107</v>
      </c>
      <c r="B111" s="227" t="s">
        <v>23</v>
      </c>
      <c r="C111" s="497" t="s">
        <v>172</v>
      </c>
      <c r="D111" s="472"/>
      <c r="E111" s="215">
        <v>58.43</v>
      </c>
      <c r="F111" s="473"/>
      <c r="G111" s="472"/>
      <c r="H111" s="215">
        <v>62.01</v>
      </c>
      <c r="I111" s="473"/>
      <c r="J111" s="472"/>
      <c r="K111" s="215">
        <v>66.319999999999993</v>
      </c>
      <c r="L111" s="473"/>
      <c r="M111" s="472"/>
      <c r="N111" s="215">
        <v>69.77</v>
      </c>
      <c r="O111" s="473"/>
      <c r="P111" s="472">
        <v>22</v>
      </c>
      <c r="Q111" s="215">
        <v>69.900000000000006</v>
      </c>
      <c r="R111" s="473">
        <v>63.5</v>
      </c>
      <c r="S111" s="598">
        <v>105</v>
      </c>
      <c r="T111" s="685">
        <v>102</v>
      </c>
      <c r="U111" s="474">
        <v>101</v>
      </c>
      <c r="V111" s="437">
        <v>103</v>
      </c>
      <c r="W111" s="470">
        <v>76</v>
      </c>
      <c r="X111" s="457">
        <f t="shared" si="3"/>
        <v>487</v>
      </c>
      <c r="Y111" s="16"/>
      <c r="Z111" s="16"/>
      <c r="AA111" s="16"/>
      <c r="AB111" s="16"/>
      <c r="AC111" s="16"/>
      <c r="AD111" s="16"/>
      <c r="AE111" s="16"/>
      <c r="AF111" s="16"/>
      <c r="AG111" s="16"/>
    </row>
    <row r="112" spans="1:33" s="94" customFormat="1" ht="15" customHeight="1" x14ac:dyDescent="0.25">
      <c r="A112" s="71">
        <v>108</v>
      </c>
      <c r="B112" s="227" t="s">
        <v>1</v>
      </c>
      <c r="C112" s="181" t="s">
        <v>161</v>
      </c>
      <c r="D112" s="472"/>
      <c r="E112" s="215">
        <v>58.43</v>
      </c>
      <c r="F112" s="473"/>
      <c r="G112" s="472">
        <v>19</v>
      </c>
      <c r="H112" s="215">
        <v>62.01</v>
      </c>
      <c r="I112" s="473">
        <v>52.1</v>
      </c>
      <c r="J112" s="472">
        <v>18</v>
      </c>
      <c r="K112" s="215">
        <v>66.319999999999993</v>
      </c>
      <c r="L112" s="473">
        <v>48.444444444444443</v>
      </c>
      <c r="M112" s="472"/>
      <c r="N112" s="215">
        <v>69.77</v>
      </c>
      <c r="O112" s="473"/>
      <c r="P112" s="472"/>
      <c r="Q112" s="215">
        <v>69.900000000000006</v>
      </c>
      <c r="R112" s="473"/>
      <c r="S112" s="598">
        <v>105</v>
      </c>
      <c r="T112" s="685">
        <v>85</v>
      </c>
      <c r="U112" s="474">
        <v>99</v>
      </c>
      <c r="V112" s="437">
        <v>103</v>
      </c>
      <c r="W112" s="470">
        <v>99</v>
      </c>
      <c r="X112" s="465">
        <f t="shared" si="3"/>
        <v>491</v>
      </c>
      <c r="Y112" s="16"/>
      <c r="Z112" s="16"/>
      <c r="AA112" s="16"/>
      <c r="AB112" s="16"/>
      <c r="AC112" s="16"/>
      <c r="AD112" s="16"/>
      <c r="AE112" s="16"/>
      <c r="AF112" s="16"/>
      <c r="AG112" s="16"/>
    </row>
    <row r="113" spans="1:33" s="94" customFormat="1" ht="15" customHeight="1" x14ac:dyDescent="0.25">
      <c r="A113" s="604">
        <v>109</v>
      </c>
      <c r="B113" s="689" t="s">
        <v>0</v>
      </c>
      <c r="C113" s="592" t="s">
        <v>42</v>
      </c>
      <c r="D113" s="698"/>
      <c r="E113" s="588">
        <v>58.43</v>
      </c>
      <c r="F113" s="706"/>
      <c r="G113" s="698"/>
      <c r="H113" s="588">
        <v>62.01</v>
      </c>
      <c r="I113" s="706"/>
      <c r="J113" s="698"/>
      <c r="K113" s="588">
        <v>66.319999999999993</v>
      </c>
      <c r="L113" s="706"/>
      <c r="M113" s="698">
        <v>20</v>
      </c>
      <c r="N113" s="588">
        <v>69.77</v>
      </c>
      <c r="O113" s="706">
        <v>59.38095238095238</v>
      </c>
      <c r="P113" s="698"/>
      <c r="Q113" s="588">
        <v>69.900000000000006</v>
      </c>
      <c r="R113" s="706"/>
      <c r="S113" s="598">
        <v>105</v>
      </c>
      <c r="T113" s="685">
        <v>102</v>
      </c>
      <c r="U113" s="474">
        <v>101</v>
      </c>
      <c r="V113" s="437">
        <v>86</v>
      </c>
      <c r="W113" s="470">
        <v>99</v>
      </c>
      <c r="X113" s="457">
        <f t="shared" si="3"/>
        <v>493</v>
      </c>
      <c r="Y113" s="16"/>
      <c r="Z113" s="16"/>
      <c r="AA113" s="16"/>
      <c r="AB113" s="16"/>
      <c r="AC113" s="16"/>
      <c r="AD113" s="16"/>
      <c r="AE113" s="16"/>
      <c r="AF113" s="16"/>
      <c r="AG113" s="16"/>
    </row>
    <row r="114" spans="1:33" s="94" customFormat="1" ht="15" customHeight="1" thickBot="1" x14ac:dyDescent="0.3">
      <c r="A114" s="80">
        <v>110</v>
      </c>
      <c r="B114" s="41" t="s">
        <v>23</v>
      </c>
      <c r="C114" s="180" t="s">
        <v>26</v>
      </c>
      <c r="D114" s="606">
        <v>11</v>
      </c>
      <c r="E114" s="294">
        <v>58.43</v>
      </c>
      <c r="F114" s="607">
        <v>46.2</v>
      </c>
      <c r="G114" s="606">
        <v>17</v>
      </c>
      <c r="H114" s="294">
        <v>62.01</v>
      </c>
      <c r="I114" s="607">
        <v>44.5</v>
      </c>
      <c r="J114" s="606">
        <v>18</v>
      </c>
      <c r="K114" s="294">
        <v>66.319999999999993</v>
      </c>
      <c r="L114" s="607">
        <v>46.9</v>
      </c>
      <c r="M114" s="606">
        <v>27</v>
      </c>
      <c r="N114" s="294">
        <v>69.77</v>
      </c>
      <c r="O114" s="607">
        <v>47</v>
      </c>
      <c r="P114" s="606"/>
      <c r="Q114" s="294">
        <v>69.900000000000006</v>
      </c>
      <c r="R114" s="607"/>
      <c r="S114" s="595">
        <v>97</v>
      </c>
      <c r="T114" s="684">
        <v>100</v>
      </c>
      <c r="U114" s="475">
        <v>100</v>
      </c>
      <c r="V114" s="436">
        <v>101</v>
      </c>
      <c r="W114" s="471">
        <v>99</v>
      </c>
      <c r="X114" s="609">
        <f t="shared" si="3"/>
        <v>497</v>
      </c>
      <c r="Y114" s="16"/>
      <c r="Z114" s="16"/>
      <c r="AA114" s="16"/>
      <c r="AB114" s="16"/>
      <c r="AC114" s="16"/>
      <c r="AD114" s="16"/>
      <c r="AE114" s="16"/>
      <c r="AF114" s="16"/>
      <c r="AG114" s="16"/>
    </row>
    <row r="115" spans="1:33" x14ac:dyDescent="0.25">
      <c r="A115" s="16"/>
      <c r="B115" s="74"/>
      <c r="C115" s="89" t="s">
        <v>67</v>
      </c>
      <c r="D115" s="89"/>
      <c r="E115" s="89"/>
      <c r="F115" s="111">
        <f>AVERAGE(F5:F114)</f>
        <v>56.96374999999999</v>
      </c>
      <c r="G115" s="89"/>
      <c r="H115" s="89"/>
      <c r="I115" s="111">
        <f>AVERAGE(I5:I114)</f>
        <v>60.124489745886962</v>
      </c>
      <c r="J115" s="89"/>
      <c r="K115" s="89"/>
      <c r="L115" s="111">
        <f>AVERAGE(L5:L106)</f>
        <v>65.25809556990643</v>
      </c>
      <c r="M115" s="89"/>
      <c r="N115" s="89"/>
      <c r="O115" s="111">
        <f>AVERAGE(O5:O106)</f>
        <v>65.745126842152388</v>
      </c>
      <c r="P115" s="89"/>
      <c r="Q115" s="89"/>
      <c r="R115" s="111">
        <f>AVERAGE(R5:R106)</f>
        <v>68.551952174732563</v>
      </c>
      <c r="S115" s="111"/>
      <c r="T115" s="111"/>
      <c r="U115" s="111"/>
      <c r="V115" s="111"/>
      <c r="W115" s="90"/>
      <c r="X115" s="74"/>
      <c r="Y115" s="88"/>
      <c r="Z115" s="16"/>
      <c r="AA115" s="16"/>
      <c r="AB115" s="16"/>
      <c r="AC115" s="16"/>
      <c r="AD115" s="16"/>
      <c r="AE115" s="16"/>
      <c r="AF115" s="16"/>
      <c r="AG115" s="16"/>
    </row>
    <row r="116" spans="1:33" x14ac:dyDescent="0.25">
      <c r="A116" s="16"/>
      <c r="B116" s="86"/>
      <c r="C116" s="87" t="s">
        <v>81</v>
      </c>
      <c r="D116" s="87"/>
      <c r="E116" s="87"/>
      <c r="F116" s="87">
        <v>58.43</v>
      </c>
      <c r="G116" s="223"/>
      <c r="H116" s="223"/>
      <c r="I116" s="224">
        <v>62.01</v>
      </c>
      <c r="J116" s="223"/>
      <c r="K116" s="223"/>
      <c r="L116" s="224">
        <v>66.319999999999993</v>
      </c>
      <c r="M116" s="223"/>
      <c r="N116" s="223"/>
      <c r="O116" s="224">
        <v>69.77</v>
      </c>
      <c r="P116" s="223"/>
      <c r="Q116" s="223"/>
      <c r="R116" s="224">
        <v>69.900000000000006</v>
      </c>
      <c r="S116" s="224"/>
      <c r="T116" s="224"/>
      <c r="U116" s="224"/>
      <c r="V116" s="224"/>
      <c r="W116" s="86"/>
      <c r="X116" s="88"/>
      <c r="Y116" s="16"/>
      <c r="Z116" s="16"/>
      <c r="AA116" s="16"/>
      <c r="AB116" s="16"/>
      <c r="AC116" s="16"/>
      <c r="AD116" s="16"/>
      <c r="AE116" s="16"/>
      <c r="AF116" s="16"/>
      <c r="AG116" s="16"/>
    </row>
    <row r="117" spans="1:33" x14ac:dyDescent="0.25">
      <c r="A117" s="16"/>
      <c r="B117" s="17"/>
      <c r="C117" s="17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7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</row>
    <row r="118" spans="1:33" s="8" customFormat="1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</row>
  </sheetData>
  <sortState ref="B114:C118">
    <sortCondition ref="B124"/>
  </sortState>
  <mergeCells count="11">
    <mergeCell ref="X3:X4"/>
    <mergeCell ref="A3:A4"/>
    <mergeCell ref="C3:C4"/>
    <mergeCell ref="B3:B4"/>
    <mergeCell ref="B1:C1"/>
    <mergeCell ref="P3:R3"/>
    <mergeCell ref="J3:L3"/>
    <mergeCell ref="M3:O3"/>
    <mergeCell ref="G3:I3"/>
    <mergeCell ref="S3:W3"/>
    <mergeCell ref="D3:F3"/>
  </mergeCells>
  <conditionalFormatting sqref="W115:W116">
    <cfRule type="cellIs" dxfId="51" priority="1108" stopIfTrue="1" operator="equal">
      <formula>#REF!</formula>
    </cfRule>
    <cfRule type="containsBlanks" dxfId="50" priority="1109" stopIfTrue="1">
      <formula>LEN(TRIM(W115))=0</formula>
    </cfRule>
    <cfRule type="cellIs" dxfId="49" priority="1110" stopIfTrue="1" operator="greaterThanOrEqual">
      <formula>75</formula>
    </cfRule>
    <cfRule type="cellIs" dxfId="48" priority="1111" stopIfTrue="1" operator="between">
      <formula>75</formula>
      <formula>#REF!</formula>
    </cfRule>
    <cfRule type="cellIs" dxfId="47" priority="1112" stopIfTrue="1" operator="between">
      <formula>50</formula>
      <formula>#REF!</formula>
    </cfRule>
    <cfRule type="cellIs" dxfId="46" priority="1113" stopIfTrue="1" operator="lessThan">
      <formula>50</formula>
    </cfRule>
  </conditionalFormatting>
  <conditionalFormatting sqref="L5:L116">
    <cfRule type="cellIs" dxfId="45" priority="1378" operator="equal">
      <formula>$L$115</formula>
    </cfRule>
    <cfRule type="containsBlanks" dxfId="44" priority="1380">
      <formula>LEN(TRIM(L5))=0</formula>
    </cfRule>
    <cfRule type="cellIs" dxfId="43" priority="1381" operator="lessThan">
      <formula>50</formula>
    </cfRule>
    <cfRule type="cellIs" dxfId="42" priority="1382" operator="between">
      <formula>$L$115</formula>
      <formula>50</formula>
    </cfRule>
    <cfRule type="cellIs" dxfId="41" priority="1383" operator="between">
      <formula>74.999</formula>
      <formula>$L$115</formula>
    </cfRule>
    <cfRule type="cellIs" dxfId="40" priority="1384" operator="greaterThanOrEqual">
      <formula>75</formula>
    </cfRule>
  </conditionalFormatting>
  <conditionalFormatting sqref="O5:O116">
    <cfRule type="cellIs" dxfId="39" priority="1392" operator="equal">
      <formula>$O$115</formula>
    </cfRule>
    <cfRule type="containsBlanks" dxfId="38" priority="1393">
      <formula>LEN(TRIM(O5))=0</formula>
    </cfRule>
    <cfRule type="cellIs" dxfId="37" priority="1394" operator="lessThan">
      <formula>50</formula>
    </cfRule>
    <cfRule type="cellIs" dxfId="36" priority="1395" operator="between">
      <formula>$O$115</formula>
      <formula>50</formula>
    </cfRule>
    <cfRule type="cellIs" dxfId="35" priority="1396" operator="between">
      <formula>75</formula>
      <formula>$O$115</formula>
    </cfRule>
    <cfRule type="cellIs" dxfId="34" priority="1397" operator="greaterThanOrEqual">
      <formula>75</formula>
    </cfRule>
  </conditionalFormatting>
  <conditionalFormatting sqref="R115:T116 R5:R114">
    <cfRule type="cellIs" dxfId="33" priority="1404" operator="between">
      <formula>$R$115</formula>
      <formula>68.528</formula>
    </cfRule>
    <cfRule type="containsBlanks" dxfId="32" priority="1405">
      <formula>LEN(TRIM(R5))=0</formula>
    </cfRule>
    <cfRule type="cellIs" dxfId="31" priority="1406" operator="lessThan">
      <formula>50</formula>
    </cfRule>
    <cfRule type="cellIs" dxfId="30" priority="1407" operator="between">
      <formula>$R$115</formula>
      <formula>50</formula>
    </cfRule>
    <cfRule type="cellIs" dxfId="29" priority="1408" operator="between">
      <formula>74.999</formula>
      <formula>$R$115</formula>
    </cfRule>
    <cfRule type="cellIs" dxfId="28" priority="1409" operator="greaterThanOrEqual">
      <formula>75</formula>
    </cfRule>
  </conditionalFormatting>
  <conditionalFormatting sqref="I5:I116">
    <cfRule type="cellIs" dxfId="27" priority="7" operator="equal">
      <formula>$I$115</formula>
    </cfRule>
    <cfRule type="containsBlanks" dxfId="26" priority="9">
      <formula>LEN(TRIM(I5))=0</formula>
    </cfRule>
    <cfRule type="cellIs" dxfId="25" priority="10" operator="lessThan">
      <formula>50</formula>
    </cfRule>
    <cfRule type="cellIs" dxfId="24" priority="11" operator="between">
      <formula>$I$115</formula>
      <formula>50</formula>
    </cfRule>
    <cfRule type="cellIs" dxfId="23" priority="12" operator="between">
      <formula>75</formula>
      <formula>$I$115</formula>
    </cfRule>
    <cfRule type="cellIs" dxfId="22" priority="13" operator="greaterThanOrEqual">
      <formula>75</formula>
    </cfRule>
  </conditionalFormatting>
  <conditionalFormatting sqref="F5:F116">
    <cfRule type="cellIs" dxfId="21" priority="1" operator="equal">
      <formula>$F$115</formula>
    </cfRule>
    <cfRule type="containsBlanks" dxfId="20" priority="2">
      <formula>LEN(TRIM(F5))=0</formula>
    </cfRule>
    <cfRule type="cellIs" dxfId="19" priority="3" operator="lessThan">
      <formula>50</formula>
    </cfRule>
    <cfRule type="cellIs" dxfId="18" priority="4" operator="between">
      <formula>$F$115</formula>
      <formula>50</formula>
    </cfRule>
    <cfRule type="cellIs" dxfId="17" priority="5" operator="between">
      <formula>75</formula>
      <formula>$F$115</formula>
    </cfRule>
    <cfRule type="cellIs" dxfId="16" priority="6" operator="greaterThanOrEqual">
      <formula>75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5" sqref="C5"/>
    </sheetView>
  </sheetViews>
  <sheetFormatPr defaultRowHeight="15" x14ac:dyDescent="0.25"/>
  <cols>
    <col min="1" max="1" width="5.7109375" style="44" customWidth="1"/>
    <col min="2" max="2" width="18.7109375" style="44" customWidth="1"/>
    <col min="3" max="3" width="31.7109375" style="44" customWidth="1"/>
    <col min="4" max="5" width="9.7109375" style="44" customWidth="1"/>
    <col min="6" max="6" width="6.5703125" style="44" customWidth="1"/>
    <col min="7" max="16384" width="9.140625" style="44"/>
  </cols>
  <sheetData>
    <row r="1" spans="1:8" x14ac:dyDescent="0.25">
      <c r="G1" s="21"/>
      <c r="H1" s="44" t="s">
        <v>89</v>
      </c>
    </row>
    <row r="2" spans="1:8" ht="15.75" x14ac:dyDescent="0.25">
      <c r="B2" s="775" t="s">
        <v>86</v>
      </c>
      <c r="C2" s="775"/>
      <c r="D2" s="63"/>
      <c r="E2" s="43"/>
      <c r="G2" s="62"/>
      <c r="H2" s="44" t="s">
        <v>90</v>
      </c>
    </row>
    <row r="3" spans="1:8" x14ac:dyDescent="0.25">
      <c r="E3" s="93">
        <v>2025</v>
      </c>
      <c r="G3" s="22"/>
      <c r="H3" s="44" t="s">
        <v>91</v>
      </c>
    </row>
    <row r="4" spans="1:8" ht="15.75" thickBot="1" x14ac:dyDescent="0.3">
      <c r="G4" s="23"/>
      <c r="H4" s="44" t="s">
        <v>92</v>
      </c>
    </row>
    <row r="5" spans="1:8" ht="30" customHeight="1" thickBot="1" x14ac:dyDescent="0.3">
      <c r="A5" s="5" t="s">
        <v>41</v>
      </c>
      <c r="B5" s="30" t="s">
        <v>40</v>
      </c>
      <c r="C5" s="30" t="s">
        <v>87</v>
      </c>
      <c r="D5" s="30" t="s">
        <v>68</v>
      </c>
      <c r="E5" s="91" t="s">
        <v>70</v>
      </c>
    </row>
    <row r="6" spans="1:8" ht="15" customHeight="1" thickBot="1" x14ac:dyDescent="0.3">
      <c r="A6" s="5"/>
      <c r="B6" s="42"/>
      <c r="C6" s="82" t="s">
        <v>105</v>
      </c>
      <c r="D6" s="82">
        <f>SUM(D7:D110)</f>
        <v>5007</v>
      </c>
      <c r="E6" s="83">
        <f>AVERAGE(E7:E110)</f>
        <v>56.963749999999969</v>
      </c>
      <c r="F6" s="1"/>
    </row>
    <row r="7" spans="1:8" ht="15" customHeight="1" x14ac:dyDescent="0.25">
      <c r="A7" s="11">
        <v>1</v>
      </c>
      <c r="B7" s="171" t="s">
        <v>0</v>
      </c>
      <c r="C7" s="632" t="s">
        <v>65</v>
      </c>
      <c r="D7" s="672">
        <v>57</v>
      </c>
      <c r="E7" s="64">
        <v>71</v>
      </c>
      <c r="F7" s="45"/>
    </row>
    <row r="8" spans="1:8" ht="15" customHeight="1" x14ac:dyDescent="0.25">
      <c r="A8" s="12">
        <v>2</v>
      </c>
      <c r="B8" s="175" t="s">
        <v>16</v>
      </c>
      <c r="C8" s="632" t="s">
        <v>142</v>
      </c>
      <c r="D8" s="672">
        <v>20</v>
      </c>
      <c r="E8" s="64">
        <v>69.5</v>
      </c>
      <c r="F8" s="1"/>
    </row>
    <row r="9" spans="1:8" ht="15" customHeight="1" x14ac:dyDescent="0.25">
      <c r="A9" s="12">
        <v>3</v>
      </c>
      <c r="B9" s="175" t="s">
        <v>1</v>
      </c>
      <c r="C9" s="632" t="s">
        <v>145</v>
      </c>
      <c r="D9" s="672">
        <v>118</v>
      </c>
      <c r="E9" s="64">
        <v>67.599999999999994</v>
      </c>
      <c r="F9" s="1"/>
    </row>
    <row r="10" spans="1:8" ht="15" customHeight="1" x14ac:dyDescent="0.25">
      <c r="A10" s="12">
        <v>4</v>
      </c>
      <c r="B10" s="175" t="s">
        <v>0</v>
      </c>
      <c r="C10" s="33" t="s">
        <v>102</v>
      </c>
      <c r="D10" s="672">
        <v>87</v>
      </c>
      <c r="E10" s="64">
        <v>67.5</v>
      </c>
      <c r="F10" s="4"/>
      <c r="G10" s="3"/>
    </row>
    <row r="11" spans="1:8" ht="15" customHeight="1" x14ac:dyDescent="0.25">
      <c r="A11" s="12">
        <v>5</v>
      </c>
      <c r="B11" s="175" t="s">
        <v>16</v>
      </c>
      <c r="C11" s="632" t="s">
        <v>143</v>
      </c>
      <c r="D11" s="672">
        <v>27</v>
      </c>
      <c r="E11" s="64">
        <v>66.7</v>
      </c>
      <c r="F11" s="4"/>
      <c r="G11" s="3"/>
    </row>
    <row r="12" spans="1:8" ht="15" customHeight="1" x14ac:dyDescent="0.25">
      <c r="A12" s="12">
        <v>6</v>
      </c>
      <c r="B12" s="175" t="s">
        <v>38</v>
      </c>
      <c r="C12" s="632" t="s">
        <v>49</v>
      </c>
      <c r="D12" s="670">
        <v>97</v>
      </c>
      <c r="E12" s="641">
        <v>66.3</v>
      </c>
      <c r="F12" s="4"/>
      <c r="G12" s="3"/>
    </row>
    <row r="13" spans="1:8" ht="15" customHeight="1" x14ac:dyDescent="0.25">
      <c r="A13" s="12">
        <v>7</v>
      </c>
      <c r="B13" s="175" t="s">
        <v>31</v>
      </c>
      <c r="C13" s="632" t="s">
        <v>33</v>
      </c>
      <c r="D13" s="672">
        <v>24</v>
      </c>
      <c r="E13" s="64">
        <v>66</v>
      </c>
      <c r="F13" s="4"/>
      <c r="G13" s="3"/>
    </row>
    <row r="14" spans="1:8" ht="15" customHeight="1" x14ac:dyDescent="0.25">
      <c r="A14" s="12">
        <v>8</v>
      </c>
      <c r="B14" s="175" t="s">
        <v>0</v>
      </c>
      <c r="C14" s="632" t="s">
        <v>73</v>
      </c>
      <c r="D14" s="672">
        <v>58</v>
      </c>
      <c r="E14" s="64">
        <v>65.91</v>
      </c>
      <c r="F14" s="4"/>
      <c r="G14" s="3"/>
    </row>
    <row r="15" spans="1:8" ht="15" customHeight="1" x14ac:dyDescent="0.25">
      <c r="A15" s="12">
        <v>9</v>
      </c>
      <c r="B15" s="175" t="s">
        <v>1</v>
      </c>
      <c r="C15" s="166" t="s">
        <v>78</v>
      </c>
      <c r="D15" s="167">
        <v>81</v>
      </c>
      <c r="E15" s="64">
        <v>65.7</v>
      </c>
      <c r="F15" s="4"/>
      <c r="G15" s="3"/>
    </row>
    <row r="16" spans="1:8" ht="15" customHeight="1" thickBot="1" x14ac:dyDescent="0.3">
      <c r="A16" s="13">
        <v>10</v>
      </c>
      <c r="B16" s="66" t="s">
        <v>1</v>
      </c>
      <c r="C16" s="32" t="s">
        <v>129</v>
      </c>
      <c r="D16" s="78">
        <v>33</v>
      </c>
      <c r="E16" s="79">
        <v>65.400000000000006</v>
      </c>
      <c r="F16" s="4"/>
      <c r="G16" s="3"/>
    </row>
    <row r="17" spans="1:7" ht="15" customHeight="1" x14ac:dyDescent="0.25">
      <c r="A17" s="12">
        <v>11</v>
      </c>
      <c r="B17" s="76" t="s">
        <v>16</v>
      </c>
      <c r="C17" s="33" t="s">
        <v>58</v>
      </c>
      <c r="D17" s="52">
        <v>86</v>
      </c>
      <c r="E17" s="77">
        <v>65.08</v>
      </c>
      <c r="F17" s="4"/>
      <c r="G17" s="3"/>
    </row>
    <row r="18" spans="1:7" ht="15" customHeight="1" x14ac:dyDescent="0.25">
      <c r="A18" s="12">
        <v>12</v>
      </c>
      <c r="B18" s="175" t="s">
        <v>31</v>
      </c>
      <c r="C18" s="166" t="s">
        <v>36</v>
      </c>
      <c r="D18" s="167">
        <v>81</v>
      </c>
      <c r="E18" s="64">
        <v>65</v>
      </c>
      <c r="F18" s="4"/>
      <c r="G18" s="3"/>
    </row>
    <row r="19" spans="1:7" ht="15" customHeight="1" x14ac:dyDescent="0.25">
      <c r="A19" s="12">
        <v>13</v>
      </c>
      <c r="B19" s="175" t="s">
        <v>13</v>
      </c>
      <c r="C19" s="166" t="s">
        <v>60</v>
      </c>
      <c r="D19" s="167">
        <v>43</v>
      </c>
      <c r="E19" s="64">
        <v>65</v>
      </c>
      <c r="F19" s="4"/>
      <c r="G19" s="3"/>
    </row>
    <row r="20" spans="1:7" ht="15" customHeight="1" x14ac:dyDescent="0.25">
      <c r="A20" s="12">
        <v>14</v>
      </c>
      <c r="B20" s="175" t="s">
        <v>31</v>
      </c>
      <c r="C20" s="166" t="s">
        <v>35</v>
      </c>
      <c r="D20" s="167">
        <v>55</v>
      </c>
      <c r="E20" s="64">
        <v>64.2</v>
      </c>
      <c r="F20" s="4"/>
      <c r="G20" s="3"/>
    </row>
    <row r="21" spans="1:7" ht="15" customHeight="1" x14ac:dyDescent="0.25">
      <c r="A21" s="12">
        <v>15</v>
      </c>
      <c r="B21" s="175" t="s">
        <v>16</v>
      </c>
      <c r="C21" s="166" t="s">
        <v>189</v>
      </c>
      <c r="D21" s="167">
        <v>25</v>
      </c>
      <c r="E21" s="64">
        <v>64.2</v>
      </c>
      <c r="F21" s="4"/>
      <c r="G21" s="3"/>
    </row>
    <row r="22" spans="1:7" ht="15" customHeight="1" x14ac:dyDescent="0.25">
      <c r="A22" s="12">
        <v>16</v>
      </c>
      <c r="B22" s="175" t="s">
        <v>1</v>
      </c>
      <c r="C22" s="166" t="s">
        <v>123</v>
      </c>
      <c r="D22" s="167">
        <v>75</v>
      </c>
      <c r="E22" s="64">
        <v>64.040000000000006</v>
      </c>
      <c r="F22" s="4"/>
      <c r="G22" s="3"/>
    </row>
    <row r="23" spans="1:7" ht="15" customHeight="1" x14ac:dyDescent="0.25">
      <c r="A23" s="12">
        <v>17</v>
      </c>
      <c r="B23" s="175" t="s">
        <v>23</v>
      </c>
      <c r="C23" s="166" t="s">
        <v>53</v>
      </c>
      <c r="D23" s="167">
        <v>67</v>
      </c>
      <c r="E23" s="64">
        <v>64</v>
      </c>
      <c r="F23" s="4"/>
      <c r="G23" s="3"/>
    </row>
    <row r="24" spans="1:7" ht="15" customHeight="1" x14ac:dyDescent="0.25">
      <c r="A24" s="12">
        <v>18</v>
      </c>
      <c r="B24" s="175" t="s">
        <v>13</v>
      </c>
      <c r="C24" s="166" t="s">
        <v>79</v>
      </c>
      <c r="D24" s="167">
        <v>70</v>
      </c>
      <c r="E24" s="64">
        <v>64</v>
      </c>
      <c r="F24" s="4"/>
      <c r="G24" s="3"/>
    </row>
    <row r="25" spans="1:7" ht="15" customHeight="1" x14ac:dyDescent="0.25">
      <c r="A25" s="12">
        <v>19</v>
      </c>
      <c r="B25" s="175" t="s">
        <v>13</v>
      </c>
      <c r="C25" s="166" t="s">
        <v>75</v>
      </c>
      <c r="D25" s="167">
        <v>22</v>
      </c>
      <c r="E25" s="64">
        <v>64</v>
      </c>
      <c r="F25" s="4"/>
      <c r="G25" s="3"/>
    </row>
    <row r="26" spans="1:7" ht="15" customHeight="1" thickBot="1" x14ac:dyDescent="0.3">
      <c r="A26" s="67">
        <v>20</v>
      </c>
      <c r="B26" s="176" t="s">
        <v>13</v>
      </c>
      <c r="C26" s="177" t="s">
        <v>178</v>
      </c>
      <c r="D26" s="178">
        <v>27</v>
      </c>
      <c r="E26" s="179">
        <v>63.6</v>
      </c>
      <c r="F26" s="4"/>
      <c r="G26" s="3"/>
    </row>
    <row r="27" spans="1:7" ht="15" customHeight="1" x14ac:dyDescent="0.25">
      <c r="A27" s="11">
        <v>21</v>
      </c>
      <c r="B27" s="171" t="s">
        <v>0</v>
      </c>
      <c r="C27" s="172" t="s">
        <v>64</v>
      </c>
      <c r="D27" s="173">
        <v>45</v>
      </c>
      <c r="E27" s="174">
        <v>63.6</v>
      </c>
      <c r="F27" s="4"/>
      <c r="G27" s="3"/>
    </row>
    <row r="28" spans="1:7" ht="15" customHeight="1" x14ac:dyDescent="0.25">
      <c r="A28" s="12">
        <v>22</v>
      </c>
      <c r="B28" s="175" t="s">
        <v>1</v>
      </c>
      <c r="C28" s="166" t="s">
        <v>100</v>
      </c>
      <c r="D28" s="167">
        <v>76</v>
      </c>
      <c r="E28" s="64">
        <v>63</v>
      </c>
      <c r="F28" s="4"/>
      <c r="G28" s="3"/>
    </row>
    <row r="29" spans="1:7" ht="15" customHeight="1" x14ac:dyDescent="0.25">
      <c r="A29" s="12">
        <v>23</v>
      </c>
      <c r="B29" s="175" t="s">
        <v>1</v>
      </c>
      <c r="C29" s="166" t="s">
        <v>185</v>
      </c>
      <c r="D29" s="167">
        <v>30</v>
      </c>
      <c r="E29" s="64">
        <v>63</v>
      </c>
      <c r="F29" s="4"/>
      <c r="G29" s="3"/>
    </row>
    <row r="30" spans="1:7" ht="15" customHeight="1" x14ac:dyDescent="0.25">
      <c r="A30" s="12">
        <v>24</v>
      </c>
      <c r="B30" s="175" t="s">
        <v>31</v>
      </c>
      <c r="C30" s="166" t="s">
        <v>37</v>
      </c>
      <c r="D30" s="167">
        <v>27</v>
      </c>
      <c r="E30" s="64">
        <v>62.7</v>
      </c>
      <c r="F30" s="4"/>
      <c r="G30" s="3"/>
    </row>
    <row r="31" spans="1:7" ht="15" customHeight="1" x14ac:dyDescent="0.25">
      <c r="A31" s="12">
        <v>25</v>
      </c>
      <c r="B31" s="175" t="s">
        <v>1</v>
      </c>
      <c r="C31" s="166" t="s">
        <v>146</v>
      </c>
      <c r="D31" s="167">
        <v>19</v>
      </c>
      <c r="E31" s="64">
        <v>62.5</v>
      </c>
      <c r="F31" s="4"/>
      <c r="G31" s="3"/>
    </row>
    <row r="32" spans="1:7" ht="15" customHeight="1" x14ac:dyDescent="0.25">
      <c r="A32" s="12">
        <v>26</v>
      </c>
      <c r="B32" s="175" t="s">
        <v>13</v>
      </c>
      <c r="C32" s="166" t="s">
        <v>124</v>
      </c>
      <c r="D32" s="167">
        <v>43</v>
      </c>
      <c r="E32" s="64">
        <v>62.2</v>
      </c>
      <c r="F32" s="4"/>
      <c r="G32" s="3"/>
    </row>
    <row r="33" spans="1:7" ht="15" customHeight="1" x14ac:dyDescent="0.25">
      <c r="A33" s="12">
        <v>27</v>
      </c>
      <c r="B33" s="175" t="s">
        <v>38</v>
      </c>
      <c r="C33" s="166" t="s">
        <v>135</v>
      </c>
      <c r="D33" s="673">
        <v>48</v>
      </c>
      <c r="E33" s="641">
        <v>62</v>
      </c>
      <c r="F33" s="4"/>
      <c r="G33" s="3"/>
    </row>
    <row r="34" spans="1:7" ht="15" customHeight="1" x14ac:dyDescent="0.25">
      <c r="A34" s="12">
        <v>28</v>
      </c>
      <c r="B34" s="175" t="s">
        <v>13</v>
      </c>
      <c r="C34" s="166" t="s">
        <v>177</v>
      </c>
      <c r="D34" s="167">
        <v>25</v>
      </c>
      <c r="E34" s="64">
        <v>62</v>
      </c>
      <c r="F34" s="4"/>
      <c r="G34" s="3"/>
    </row>
    <row r="35" spans="1:7" ht="15" customHeight="1" x14ac:dyDescent="0.25">
      <c r="A35" s="12">
        <v>29</v>
      </c>
      <c r="B35" s="175" t="s">
        <v>1</v>
      </c>
      <c r="C35" s="166" t="s">
        <v>149</v>
      </c>
      <c r="D35" s="167">
        <v>76</v>
      </c>
      <c r="E35" s="64">
        <v>61.89</v>
      </c>
      <c r="F35" s="4"/>
      <c r="G35" s="3"/>
    </row>
    <row r="36" spans="1:7" ht="15" customHeight="1" thickBot="1" x14ac:dyDescent="0.3">
      <c r="A36" s="13">
        <v>30</v>
      </c>
      <c r="B36" s="66" t="s">
        <v>38</v>
      </c>
      <c r="C36" s="32" t="s">
        <v>187</v>
      </c>
      <c r="D36" s="675">
        <v>25</v>
      </c>
      <c r="E36" s="678">
        <v>61.8</v>
      </c>
      <c r="F36" s="4"/>
      <c r="G36" s="3"/>
    </row>
    <row r="37" spans="1:7" ht="15" customHeight="1" x14ac:dyDescent="0.25">
      <c r="A37" s="11">
        <v>31</v>
      </c>
      <c r="B37" s="171" t="s">
        <v>23</v>
      </c>
      <c r="C37" s="172" t="s">
        <v>29</v>
      </c>
      <c r="D37" s="173">
        <v>46</v>
      </c>
      <c r="E37" s="174">
        <v>61.5</v>
      </c>
      <c r="F37" s="4"/>
      <c r="G37" s="3"/>
    </row>
    <row r="38" spans="1:7" ht="15" customHeight="1" x14ac:dyDescent="0.25">
      <c r="A38" s="12">
        <v>32</v>
      </c>
      <c r="B38" s="175" t="s">
        <v>23</v>
      </c>
      <c r="C38" s="166" t="s">
        <v>156</v>
      </c>
      <c r="D38" s="167">
        <v>38</v>
      </c>
      <c r="E38" s="64">
        <v>61.3</v>
      </c>
      <c r="F38" s="4"/>
      <c r="G38" s="3"/>
    </row>
    <row r="39" spans="1:7" ht="15" customHeight="1" x14ac:dyDescent="0.25">
      <c r="A39" s="12">
        <v>33</v>
      </c>
      <c r="B39" s="175" t="s">
        <v>16</v>
      </c>
      <c r="C39" s="166" t="s">
        <v>141</v>
      </c>
      <c r="D39" s="167">
        <v>42</v>
      </c>
      <c r="E39" s="64">
        <v>61.3</v>
      </c>
      <c r="F39" s="4"/>
      <c r="G39" s="3"/>
    </row>
    <row r="40" spans="1:7" ht="15" customHeight="1" x14ac:dyDescent="0.25">
      <c r="A40" s="12">
        <v>34</v>
      </c>
      <c r="B40" s="175" t="s">
        <v>16</v>
      </c>
      <c r="C40" s="166" t="s">
        <v>19</v>
      </c>
      <c r="D40" s="167">
        <v>48</v>
      </c>
      <c r="E40" s="64">
        <v>61.02</v>
      </c>
      <c r="F40" s="4"/>
      <c r="G40" s="3"/>
    </row>
    <row r="41" spans="1:7" ht="15" customHeight="1" x14ac:dyDescent="0.25">
      <c r="A41" s="12">
        <v>35</v>
      </c>
      <c r="B41" s="175" t="s">
        <v>1</v>
      </c>
      <c r="C41" s="166" t="s">
        <v>162</v>
      </c>
      <c r="D41" s="570">
        <v>49</v>
      </c>
      <c r="E41" s="571">
        <v>60.91</v>
      </c>
      <c r="F41" s="4"/>
      <c r="G41" s="3"/>
    </row>
    <row r="42" spans="1:7" ht="15" customHeight="1" x14ac:dyDescent="0.25">
      <c r="A42" s="12">
        <v>36</v>
      </c>
      <c r="B42" s="175" t="s">
        <v>16</v>
      </c>
      <c r="C42" s="166" t="s">
        <v>74</v>
      </c>
      <c r="D42" s="167">
        <v>109</v>
      </c>
      <c r="E42" s="64">
        <v>60.9</v>
      </c>
      <c r="F42" s="4"/>
      <c r="G42" s="3"/>
    </row>
    <row r="43" spans="1:7" ht="15" customHeight="1" x14ac:dyDescent="0.25">
      <c r="A43" s="12">
        <v>37</v>
      </c>
      <c r="B43" s="175" t="s">
        <v>1</v>
      </c>
      <c r="C43" s="166" t="s">
        <v>9</v>
      </c>
      <c r="D43" s="167">
        <v>133</v>
      </c>
      <c r="E43" s="64">
        <v>60.8</v>
      </c>
      <c r="F43" s="4"/>
      <c r="G43" s="3"/>
    </row>
    <row r="44" spans="1:7" ht="15" customHeight="1" x14ac:dyDescent="0.25">
      <c r="A44" s="12">
        <v>38</v>
      </c>
      <c r="B44" s="175" t="s">
        <v>38</v>
      </c>
      <c r="C44" s="166" t="s">
        <v>131</v>
      </c>
      <c r="D44" s="673">
        <v>42</v>
      </c>
      <c r="E44" s="641">
        <v>60</v>
      </c>
      <c r="F44" s="4"/>
      <c r="G44" s="3"/>
    </row>
    <row r="45" spans="1:7" ht="15" customHeight="1" x14ac:dyDescent="0.25">
      <c r="A45" s="12">
        <v>39</v>
      </c>
      <c r="B45" s="175" t="s">
        <v>16</v>
      </c>
      <c r="C45" s="170" t="s">
        <v>57</v>
      </c>
      <c r="D45" s="167">
        <v>153</v>
      </c>
      <c r="E45" s="64">
        <v>59.3</v>
      </c>
      <c r="F45" s="4"/>
      <c r="G45" s="3"/>
    </row>
    <row r="46" spans="1:7" ht="15" customHeight="1" thickBot="1" x14ac:dyDescent="0.3">
      <c r="A46" s="29">
        <v>40</v>
      </c>
      <c r="B46" s="66" t="s">
        <v>23</v>
      </c>
      <c r="C46" s="32" t="s">
        <v>48</v>
      </c>
      <c r="D46" s="78">
        <v>36</v>
      </c>
      <c r="E46" s="79">
        <v>59.2</v>
      </c>
      <c r="F46" s="4"/>
      <c r="G46" s="3"/>
    </row>
    <row r="47" spans="1:7" ht="15" customHeight="1" x14ac:dyDescent="0.25">
      <c r="A47" s="11">
        <v>41</v>
      </c>
      <c r="B47" s="171" t="s">
        <v>13</v>
      </c>
      <c r="C47" s="172" t="s">
        <v>179</v>
      </c>
      <c r="D47" s="173">
        <v>55</v>
      </c>
      <c r="E47" s="174">
        <v>59.2</v>
      </c>
      <c r="F47" s="4"/>
      <c r="G47" s="3"/>
    </row>
    <row r="48" spans="1:7" ht="15" customHeight="1" x14ac:dyDescent="0.25">
      <c r="A48" s="12">
        <v>42</v>
      </c>
      <c r="B48" s="175" t="s">
        <v>31</v>
      </c>
      <c r="C48" s="166" t="s">
        <v>137</v>
      </c>
      <c r="D48" s="572">
        <v>22</v>
      </c>
      <c r="E48" s="573">
        <v>59.1</v>
      </c>
      <c r="F48" s="4"/>
      <c r="G48" s="3"/>
    </row>
    <row r="49" spans="1:7" ht="15" customHeight="1" x14ac:dyDescent="0.25">
      <c r="A49" s="67">
        <v>43</v>
      </c>
      <c r="B49" s="176" t="s">
        <v>1</v>
      </c>
      <c r="C49" s="177" t="s">
        <v>98</v>
      </c>
      <c r="D49" s="178">
        <v>109</v>
      </c>
      <c r="E49" s="179">
        <v>59</v>
      </c>
      <c r="F49" s="4"/>
      <c r="G49" s="3"/>
    </row>
    <row r="50" spans="1:7" ht="15" customHeight="1" x14ac:dyDescent="0.25">
      <c r="A50" s="28">
        <v>44</v>
      </c>
      <c r="B50" s="175" t="s">
        <v>1</v>
      </c>
      <c r="C50" s="166" t="s">
        <v>163</v>
      </c>
      <c r="D50" s="167">
        <v>51</v>
      </c>
      <c r="E50" s="64">
        <v>59</v>
      </c>
      <c r="F50" s="4"/>
      <c r="G50" s="3"/>
    </row>
    <row r="51" spans="1:7" ht="15" customHeight="1" x14ac:dyDescent="0.25">
      <c r="A51" s="12">
        <v>45</v>
      </c>
      <c r="B51" s="175" t="s">
        <v>1</v>
      </c>
      <c r="C51" s="166" t="s">
        <v>184</v>
      </c>
      <c r="D51" s="167">
        <v>33</v>
      </c>
      <c r="E51" s="64">
        <v>58.9</v>
      </c>
      <c r="F51" s="4"/>
      <c r="G51" s="3"/>
    </row>
    <row r="52" spans="1:7" ht="15" customHeight="1" x14ac:dyDescent="0.25">
      <c r="A52" s="12">
        <v>46</v>
      </c>
      <c r="B52" s="175" t="s">
        <v>23</v>
      </c>
      <c r="C52" s="166" t="s">
        <v>46</v>
      </c>
      <c r="D52" s="167">
        <v>40</v>
      </c>
      <c r="E52" s="64">
        <v>58.6</v>
      </c>
      <c r="F52" s="4"/>
      <c r="G52" s="3"/>
    </row>
    <row r="53" spans="1:7" ht="15" customHeight="1" x14ac:dyDescent="0.25">
      <c r="A53" s="12">
        <v>47</v>
      </c>
      <c r="B53" s="175" t="s">
        <v>1</v>
      </c>
      <c r="C53" s="166" t="s">
        <v>99</v>
      </c>
      <c r="D53" s="167">
        <v>79</v>
      </c>
      <c r="E53" s="64">
        <v>58</v>
      </c>
      <c r="F53" s="4"/>
      <c r="G53" s="3"/>
    </row>
    <row r="54" spans="1:7" ht="15" customHeight="1" x14ac:dyDescent="0.25">
      <c r="A54" s="12">
        <v>48</v>
      </c>
      <c r="B54" s="175" t="s">
        <v>1</v>
      </c>
      <c r="C54" s="166" t="s">
        <v>165</v>
      </c>
      <c r="D54" s="167">
        <v>32</v>
      </c>
      <c r="E54" s="64">
        <v>57.9</v>
      </c>
      <c r="F54" s="4"/>
      <c r="G54" s="3"/>
    </row>
    <row r="55" spans="1:7" ht="15" customHeight="1" x14ac:dyDescent="0.25">
      <c r="A55" s="12">
        <v>49</v>
      </c>
      <c r="B55" s="175" t="s">
        <v>1</v>
      </c>
      <c r="C55" s="166" t="s">
        <v>147</v>
      </c>
      <c r="D55" s="167">
        <v>71</v>
      </c>
      <c r="E55" s="64">
        <v>57.6</v>
      </c>
      <c r="F55" s="4"/>
      <c r="G55" s="3"/>
    </row>
    <row r="56" spans="1:7" ht="15" customHeight="1" thickBot="1" x14ac:dyDescent="0.3">
      <c r="A56" s="13">
        <v>50</v>
      </c>
      <c r="B56" s="66" t="s">
        <v>31</v>
      </c>
      <c r="C56" s="32" t="s">
        <v>155</v>
      </c>
      <c r="D56" s="78">
        <v>49</v>
      </c>
      <c r="E56" s="79">
        <v>57.2</v>
      </c>
      <c r="F56" s="4"/>
      <c r="G56" s="3"/>
    </row>
    <row r="57" spans="1:7" ht="15" customHeight="1" x14ac:dyDescent="0.25">
      <c r="A57" s="12">
        <v>51</v>
      </c>
      <c r="B57" s="76" t="s">
        <v>38</v>
      </c>
      <c r="C57" s="33" t="s">
        <v>130</v>
      </c>
      <c r="D57" s="676">
        <v>21</v>
      </c>
      <c r="E57" s="679">
        <v>57</v>
      </c>
      <c r="F57" s="4"/>
      <c r="G57" s="3"/>
    </row>
    <row r="58" spans="1:7" ht="15" customHeight="1" x14ac:dyDescent="0.25">
      <c r="A58" s="12">
        <v>52</v>
      </c>
      <c r="B58" s="175" t="s">
        <v>13</v>
      </c>
      <c r="C58" s="166" t="s">
        <v>77</v>
      </c>
      <c r="D58" s="167">
        <v>38</v>
      </c>
      <c r="E58" s="64">
        <v>57</v>
      </c>
      <c r="F58" s="4"/>
      <c r="G58" s="3"/>
    </row>
    <row r="59" spans="1:7" ht="15" customHeight="1" x14ac:dyDescent="0.25">
      <c r="A59" s="12">
        <v>53</v>
      </c>
      <c r="B59" s="175" t="s">
        <v>1</v>
      </c>
      <c r="C59" s="166" t="s">
        <v>125</v>
      </c>
      <c r="D59" s="167">
        <v>82</v>
      </c>
      <c r="E59" s="64">
        <v>57</v>
      </c>
      <c r="F59" s="4"/>
      <c r="G59" s="3"/>
    </row>
    <row r="60" spans="1:7" ht="15" customHeight="1" x14ac:dyDescent="0.25">
      <c r="A60" s="12">
        <v>54</v>
      </c>
      <c r="B60" s="175" t="s">
        <v>16</v>
      </c>
      <c r="C60" s="166" t="s">
        <v>18</v>
      </c>
      <c r="D60" s="167">
        <v>39</v>
      </c>
      <c r="E60" s="64">
        <v>56.9</v>
      </c>
      <c r="F60" s="4"/>
      <c r="G60" s="3"/>
    </row>
    <row r="61" spans="1:7" ht="15" customHeight="1" x14ac:dyDescent="0.25">
      <c r="A61" s="12">
        <v>55</v>
      </c>
      <c r="B61" s="175" t="s">
        <v>31</v>
      </c>
      <c r="C61" s="166" t="s">
        <v>34</v>
      </c>
      <c r="D61" s="167">
        <v>45</v>
      </c>
      <c r="E61" s="64">
        <v>56.7</v>
      </c>
      <c r="F61" s="4"/>
      <c r="G61" s="3"/>
    </row>
    <row r="62" spans="1:7" ht="15" customHeight="1" x14ac:dyDescent="0.25">
      <c r="A62" s="12">
        <v>57</v>
      </c>
      <c r="B62" s="175" t="s">
        <v>0</v>
      </c>
      <c r="C62" s="166" t="s">
        <v>115</v>
      </c>
      <c r="D62" s="167">
        <v>108</v>
      </c>
      <c r="E62" s="64">
        <v>56.6</v>
      </c>
      <c r="F62" s="4"/>
      <c r="G62" s="3"/>
    </row>
    <row r="63" spans="1:7" ht="15" customHeight="1" x14ac:dyDescent="0.25">
      <c r="A63" s="12">
        <v>56</v>
      </c>
      <c r="B63" s="175" t="s">
        <v>13</v>
      </c>
      <c r="C63" s="166" t="s">
        <v>175</v>
      </c>
      <c r="D63" s="167">
        <v>22</v>
      </c>
      <c r="E63" s="64">
        <v>56.3</v>
      </c>
      <c r="F63" s="4"/>
      <c r="G63" s="3"/>
    </row>
    <row r="64" spans="1:7" ht="15" customHeight="1" x14ac:dyDescent="0.25">
      <c r="A64" s="12">
        <v>58</v>
      </c>
      <c r="B64" s="175" t="s">
        <v>0</v>
      </c>
      <c r="C64" s="166" t="s">
        <v>168</v>
      </c>
      <c r="D64" s="167">
        <v>74</v>
      </c>
      <c r="E64" s="64">
        <v>56.3</v>
      </c>
      <c r="F64" s="4"/>
      <c r="G64" s="3"/>
    </row>
    <row r="65" spans="1:7" ht="15" customHeight="1" x14ac:dyDescent="0.25">
      <c r="A65" s="12">
        <v>59</v>
      </c>
      <c r="B65" s="175" t="s">
        <v>31</v>
      </c>
      <c r="C65" s="166" t="s">
        <v>138</v>
      </c>
      <c r="D65" s="167">
        <v>63</v>
      </c>
      <c r="E65" s="64">
        <v>56.1</v>
      </c>
      <c r="F65" s="4"/>
      <c r="G65" s="3"/>
    </row>
    <row r="66" spans="1:7" ht="15" customHeight="1" thickBot="1" x14ac:dyDescent="0.3">
      <c r="A66" s="67">
        <v>60</v>
      </c>
      <c r="B66" s="176" t="s">
        <v>16</v>
      </c>
      <c r="C66" s="177" t="s">
        <v>56</v>
      </c>
      <c r="D66" s="178">
        <v>38</v>
      </c>
      <c r="E66" s="179">
        <v>56.1</v>
      </c>
      <c r="F66" s="4"/>
      <c r="G66" s="3"/>
    </row>
    <row r="67" spans="1:7" ht="15" customHeight="1" x14ac:dyDescent="0.25">
      <c r="A67" s="11">
        <v>61</v>
      </c>
      <c r="B67" s="568" t="s">
        <v>38</v>
      </c>
      <c r="C67" s="31" t="s">
        <v>51</v>
      </c>
      <c r="D67" s="674">
        <v>84</v>
      </c>
      <c r="E67" s="639">
        <v>56</v>
      </c>
      <c r="F67" s="4"/>
      <c r="G67" s="3"/>
    </row>
    <row r="68" spans="1:7" ht="15" customHeight="1" x14ac:dyDescent="0.25">
      <c r="A68" s="12">
        <v>62</v>
      </c>
      <c r="B68" s="175" t="s">
        <v>13</v>
      </c>
      <c r="C68" s="166" t="s">
        <v>153</v>
      </c>
      <c r="D68" s="167">
        <v>95</v>
      </c>
      <c r="E68" s="64">
        <v>56</v>
      </c>
      <c r="F68" s="4"/>
      <c r="G68" s="3"/>
    </row>
    <row r="69" spans="1:7" ht="15" customHeight="1" x14ac:dyDescent="0.25">
      <c r="A69" s="12">
        <v>63</v>
      </c>
      <c r="B69" s="175" t="s">
        <v>38</v>
      </c>
      <c r="C69" s="166" t="s">
        <v>52</v>
      </c>
      <c r="D69" s="673">
        <v>30</v>
      </c>
      <c r="E69" s="641">
        <v>55.5</v>
      </c>
      <c r="F69" s="4"/>
      <c r="G69" s="3"/>
    </row>
    <row r="70" spans="1:7" ht="15" customHeight="1" x14ac:dyDescent="0.25">
      <c r="A70" s="12">
        <v>64</v>
      </c>
      <c r="B70" s="175" t="s">
        <v>16</v>
      </c>
      <c r="C70" s="166" t="s">
        <v>20</v>
      </c>
      <c r="D70" s="167">
        <v>33</v>
      </c>
      <c r="E70" s="64">
        <v>55.3</v>
      </c>
      <c r="F70" s="4"/>
      <c r="G70" s="3"/>
    </row>
    <row r="71" spans="1:7" ht="15" customHeight="1" x14ac:dyDescent="0.25">
      <c r="A71" s="12">
        <v>65</v>
      </c>
      <c r="B71" s="175" t="s">
        <v>1</v>
      </c>
      <c r="C71" s="166" t="s">
        <v>101</v>
      </c>
      <c r="D71" s="167">
        <v>135</v>
      </c>
      <c r="E71" s="64">
        <v>55.3</v>
      </c>
      <c r="F71" s="4"/>
      <c r="G71" s="3"/>
    </row>
    <row r="72" spans="1:7" ht="15" customHeight="1" x14ac:dyDescent="0.25">
      <c r="A72" s="12">
        <v>66</v>
      </c>
      <c r="B72" s="175" t="s">
        <v>16</v>
      </c>
      <c r="C72" s="166" t="s">
        <v>190</v>
      </c>
      <c r="D72" s="167">
        <v>60</v>
      </c>
      <c r="E72" s="64">
        <v>55.2</v>
      </c>
      <c r="F72" s="4"/>
      <c r="G72" s="3"/>
    </row>
    <row r="73" spans="1:7" ht="15" customHeight="1" x14ac:dyDescent="0.25">
      <c r="A73" s="12">
        <v>67</v>
      </c>
      <c r="B73" s="175" t="s">
        <v>1</v>
      </c>
      <c r="C73" s="166" t="s">
        <v>150</v>
      </c>
      <c r="D73" s="167">
        <v>51</v>
      </c>
      <c r="E73" s="64">
        <v>55.2</v>
      </c>
      <c r="F73" s="4"/>
      <c r="G73" s="3"/>
    </row>
    <row r="74" spans="1:7" ht="15" customHeight="1" x14ac:dyDescent="0.25">
      <c r="A74" s="12">
        <v>68</v>
      </c>
      <c r="B74" s="175" t="s">
        <v>31</v>
      </c>
      <c r="C74" s="166" t="s">
        <v>159</v>
      </c>
      <c r="D74" s="167">
        <v>23</v>
      </c>
      <c r="E74" s="64">
        <v>55</v>
      </c>
      <c r="F74" s="4"/>
      <c r="G74" s="3"/>
    </row>
    <row r="75" spans="1:7" ht="15" customHeight="1" x14ac:dyDescent="0.25">
      <c r="A75" s="12">
        <v>69</v>
      </c>
      <c r="B75" s="175" t="s">
        <v>1</v>
      </c>
      <c r="C75" s="166" t="s">
        <v>126</v>
      </c>
      <c r="D75" s="167">
        <v>22</v>
      </c>
      <c r="E75" s="64">
        <v>55</v>
      </c>
      <c r="F75" s="4"/>
      <c r="G75" s="3"/>
    </row>
    <row r="76" spans="1:7" ht="15" customHeight="1" thickBot="1" x14ac:dyDescent="0.3">
      <c r="A76" s="13">
        <v>70</v>
      </c>
      <c r="B76" s="66" t="s">
        <v>1</v>
      </c>
      <c r="C76" s="32" t="s">
        <v>182</v>
      </c>
      <c r="D76" s="78">
        <v>56</v>
      </c>
      <c r="E76" s="79">
        <v>54.62</v>
      </c>
      <c r="F76" s="4"/>
      <c r="G76" s="3"/>
    </row>
    <row r="77" spans="1:7" ht="15" customHeight="1" x14ac:dyDescent="0.25">
      <c r="A77" s="12">
        <v>71</v>
      </c>
      <c r="B77" s="76" t="s">
        <v>23</v>
      </c>
      <c r="C77" s="33" t="s">
        <v>22</v>
      </c>
      <c r="D77" s="52">
        <v>45</v>
      </c>
      <c r="E77" s="77">
        <v>54.5</v>
      </c>
      <c r="F77" s="4"/>
      <c r="G77" s="3"/>
    </row>
    <row r="78" spans="1:7" ht="15" customHeight="1" x14ac:dyDescent="0.25">
      <c r="A78" s="12">
        <v>72</v>
      </c>
      <c r="B78" s="175" t="s">
        <v>1</v>
      </c>
      <c r="C78" s="166" t="s">
        <v>164</v>
      </c>
      <c r="D78" s="167">
        <v>26</v>
      </c>
      <c r="E78" s="64">
        <v>54.5</v>
      </c>
      <c r="F78" s="2"/>
      <c r="G78" s="3"/>
    </row>
    <row r="79" spans="1:7" ht="15" customHeight="1" x14ac:dyDescent="0.25">
      <c r="A79" s="12">
        <v>73</v>
      </c>
      <c r="B79" s="175" t="s">
        <v>1</v>
      </c>
      <c r="C79" s="166" t="s">
        <v>166</v>
      </c>
      <c r="D79" s="167">
        <v>67</v>
      </c>
      <c r="E79" s="64">
        <v>54</v>
      </c>
      <c r="F79" s="2"/>
      <c r="G79" s="3"/>
    </row>
    <row r="80" spans="1:7" ht="15" customHeight="1" x14ac:dyDescent="0.25">
      <c r="A80" s="12">
        <v>74</v>
      </c>
      <c r="B80" s="175" t="s">
        <v>23</v>
      </c>
      <c r="C80" s="166" t="s">
        <v>157</v>
      </c>
      <c r="D80" s="167">
        <v>50</v>
      </c>
      <c r="E80" s="64">
        <v>53.8</v>
      </c>
      <c r="F80" s="2"/>
      <c r="G80" s="3"/>
    </row>
    <row r="81" spans="1:7" ht="15" customHeight="1" x14ac:dyDescent="0.25">
      <c r="A81" s="12">
        <v>75</v>
      </c>
      <c r="B81" s="175" t="s">
        <v>23</v>
      </c>
      <c r="C81" s="166" t="s">
        <v>97</v>
      </c>
      <c r="D81" s="167">
        <v>45</v>
      </c>
      <c r="E81" s="64">
        <v>53.7</v>
      </c>
      <c r="F81" s="2"/>
      <c r="G81" s="3"/>
    </row>
    <row r="82" spans="1:7" ht="15" customHeight="1" x14ac:dyDescent="0.25">
      <c r="A82" s="68">
        <v>76</v>
      </c>
      <c r="B82" s="175" t="s">
        <v>1</v>
      </c>
      <c r="C82" s="166" t="s">
        <v>167</v>
      </c>
      <c r="D82" s="167">
        <v>74</v>
      </c>
      <c r="E82" s="64">
        <v>53</v>
      </c>
      <c r="F82" s="2"/>
      <c r="G82" s="3"/>
    </row>
    <row r="83" spans="1:7" ht="15" customHeight="1" x14ac:dyDescent="0.25">
      <c r="A83" s="12">
        <v>77</v>
      </c>
      <c r="B83" s="175" t="s">
        <v>1</v>
      </c>
      <c r="C83" s="166" t="s">
        <v>183</v>
      </c>
      <c r="D83" s="167">
        <v>32</v>
      </c>
      <c r="E83" s="64">
        <v>52.8</v>
      </c>
      <c r="F83" s="2"/>
      <c r="G83" s="3"/>
    </row>
    <row r="84" spans="1:7" ht="15" customHeight="1" x14ac:dyDescent="0.25">
      <c r="A84" s="12">
        <v>78</v>
      </c>
      <c r="B84" s="175" t="s">
        <v>1</v>
      </c>
      <c r="C84" s="166" t="s">
        <v>128</v>
      </c>
      <c r="D84" s="167">
        <v>39</v>
      </c>
      <c r="E84" s="64">
        <v>52.2</v>
      </c>
      <c r="F84" s="2"/>
      <c r="G84" s="3"/>
    </row>
    <row r="85" spans="1:7" ht="15" customHeight="1" x14ac:dyDescent="0.25">
      <c r="A85" s="12">
        <v>79</v>
      </c>
      <c r="B85" s="175" t="s">
        <v>0</v>
      </c>
      <c r="C85" s="166" t="s">
        <v>43</v>
      </c>
      <c r="D85" s="167">
        <v>19</v>
      </c>
      <c r="E85" s="64">
        <v>52.2</v>
      </c>
      <c r="F85" s="2"/>
      <c r="G85" s="3"/>
    </row>
    <row r="86" spans="1:7" ht="15" customHeight="1" thickBot="1" x14ac:dyDescent="0.3">
      <c r="A86" s="67">
        <v>80</v>
      </c>
      <c r="B86" s="176" t="s">
        <v>16</v>
      </c>
      <c r="C86" s="177" t="s">
        <v>186</v>
      </c>
      <c r="D86" s="178">
        <v>70</v>
      </c>
      <c r="E86" s="179">
        <v>51.7</v>
      </c>
      <c r="F86" s="2"/>
      <c r="G86" s="3"/>
    </row>
    <row r="87" spans="1:7" ht="15" customHeight="1" x14ac:dyDescent="0.25">
      <c r="A87" s="11">
        <v>81</v>
      </c>
      <c r="B87" s="171" t="s">
        <v>16</v>
      </c>
      <c r="C87" s="172" t="s">
        <v>17</v>
      </c>
      <c r="D87" s="173">
        <v>19</v>
      </c>
      <c r="E87" s="174">
        <v>51.7</v>
      </c>
      <c r="F87" s="2"/>
      <c r="G87" s="3"/>
    </row>
    <row r="88" spans="1:7" ht="15" customHeight="1" x14ac:dyDescent="0.25">
      <c r="A88" s="68">
        <v>82</v>
      </c>
      <c r="B88" s="175" t="s">
        <v>16</v>
      </c>
      <c r="C88" s="166" t="s">
        <v>54</v>
      </c>
      <c r="D88" s="167">
        <v>20</v>
      </c>
      <c r="E88" s="64">
        <v>51.2</v>
      </c>
      <c r="F88" s="2"/>
      <c r="G88" s="3"/>
    </row>
    <row r="89" spans="1:7" ht="15" customHeight="1" x14ac:dyDescent="0.25">
      <c r="A89" s="68">
        <v>83</v>
      </c>
      <c r="B89" s="175" t="s">
        <v>0</v>
      </c>
      <c r="C89" s="166" t="s">
        <v>66</v>
      </c>
      <c r="D89" s="167">
        <v>37</v>
      </c>
      <c r="E89" s="64">
        <v>51.08</v>
      </c>
      <c r="F89" s="2"/>
      <c r="G89" s="3"/>
    </row>
    <row r="90" spans="1:7" ht="15" customHeight="1" x14ac:dyDescent="0.25">
      <c r="A90" s="68">
        <v>84</v>
      </c>
      <c r="B90" s="175" t="s">
        <v>23</v>
      </c>
      <c r="C90" s="166" t="s">
        <v>25</v>
      </c>
      <c r="D90" s="167">
        <v>26</v>
      </c>
      <c r="E90" s="64">
        <v>51</v>
      </c>
      <c r="F90" s="2"/>
      <c r="G90" s="3"/>
    </row>
    <row r="91" spans="1:7" ht="15" customHeight="1" x14ac:dyDescent="0.25">
      <c r="A91" s="68">
        <v>85</v>
      </c>
      <c r="B91" s="175" t="s">
        <v>1</v>
      </c>
      <c r="C91" s="166" t="s">
        <v>148</v>
      </c>
      <c r="D91" s="167">
        <v>28</v>
      </c>
      <c r="E91" s="64">
        <v>51</v>
      </c>
      <c r="F91" s="2"/>
      <c r="G91" s="3"/>
    </row>
    <row r="92" spans="1:7" ht="15" customHeight="1" x14ac:dyDescent="0.25">
      <c r="A92" s="68">
        <v>86</v>
      </c>
      <c r="B92" s="175" t="s">
        <v>16</v>
      </c>
      <c r="C92" s="166" t="s">
        <v>44</v>
      </c>
      <c r="D92" s="167">
        <v>22</v>
      </c>
      <c r="E92" s="64">
        <v>50.8</v>
      </c>
      <c r="F92" s="2"/>
      <c r="G92" s="3"/>
    </row>
    <row r="93" spans="1:7" ht="15" customHeight="1" x14ac:dyDescent="0.25">
      <c r="A93" s="68">
        <v>87</v>
      </c>
      <c r="B93" s="175" t="s">
        <v>31</v>
      </c>
      <c r="C93" s="166" t="s">
        <v>188</v>
      </c>
      <c r="D93" s="167">
        <v>19</v>
      </c>
      <c r="E93" s="64">
        <v>49.9</v>
      </c>
      <c r="F93" s="2"/>
      <c r="G93" s="3"/>
    </row>
    <row r="94" spans="1:7" ht="15" customHeight="1" x14ac:dyDescent="0.25">
      <c r="A94" s="68">
        <v>88</v>
      </c>
      <c r="B94" s="175" t="s">
        <v>23</v>
      </c>
      <c r="C94" s="166" t="s">
        <v>27</v>
      </c>
      <c r="D94" s="167">
        <v>61</v>
      </c>
      <c r="E94" s="64">
        <v>49.9</v>
      </c>
      <c r="F94" s="2"/>
      <c r="G94" s="3"/>
    </row>
    <row r="95" spans="1:7" ht="15" customHeight="1" x14ac:dyDescent="0.25">
      <c r="A95" s="68">
        <v>89</v>
      </c>
      <c r="B95" s="175" t="s">
        <v>38</v>
      </c>
      <c r="C95" s="166" t="s">
        <v>96</v>
      </c>
      <c r="D95" s="677">
        <v>23</v>
      </c>
      <c r="E95" s="620">
        <v>49.78</v>
      </c>
      <c r="F95" s="2"/>
      <c r="G95" s="3"/>
    </row>
    <row r="96" spans="1:7" ht="15" customHeight="1" thickBot="1" x14ac:dyDescent="0.3">
      <c r="A96" s="72">
        <v>90</v>
      </c>
      <c r="B96" s="66" t="s">
        <v>13</v>
      </c>
      <c r="C96" s="32" t="s">
        <v>176</v>
      </c>
      <c r="D96" s="78">
        <v>20</v>
      </c>
      <c r="E96" s="79">
        <v>49.7</v>
      </c>
      <c r="F96" s="2"/>
      <c r="G96" s="3"/>
    </row>
    <row r="97" spans="1:7" ht="15" customHeight="1" x14ac:dyDescent="0.25">
      <c r="A97" s="70">
        <v>91</v>
      </c>
      <c r="B97" s="568" t="s">
        <v>16</v>
      </c>
      <c r="C97" s="31" t="s">
        <v>55</v>
      </c>
      <c r="D97" s="75">
        <v>13</v>
      </c>
      <c r="E97" s="569">
        <v>48.7</v>
      </c>
      <c r="F97" s="2"/>
      <c r="G97" s="3"/>
    </row>
    <row r="98" spans="1:7" ht="15" customHeight="1" x14ac:dyDescent="0.25">
      <c r="A98" s="68">
        <v>92</v>
      </c>
      <c r="B98" s="175" t="s">
        <v>16</v>
      </c>
      <c r="C98" s="166" t="s">
        <v>15</v>
      </c>
      <c r="D98" s="167">
        <v>38</v>
      </c>
      <c r="E98" s="64">
        <v>48.5</v>
      </c>
      <c r="F98" s="2"/>
      <c r="G98" s="3"/>
    </row>
    <row r="99" spans="1:7" ht="15" customHeight="1" x14ac:dyDescent="0.25">
      <c r="A99" s="69">
        <v>93</v>
      </c>
      <c r="B99" s="175" t="s">
        <v>13</v>
      </c>
      <c r="C99" s="166" t="s">
        <v>180</v>
      </c>
      <c r="D99" s="167">
        <v>19</v>
      </c>
      <c r="E99" s="64">
        <v>48.5</v>
      </c>
      <c r="F99" s="2"/>
      <c r="G99" s="3"/>
    </row>
    <row r="100" spans="1:7" ht="15" customHeight="1" x14ac:dyDescent="0.25">
      <c r="A100" s="71">
        <v>94</v>
      </c>
      <c r="B100" s="175" t="s">
        <v>13</v>
      </c>
      <c r="C100" s="166" t="s">
        <v>181</v>
      </c>
      <c r="D100" s="169">
        <v>25</v>
      </c>
      <c r="E100" s="65">
        <v>48.3</v>
      </c>
      <c r="F100" s="2"/>
      <c r="G100" s="3"/>
    </row>
    <row r="101" spans="1:7" ht="15" customHeight="1" x14ac:dyDescent="0.25">
      <c r="A101" s="68">
        <v>95</v>
      </c>
      <c r="B101" s="175" t="s">
        <v>1</v>
      </c>
      <c r="C101" s="166" t="s">
        <v>127</v>
      </c>
      <c r="D101" s="167">
        <v>48</v>
      </c>
      <c r="E101" s="64">
        <v>47</v>
      </c>
      <c r="F101" s="2"/>
      <c r="G101" s="3"/>
    </row>
    <row r="102" spans="1:7" ht="15" customHeight="1" x14ac:dyDescent="0.25">
      <c r="A102" s="68">
        <v>96</v>
      </c>
      <c r="B102" s="175" t="s">
        <v>13</v>
      </c>
      <c r="C102" s="166" t="s">
        <v>12</v>
      </c>
      <c r="D102" s="167">
        <v>22</v>
      </c>
      <c r="E102" s="64">
        <v>46.7</v>
      </c>
      <c r="F102" s="2"/>
      <c r="G102" s="3"/>
    </row>
    <row r="103" spans="1:7" s="94" customFormat="1" ht="15" customHeight="1" x14ac:dyDescent="0.25">
      <c r="A103" s="71">
        <v>97</v>
      </c>
      <c r="B103" s="176" t="s">
        <v>23</v>
      </c>
      <c r="C103" s="177" t="s">
        <v>26</v>
      </c>
      <c r="D103" s="178">
        <v>11</v>
      </c>
      <c r="E103" s="179">
        <v>46.2</v>
      </c>
      <c r="F103" s="2"/>
      <c r="G103" s="3"/>
    </row>
    <row r="104" spans="1:7" s="94" customFormat="1" ht="15" customHeight="1" x14ac:dyDescent="0.25">
      <c r="A104" s="68">
        <v>98</v>
      </c>
      <c r="B104" s="176" t="s">
        <v>23</v>
      </c>
      <c r="C104" s="177" t="s">
        <v>174</v>
      </c>
      <c r="D104" s="178">
        <v>42</v>
      </c>
      <c r="E104" s="179">
        <v>45.8</v>
      </c>
      <c r="F104" s="2"/>
      <c r="G104" s="3"/>
    </row>
    <row r="105" spans="1:7" s="94" customFormat="1" ht="15" customHeight="1" x14ac:dyDescent="0.25">
      <c r="A105" s="71">
        <v>99</v>
      </c>
      <c r="B105" s="176" t="s">
        <v>23</v>
      </c>
      <c r="C105" s="177" t="s">
        <v>139</v>
      </c>
      <c r="D105" s="574">
        <v>29</v>
      </c>
      <c r="E105" s="575">
        <v>45.6</v>
      </c>
      <c r="F105" s="2"/>
      <c r="G105" s="3"/>
    </row>
    <row r="106" spans="1:7" s="94" customFormat="1" ht="15" customHeight="1" thickBot="1" x14ac:dyDescent="0.3">
      <c r="A106" s="80">
        <v>100</v>
      </c>
      <c r="B106" s="66" t="s">
        <v>1</v>
      </c>
      <c r="C106" s="32" t="s">
        <v>11</v>
      </c>
      <c r="D106" s="78">
        <v>17</v>
      </c>
      <c r="E106" s="79">
        <v>45.2</v>
      </c>
      <c r="F106" s="2"/>
      <c r="G106" s="3"/>
    </row>
    <row r="107" spans="1:7" s="94" customFormat="1" ht="15" customHeight="1" x14ac:dyDescent="0.25">
      <c r="A107" s="69">
        <v>101</v>
      </c>
      <c r="B107" s="720" t="s">
        <v>23</v>
      </c>
      <c r="C107" s="721" t="s">
        <v>158</v>
      </c>
      <c r="D107" s="722">
        <v>22</v>
      </c>
      <c r="E107" s="723">
        <v>43.9</v>
      </c>
      <c r="F107" s="2"/>
      <c r="G107" s="3"/>
    </row>
    <row r="108" spans="1:7" s="94" customFormat="1" ht="15" customHeight="1" x14ac:dyDescent="0.25">
      <c r="A108" s="671">
        <v>102</v>
      </c>
      <c r="B108" s="176" t="s">
        <v>23</v>
      </c>
      <c r="C108" s="177" t="s">
        <v>24</v>
      </c>
      <c r="D108" s="178">
        <v>30</v>
      </c>
      <c r="E108" s="179">
        <v>43.4</v>
      </c>
      <c r="F108" s="2"/>
      <c r="G108" s="3"/>
    </row>
    <row r="109" spans="1:7" s="94" customFormat="1" ht="15" customHeight="1" x14ac:dyDescent="0.25">
      <c r="A109" s="671">
        <v>103</v>
      </c>
      <c r="B109" s="176" t="s">
        <v>16</v>
      </c>
      <c r="C109" s="177" t="s">
        <v>169</v>
      </c>
      <c r="D109" s="178">
        <v>15</v>
      </c>
      <c r="E109" s="179">
        <v>41.2</v>
      </c>
      <c r="F109" s="2"/>
      <c r="G109" s="3"/>
    </row>
    <row r="110" spans="1:7" s="94" customFormat="1" ht="15" customHeight="1" thickBot="1" x14ac:dyDescent="0.3">
      <c r="A110" s="72">
        <v>104</v>
      </c>
      <c r="B110" s="66" t="s">
        <v>31</v>
      </c>
      <c r="C110" s="32" t="s">
        <v>154</v>
      </c>
      <c r="D110" s="78">
        <v>11</v>
      </c>
      <c r="E110" s="79">
        <v>37.5</v>
      </c>
      <c r="F110" s="2"/>
      <c r="G110" s="3"/>
    </row>
    <row r="111" spans="1:7" ht="15" customHeight="1" x14ac:dyDescent="0.25">
      <c r="A111" s="73"/>
      <c r="B111" s="9"/>
      <c r="C111" s="772" t="s">
        <v>67</v>
      </c>
      <c r="D111" s="773"/>
      <c r="E111" s="190">
        <f>AVERAGE(E7:E110)</f>
        <v>56.963749999999969</v>
      </c>
    </row>
    <row r="112" spans="1:7" x14ac:dyDescent="0.25">
      <c r="A112" s="74"/>
      <c r="B112" s="9"/>
      <c r="C112" s="774" t="s">
        <v>81</v>
      </c>
      <c r="D112" s="774"/>
      <c r="E112" s="282">
        <v>58.43</v>
      </c>
    </row>
    <row r="113" spans="1:4" x14ac:dyDescent="0.25">
      <c r="A113" s="74"/>
      <c r="B113" s="9"/>
      <c r="C113" s="14"/>
      <c r="D113" s="9"/>
    </row>
    <row r="114" spans="1:4" x14ac:dyDescent="0.25">
      <c r="A114" s="74"/>
    </row>
    <row r="115" spans="1:4" x14ac:dyDescent="0.25">
      <c r="A115" s="74"/>
    </row>
  </sheetData>
  <sortState ref="A49:E52">
    <sortCondition descending="1" ref="D48"/>
  </sortState>
  <mergeCells count="3">
    <mergeCell ref="C111:D111"/>
    <mergeCell ref="C112:D112"/>
    <mergeCell ref="B2:C2"/>
  </mergeCells>
  <conditionalFormatting sqref="E6 E15:E112">
    <cfRule type="cellIs" dxfId="15" priority="1423" stopIfTrue="1" operator="equal">
      <formula>75</formula>
    </cfRule>
    <cfRule type="cellIs" dxfId="14" priority="1424" stopIfTrue="1" operator="equal">
      <formula>$E$111</formula>
    </cfRule>
    <cfRule type="cellIs" dxfId="13" priority="1425" stopIfTrue="1" operator="lessThan">
      <formula>50</formula>
    </cfRule>
    <cfRule type="cellIs" dxfId="12" priority="1426" stopIfTrue="1" operator="between">
      <formula>$E$111</formula>
      <formula>50</formula>
    </cfRule>
    <cfRule type="cellIs" dxfId="11" priority="1427" stopIfTrue="1" operator="between">
      <formula>75</formula>
      <formula>$E$111</formula>
    </cfRule>
    <cfRule type="cellIs" dxfId="10" priority="1428" stopIfTrue="1" operator="greaterThanOrEqual">
      <formula>75</formula>
    </cfRule>
  </conditionalFormatting>
  <conditionalFormatting sqref="E7:E14">
    <cfRule type="cellIs" dxfId="9" priority="1" stopIfTrue="1" operator="equal">
      <formula>$E$111</formula>
    </cfRule>
    <cfRule type="cellIs" dxfId="8" priority="2" stopIfTrue="1" operator="lessThan">
      <formula>50</formula>
    </cfRule>
    <cfRule type="cellIs" dxfId="7" priority="3" stopIfTrue="1" operator="between">
      <formula>$E$111</formula>
      <formula>50</formula>
    </cfRule>
    <cfRule type="cellIs" dxfId="6" priority="4" stopIfTrue="1" operator="between">
      <formula>75</formula>
      <formula>$E$111</formula>
    </cfRule>
    <cfRule type="cellIs" dxfId="5" priority="5" stopIfTrue="1" operator="greaterThanOrEqual">
      <formula>75</formula>
    </cfRule>
  </conditionalFormatting>
  <pageMargins left="0.15748031496062992" right="0" top="0" bottom="0" header="0.51181102362204722" footer="0.51181102362204722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10.7109375" customWidth="1"/>
    <col min="3" max="3" width="31.7109375" customWidth="1"/>
    <col min="4" max="4" width="8.7109375" customWidth="1"/>
    <col min="5" max="10" width="6.7109375" customWidth="1"/>
    <col min="11" max="11" width="8.7109375" customWidth="1"/>
    <col min="12" max="12" width="6.7109375" customWidth="1"/>
    <col min="13" max="16" width="9.7109375" customWidth="1"/>
  </cols>
  <sheetData>
    <row r="1" spans="1:14" ht="18.75" customHeight="1" x14ac:dyDescent="0.25">
      <c r="M1" s="21"/>
      <c r="N1" t="s">
        <v>89</v>
      </c>
    </row>
    <row r="2" spans="1:14" ht="15.75" x14ac:dyDescent="0.25">
      <c r="B2" s="775" t="s">
        <v>86</v>
      </c>
      <c r="C2" s="775"/>
      <c r="D2" s="63"/>
      <c r="E2" s="63"/>
      <c r="F2" s="63"/>
      <c r="G2" s="63"/>
      <c r="H2" s="63"/>
      <c r="K2" s="19">
        <v>2025</v>
      </c>
      <c r="M2" s="62"/>
      <c r="N2" t="s">
        <v>90</v>
      </c>
    </row>
    <row r="3" spans="1:14" ht="15.75" thickBot="1" x14ac:dyDescent="0.3">
      <c r="M3" s="22"/>
      <c r="N3" t="s">
        <v>91</v>
      </c>
    </row>
    <row r="4" spans="1:14" ht="16.899999999999999" customHeight="1" x14ac:dyDescent="0.25">
      <c r="A4" s="745" t="s">
        <v>41</v>
      </c>
      <c r="B4" s="781" t="s">
        <v>82</v>
      </c>
      <c r="C4" s="781" t="s">
        <v>87</v>
      </c>
      <c r="D4" s="776" t="s">
        <v>68</v>
      </c>
      <c r="E4" s="783" t="s">
        <v>114</v>
      </c>
      <c r="F4" s="784"/>
      <c r="G4" s="784"/>
      <c r="H4" s="784"/>
      <c r="I4" s="784"/>
      <c r="J4" s="785"/>
      <c r="K4" s="778" t="s">
        <v>111</v>
      </c>
      <c r="M4" s="23"/>
      <c r="N4" t="s">
        <v>92</v>
      </c>
    </row>
    <row r="5" spans="1:14" ht="28.9" customHeight="1" thickBot="1" x14ac:dyDescent="0.3">
      <c r="A5" s="780"/>
      <c r="B5" s="782" t="s">
        <v>88</v>
      </c>
      <c r="C5" s="782"/>
      <c r="D5" s="777" t="s">
        <v>71</v>
      </c>
      <c r="E5" s="95" t="s">
        <v>69</v>
      </c>
      <c r="F5" s="413" t="s">
        <v>133</v>
      </c>
      <c r="G5" s="413" t="s">
        <v>134</v>
      </c>
      <c r="H5" s="413" t="s">
        <v>113</v>
      </c>
      <c r="I5" s="413" t="s">
        <v>72</v>
      </c>
      <c r="J5" s="413">
        <v>100</v>
      </c>
      <c r="K5" s="779"/>
      <c r="L5" s="1"/>
    </row>
    <row r="6" spans="1:14" ht="15" customHeight="1" thickBot="1" x14ac:dyDescent="0.3">
      <c r="A6" s="92"/>
      <c r="B6" s="96"/>
      <c r="C6" s="97" t="s">
        <v>105</v>
      </c>
      <c r="D6" s="97">
        <f t="shared" ref="D6:J6" si="0">D7+D16+D28+D44+D64+D79+D109</f>
        <v>5007</v>
      </c>
      <c r="E6" s="97">
        <f t="shared" si="0"/>
        <v>24</v>
      </c>
      <c r="F6" s="97">
        <f t="shared" si="0"/>
        <v>443</v>
      </c>
      <c r="G6" s="97">
        <f t="shared" si="0"/>
        <v>3405</v>
      </c>
      <c r="H6" s="97">
        <f t="shared" si="0"/>
        <v>682</v>
      </c>
      <c r="I6" s="97">
        <f t="shared" si="0"/>
        <v>450</v>
      </c>
      <c r="J6" s="97">
        <f t="shared" si="0"/>
        <v>3</v>
      </c>
      <c r="K6" s="277">
        <v>58.43</v>
      </c>
      <c r="L6" s="316"/>
    </row>
    <row r="7" spans="1:14" ht="15" customHeight="1" thickBot="1" x14ac:dyDescent="0.3">
      <c r="A7" s="5"/>
      <c r="B7" s="53" t="s">
        <v>103</v>
      </c>
      <c r="C7" s="48"/>
      <c r="D7" s="54">
        <f t="shared" ref="D7:J7" si="1">SUM(D8:D15)</f>
        <v>370</v>
      </c>
      <c r="E7" s="54">
        <f t="shared" si="1"/>
        <v>1</v>
      </c>
      <c r="F7" s="54">
        <f t="shared" si="1"/>
        <v>17</v>
      </c>
      <c r="G7" s="54">
        <f t="shared" si="1"/>
        <v>256</v>
      </c>
      <c r="H7" s="54">
        <f t="shared" si="1"/>
        <v>62</v>
      </c>
      <c r="I7" s="54">
        <f t="shared" si="1"/>
        <v>34</v>
      </c>
      <c r="J7" s="54">
        <f t="shared" si="1"/>
        <v>0</v>
      </c>
      <c r="K7" s="61">
        <f>AVERAGE(K8:K15)</f>
        <v>58.547499999999999</v>
      </c>
      <c r="L7" s="1"/>
    </row>
    <row r="8" spans="1:14" ht="15" customHeight="1" x14ac:dyDescent="0.25">
      <c r="A8" s="27">
        <v>1</v>
      </c>
      <c r="B8" s="631">
        <v>10002</v>
      </c>
      <c r="C8" s="632" t="s">
        <v>135</v>
      </c>
      <c r="D8" s="628">
        <v>48</v>
      </c>
      <c r="E8" s="629"/>
      <c r="F8" s="629"/>
      <c r="G8" s="629">
        <v>38</v>
      </c>
      <c r="H8" s="629">
        <v>7</v>
      </c>
      <c r="I8" s="629">
        <v>3</v>
      </c>
      <c r="J8" s="629"/>
      <c r="K8" s="641">
        <v>62</v>
      </c>
      <c r="L8" s="1"/>
    </row>
    <row r="9" spans="1:14" ht="15" customHeight="1" x14ac:dyDescent="0.25">
      <c r="A9" s="27">
        <v>2</v>
      </c>
      <c r="B9" s="631">
        <v>10090</v>
      </c>
      <c r="C9" s="632" t="s">
        <v>51</v>
      </c>
      <c r="D9" s="628">
        <v>84</v>
      </c>
      <c r="E9" s="629">
        <v>1</v>
      </c>
      <c r="F9" s="629">
        <v>3</v>
      </c>
      <c r="G9" s="629">
        <v>65</v>
      </c>
      <c r="H9" s="629">
        <v>12</v>
      </c>
      <c r="I9" s="629">
        <v>3</v>
      </c>
      <c r="J9" s="629"/>
      <c r="K9" s="640">
        <v>56</v>
      </c>
      <c r="L9" s="4"/>
      <c r="M9" s="3"/>
    </row>
    <row r="10" spans="1:14" s="44" customFormat="1" ht="15" customHeight="1" x14ac:dyDescent="0.25">
      <c r="A10" s="27">
        <v>3</v>
      </c>
      <c r="B10" s="631">
        <v>10004</v>
      </c>
      <c r="C10" s="632" t="s">
        <v>49</v>
      </c>
      <c r="D10" s="628">
        <v>97</v>
      </c>
      <c r="E10" s="629"/>
      <c r="F10" s="629">
        <v>1</v>
      </c>
      <c r="G10" s="629">
        <v>55</v>
      </c>
      <c r="H10" s="629">
        <v>26</v>
      </c>
      <c r="I10" s="629">
        <v>15</v>
      </c>
      <c r="J10" s="629"/>
      <c r="K10" s="641">
        <v>66.3</v>
      </c>
      <c r="L10" s="4"/>
      <c r="M10" s="3"/>
    </row>
    <row r="11" spans="1:14" s="44" customFormat="1" ht="15" customHeight="1" x14ac:dyDescent="0.25">
      <c r="A11" s="27">
        <v>4</v>
      </c>
      <c r="B11" s="37">
        <v>10001</v>
      </c>
      <c r="C11" s="33" t="s">
        <v>187</v>
      </c>
      <c r="D11" s="643">
        <v>25</v>
      </c>
      <c r="E11" s="644"/>
      <c r="F11" s="619"/>
      <c r="G11" s="619">
        <v>18</v>
      </c>
      <c r="H11" s="645">
        <v>4</v>
      </c>
      <c r="I11" s="619">
        <v>3</v>
      </c>
      <c r="J11" s="644"/>
      <c r="K11" s="620">
        <v>61.8</v>
      </c>
      <c r="L11" s="4"/>
      <c r="M11" s="3"/>
    </row>
    <row r="12" spans="1:14" ht="15" customHeight="1" x14ac:dyDescent="0.25">
      <c r="A12" s="27">
        <v>5</v>
      </c>
      <c r="B12" s="631">
        <v>10120</v>
      </c>
      <c r="C12" s="632" t="s">
        <v>130</v>
      </c>
      <c r="D12" s="628">
        <v>21</v>
      </c>
      <c r="E12" s="629"/>
      <c r="F12" s="629">
        <v>1</v>
      </c>
      <c r="G12" s="629">
        <v>19</v>
      </c>
      <c r="H12" s="629">
        <v>1</v>
      </c>
      <c r="I12" s="629"/>
      <c r="J12" s="629"/>
      <c r="K12" s="640">
        <v>57</v>
      </c>
      <c r="L12" s="4"/>
      <c r="M12" s="3"/>
    </row>
    <row r="13" spans="1:14" ht="15" customHeight="1" x14ac:dyDescent="0.25">
      <c r="A13" s="27">
        <v>6</v>
      </c>
      <c r="B13" s="631">
        <v>10190</v>
      </c>
      <c r="C13" s="632" t="s">
        <v>131</v>
      </c>
      <c r="D13" s="628">
        <v>42</v>
      </c>
      <c r="E13" s="629"/>
      <c r="F13" s="629">
        <v>1</v>
      </c>
      <c r="G13" s="629">
        <v>30</v>
      </c>
      <c r="H13" s="629">
        <v>5</v>
      </c>
      <c r="I13" s="629">
        <v>6</v>
      </c>
      <c r="J13" s="629"/>
      <c r="K13" s="641">
        <v>60</v>
      </c>
      <c r="L13" s="4"/>
      <c r="M13" s="3"/>
    </row>
    <row r="14" spans="1:14" s="94" customFormat="1" ht="15" customHeight="1" x14ac:dyDescent="0.25">
      <c r="A14" s="27">
        <v>7</v>
      </c>
      <c r="B14" s="631">
        <v>10320</v>
      </c>
      <c r="C14" s="632" t="s">
        <v>52</v>
      </c>
      <c r="D14" s="628">
        <v>30</v>
      </c>
      <c r="E14" s="629"/>
      <c r="F14" s="629">
        <v>5</v>
      </c>
      <c r="G14" s="629">
        <v>17</v>
      </c>
      <c r="H14" s="629">
        <v>4</v>
      </c>
      <c r="I14" s="629">
        <v>4</v>
      </c>
      <c r="J14" s="629"/>
      <c r="K14" s="641">
        <v>55.5</v>
      </c>
      <c r="L14" s="4"/>
      <c r="M14" s="3"/>
    </row>
    <row r="15" spans="1:14" ht="15" customHeight="1" thickBot="1" x14ac:dyDescent="0.3">
      <c r="A15" s="27">
        <v>8</v>
      </c>
      <c r="B15" s="631">
        <v>10860</v>
      </c>
      <c r="C15" s="632" t="s">
        <v>96</v>
      </c>
      <c r="D15" s="643">
        <v>23</v>
      </c>
      <c r="E15" s="644"/>
      <c r="F15" s="645">
        <v>6</v>
      </c>
      <c r="G15" s="645">
        <v>14</v>
      </c>
      <c r="H15" s="645">
        <v>3</v>
      </c>
      <c r="I15" s="645"/>
      <c r="J15" s="644"/>
      <c r="K15" s="620">
        <v>49.78</v>
      </c>
      <c r="L15" s="4"/>
      <c r="M15" s="3"/>
    </row>
    <row r="16" spans="1:14" ht="15" customHeight="1" thickBot="1" x14ac:dyDescent="0.3">
      <c r="A16" s="47"/>
      <c r="B16" s="49" t="s">
        <v>104</v>
      </c>
      <c r="C16" s="49"/>
      <c r="D16" s="50">
        <f t="shared" ref="D16:J16" si="2">SUM(D17:D27)</f>
        <v>419</v>
      </c>
      <c r="E16" s="314">
        <f t="shared" si="2"/>
        <v>3</v>
      </c>
      <c r="F16" s="315">
        <f t="shared" si="2"/>
        <v>36</v>
      </c>
      <c r="G16" s="314">
        <f t="shared" si="2"/>
        <v>271</v>
      </c>
      <c r="H16" s="315">
        <f t="shared" si="2"/>
        <v>67</v>
      </c>
      <c r="I16" s="314">
        <f t="shared" si="2"/>
        <v>42</v>
      </c>
      <c r="J16" s="315">
        <f t="shared" si="2"/>
        <v>0</v>
      </c>
      <c r="K16" s="414">
        <f>AVERAGE(K17:K27)</f>
        <v>57.218181818181826</v>
      </c>
      <c r="L16" s="4"/>
      <c r="M16" s="3"/>
    </row>
    <row r="17" spans="1:13" ht="15" customHeight="1" x14ac:dyDescent="0.25">
      <c r="A17" s="25">
        <v>1</v>
      </c>
      <c r="B17" s="34">
        <v>20040</v>
      </c>
      <c r="C17" s="31" t="s">
        <v>34</v>
      </c>
      <c r="D17" s="621">
        <v>45</v>
      </c>
      <c r="E17" s="622"/>
      <c r="F17" s="622">
        <v>6</v>
      </c>
      <c r="G17" s="623">
        <v>31</v>
      </c>
      <c r="H17" s="622">
        <v>3</v>
      </c>
      <c r="I17" s="622">
        <v>5</v>
      </c>
      <c r="J17" s="622"/>
      <c r="K17" s="646">
        <v>56.7</v>
      </c>
      <c r="L17" s="4"/>
      <c r="M17" s="3"/>
    </row>
    <row r="18" spans="1:13" s="44" customFormat="1" ht="15" customHeight="1" x14ac:dyDescent="0.25">
      <c r="A18" s="26">
        <v>2</v>
      </c>
      <c r="B18" s="631">
        <v>20061</v>
      </c>
      <c r="C18" s="632" t="s">
        <v>33</v>
      </c>
      <c r="D18" s="628">
        <v>24</v>
      </c>
      <c r="E18" s="629"/>
      <c r="F18" s="629"/>
      <c r="G18" s="629">
        <v>15</v>
      </c>
      <c r="H18" s="629">
        <v>5</v>
      </c>
      <c r="I18" s="629">
        <v>4</v>
      </c>
      <c r="J18" s="629"/>
      <c r="K18" s="647">
        <v>66</v>
      </c>
      <c r="L18" s="4"/>
      <c r="M18" s="3"/>
    </row>
    <row r="19" spans="1:13" s="44" customFormat="1" ht="15" customHeight="1" x14ac:dyDescent="0.25">
      <c r="A19" s="26">
        <v>3</v>
      </c>
      <c r="B19" s="631">
        <v>21020</v>
      </c>
      <c r="C19" s="632" t="s">
        <v>35</v>
      </c>
      <c r="D19" s="628">
        <v>55</v>
      </c>
      <c r="E19" s="629"/>
      <c r="F19" s="629">
        <v>1</v>
      </c>
      <c r="G19" s="629">
        <v>32</v>
      </c>
      <c r="H19" s="629">
        <v>16</v>
      </c>
      <c r="I19" s="629">
        <v>6</v>
      </c>
      <c r="J19" s="629"/>
      <c r="K19" s="647">
        <v>64.2</v>
      </c>
      <c r="L19" s="4"/>
      <c r="M19" s="3"/>
    </row>
    <row r="20" spans="1:13" ht="15" customHeight="1" x14ac:dyDescent="0.25">
      <c r="A20" s="27">
        <v>4</v>
      </c>
      <c r="B20" s="631">
        <v>20060</v>
      </c>
      <c r="C20" s="632" t="s">
        <v>36</v>
      </c>
      <c r="D20" s="621">
        <v>81</v>
      </c>
      <c r="E20" s="622"/>
      <c r="F20" s="622"/>
      <c r="G20" s="622">
        <v>53</v>
      </c>
      <c r="H20" s="622">
        <v>18</v>
      </c>
      <c r="I20" s="622">
        <v>10</v>
      </c>
      <c r="J20" s="622"/>
      <c r="K20" s="646">
        <v>65</v>
      </c>
      <c r="L20" s="4"/>
      <c r="M20" s="3"/>
    </row>
    <row r="21" spans="1:13" ht="15" customHeight="1" x14ac:dyDescent="0.25">
      <c r="A21" s="27">
        <v>5</v>
      </c>
      <c r="B21" s="631">
        <v>20400</v>
      </c>
      <c r="C21" s="632" t="s">
        <v>37</v>
      </c>
      <c r="D21" s="628">
        <v>27</v>
      </c>
      <c r="E21" s="629"/>
      <c r="F21" s="629">
        <v>1</v>
      </c>
      <c r="G21" s="629">
        <v>18</v>
      </c>
      <c r="H21" s="629">
        <v>5</v>
      </c>
      <c r="I21" s="629">
        <v>3</v>
      </c>
      <c r="J21" s="629"/>
      <c r="K21" s="647">
        <v>62.7</v>
      </c>
      <c r="L21" s="4"/>
      <c r="M21" s="3"/>
    </row>
    <row r="22" spans="1:13" ht="15" customHeight="1" x14ac:dyDescent="0.25">
      <c r="A22" s="27">
        <v>6</v>
      </c>
      <c r="B22" s="631">
        <v>20080</v>
      </c>
      <c r="C22" s="632" t="s">
        <v>137</v>
      </c>
      <c r="D22" s="628">
        <v>22</v>
      </c>
      <c r="E22" s="629"/>
      <c r="F22" s="629"/>
      <c r="G22" s="629">
        <v>17</v>
      </c>
      <c r="H22" s="629">
        <v>3</v>
      </c>
      <c r="I22" s="629">
        <v>2</v>
      </c>
      <c r="J22" s="629"/>
      <c r="K22" s="647">
        <v>59.1</v>
      </c>
      <c r="L22" s="4"/>
      <c r="M22" s="3"/>
    </row>
    <row r="23" spans="1:13" ht="15" customHeight="1" x14ac:dyDescent="0.25">
      <c r="A23" s="27">
        <v>7</v>
      </c>
      <c r="B23" s="631">
        <v>20460</v>
      </c>
      <c r="C23" s="632" t="s">
        <v>155</v>
      </c>
      <c r="D23" s="628">
        <v>49</v>
      </c>
      <c r="E23" s="629">
        <v>1</v>
      </c>
      <c r="F23" s="629">
        <v>3</v>
      </c>
      <c r="G23" s="629">
        <v>39</v>
      </c>
      <c r="H23" s="629">
        <v>4</v>
      </c>
      <c r="I23" s="629">
        <v>2</v>
      </c>
      <c r="J23" s="629"/>
      <c r="K23" s="647">
        <v>57.2</v>
      </c>
      <c r="L23" s="4"/>
      <c r="M23" s="3"/>
    </row>
    <row r="24" spans="1:13" s="94" customFormat="1" ht="15" customHeight="1" x14ac:dyDescent="0.25">
      <c r="A24" s="27">
        <v>8</v>
      </c>
      <c r="B24" s="631">
        <v>20550</v>
      </c>
      <c r="C24" s="632" t="s">
        <v>159</v>
      </c>
      <c r="D24" s="628">
        <v>23</v>
      </c>
      <c r="E24" s="629"/>
      <c r="F24" s="629">
        <v>3</v>
      </c>
      <c r="G24" s="629">
        <v>15</v>
      </c>
      <c r="H24" s="629">
        <v>3</v>
      </c>
      <c r="I24" s="629">
        <v>2</v>
      </c>
      <c r="J24" s="629"/>
      <c r="K24" s="648">
        <v>55</v>
      </c>
      <c r="L24" s="4"/>
      <c r="M24" s="3"/>
    </row>
    <row r="25" spans="1:13" s="94" customFormat="1" ht="15" customHeight="1" x14ac:dyDescent="0.25">
      <c r="A25" s="27">
        <v>9</v>
      </c>
      <c r="B25" s="649">
        <v>20630</v>
      </c>
      <c r="C25" s="650" t="s">
        <v>188</v>
      </c>
      <c r="D25" s="624">
        <v>19</v>
      </c>
      <c r="E25" s="625"/>
      <c r="F25" s="625">
        <v>4</v>
      </c>
      <c r="G25" s="625">
        <v>12</v>
      </c>
      <c r="H25" s="625">
        <v>3</v>
      </c>
      <c r="I25" s="625"/>
      <c r="J25" s="625"/>
      <c r="K25" s="647">
        <v>49.9</v>
      </c>
      <c r="L25" s="4"/>
      <c r="M25" s="3"/>
    </row>
    <row r="26" spans="1:13" ht="15" customHeight="1" x14ac:dyDescent="0.25">
      <c r="A26" s="27">
        <v>10</v>
      </c>
      <c r="B26" s="649">
        <v>20900</v>
      </c>
      <c r="C26" s="650" t="s">
        <v>138</v>
      </c>
      <c r="D26" s="624">
        <v>63</v>
      </c>
      <c r="E26" s="625">
        <v>1</v>
      </c>
      <c r="F26" s="625">
        <v>12</v>
      </c>
      <c r="G26" s="625">
        <v>35</v>
      </c>
      <c r="H26" s="625">
        <v>7</v>
      </c>
      <c r="I26" s="625">
        <v>8</v>
      </c>
      <c r="J26" s="625"/>
      <c r="K26" s="647">
        <v>56.1</v>
      </c>
      <c r="L26" s="4"/>
      <c r="M26" s="3"/>
    </row>
    <row r="27" spans="1:13" ht="15" customHeight="1" thickBot="1" x14ac:dyDescent="0.3">
      <c r="A27" s="27">
        <v>11</v>
      </c>
      <c r="B27" s="36">
        <v>21350</v>
      </c>
      <c r="C27" s="32" t="s">
        <v>154</v>
      </c>
      <c r="D27" s="626">
        <v>11</v>
      </c>
      <c r="E27" s="627">
        <v>1</v>
      </c>
      <c r="F27" s="627">
        <v>6</v>
      </c>
      <c r="G27" s="627">
        <v>4</v>
      </c>
      <c r="H27" s="627"/>
      <c r="I27" s="627"/>
      <c r="J27" s="627"/>
      <c r="K27" s="651">
        <v>37.5</v>
      </c>
      <c r="L27" s="4"/>
      <c r="M27" s="3"/>
    </row>
    <row r="28" spans="1:13" ht="15" customHeight="1" thickBot="1" x14ac:dyDescent="0.3">
      <c r="A28" s="55"/>
      <c r="B28" s="51" t="s">
        <v>106</v>
      </c>
      <c r="C28" s="56"/>
      <c r="D28" s="50">
        <f t="shared" ref="D28:J28" si="3">SUM(D29:D43)</f>
        <v>588</v>
      </c>
      <c r="E28" s="315">
        <f t="shared" si="3"/>
        <v>7</v>
      </c>
      <c r="F28" s="315">
        <f t="shared" si="3"/>
        <v>88</v>
      </c>
      <c r="G28" s="315">
        <f t="shared" si="3"/>
        <v>395</v>
      </c>
      <c r="H28" s="315">
        <f t="shared" si="3"/>
        <v>60</v>
      </c>
      <c r="I28" s="315">
        <f t="shared" si="3"/>
        <v>38</v>
      </c>
      <c r="J28" s="315">
        <f t="shared" si="3"/>
        <v>0</v>
      </c>
      <c r="K28" s="57">
        <f>AVERAGE(K29:K43)</f>
        <v>52.826666666666668</v>
      </c>
      <c r="L28" s="4"/>
      <c r="M28" s="3"/>
    </row>
    <row r="29" spans="1:13" ht="15" customHeight="1" x14ac:dyDescent="0.25">
      <c r="A29" s="25">
        <v>1</v>
      </c>
      <c r="B29" s="34">
        <v>30070</v>
      </c>
      <c r="C29" s="31" t="s">
        <v>53</v>
      </c>
      <c r="D29" s="624">
        <v>67</v>
      </c>
      <c r="E29" s="625"/>
      <c r="F29" s="625">
        <v>2</v>
      </c>
      <c r="G29" s="625">
        <v>40</v>
      </c>
      <c r="H29" s="625">
        <v>11</v>
      </c>
      <c r="I29" s="625">
        <v>14</v>
      </c>
      <c r="J29" s="625"/>
      <c r="K29" s="647">
        <v>64</v>
      </c>
      <c r="L29" s="4"/>
      <c r="M29" s="3"/>
    </row>
    <row r="30" spans="1:13" s="44" customFormat="1" ht="15" customHeight="1" x14ac:dyDescent="0.25">
      <c r="A30" s="26">
        <v>2</v>
      </c>
      <c r="B30" s="649">
        <v>30480</v>
      </c>
      <c r="C30" s="650" t="s">
        <v>97</v>
      </c>
      <c r="D30" s="624">
        <v>45</v>
      </c>
      <c r="E30" s="625"/>
      <c r="F30" s="625">
        <v>6</v>
      </c>
      <c r="G30" s="625">
        <v>34</v>
      </c>
      <c r="H30" s="625">
        <v>3</v>
      </c>
      <c r="I30" s="625">
        <v>2</v>
      </c>
      <c r="J30" s="625"/>
      <c r="K30" s="647">
        <v>53.7</v>
      </c>
      <c r="L30" s="4"/>
      <c r="M30" s="3"/>
    </row>
    <row r="31" spans="1:13" s="44" customFormat="1" ht="15" customHeight="1" x14ac:dyDescent="0.25">
      <c r="A31" s="26">
        <v>3</v>
      </c>
      <c r="B31" s="652">
        <v>30460</v>
      </c>
      <c r="C31" s="650" t="s">
        <v>48</v>
      </c>
      <c r="D31" s="624">
        <v>36</v>
      </c>
      <c r="E31" s="625"/>
      <c r="F31" s="625">
        <v>2</v>
      </c>
      <c r="G31" s="625">
        <v>27</v>
      </c>
      <c r="H31" s="625">
        <v>3</v>
      </c>
      <c r="I31" s="625">
        <v>4</v>
      </c>
      <c r="J31" s="625"/>
      <c r="K31" s="647">
        <v>59.2</v>
      </c>
      <c r="L31" s="4"/>
      <c r="M31" s="3"/>
    </row>
    <row r="32" spans="1:13" s="44" customFormat="1" ht="15" customHeight="1" x14ac:dyDescent="0.25">
      <c r="A32" s="27">
        <v>4</v>
      </c>
      <c r="B32" s="37">
        <v>30030</v>
      </c>
      <c r="C32" s="33" t="s">
        <v>156</v>
      </c>
      <c r="D32" s="621">
        <v>38</v>
      </c>
      <c r="E32" s="622"/>
      <c r="F32" s="622">
        <v>2</v>
      </c>
      <c r="G32" s="622">
        <v>23</v>
      </c>
      <c r="H32" s="622">
        <v>11</v>
      </c>
      <c r="I32" s="622">
        <v>2</v>
      </c>
      <c r="J32" s="622"/>
      <c r="K32" s="646">
        <v>61.3</v>
      </c>
      <c r="L32" s="4"/>
      <c r="M32" s="3"/>
    </row>
    <row r="33" spans="1:13" s="44" customFormat="1" ht="15" customHeight="1" x14ac:dyDescent="0.25">
      <c r="A33" s="27">
        <v>5</v>
      </c>
      <c r="B33" s="649">
        <v>31000</v>
      </c>
      <c r="C33" s="650" t="s">
        <v>46</v>
      </c>
      <c r="D33" s="624">
        <v>40</v>
      </c>
      <c r="E33" s="625"/>
      <c r="F33" s="625">
        <v>4</v>
      </c>
      <c r="G33" s="625">
        <v>30</v>
      </c>
      <c r="H33" s="625">
        <v>5</v>
      </c>
      <c r="I33" s="625">
        <v>1</v>
      </c>
      <c r="J33" s="625"/>
      <c r="K33" s="647">
        <v>58.6</v>
      </c>
      <c r="L33" s="4"/>
      <c r="M33" s="3"/>
    </row>
    <row r="34" spans="1:13" ht="15" customHeight="1" x14ac:dyDescent="0.25">
      <c r="A34" s="27">
        <v>6</v>
      </c>
      <c r="B34" s="649">
        <v>30130</v>
      </c>
      <c r="C34" s="650" t="s">
        <v>26</v>
      </c>
      <c r="D34" s="624">
        <v>11</v>
      </c>
      <c r="E34" s="625"/>
      <c r="F34" s="625">
        <v>3</v>
      </c>
      <c r="G34" s="625">
        <v>7</v>
      </c>
      <c r="H34" s="625"/>
      <c r="I34" s="625">
        <v>1</v>
      </c>
      <c r="J34" s="625"/>
      <c r="K34" s="647">
        <v>46.2</v>
      </c>
      <c r="L34" s="4"/>
      <c r="M34" s="3"/>
    </row>
    <row r="35" spans="1:13" s="94" customFormat="1" ht="15" customHeight="1" x14ac:dyDescent="0.25">
      <c r="A35" s="27">
        <v>7</v>
      </c>
      <c r="B35" s="649">
        <v>30310</v>
      </c>
      <c r="C35" s="650" t="s">
        <v>24</v>
      </c>
      <c r="D35" s="624">
        <v>30</v>
      </c>
      <c r="E35" s="625">
        <v>2</v>
      </c>
      <c r="F35" s="625">
        <v>11</v>
      </c>
      <c r="G35" s="625">
        <v>15</v>
      </c>
      <c r="H35" s="625">
        <v>1</v>
      </c>
      <c r="I35" s="625">
        <v>1</v>
      </c>
      <c r="J35" s="625"/>
      <c r="K35" s="647">
        <v>43.4</v>
      </c>
      <c r="L35" s="4"/>
      <c r="M35" s="3"/>
    </row>
    <row r="36" spans="1:13" ht="15" customHeight="1" x14ac:dyDescent="0.25">
      <c r="A36" s="27">
        <v>8</v>
      </c>
      <c r="B36" s="649">
        <v>30440</v>
      </c>
      <c r="C36" s="650" t="s">
        <v>25</v>
      </c>
      <c r="D36" s="624">
        <v>26</v>
      </c>
      <c r="E36" s="625"/>
      <c r="F36" s="625">
        <v>5</v>
      </c>
      <c r="G36" s="625">
        <v>19</v>
      </c>
      <c r="H36" s="625">
        <v>1</v>
      </c>
      <c r="I36" s="625">
        <v>1</v>
      </c>
      <c r="J36" s="625"/>
      <c r="K36" s="647">
        <v>51</v>
      </c>
      <c r="L36" s="4"/>
      <c r="M36" s="3"/>
    </row>
    <row r="37" spans="1:13" ht="15" customHeight="1" x14ac:dyDescent="0.25">
      <c r="A37" s="27">
        <v>9</v>
      </c>
      <c r="B37" s="649">
        <v>30530</v>
      </c>
      <c r="C37" s="650" t="s">
        <v>157</v>
      </c>
      <c r="D37" s="624">
        <v>50</v>
      </c>
      <c r="E37" s="625">
        <v>1</v>
      </c>
      <c r="F37" s="625">
        <v>6</v>
      </c>
      <c r="G37" s="625">
        <v>35</v>
      </c>
      <c r="H37" s="625">
        <v>7</v>
      </c>
      <c r="I37" s="625">
        <v>1</v>
      </c>
      <c r="J37" s="625"/>
      <c r="K37" s="647">
        <v>53.8</v>
      </c>
      <c r="L37" s="4"/>
      <c r="M37" s="3"/>
    </row>
    <row r="38" spans="1:13" ht="15" customHeight="1" x14ac:dyDescent="0.25">
      <c r="A38" s="27">
        <v>10</v>
      </c>
      <c r="B38" s="649">
        <v>30640</v>
      </c>
      <c r="C38" s="650" t="s">
        <v>29</v>
      </c>
      <c r="D38" s="624">
        <v>46</v>
      </c>
      <c r="E38" s="625"/>
      <c r="F38" s="625"/>
      <c r="G38" s="625">
        <v>38</v>
      </c>
      <c r="H38" s="625">
        <v>5</v>
      </c>
      <c r="I38" s="625">
        <v>3</v>
      </c>
      <c r="J38" s="625"/>
      <c r="K38" s="647">
        <v>61.5</v>
      </c>
      <c r="L38" s="4"/>
      <c r="M38" s="3"/>
    </row>
    <row r="39" spans="1:13" ht="15" customHeight="1" x14ac:dyDescent="0.25">
      <c r="A39" s="27">
        <v>11</v>
      </c>
      <c r="B39" s="649">
        <v>30650</v>
      </c>
      <c r="C39" s="650" t="s">
        <v>158</v>
      </c>
      <c r="D39" s="624">
        <v>22</v>
      </c>
      <c r="E39" s="625">
        <v>3</v>
      </c>
      <c r="F39" s="625">
        <v>6</v>
      </c>
      <c r="G39" s="625">
        <v>11</v>
      </c>
      <c r="H39" s="625">
        <v>1</v>
      </c>
      <c r="I39" s="625">
        <v>1</v>
      </c>
      <c r="J39" s="625"/>
      <c r="K39" s="647">
        <v>43.9</v>
      </c>
      <c r="L39" s="4"/>
      <c r="M39" s="3"/>
    </row>
    <row r="40" spans="1:13" s="94" customFormat="1" ht="15" customHeight="1" x14ac:dyDescent="0.25">
      <c r="A40" s="27">
        <v>12</v>
      </c>
      <c r="B40" s="649">
        <v>30790</v>
      </c>
      <c r="C40" s="650" t="s">
        <v>174</v>
      </c>
      <c r="D40" s="624">
        <v>42</v>
      </c>
      <c r="E40" s="625"/>
      <c r="F40" s="625">
        <v>11</v>
      </c>
      <c r="G40" s="625">
        <v>29</v>
      </c>
      <c r="H40" s="625">
        <v>2</v>
      </c>
      <c r="I40" s="625"/>
      <c r="J40" s="625"/>
      <c r="K40" s="647">
        <v>45.8</v>
      </c>
      <c r="L40" s="4"/>
      <c r="M40" s="3"/>
    </row>
    <row r="41" spans="1:13" s="94" customFormat="1" ht="15" customHeight="1" x14ac:dyDescent="0.25">
      <c r="A41" s="27">
        <v>13</v>
      </c>
      <c r="B41" s="649">
        <v>30890</v>
      </c>
      <c r="C41" s="650" t="s">
        <v>139</v>
      </c>
      <c r="D41" s="624">
        <v>29</v>
      </c>
      <c r="E41" s="625">
        <v>1</v>
      </c>
      <c r="F41" s="625">
        <v>5</v>
      </c>
      <c r="G41" s="625">
        <v>21</v>
      </c>
      <c r="H41" s="625">
        <v>1</v>
      </c>
      <c r="I41" s="625">
        <v>1</v>
      </c>
      <c r="J41" s="625"/>
      <c r="K41" s="647">
        <v>45.6</v>
      </c>
      <c r="L41" s="4"/>
      <c r="M41" s="3"/>
    </row>
    <row r="42" spans="1:13" ht="15" customHeight="1" x14ac:dyDescent="0.25">
      <c r="A42" s="27">
        <v>14</v>
      </c>
      <c r="B42" s="649">
        <v>30940</v>
      </c>
      <c r="C42" s="650" t="s">
        <v>22</v>
      </c>
      <c r="D42" s="624">
        <v>45</v>
      </c>
      <c r="E42" s="625"/>
      <c r="F42" s="625">
        <v>10</v>
      </c>
      <c r="G42" s="625">
        <v>26</v>
      </c>
      <c r="H42" s="625">
        <v>4</v>
      </c>
      <c r="I42" s="625">
        <v>5</v>
      </c>
      <c r="J42" s="625"/>
      <c r="K42" s="647">
        <v>54.5</v>
      </c>
      <c r="L42" s="4"/>
      <c r="M42" s="3"/>
    </row>
    <row r="43" spans="1:13" ht="15" customHeight="1" thickBot="1" x14ac:dyDescent="0.3">
      <c r="A43" s="27">
        <v>15</v>
      </c>
      <c r="B43" s="649">
        <v>31480</v>
      </c>
      <c r="C43" s="650" t="s">
        <v>27</v>
      </c>
      <c r="D43" s="626">
        <v>61</v>
      </c>
      <c r="E43" s="630"/>
      <c r="F43" s="630">
        <v>15</v>
      </c>
      <c r="G43" s="630">
        <v>40</v>
      </c>
      <c r="H43" s="630">
        <v>5</v>
      </c>
      <c r="I43" s="630">
        <v>1</v>
      </c>
      <c r="J43" s="630"/>
      <c r="K43" s="653">
        <v>49.9</v>
      </c>
      <c r="L43" s="4"/>
      <c r="M43" s="3"/>
    </row>
    <row r="44" spans="1:13" ht="15" customHeight="1" thickBot="1" x14ac:dyDescent="0.3">
      <c r="A44" s="58"/>
      <c r="B44" s="51" t="s">
        <v>107</v>
      </c>
      <c r="C44" s="56"/>
      <c r="D44" s="50">
        <f t="shared" ref="D44:J44" si="4">SUM(D45:D63)</f>
        <v>877</v>
      </c>
      <c r="E44" s="315">
        <f t="shared" si="4"/>
        <v>6</v>
      </c>
      <c r="F44" s="315">
        <f t="shared" si="4"/>
        <v>95</v>
      </c>
      <c r="G44" s="315">
        <f t="shared" si="4"/>
        <v>581</v>
      </c>
      <c r="H44" s="315">
        <f t="shared" si="4"/>
        <v>111</v>
      </c>
      <c r="I44" s="315">
        <f t="shared" si="4"/>
        <v>84</v>
      </c>
      <c r="J44" s="315">
        <f t="shared" si="4"/>
        <v>0</v>
      </c>
      <c r="K44" s="57">
        <f>AVERAGE(K45:K63)</f>
        <v>56.59473684210527</v>
      </c>
      <c r="L44" s="4"/>
      <c r="M44" s="3"/>
    </row>
    <row r="45" spans="1:13" ht="15" customHeight="1" x14ac:dyDescent="0.25">
      <c r="A45" s="25">
        <v>1</v>
      </c>
      <c r="B45" s="34">
        <v>40010</v>
      </c>
      <c r="C45" s="31" t="s">
        <v>57</v>
      </c>
      <c r="D45" s="621">
        <v>153</v>
      </c>
      <c r="E45" s="633"/>
      <c r="F45" s="633">
        <v>16</v>
      </c>
      <c r="G45" s="633">
        <v>95</v>
      </c>
      <c r="H45" s="633">
        <v>31</v>
      </c>
      <c r="I45" s="633">
        <v>11</v>
      </c>
      <c r="J45" s="633"/>
      <c r="K45" s="654">
        <v>59.3</v>
      </c>
      <c r="L45" s="4"/>
      <c r="M45" s="3"/>
    </row>
    <row r="46" spans="1:13" s="44" customFormat="1" ht="15" customHeight="1" x14ac:dyDescent="0.25">
      <c r="A46" s="26">
        <v>2</v>
      </c>
      <c r="B46" s="649">
        <v>40030</v>
      </c>
      <c r="C46" s="650" t="s">
        <v>141</v>
      </c>
      <c r="D46" s="624">
        <v>42</v>
      </c>
      <c r="E46" s="655"/>
      <c r="F46" s="655">
        <v>2</v>
      </c>
      <c r="G46" s="655">
        <v>30</v>
      </c>
      <c r="H46" s="655">
        <v>7</v>
      </c>
      <c r="I46" s="655">
        <v>3</v>
      </c>
      <c r="J46" s="655"/>
      <c r="K46" s="656">
        <v>61.3</v>
      </c>
      <c r="L46" s="4"/>
      <c r="M46" s="3"/>
    </row>
    <row r="47" spans="1:13" s="44" customFormat="1" ht="15" customHeight="1" x14ac:dyDescent="0.25">
      <c r="A47" s="26">
        <v>3</v>
      </c>
      <c r="B47" s="649">
        <v>40410</v>
      </c>
      <c r="C47" s="650" t="s">
        <v>58</v>
      </c>
      <c r="D47" s="624">
        <v>86</v>
      </c>
      <c r="E47" s="655"/>
      <c r="F47" s="655">
        <v>4</v>
      </c>
      <c r="G47" s="655">
        <v>47</v>
      </c>
      <c r="H47" s="655">
        <v>19</v>
      </c>
      <c r="I47" s="655">
        <v>16</v>
      </c>
      <c r="J47" s="655"/>
      <c r="K47" s="656">
        <v>65.08</v>
      </c>
      <c r="L47" s="4"/>
      <c r="M47" s="3"/>
    </row>
    <row r="48" spans="1:13" ht="15" customHeight="1" x14ac:dyDescent="0.25">
      <c r="A48" s="27">
        <v>4</v>
      </c>
      <c r="B48" s="649">
        <v>40011</v>
      </c>
      <c r="C48" s="650" t="s">
        <v>74</v>
      </c>
      <c r="D48" s="624">
        <v>109</v>
      </c>
      <c r="E48" s="655"/>
      <c r="F48" s="655">
        <v>9</v>
      </c>
      <c r="G48" s="657">
        <v>69</v>
      </c>
      <c r="H48" s="655">
        <v>17</v>
      </c>
      <c r="I48" s="655">
        <v>14</v>
      </c>
      <c r="J48" s="655"/>
      <c r="K48" s="656">
        <v>60.9</v>
      </c>
      <c r="L48" s="4"/>
      <c r="M48" s="3"/>
    </row>
    <row r="49" spans="1:13" x14ac:dyDescent="0.25">
      <c r="A49" s="27">
        <v>5</v>
      </c>
      <c r="B49" s="649">
        <v>40080</v>
      </c>
      <c r="C49" s="650" t="s">
        <v>19</v>
      </c>
      <c r="D49" s="624">
        <v>48</v>
      </c>
      <c r="E49" s="655"/>
      <c r="F49" s="655">
        <v>5</v>
      </c>
      <c r="G49" s="655">
        <v>30</v>
      </c>
      <c r="H49" s="655">
        <v>5</v>
      </c>
      <c r="I49" s="655">
        <v>8</v>
      </c>
      <c r="J49" s="655"/>
      <c r="K49" s="656">
        <v>61.02</v>
      </c>
      <c r="L49" s="4"/>
      <c r="M49" s="3"/>
    </row>
    <row r="50" spans="1:13" ht="15" customHeight="1" x14ac:dyDescent="0.25">
      <c r="A50" s="27">
        <v>6</v>
      </c>
      <c r="B50" s="649">
        <v>40100</v>
      </c>
      <c r="C50" s="650" t="s">
        <v>18</v>
      </c>
      <c r="D50" s="624">
        <v>39</v>
      </c>
      <c r="E50" s="655">
        <v>1</v>
      </c>
      <c r="F50" s="655">
        <v>5</v>
      </c>
      <c r="G50" s="655">
        <v>25</v>
      </c>
      <c r="H50" s="655">
        <v>5</v>
      </c>
      <c r="I50" s="655">
        <v>3</v>
      </c>
      <c r="J50" s="655"/>
      <c r="K50" s="656">
        <v>56.9</v>
      </c>
      <c r="L50" s="4"/>
      <c r="M50" s="3"/>
    </row>
    <row r="51" spans="1:13" ht="15" customHeight="1" x14ac:dyDescent="0.25">
      <c r="A51" s="27">
        <v>7</v>
      </c>
      <c r="B51" s="649">
        <v>40020</v>
      </c>
      <c r="C51" s="650" t="s">
        <v>142</v>
      </c>
      <c r="D51" s="624">
        <v>20</v>
      </c>
      <c r="E51" s="655"/>
      <c r="F51" s="655">
        <v>1</v>
      </c>
      <c r="G51" s="655">
        <v>11</v>
      </c>
      <c r="H51" s="655">
        <v>1</v>
      </c>
      <c r="I51" s="655">
        <v>7</v>
      </c>
      <c r="J51" s="655"/>
      <c r="K51" s="656">
        <v>69.5</v>
      </c>
      <c r="L51" s="4"/>
      <c r="M51" s="3"/>
    </row>
    <row r="52" spans="1:13" ht="15" customHeight="1" x14ac:dyDescent="0.25">
      <c r="A52" s="27">
        <v>8</v>
      </c>
      <c r="B52" s="649">
        <v>40031</v>
      </c>
      <c r="C52" s="650" t="s">
        <v>189</v>
      </c>
      <c r="D52" s="624">
        <v>25</v>
      </c>
      <c r="E52" s="655"/>
      <c r="F52" s="655">
        <v>1</v>
      </c>
      <c r="G52" s="655">
        <v>14</v>
      </c>
      <c r="H52" s="655">
        <v>5</v>
      </c>
      <c r="I52" s="655">
        <v>5</v>
      </c>
      <c r="J52" s="655"/>
      <c r="K52" s="656">
        <v>64.2</v>
      </c>
      <c r="L52" s="4"/>
      <c r="M52" s="3"/>
    </row>
    <row r="53" spans="1:13" ht="15" customHeight="1" x14ac:dyDescent="0.25">
      <c r="A53" s="27">
        <v>9</v>
      </c>
      <c r="B53" s="649">
        <v>40210</v>
      </c>
      <c r="C53" s="650" t="s">
        <v>54</v>
      </c>
      <c r="D53" s="624">
        <v>20</v>
      </c>
      <c r="E53" s="655"/>
      <c r="F53" s="655">
        <v>2</v>
      </c>
      <c r="G53" s="655">
        <v>17</v>
      </c>
      <c r="H53" s="655">
        <v>1</v>
      </c>
      <c r="I53" s="655"/>
      <c r="J53" s="655"/>
      <c r="K53" s="656">
        <v>51.2</v>
      </c>
      <c r="L53" s="4"/>
      <c r="M53" s="3"/>
    </row>
    <row r="54" spans="1:13" s="94" customFormat="1" ht="15" customHeight="1" x14ac:dyDescent="0.25">
      <c r="A54" s="27">
        <v>10</v>
      </c>
      <c r="B54" s="649">
        <v>40300</v>
      </c>
      <c r="C54" s="650" t="s">
        <v>169</v>
      </c>
      <c r="D54" s="624">
        <v>15</v>
      </c>
      <c r="E54" s="655">
        <v>1</v>
      </c>
      <c r="F54" s="655">
        <v>4</v>
      </c>
      <c r="G54" s="655">
        <v>10</v>
      </c>
      <c r="H54" s="655"/>
      <c r="I54" s="655"/>
      <c r="J54" s="655"/>
      <c r="K54" s="656">
        <v>41.2</v>
      </c>
      <c r="L54" s="4"/>
      <c r="M54" s="3"/>
    </row>
    <row r="55" spans="1:13" ht="15" customHeight="1" x14ac:dyDescent="0.25">
      <c r="A55" s="27">
        <v>11</v>
      </c>
      <c r="B55" s="649">
        <v>40360</v>
      </c>
      <c r="C55" s="650" t="s">
        <v>44</v>
      </c>
      <c r="D55" s="624">
        <v>22</v>
      </c>
      <c r="E55" s="655"/>
      <c r="F55" s="655">
        <v>4</v>
      </c>
      <c r="G55" s="655">
        <v>17</v>
      </c>
      <c r="H55" s="655">
        <v>1</v>
      </c>
      <c r="I55" s="655"/>
      <c r="J55" s="655"/>
      <c r="K55" s="656">
        <v>50.8</v>
      </c>
      <c r="L55" s="4"/>
      <c r="M55" s="3"/>
    </row>
    <row r="56" spans="1:13" ht="15" customHeight="1" x14ac:dyDescent="0.25">
      <c r="A56" s="27">
        <v>12</v>
      </c>
      <c r="B56" s="649">
        <v>40720</v>
      </c>
      <c r="C56" s="650" t="s">
        <v>190</v>
      </c>
      <c r="D56" s="624">
        <v>60</v>
      </c>
      <c r="E56" s="655"/>
      <c r="F56" s="655">
        <v>7</v>
      </c>
      <c r="G56" s="655">
        <v>47</v>
      </c>
      <c r="H56" s="655">
        <v>2</v>
      </c>
      <c r="I56" s="655">
        <v>4</v>
      </c>
      <c r="J56" s="655"/>
      <c r="K56" s="656">
        <v>55.2</v>
      </c>
      <c r="L56" s="4"/>
      <c r="M56" s="3"/>
    </row>
    <row r="57" spans="1:13" s="94" customFormat="1" ht="15" customHeight="1" x14ac:dyDescent="0.25">
      <c r="A57" s="27">
        <v>13</v>
      </c>
      <c r="B57" s="649">
        <v>40730</v>
      </c>
      <c r="C57" s="650" t="s">
        <v>55</v>
      </c>
      <c r="D57" s="624">
        <v>13</v>
      </c>
      <c r="E57" s="655"/>
      <c r="F57" s="655">
        <v>3</v>
      </c>
      <c r="G57" s="655">
        <v>10</v>
      </c>
      <c r="H57" s="655"/>
      <c r="I57" s="655"/>
      <c r="J57" s="655"/>
      <c r="K57" s="656">
        <v>48.7</v>
      </c>
      <c r="L57" s="4"/>
      <c r="M57" s="3"/>
    </row>
    <row r="58" spans="1:13" s="94" customFormat="1" ht="15" customHeight="1" x14ac:dyDescent="0.25">
      <c r="A58" s="27">
        <v>14</v>
      </c>
      <c r="B58" s="649">
        <v>40820</v>
      </c>
      <c r="C58" s="650" t="s">
        <v>143</v>
      </c>
      <c r="D58" s="624">
        <v>27</v>
      </c>
      <c r="E58" s="655"/>
      <c r="F58" s="655"/>
      <c r="G58" s="655">
        <v>17</v>
      </c>
      <c r="H58" s="655">
        <v>5</v>
      </c>
      <c r="I58" s="655">
        <v>5</v>
      </c>
      <c r="J58" s="655"/>
      <c r="K58" s="656">
        <v>66.7</v>
      </c>
      <c r="L58" s="4"/>
      <c r="M58" s="3"/>
    </row>
    <row r="59" spans="1:13" ht="15" customHeight="1" x14ac:dyDescent="0.25">
      <c r="A59" s="27">
        <v>15</v>
      </c>
      <c r="B59" s="658">
        <v>40840</v>
      </c>
      <c r="C59" s="659" t="s">
        <v>17</v>
      </c>
      <c r="D59" s="624">
        <v>19</v>
      </c>
      <c r="E59" s="655"/>
      <c r="F59" s="655">
        <v>3</v>
      </c>
      <c r="G59" s="655">
        <v>16</v>
      </c>
      <c r="H59" s="655"/>
      <c r="I59" s="655"/>
      <c r="J59" s="655"/>
      <c r="K59" s="656">
        <v>51.7</v>
      </c>
      <c r="L59" s="4"/>
      <c r="M59" s="3"/>
    </row>
    <row r="60" spans="1:13" ht="15" customHeight="1" x14ac:dyDescent="0.25">
      <c r="A60" s="27">
        <v>16</v>
      </c>
      <c r="B60" s="649">
        <v>40950</v>
      </c>
      <c r="C60" s="650" t="s">
        <v>56</v>
      </c>
      <c r="D60" s="624">
        <v>38</v>
      </c>
      <c r="E60" s="625"/>
      <c r="F60" s="625">
        <v>4</v>
      </c>
      <c r="G60" s="625">
        <v>26</v>
      </c>
      <c r="H60" s="625">
        <v>4</v>
      </c>
      <c r="I60" s="625">
        <v>4</v>
      </c>
      <c r="J60" s="625"/>
      <c r="K60" s="647">
        <v>56.1</v>
      </c>
      <c r="L60" s="4"/>
      <c r="M60" s="3"/>
    </row>
    <row r="61" spans="1:13" ht="15" customHeight="1" x14ac:dyDescent="0.25">
      <c r="A61" s="27">
        <v>17</v>
      </c>
      <c r="B61" s="652">
        <v>40990</v>
      </c>
      <c r="C61" s="650" t="s">
        <v>20</v>
      </c>
      <c r="D61" s="624">
        <v>33</v>
      </c>
      <c r="E61" s="625">
        <v>1</v>
      </c>
      <c r="F61" s="625">
        <v>2</v>
      </c>
      <c r="G61" s="625">
        <v>27</v>
      </c>
      <c r="H61" s="625">
        <v>2</v>
      </c>
      <c r="I61" s="625">
        <v>1</v>
      </c>
      <c r="J61" s="625"/>
      <c r="K61" s="647">
        <v>55.3</v>
      </c>
      <c r="L61" s="4"/>
      <c r="M61" s="3"/>
    </row>
    <row r="62" spans="1:13" s="94" customFormat="1" ht="15" customHeight="1" x14ac:dyDescent="0.25">
      <c r="A62" s="27">
        <v>18</v>
      </c>
      <c r="B62" s="279">
        <v>40133</v>
      </c>
      <c r="C62" s="177" t="s">
        <v>15</v>
      </c>
      <c r="D62" s="617">
        <v>38</v>
      </c>
      <c r="E62" s="660">
        <v>3</v>
      </c>
      <c r="F62" s="660">
        <v>9</v>
      </c>
      <c r="G62" s="660">
        <v>23</v>
      </c>
      <c r="H62" s="660">
        <v>2</v>
      </c>
      <c r="I62" s="660">
        <v>1</v>
      </c>
      <c r="J62" s="660"/>
      <c r="K62" s="656">
        <v>48.5</v>
      </c>
      <c r="L62" s="4"/>
      <c r="M62" s="3"/>
    </row>
    <row r="63" spans="1:13" ht="15" customHeight="1" thickBot="1" x14ac:dyDescent="0.3">
      <c r="A63" s="27">
        <v>19</v>
      </c>
      <c r="B63" s="36">
        <v>40400</v>
      </c>
      <c r="C63" s="32" t="s">
        <v>186</v>
      </c>
      <c r="D63" s="626">
        <v>70</v>
      </c>
      <c r="E63" s="627"/>
      <c r="F63" s="627">
        <v>14</v>
      </c>
      <c r="G63" s="627">
        <v>50</v>
      </c>
      <c r="H63" s="627">
        <v>4</v>
      </c>
      <c r="I63" s="627">
        <v>2</v>
      </c>
      <c r="J63" s="627"/>
      <c r="K63" s="651">
        <v>51.7</v>
      </c>
      <c r="L63" s="4"/>
      <c r="M63" s="3"/>
    </row>
    <row r="64" spans="1:13" ht="15" customHeight="1" thickBot="1" x14ac:dyDescent="0.3">
      <c r="A64" s="58"/>
      <c r="B64" s="51" t="s">
        <v>108</v>
      </c>
      <c r="C64" s="56"/>
      <c r="D64" s="50">
        <f t="shared" ref="D64:J64" si="5">SUM(D65:D78)</f>
        <v>526</v>
      </c>
      <c r="E64" s="315">
        <f t="shared" si="5"/>
        <v>1</v>
      </c>
      <c r="F64" s="315">
        <f t="shared" si="5"/>
        <v>39</v>
      </c>
      <c r="G64" s="315">
        <f t="shared" si="5"/>
        <v>368</v>
      </c>
      <c r="H64" s="315">
        <f t="shared" si="5"/>
        <v>75</v>
      </c>
      <c r="I64" s="315">
        <f t="shared" si="5"/>
        <v>43</v>
      </c>
      <c r="J64" s="315">
        <f t="shared" si="5"/>
        <v>0</v>
      </c>
      <c r="K64" s="57">
        <f>AVERAGE(K65:K78)</f>
        <v>57.321428571428569</v>
      </c>
      <c r="L64" s="4"/>
      <c r="M64" s="3"/>
    </row>
    <row r="65" spans="1:13" ht="15" customHeight="1" x14ac:dyDescent="0.25">
      <c r="A65" s="25">
        <v>1</v>
      </c>
      <c r="B65" s="34">
        <v>50040</v>
      </c>
      <c r="C65" s="31" t="s">
        <v>60</v>
      </c>
      <c r="D65" s="617">
        <v>43</v>
      </c>
      <c r="E65" s="618"/>
      <c r="F65" s="618">
        <v>1</v>
      </c>
      <c r="G65" s="618">
        <v>28</v>
      </c>
      <c r="H65" s="618">
        <v>7</v>
      </c>
      <c r="I65" s="618">
        <v>7</v>
      </c>
      <c r="J65" s="618"/>
      <c r="K65" s="647">
        <v>65</v>
      </c>
      <c r="L65" s="4"/>
      <c r="M65" s="3"/>
    </row>
    <row r="66" spans="1:13" ht="15" customHeight="1" x14ac:dyDescent="0.25">
      <c r="A66" s="27">
        <v>2</v>
      </c>
      <c r="B66" s="165">
        <v>50003</v>
      </c>
      <c r="C66" s="166" t="s">
        <v>79</v>
      </c>
      <c r="D66" s="621">
        <v>70</v>
      </c>
      <c r="E66" s="622"/>
      <c r="F66" s="622">
        <v>1</v>
      </c>
      <c r="G66" s="622">
        <v>42</v>
      </c>
      <c r="H66" s="622">
        <v>15</v>
      </c>
      <c r="I66" s="622">
        <v>12</v>
      </c>
      <c r="J66" s="622"/>
      <c r="K66" s="646">
        <v>64</v>
      </c>
      <c r="L66" s="4"/>
      <c r="M66" s="3"/>
    </row>
    <row r="67" spans="1:13" ht="15" customHeight="1" x14ac:dyDescent="0.25">
      <c r="A67" s="27">
        <v>3</v>
      </c>
      <c r="B67" s="165">
        <v>50060</v>
      </c>
      <c r="C67" s="166" t="s">
        <v>124</v>
      </c>
      <c r="D67" s="617">
        <v>43</v>
      </c>
      <c r="E67" s="618"/>
      <c r="F67" s="618">
        <v>3</v>
      </c>
      <c r="G67" s="618">
        <v>25</v>
      </c>
      <c r="H67" s="618">
        <v>12</v>
      </c>
      <c r="I67" s="618">
        <v>3</v>
      </c>
      <c r="J67" s="618"/>
      <c r="K67" s="647">
        <v>62.2</v>
      </c>
      <c r="L67" s="4"/>
      <c r="M67" s="3"/>
    </row>
    <row r="68" spans="1:13" ht="15" customHeight="1" x14ac:dyDescent="0.25">
      <c r="A68" s="27">
        <v>4</v>
      </c>
      <c r="B68" s="165">
        <v>50170</v>
      </c>
      <c r="C68" s="166" t="s">
        <v>175</v>
      </c>
      <c r="D68" s="617">
        <v>22</v>
      </c>
      <c r="E68" s="618"/>
      <c r="F68" s="618">
        <v>2</v>
      </c>
      <c r="G68" s="618">
        <v>17</v>
      </c>
      <c r="H68" s="618">
        <v>3</v>
      </c>
      <c r="I68" s="618"/>
      <c r="J68" s="618"/>
      <c r="K68" s="647">
        <v>56.3</v>
      </c>
      <c r="L68" s="4"/>
      <c r="M68" s="3"/>
    </row>
    <row r="69" spans="1:13" ht="15" customHeight="1" x14ac:dyDescent="0.25">
      <c r="A69" s="27">
        <v>5</v>
      </c>
      <c r="B69" s="165">
        <v>50230</v>
      </c>
      <c r="C69" s="166" t="s">
        <v>75</v>
      </c>
      <c r="D69" s="617">
        <v>22</v>
      </c>
      <c r="E69" s="618"/>
      <c r="F69" s="618"/>
      <c r="G69" s="618">
        <v>17</v>
      </c>
      <c r="H69" s="618">
        <v>1</v>
      </c>
      <c r="I69" s="618">
        <v>4</v>
      </c>
      <c r="J69" s="618"/>
      <c r="K69" s="647">
        <v>64</v>
      </c>
      <c r="L69" s="4"/>
      <c r="M69" s="3"/>
    </row>
    <row r="70" spans="1:13" ht="15" customHeight="1" x14ac:dyDescent="0.25">
      <c r="A70" s="27">
        <v>6</v>
      </c>
      <c r="B70" s="165">
        <v>50340</v>
      </c>
      <c r="C70" s="166" t="s">
        <v>176</v>
      </c>
      <c r="D70" s="617">
        <v>20</v>
      </c>
      <c r="E70" s="618"/>
      <c r="F70" s="618">
        <v>4</v>
      </c>
      <c r="G70" s="618">
        <v>15</v>
      </c>
      <c r="H70" s="618">
        <v>0</v>
      </c>
      <c r="I70" s="618">
        <v>1</v>
      </c>
      <c r="J70" s="618"/>
      <c r="K70" s="647">
        <v>49.7</v>
      </c>
      <c r="L70" s="4"/>
      <c r="M70" s="3"/>
    </row>
    <row r="71" spans="1:13" s="94" customFormat="1" ht="15" customHeight="1" x14ac:dyDescent="0.25">
      <c r="A71" s="27">
        <v>7</v>
      </c>
      <c r="B71" s="165">
        <v>50420</v>
      </c>
      <c r="C71" s="166" t="s">
        <v>177</v>
      </c>
      <c r="D71" s="617">
        <v>25</v>
      </c>
      <c r="E71" s="618"/>
      <c r="F71" s="618">
        <v>1</v>
      </c>
      <c r="G71" s="618">
        <v>11</v>
      </c>
      <c r="H71" s="618">
        <v>12</v>
      </c>
      <c r="I71" s="618">
        <v>1</v>
      </c>
      <c r="J71" s="618"/>
      <c r="K71" s="647">
        <v>62</v>
      </c>
      <c r="L71" s="4"/>
      <c r="M71" s="3"/>
    </row>
    <row r="72" spans="1:13" ht="15" customHeight="1" x14ac:dyDescent="0.25">
      <c r="A72" s="27">
        <v>8</v>
      </c>
      <c r="B72" s="165">
        <v>50450</v>
      </c>
      <c r="C72" s="166" t="s">
        <v>178</v>
      </c>
      <c r="D72" s="617">
        <v>27</v>
      </c>
      <c r="E72" s="618"/>
      <c r="F72" s="618">
        <v>1</v>
      </c>
      <c r="G72" s="618">
        <v>19</v>
      </c>
      <c r="H72" s="618">
        <v>4</v>
      </c>
      <c r="I72" s="618">
        <v>3</v>
      </c>
      <c r="J72" s="618"/>
      <c r="K72" s="647">
        <v>63.6</v>
      </c>
      <c r="L72" s="4"/>
      <c r="M72" s="3"/>
    </row>
    <row r="73" spans="1:13" ht="15" customHeight="1" x14ac:dyDescent="0.25">
      <c r="A73" s="27">
        <v>9</v>
      </c>
      <c r="B73" s="165">
        <v>50620</v>
      </c>
      <c r="C73" s="166" t="s">
        <v>12</v>
      </c>
      <c r="D73" s="617">
        <v>22</v>
      </c>
      <c r="E73" s="618"/>
      <c r="F73" s="618">
        <v>3</v>
      </c>
      <c r="G73" s="618">
        <v>19</v>
      </c>
      <c r="H73" s="618"/>
      <c r="I73" s="618"/>
      <c r="J73" s="618"/>
      <c r="K73" s="647">
        <v>46.7</v>
      </c>
      <c r="L73" s="4"/>
      <c r="M73" s="3"/>
    </row>
    <row r="74" spans="1:13" s="94" customFormat="1" ht="15" customHeight="1" x14ac:dyDescent="0.25">
      <c r="A74" s="27">
        <v>10</v>
      </c>
      <c r="B74" s="165">
        <v>50760</v>
      </c>
      <c r="C74" s="166" t="s">
        <v>179</v>
      </c>
      <c r="D74" s="617">
        <v>55</v>
      </c>
      <c r="E74" s="618"/>
      <c r="F74" s="618">
        <v>4</v>
      </c>
      <c r="G74" s="618">
        <v>39</v>
      </c>
      <c r="H74" s="618">
        <v>9</v>
      </c>
      <c r="I74" s="618">
        <v>3</v>
      </c>
      <c r="J74" s="618"/>
      <c r="K74" s="647">
        <v>59.2</v>
      </c>
      <c r="L74" s="4"/>
      <c r="M74" s="3"/>
    </row>
    <row r="75" spans="1:13" ht="15" customHeight="1" x14ac:dyDescent="0.25">
      <c r="A75" s="27">
        <v>11</v>
      </c>
      <c r="B75" s="168">
        <v>50780</v>
      </c>
      <c r="C75" s="166" t="s">
        <v>180</v>
      </c>
      <c r="D75" s="617">
        <v>19</v>
      </c>
      <c r="E75" s="618"/>
      <c r="F75" s="618">
        <v>3</v>
      </c>
      <c r="G75" s="618">
        <v>16</v>
      </c>
      <c r="H75" s="618"/>
      <c r="I75" s="618"/>
      <c r="J75" s="618"/>
      <c r="K75" s="647">
        <v>48.5</v>
      </c>
      <c r="L75" s="4"/>
      <c r="M75" s="3"/>
    </row>
    <row r="76" spans="1:13" s="94" customFormat="1" ht="15" customHeight="1" x14ac:dyDescent="0.25">
      <c r="A76" s="27">
        <v>12</v>
      </c>
      <c r="B76" s="165">
        <v>50930</v>
      </c>
      <c r="C76" s="166" t="s">
        <v>181</v>
      </c>
      <c r="D76" s="617">
        <v>25</v>
      </c>
      <c r="E76" s="634">
        <v>1</v>
      </c>
      <c r="F76" s="634">
        <v>6</v>
      </c>
      <c r="G76" s="634">
        <v>13</v>
      </c>
      <c r="H76" s="634">
        <v>4</v>
      </c>
      <c r="I76" s="634">
        <v>1</v>
      </c>
      <c r="J76" s="634"/>
      <c r="K76" s="661">
        <v>48.3</v>
      </c>
      <c r="L76" s="4"/>
      <c r="M76" s="3"/>
    </row>
    <row r="77" spans="1:13" ht="15" customHeight="1" x14ac:dyDescent="0.25">
      <c r="A77" s="27">
        <v>13</v>
      </c>
      <c r="B77" s="165">
        <v>51370</v>
      </c>
      <c r="C77" s="166" t="s">
        <v>77</v>
      </c>
      <c r="D77" s="617">
        <v>38</v>
      </c>
      <c r="E77" s="634"/>
      <c r="F77" s="634">
        <v>1</v>
      </c>
      <c r="G77" s="634">
        <v>34</v>
      </c>
      <c r="H77" s="634">
        <v>2</v>
      </c>
      <c r="I77" s="634">
        <v>1</v>
      </c>
      <c r="J77" s="634"/>
      <c r="K77" s="661">
        <v>57</v>
      </c>
      <c r="L77" s="4"/>
      <c r="M77" s="3"/>
    </row>
    <row r="78" spans="1:13" ht="15" customHeight="1" thickBot="1" x14ac:dyDescent="0.3">
      <c r="A78" s="27">
        <v>14</v>
      </c>
      <c r="B78" s="36">
        <v>51580</v>
      </c>
      <c r="C78" s="32" t="s">
        <v>153</v>
      </c>
      <c r="D78" s="626">
        <v>95</v>
      </c>
      <c r="E78" s="635"/>
      <c r="F78" s="635">
        <v>9</v>
      </c>
      <c r="G78" s="635">
        <v>73</v>
      </c>
      <c r="H78" s="635">
        <v>6</v>
      </c>
      <c r="I78" s="635">
        <v>7</v>
      </c>
      <c r="J78" s="635"/>
      <c r="K78" s="662">
        <v>56</v>
      </c>
      <c r="L78" s="4"/>
      <c r="M78" s="3"/>
    </row>
    <row r="79" spans="1:13" ht="15" customHeight="1" thickBot="1" x14ac:dyDescent="0.3">
      <c r="A79" s="58"/>
      <c r="B79" s="51" t="s">
        <v>109</v>
      </c>
      <c r="C79" s="56"/>
      <c r="D79" s="50">
        <f t="shared" ref="D79:J79" si="6">SUM(D80:D108)</f>
        <v>1742</v>
      </c>
      <c r="E79" s="315">
        <f t="shared" si="6"/>
        <v>6</v>
      </c>
      <c r="F79" s="315">
        <f t="shared" si="6"/>
        <v>138</v>
      </c>
      <c r="G79" s="315">
        <f t="shared" si="6"/>
        <v>1213</v>
      </c>
      <c r="H79" s="315">
        <f t="shared" si="6"/>
        <v>232</v>
      </c>
      <c r="I79" s="315">
        <f t="shared" si="6"/>
        <v>151</v>
      </c>
      <c r="J79" s="315">
        <f t="shared" si="6"/>
        <v>2</v>
      </c>
      <c r="K79" s="59">
        <f>AVERAGE(K80:K108)</f>
        <v>57.657241379310335</v>
      </c>
      <c r="L79" s="4"/>
      <c r="M79" s="3"/>
    </row>
    <row r="80" spans="1:13" ht="15" customHeight="1" x14ac:dyDescent="0.25">
      <c r="A80" s="25">
        <v>1</v>
      </c>
      <c r="B80" s="34">
        <v>60010</v>
      </c>
      <c r="C80" s="31" t="s">
        <v>148</v>
      </c>
      <c r="D80" s="617">
        <v>28</v>
      </c>
      <c r="E80" s="663"/>
      <c r="F80" s="663">
        <v>1</v>
      </c>
      <c r="G80" s="663">
        <v>26</v>
      </c>
      <c r="H80" s="663">
        <v>1</v>
      </c>
      <c r="I80" s="663"/>
      <c r="J80" s="663"/>
      <c r="K80" s="664">
        <v>51</v>
      </c>
      <c r="L80" s="2"/>
      <c r="M80" s="3"/>
    </row>
    <row r="81" spans="1:13" s="94" customFormat="1" ht="15" customHeight="1" x14ac:dyDescent="0.25">
      <c r="A81" s="27">
        <v>2</v>
      </c>
      <c r="B81" s="165">
        <v>60050</v>
      </c>
      <c r="C81" s="166" t="s">
        <v>162</v>
      </c>
      <c r="D81" s="617">
        <v>49</v>
      </c>
      <c r="E81" s="663"/>
      <c r="F81" s="663">
        <v>2</v>
      </c>
      <c r="G81" s="663">
        <v>33</v>
      </c>
      <c r="H81" s="663">
        <v>8</v>
      </c>
      <c r="I81" s="663">
        <v>6</v>
      </c>
      <c r="J81" s="663"/>
      <c r="K81" s="664">
        <v>60.91</v>
      </c>
      <c r="L81" s="2"/>
      <c r="M81" s="3"/>
    </row>
    <row r="82" spans="1:13" ht="15" customHeight="1" x14ac:dyDescent="0.25">
      <c r="A82" s="27">
        <v>3</v>
      </c>
      <c r="B82" s="165">
        <v>60070</v>
      </c>
      <c r="C82" s="166" t="s">
        <v>149</v>
      </c>
      <c r="D82" s="617">
        <v>76</v>
      </c>
      <c r="E82" s="663"/>
      <c r="F82" s="663">
        <v>2</v>
      </c>
      <c r="G82" s="663">
        <v>57</v>
      </c>
      <c r="H82" s="663">
        <v>11</v>
      </c>
      <c r="I82" s="663">
        <v>6</v>
      </c>
      <c r="J82" s="663"/>
      <c r="K82" s="664">
        <v>61.89</v>
      </c>
      <c r="L82" s="2"/>
      <c r="M82" s="3"/>
    </row>
    <row r="83" spans="1:13" ht="15" customHeight="1" x14ac:dyDescent="0.25">
      <c r="A83" s="27">
        <v>4</v>
      </c>
      <c r="B83" s="165">
        <v>60180</v>
      </c>
      <c r="C83" s="166" t="s">
        <v>163</v>
      </c>
      <c r="D83" s="617">
        <v>51</v>
      </c>
      <c r="E83" s="663"/>
      <c r="F83" s="663">
        <v>4</v>
      </c>
      <c r="G83" s="663">
        <v>39</v>
      </c>
      <c r="H83" s="663">
        <v>4</v>
      </c>
      <c r="I83" s="663">
        <v>4</v>
      </c>
      <c r="J83" s="663"/>
      <c r="K83" s="664">
        <v>59</v>
      </c>
      <c r="L83" s="2"/>
      <c r="M83" s="3"/>
    </row>
    <row r="84" spans="1:13" ht="15" customHeight="1" x14ac:dyDescent="0.25">
      <c r="A84" s="27">
        <v>5</v>
      </c>
      <c r="B84" s="165">
        <v>60240</v>
      </c>
      <c r="C84" s="166" t="s">
        <v>125</v>
      </c>
      <c r="D84" s="617">
        <v>82</v>
      </c>
      <c r="E84" s="663"/>
      <c r="F84" s="663">
        <v>7</v>
      </c>
      <c r="G84" s="663">
        <v>61</v>
      </c>
      <c r="H84" s="663">
        <v>9</v>
      </c>
      <c r="I84" s="663">
        <v>5</v>
      </c>
      <c r="J84" s="663"/>
      <c r="K84" s="664">
        <v>57</v>
      </c>
      <c r="L84" s="2"/>
      <c r="M84" s="3"/>
    </row>
    <row r="85" spans="1:13" ht="15" customHeight="1" x14ac:dyDescent="0.25">
      <c r="A85" s="27">
        <v>6</v>
      </c>
      <c r="B85" s="165">
        <v>60560</v>
      </c>
      <c r="C85" s="166" t="s">
        <v>11</v>
      </c>
      <c r="D85" s="617">
        <v>17</v>
      </c>
      <c r="E85" s="663">
        <v>1</v>
      </c>
      <c r="F85" s="663">
        <v>4</v>
      </c>
      <c r="G85" s="663">
        <v>10</v>
      </c>
      <c r="H85" s="663">
        <v>1</v>
      </c>
      <c r="I85" s="663">
        <v>1</v>
      </c>
      <c r="J85" s="663"/>
      <c r="K85" s="664">
        <v>45.2</v>
      </c>
      <c r="L85" s="2"/>
      <c r="M85" s="3"/>
    </row>
    <row r="86" spans="1:13" s="94" customFormat="1" ht="15" customHeight="1" x14ac:dyDescent="0.25">
      <c r="A86" s="27">
        <v>7</v>
      </c>
      <c r="B86" s="165">
        <v>60660</v>
      </c>
      <c r="C86" s="166" t="s">
        <v>164</v>
      </c>
      <c r="D86" s="617">
        <v>26</v>
      </c>
      <c r="E86" s="663"/>
      <c r="F86" s="663">
        <v>2</v>
      </c>
      <c r="G86" s="663">
        <v>21</v>
      </c>
      <c r="H86" s="663">
        <v>2</v>
      </c>
      <c r="I86" s="663">
        <v>1</v>
      </c>
      <c r="J86" s="663"/>
      <c r="K86" s="664">
        <v>54.5</v>
      </c>
      <c r="L86" s="2"/>
      <c r="M86" s="3"/>
    </row>
    <row r="87" spans="1:13" ht="15" customHeight="1" x14ac:dyDescent="0.25">
      <c r="A87" s="27">
        <v>8</v>
      </c>
      <c r="B87" s="165">
        <v>60001</v>
      </c>
      <c r="C87" s="166" t="s">
        <v>165</v>
      </c>
      <c r="D87" s="621">
        <v>32</v>
      </c>
      <c r="E87" s="636">
        <v>1</v>
      </c>
      <c r="F87" s="636"/>
      <c r="G87" s="636">
        <v>24</v>
      </c>
      <c r="H87" s="636">
        <v>6</v>
      </c>
      <c r="I87" s="636">
        <v>1</v>
      </c>
      <c r="J87" s="636"/>
      <c r="K87" s="665">
        <v>57.9</v>
      </c>
      <c r="L87" s="2"/>
      <c r="M87" s="3"/>
    </row>
    <row r="88" spans="1:13" s="44" customFormat="1" ht="15" customHeight="1" x14ac:dyDescent="0.25">
      <c r="A88" s="27">
        <v>9</v>
      </c>
      <c r="B88" s="37">
        <v>60850</v>
      </c>
      <c r="C88" s="33" t="s">
        <v>150</v>
      </c>
      <c r="D88" s="617">
        <v>51</v>
      </c>
      <c r="E88" s="663"/>
      <c r="F88" s="663">
        <v>8</v>
      </c>
      <c r="G88" s="663">
        <v>35</v>
      </c>
      <c r="H88" s="663">
        <v>3</v>
      </c>
      <c r="I88" s="663">
        <v>5</v>
      </c>
      <c r="J88" s="663"/>
      <c r="K88" s="664">
        <v>55.2</v>
      </c>
      <c r="L88" s="2"/>
      <c r="M88" s="3"/>
    </row>
    <row r="89" spans="1:13" ht="15" customHeight="1" x14ac:dyDescent="0.25">
      <c r="A89" s="27">
        <v>10</v>
      </c>
      <c r="B89" s="168">
        <v>60910</v>
      </c>
      <c r="C89" s="166" t="s">
        <v>185</v>
      </c>
      <c r="D89" s="617">
        <v>30</v>
      </c>
      <c r="E89" s="663"/>
      <c r="F89" s="663">
        <v>1</v>
      </c>
      <c r="G89" s="663">
        <v>21</v>
      </c>
      <c r="H89" s="663">
        <v>4</v>
      </c>
      <c r="I89" s="663">
        <v>4</v>
      </c>
      <c r="J89" s="663"/>
      <c r="K89" s="664">
        <v>63</v>
      </c>
      <c r="L89" s="2"/>
      <c r="M89" s="3"/>
    </row>
    <row r="90" spans="1:13" ht="15" customHeight="1" x14ac:dyDescent="0.25">
      <c r="A90" s="27">
        <v>11</v>
      </c>
      <c r="B90" s="168">
        <v>60980</v>
      </c>
      <c r="C90" s="166" t="s">
        <v>184</v>
      </c>
      <c r="D90" s="617">
        <v>33</v>
      </c>
      <c r="E90" s="663"/>
      <c r="F90" s="663">
        <v>1</v>
      </c>
      <c r="G90" s="663">
        <v>27</v>
      </c>
      <c r="H90" s="663">
        <v>3</v>
      </c>
      <c r="I90" s="663">
        <v>2</v>
      </c>
      <c r="J90" s="663"/>
      <c r="K90" s="664">
        <v>58.9</v>
      </c>
      <c r="L90" s="2"/>
      <c r="M90" s="3"/>
    </row>
    <row r="91" spans="1:13" ht="15" customHeight="1" x14ac:dyDescent="0.25">
      <c r="A91" s="27">
        <v>12</v>
      </c>
      <c r="B91" s="168">
        <v>61080</v>
      </c>
      <c r="C91" s="166" t="s">
        <v>147</v>
      </c>
      <c r="D91" s="617">
        <v>71</v>
      </c>
      <c r="E91" s="663"/>
      <c r="F91" s="663">
        <v>4</v>
      </c>
      <c r="G91" s="663">
        <v>53</v>
      </c>
      <c r="H91" s="663">
        <v>7</v>
      </c>
      <c r="I91" s="663">
        <v>6</v>
      </c>
      <c r="J91" s="663"/>
      <c r="K91" s="664">
        <v>57.6</v>
      </c>
      <c r="L91" s="2"/>
      <c r="M91" s="3"/>
    </row>
    <row r="92" spans="1:13" ht="15" customHeight="1" x14ac:dyDescent="0.25">
      <c r="A92" s="27">
        <v>13</v>
      </c>
      <c r="B92" s="168">
        <v>61150</v>
      </c>
      <c r="C92" s="166" t="s">
        <v>146</v>
      </c>
      <c r="D92" s="617">
        <v>19</v>
      </c>
      <c r="E92" s="663"/>
      <c r="F92" s="663"/>
      <c r="G92" s="663">
        <v>13</v>
      </c>
      <c r="H92" s="663">
        <v>4</v>
      </c>
      <c r="I92" s="663">
        <v>2</v>
      </c>
      <c r="J92" s="663"/>
      <c r="K92" s="664">
        <v>62.5</v>
      </c>
      <c r="L92" s="2"/>
      <c r="M92" s="3"/>
    </row>
    <row r="93" spans="1:13" ht="15" customHeight="1" x14ac:dyDescent="0.25">
      <c r="A93" s="27">
        <v>14</v>
      </c>
      <c r="B93" s="168">
        <v>61210</v>
      </c>
      <c r="C93" s="166" t="s">
        <v>126</v>
      </c>
      <c r="D93" s="617">
        <v>22</v>
      </c>
      <c r="E93" s="663"/>
      <c r="F93" s="663">
        <v>4</v>
      </c>
      <c r="G93" s="663">
        <v>14</v>
      </c>
      <c r="H93" s="663">
        <v>4</v>
      </c>
      <c r="I93" s="663"/>
      <c r="J93" s="663"/>
      <c r="K93" s="664">
        <v>55</v>
      </c>
      <c r="L93" s="2"/>
      <c r="M93" s="3"/>
    </row>
    <row r="94" spans="1:13" ht="15" customHeight="1" x14ac:dyDescent="0.25">
      <c r="A94" s="27">
        <v>15</v>
      </c>
      <c r="B94" s="168">
        <v>61290</v>
      </c>
      <c r="C94" s="166" t="s">
        <v>183</v>
      </c>
      <c r="D94" s="617">
        <v>32</v>
      </c>
      <c r="E94" s="663"/>
      <c r="F94" s="663">
        <v>7</v>
      </c>
      <c r="G94" s="663">
        <v>22</v>
      </c>
      <c r="H94" s="663">
        <v>2</v>
      </c>
      <c r="I94" s="663">
        <v>1</v>
      </c>
      <c r="J94" s="663"/>
      <c r="K94" s="664">
        <v>52.8</v>
      </c>
      <c r="L94" s="2"/>
      <c r="M94" s="3"/>
    </row>
    <row r="95" spans="1:13" ht="15" customHeight="1" x14ac:dyDescent="0.25">
      <c r="A95" s="27">
        <v>16</v>
      </c>
      <c r="B95" s="168">
        <v>61340</v>
      </c>
      <c r="C95" s="166" t="s">
        <v>127</v>
      </c>
      <c r="D95" s="617">
        <v>48</v>
      </c>
      <c r="E95" s="663"/>
      <c r="F95" s="663">
        <v>18</v>
      </c>
      <c r="G95" s="663">
        <v>27</v>
      </c>
      <c r="H95" s="663">
        <v>2</v>
      </c>
      <c r="I95" s="663">
        <v>1</v>
      </c>
      <c r="J95" s="663"/>
      <c r="K95" s="664">
        <v>47</v>
      </c>
      <c r="L95" s="2"/>
      <c r="M95" s="3"/>
    </row>
    <row r="96" spans="1:13" ht="15" customHeight="1" x14ac:dyDescent="0.25">
      <c r="A96" s="27">
        <v>17</v>
      </c>
      <c r="B96" s="168">
        <v>61390</v>
      </c>
      <c r="C96" s="166" t="s">
        <v>128</v>
      </c>
      <c r="D96" s="617">
        <v>39</v>
      </c>
      <c r="E96" s="663"/>
      <c r="F96" s="663">
        <v>7</v>
      </c>
      <c r="G96" s="663">
        <v>27</v>
      </c>
      <c r="H96" s="663">
        <v>4</v>
      </c>
      <c r="I96" s="663">
        <v>1</v>
      </c>
      <c r="J96" s="663"/>
      <c r="K96" s="664">
        <v>52.2</v>
      </c>
      <c r="L96" s="2"/>
      <c r="M96" s="3"/>
    </row>
    <row r="97" spans="1:13" ht="15" customHeight="1" x14ac:dyDescent="0.25">
      <c r="A97" s="27">
        <v>18</v>
      </c>
      <c r="B97" s="168">
        <v>61410</v>
      </c>
      <c r="C97" s="166" t="s">
        <v>129</v>
      </c>
      <c r="D97" s="617">
        <v>33</v>
      </c>
      <c r="E97" s="663"/>
      <c r="F97" s="663">
        <v>1</v>
      </c>
      <c r="G97" s="663">
        <v>18</v>
      </c>
      <c r="H97" s="663">
        <v>5</v>
      </c>
      <c r="I97" s="663">
        <v>9</v>
      </c>
      <c r="J97" s="663"/>
      <c r="K97" s="664">
        <v>65.400000000000006</v>
      </c>
      <c r="L97" s="2"/>
      <c r="M97" s="3"/>
    </row>
    <row r="98" spans="1:13" ht="15" customHeight="1" x14ac:dyDescent="0.25">
      <c r="A98" s="27">
        <v>19</v>
      </c>
      <c r="B98" s="168">
        <v>61430</v>
      </c>
      <c r="C98" s="166" t="s">
        <v>98</v>
      </c>
      <c r="D98" s="617">
        <v>109</v>
      </c>
      <c r="E98" s="663"/>
      <c r="F98" s="663">
        <v>8</v>
      </c>
      <c r="G98" s="663">
        <v>82</v>
      </c>
      <c r="H98" s="663">
        <v>9</v>
      </c>
      <c r="I98" s="663">
        <v>9</v>
      </c>
      <c r="J98" s="663">
        <v>1</v>
      </c>
      <c r="K98" s="664">
        <v>59</v>
      </c>
      <c r="L98" s="2"/>
      <c r="M98" s="3"/>
    </row>
    <row r="99" spans="1:13" ht="15" customHeight="1" x14ac:dyDescent="0.25">
      <c r="A99" s="27">
        <v>20</v>
      </c>
      <c r="B99" s="168">
        <v>61440</v>
      </c>
      <c r="C99" s="166" t="s">
        <v>145</v>
      </c>
      <c r="D99" s="617">
        <v>118</v>
      </c>
      <c r="E99" s="663"/>
      <c r="F99" s="663">
        <v>3</v>
      </c>
      <c r="G99" s="663">
        <v>64</v>
      </c>
      <c r="H99" s="663">
        <v>24</v>
      </c>
      <c r="I99" s="663">
        <v>27</v>
      </c>
      <c r="J99" s="663"/>
      <c r="K99" s="664">
        <v>67.599999999999994</v>
      </c>
      <c r="L99" s="2"/>
      <c r="M99" s="3"/>
    </row>
    <row r="100" spans="1:13" ht="15" customHeight="1" x14ac:dyDescent="0.25">
      <c r="A100" s="27">
        <v>21</v>
      </c>
      <c r="B100" s="168">
        <v>61450</v>
      </c>
      <c r="C100" s="166" t="s">
        <v>99</v>
      </c>
      <c r="D100" s="617">
        <v>79</v>
      </c>
      <c r="E100" s="663">
        <v>1</v>
      </c>
      <c r="F100" s="663">
        <v>5</v>
      </c>
      <c r="G100" s="663">
        <v>58</v>
      </c>
      <c r="H100" s="663">
        <v>9</v>
      </c>
      <c r="I100" s="663">
        <v>6</v>
      </c>
      <c r="J100" s="663"/>
      <c r="K100" s="664">
        <v>58</v>
      </c>
      <c r="L100" s="2"/>
      <c r="M100" s="3"/>
    </row>
    <row r="101" spans="1:13" ht="15" customHeight="1" x14ac:dyDescent="0.25">
      <c r="A101" s="27">
        <v>22</v>
      </c>
      <c r="B101" s="168">
        <v>61470</v>
      </c>
      <c r="C101" s="166" t="s">
        <v>182</v>
      </c>
      <c r="D101" s="617">
        <v>56</v>
      </c>
      <c r="E101" s="663"/>
      <c r="F101" s="663">
        <v>6</v>
      </c>
      <c r="G101" s="663">
        <v>43</v>
      </c>
      <c r="H101" s="663">
        <v>3</v>
      </c>
      <c r="I101" s="663">
        <v>4</v>
      </c>
      <c r="J101" s="663"/>
      <c r="K101" s="664">
        <v>54.62</v>
      </c>
      <c r="L101" s="2"/>
      <c r="M101" s="3"/>
    </row>
    <row r="102" spans="1:13" ht="15" customHeight="1" x14ac:dyDescent="0.25">
      <c r="A102" s="27">
        <v>23</v>
      </c>
      <c r="B102" s="168">
        <v>61490</v>
      </c>
      <c r="C102" s="166" t="s">
        <v>100</v>
      </c>
      <c r="D102" s="617">
        <v>76</v>
      </c>
      <c r="E102" s="663"/>
      <c r="F102" s="663">
        <v>3</v>
      </c>
      <c r="G102" s="663">
        <v>42</v>
      </c>
      <c r="H102" s="663">
        <v>23</v>
      </c>
      <c r="I102" s="663">
        <v>8</v>
      </c>
      <c r="J102" s="663"/>
      <c r="K102" s="664">
        <v>63</v>
      </c>
      <c r="L102" s="2"/>
      <c r="M102" s="3"/>
    </row>
    <row r="103" spans="1:13" ht="15" customHeight="1" x14ac:dyDescent="0.25">
      <c r="A103" s="27">
        <v>24</v>
      </c>
      <c r="B103" s="168">
        <v>61500</v>
      </c>
      <c r="C103" s="166" t="s">
        <v>101</v>
      </c>
      <c r="D103" s="617">
        <v>135</v>
      </c>
      <c r="E103" s="663">
        <v>1</v>
      </c>
      <c r="F103" s="663">
        <v>18</v>
      </c>
      <c r="G103" s="663">
        <v>96</v>
      </c>
      <c r="H103" s="663">
        <v>13</v>
      </c>
      <c r="I103" s="663">
        <v>7</v>
      </c>
      <c r="J103" s="663"/>
      <c r="K103" s="664">
        <v>55.3</v>
      </c>
      <c r="L103" s="2"/>
      <c r="M103" s="3"/>
    </row>
    <row r="104" spans="1:13" ht="15" customHeight="1" x14ac:dyDescent="0.25">
      <c r="A104" s="27">
        <v>25</v>
      </c>
      <c r="B104" s="168">
        <v>61510</v>
      </c>
      <c r="C104" s="166" t="s">
        <v>9</v>
      </c>
      <c r="D104" s="617">
        <v>133</v>
      </c>
      <c r="E104" s="663"/>
      <c r="F104" s="663">
        <v>7</v>
      </c>
      <c r="G104" s="663">
        <v>93</v>
      </c>
      <c r="H104" s="663">
        <v>22</v>
      </c>
      <c r="I104" s="663">
        <v>12</v>
      </c>
      <c r="J104" s="663"/>
      <c r="K104" s="664">
        <v>60.8</v>
      </c>
      <c r="L104" s="2"/>
      <c r="M104" s="3"/>
    </row>
    <row r="105" spans="1:13" ht="15" customHeight="1" x14ac:dyDescent="0.25">
      <c r="A105" s="27">
        <v>26</v>
      </c>
      <c r="B105" s="168">
        <v>61520</v>
      </c>
      <c r="C105" s="166" t="s">
        <v>78</v>
      </c>
      <c r="D105" s="617">
        <v>81</v>
      </c>
      <c r="E105" s="663"/>
      <c r="F105" s="663">
        <v>2</v>
      </c>
      <c r="G105" s="663">
        <v>48</v>
      </c>
      <c r="H105" s="663">
        <v>18</v>
      </c>
      <c r="I105" s="663">
        <v>12</v>
      </c>
      <c r="J105" s="663">
        <v>1</v>
      </c>
      <c r="K105" s="664">
        <v>65.7</v>
      </c>
      <c r="L105" s="2"/>
      <c r="M105" s="3"/>
    </row>
    <row r="106" spans="1:13" ht="15" customHeight="1" x14ac:dyDescent="0.25">
      <c r="A106" s="27">
        <v>27</v>
      </c>
      <c r="B106" s="168">
        <v>61540</v>
      </c>
      <c r="C106" s="166" t="s">
        <v>123</v>
      </c>
      <c r="D106" s="666">
        <v>75</v>
      </c>
      <c r="E106" s="667">
        <v>1</v>
      </c>
      <c r="F106" s="667">
        <v>3</v>
      </c>
      <c r="G106" s="667">
        <v>43</v>
      </c>
      <c r="H106" s="667">
        <v>19</v>
      </c>
      <c r="I106" s="667">
        <v>9</v>
      </c>
      <c r="J106" s="667"/>
      <c r="K106" s="668">
        <v>64.040000000000006</v>
      </c>
      <c r="L106" s="2"/>
      <c r="M106" s="3"/>
    </row>
    <row r="107" spans="1:13" s="94" customFormat="1" ht="15" customHeight="1" x14ac:dyDescent="0.25">
      <c r="A107" s="27">
        <v>28</v>
      </c>
      <c r="B107" s="168">
        <v>61560</v>
      </c>
      <c r="C107" s="166" t="s">
        <v>166</v>
      </c>
      <c r="D107" s="666">
        <v>67</v>
      </c>
      <c r="E107" s="667"/>
      <c r="F107" s="667">
        <v>5</v>
      </c>
      <c r="G107" s="667">
        <v>55</v>
      </c>
      <c r="H107" s="667">
        <v>5</v>
      </c>
      <c r="I107" s="667">
        <v>2</v>
      </c>
      <c r="J107" s="667"/>
      <c r="K107" s="668">
        <v>54</v>
      </c>
      <c r="L107" s="2"/>
      <c r="M107" s="3"/>
    </row>
    <row r="108" spans="1:13" ht="15" customHeight="1" thickBot="1" x14ac:dyDescent="0.3">
      <c r="A108" s="27">
        <v>29</v>
      </c>
      <c r="B108" s="280">
        <v>61570</v>
      </c>
      <c r="C108" s="281" t="s">
        <v>167</v>
      </c>
      <c r="D108" s="666">
        <v>74</v>
      </c>
      <c r="E108" s="667">
        <v>1</v>
      </c>
      <c r="F108" s="667">
        <v>5</v>
      </c>
      <c r="G108" s="667">
        <v>61</v>
      </c>
      <c r="H108" s="667">
        <v>7</v>
      </c>
      <c r="I108" s="667"/>
      <c r="J108" s="667"/>
      <c r="K108" s="668">
        <v>53</v>
      </c>
      <c r="L108" s="2"/>
      <c r="M108" s="3"/>
    </row>
    <row r="109" spans="1:13" ht="15" customHeight="1" thickBot="1" x14ac:dyDescent="0.3">
      <c r="A109" s="58"/>
      <c r="B109" s="51" t="s">
        <v>110</v>
      </c>
      <c r="C109" s="56"/>
      <c r="D109" s="50">
        <f t="shared" ref="D109:J109" si="7">SUM(D110:D117)</f>
        <v>485</v>
      </c>
      <c r="E109" s="315">
        <f t="shared" si="7"/>
        <v>0</v>
      </c>
      <c r="F109" s="315">
        <f t="shared" si="7"/>
        <v>30</v>
      </c>
      <c r="G109" s="315">
        <f t="shared" si="7"/>
        <v>321</v>
      </c>
      <c r="H109" s="315">
        <f t="shared" si="7"/>
        <v>75</v>
      </c>
      <c r="I109" s="315">
        <f t="shared" si="7"/>
        <v>58</v>
      </c>
      <c r="J109" s="315">
        <f t="shared" si="7"/>
        <v>1</v>
      </c>
      <c r="K109" s="60">
        <f>AVERAGE(K110:K117)</f>
        <v>60.52375</v>
      </c>
      <c r="L109" s="2"/>
      <c r="M109" s="3"/>
    </row>
    <row r="110" spans="1:13" ht="15" customHeight="1" x14ac:dyDescent="0.25">
      <c r="A110" s="25">
        <v>1</v>
      </c>
      <c r="B110" s="34">
        <v>70020</v>
      </c>
      <c r="C110" s="31" t="s">
        <v>65</v>
      </c>
      <c r="D110" s="637">
        <v>57</v>
      </c>
      <c r="E110" s="638"/>
      <c r="F110" s="638"/>
      <c r="G110" s="638">
        <v>28</v>
      </c>
      <c r="H110" s="638">
        <v>17</v>
      </c>
      <c r="I110" s="638">
        <v>12</v>
      </c>
      <c r="J110" s="638"/>
      <c r="K110" s="639">
        <v>71</v>
      </c>
      <c r="L110" s="2"/>
      <c r="M110" s="3"/>
    </row>
    <row r="111" spans="1:13" s="44" customFormat="1" ht="15" customHeight="1" x14ac:dyDescent="0.25">
      <c r="A111" s="26">
        <v>2</v>
      </c>
      <c r="B111" s="165">
        <v>70110</v>
      </c>
      <c r="C111" s="166" t="s">
        <v>73</v>
      </c>
      <c r="D111" s="617">
        <v>58</v>
      </c>
      <c r="E111" s="618"/>
      <c r="F111" s="618"/>
      <c r="G111" s="618">
        <v>39</v>
      </c>
      <c r="H111" s="618">
        <v>6</v>
      </c>
      <c r="I111" s="618">
        <v>12</v>
      </c>
      <c r="J111" s="618">
        <v>1</v>
      </c>
      <c r="K111" s="640">
        <v>65.91</v>
      </c>
      <c r="L111" s="2"/>
      <c r="M111" s="3"/>
    </row>
    <row r="112" spans="1:13" ht="15" customHeight="1" x14ac:dyDescent="0.25">
      <c r="A112" s="27">
        <v>3</v>
      </c>
      <c r="B112" s="165">
        <v>70021</v>
      </c>
      <c r="C112" s="166" t="s">
        <v>64</v>
      </c>
      <c r="D112" s="617">
        <v>45</v>
      </c>
      <c r="E112" s="618"/>
      <c r="F112" s="618">
        <v>1</v>
      </c>
      <c r="G112" s="618">
        <v>28</v>
      </c>
      <c r="H112" s="618">
        <v>11</v>
      </c>
      <c r="I112" s="618">
        <v>5</v>
      </c>
      <c r="J112" s="618"/>
      <c r="K112" s="640">
        <v>63.6</v>
      </c>
      <c r="L112" s="2"/>
      <c r="M112" s="3"/>
    </row>
    <row r="113" spans="1:13" ht="15" customHeight="1" x14ac:dyDescent="0.25">
      <c r="A113" s="27">
        <v>4</v>
      </c>
      <c r="B113" s="165">
        <v>70040</v>
      </c>
      <c r="C113" s="166" t="s">
        <v>43</v>
      </c>
      <c r="D113" s="617">
        <v>19</v>
      </c>
      <c r="E113" s="618"/>
      <c r="F113" s="618">
        <v>3</v>
      </c>
      <c r="G113" s="618">
        <v>15</v>
      </c>
      <c r="H113" s="618">
        <v>1</v>
      </c>
      <c r="I113" s="618"/>
      <c r="J113" s="618"/>
      <c r="K113" s="641">
        <v>52.2</v>
      </c>
      <c r="L113" s="2"/>
      <c r="M113" s="3"/>
    </row>
    <row r="114" spans="1:13" ht="15" customHeight="1" x14ac:dyDescent="0.25">
      <c r="A114" s="27">
        <v>5</v>
      </c>
      <c r="B114" s="165">
        <v>70100</v>
      </c>
      <c r="C114" s="166" t="s">
        <v>102</v>
      </c>
      <c r="D114" s="617">
        <v>87</v>
      </c>
      <c r="E114" s="618"/>
      <c r="F114" s="618">
        <v>3</v>
      </c>
      <c r="G114" s="618">
        <v>47</v>
      </c>
      <c r="H114" s="618">
        <v>18</v>
      </c>
      <c r="I114" s="618">
        <v>19</v>
      </c>
      <c r="J114" s="618"/>
      <c r="K114" s="640">
        <v>67.5</v>
      </c>
      <c r="L114" s="2"/>
      <c r="M114" s="3"/>
    </row>
    <row r="115" spans="1:13" ht="15" customHeight="1" x14ac:dyDescent="0.25">
      <c r="A115" s="27">
        <v>6</v>
      </c>
      <c r="B115" s="165">
        <v>70270</v>
      </c>
      <c r="C115" s="166" t="s">
        <v>66</v>
      </c>
      <c r="D115" s="617">
        <v>37</v>
      </c>
      <c r="E115" s="618"/>
      <c r="F115" s="618">
        <v>9</v>
      </c>
      <c r="G115" s="618">
        <v>24</v>
      </c>
      <c r="H115" s="618">
        <v>2</v>
      </c>
      <c r="I115" s="618">
        <v>2</v>
      </c>
      <c r="J115" s="618"/>
      <c r="K115" s="640">
        <v>51.08</v>
      </c>
      <c r="L115" s="2"/>
      <c r="M115" s="3"/>
    </row>
    <row r="116" spans="1:13" s="94" customFormat="1" ht="15" customHeight="1" x14ac:dyDescent="0.25">
      <c r="A116" s="278">
        <v>7</v>
      </c>
      <c r="B116" s="279">
        <v>10880</v>
      </c>
      <c r="C116" s="177" t="s">
        <v>115</v>
      </c>
      <c r="D116" s="617">
        <v>108</v>
      </c>
      <c r="E116" s="618"/>
      <c r="F116" s="618">
        <v>7</v>
      </c>
      <c r="G116" s="618">
        <v>83</v>
      </c>
      <c r="H116" s="618">
        <v>13</v>
      </c>
      <c r="I116" s="618">
        <v>5</v>
      </c>
      <c r="J116" s="618"/>
      <c r="K116" s="640">
        <v>56.6</v>
      </c>
      <c r="L116" s="2"/>
      <c r="M116" s="3"/>
    </row>
    <row r="117" spans="1:13" ht="15" customHeight="1" thickBot="1" x14ac:dyDescent="0.3">
      <c r="A117" s="35">
        <v>8</v>
      </c>
      <c r="B117" s="36">
        <v>10890</v>
      </c>
      <c r="C117" s="32" t="s">
        <v>168</v>
      </c>
      <c r="D117" s="626">
        <v>74</v>
      </c>
      <c r="E117" s="627"/>
      <c r="F117" s="627">
        <v>7</v>
      </c>
      <c r="G117" s="627">
        <v>57</v>
      </c>
      <c r="H117" s="627">
        <v>7</v>
      </c>
      <c r="I117" s="627">
        <v>3</v>
      </c>
      <c r="J117" s="627"/>
      <c r="K117" s="642">
        <v>56.3</v>
      </c>
      <c r="L117" s="4"/>
      <c r="M117" s="3"/>
    </row>
    <row r="118" spans="1:13" ht="15" customHeight="1" x14ac:dyDescent="0.25">
      <c r="A118" s="9"/>
      <c r="B118" s="9"/>
      <c r="D118" s="772" t="s">
        <v>67</v>
      </c>
      <c r="E118" s="772"/>
      <c r="F118" s="772"/>
      <c r="G118" s="772"/>
      <c r="H118" s="772"/>
      <c r="I118" s="772"/>
      <c r="J118" s="772"/>
      <c r="K118" s="46">
        <f>AVERAGE(K8:K15,K17:K27,K29:K43,K45:K63,K65:K78,K80:K108,K110:K117)</f>
        <v>56.96374999999999</v>
      </c>
    </row>
    <row r="119" spans="1:13" x14ac:dyDescent="0.25">
      <c r="A119" s="9"/>
      <c r="B119" s="9"/>
      <c r="C119" s="14"/>
      <c r="D119" s="9"/>
      <c r="E119" s="9"/>
      <c r="F119" s="9"/>
      <c r="G119" s="9"/>
      <c r="H119" s="9"/>
      <c r="I119" s="9"/>
    </row>
    <row r="120" spans="1:13" x14ac:dyDescent="0.25">
      <c r="A120" s="9"/>
      <c r="B120" s="9"/>
      <c r="C120" s="14"/>
      <c r="D120" s="9"/>
      <c r="E120" s="9"/>
      <c r="F120" s="9"/>
      <c r="G120" s="9"/>
      <c r="H120" s="9"/>
      <c r="I120" s="9"/>
    </row>
  </sheetData>
  <mergeCells count="8">
    <mergeCell ref="D118:J118"/>
    <mergeCell ref="D4:D5"/>
    <mergeCell ref="B2:C2"/>
    <mergeCell ref="K4:K5"/>
    <mergeCell ref="A4:A5"/>
    <mergeCell ref="B4:B5"/>
    <mergeCell ref="C4:C5"/>
    <mergeCell ref="E4:J4"/>
  </mergeCells>
  <conditionalFormatting sqref="K6:K118">
    <cfRule type="cellIs" dxfId="4" priority="1407" stopIfTrue="1" operator="equal">
      <formula>$K$118</formula>
    </cfRule>
    <cfRule type="cellIs" dxfId="3" priority="1408" stopIfTrue="1" operator="lessThan">
      <formula>50</formula>
    </cfRule>
    <cfRule type="cellIs" dxfId="2" priority="1409" stopIfTrue="1" operator="between">
      <formula>$K$118</formula>
      <formula>50</formula>
    </cfRule>
    <cfRule type="cellIs" dxfId="1" priority="1410" stopIfTrue="1" operator="between">
      <formula>75</formula>
      <formula>$K$118</formula>
    </cfRule>
    <cfRule type="cellIs" dxfId="0" priority="1411" stopIfTrue="1" operator="greaterThanOrEqual">
      <formula>75</formula>
    </cfRule>
  </conditionalFormatting>
  <pageMargins left="0.15748031496062992" right="0" top="0" bottom="0" header="0.51181102362204722" footer="0.51181102362204722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Русский-11 диаграмма по районам</vt:lpstr>
      <vt:lpstr>Русский-11 диаграмма</vt:lpstr>
      <vt:lpstr>Рейтинги 2021-2025</vt:lpstr>
      <vt:lpstr>Рейтинг по сумме мест</vt:lpstr>
      <vt:lpstr>Русский - 11 2025 Итоги</vt:lpstr>
      <vt:lpstr>Русский - 11 2025 расклад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2025-08-07T13:15:13Z</dcterms:modified>
</cp:coreProperties>
</file>