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-15" windowWidth="20160" windowHeight="7920" tabRatio="676"/>
  </bookViews>
  <sheets>
    <sheet name="Математ-11 диаграмма по районам" sheetId="12" r:id="rId1"/>
    <sheet name="Математ-11 проф диаграмма" sheetId="11" r:id="rId2"/>
    <sheet name="Рейтинги 2021-2025" sheetId="10" r:id="rId3"/>
    <sheet name="Рейтинг по сумме мест" sheetId="13" r:id="rId4"/>
    <sheet name="Математ проф-11 2025 Итоги" sheetId="9" r:id="rId5"/>
    <sheet name="Математ проф-11 2025 расклад" sheetId="6" r:id="rId6"/>
  </sheets>
  <externalReferences>
    <externalReference r:id="rId7"/>
  </externalReferences>
  <definedNames>
    <definedName name="_xlnm._FilterDatabase" localSheetId="0" hidden="1">'Математ-11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3" i="12" l="1"/>
  <c r="W12" i="12"/>
  <c r="W11" i="12"/>
  <c r="W10" i="12"/>
  <c r="W9" i="12"/>
  <c r="W8" i="12"/>
  <c r="W7" i="12"/>
  <c r="W6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80" i="12"/>
  <c r="W79" i="12"/>
  <c r="W78" i="12"/>
  <c r="W77" i="12"/>
  <c r="W76" i="12"/>
  <c r="W75" i="12"/>
  <c r="W74" i="12"/>
  <c r="W73" i="12"/>
  <c r="W72" i="12"/>
  <c r="W71" i="12"/>
  <c r="W70" i="12"/>
  <c r="W69" i="12"/>
  <c r="W68" i="12"/>
  <c r="W67" i="12"/>
  <c r="W111" i="12"/>
  <c r="W110" i="12"/>
  <c r="W109" i="12"/>
  <c r="W108" i="12"/>
  <c r="W107" i="12"/>
  <c r="W106" i="12"/>
  <c r="W105" i="12"/>
  <c r="W104" i="12"/>
  <c r="W103" i="12"/>
  <c r="W102" i="12"/>
  <c r="W101" i="12"/>
  <c r="W100" i="12"/>
  <c r="W99" i="12"/>
  <c r="W98" i="12"/>
  <c r="W97" i="12"/>
  <c r="W96" i="12"/>
  <c r="W95" i="12"/>
  <c r="W94" i="12"/>
  <c r="W93" i="12"/>
  <c r="W92" i="12"/>
  <c r="W91" i="12"/>
  <c r="W90" i="12"/>
  <c r="W89" i="12"/>
  <c r="W88" i="12"/>
  <c r="W87" i="12"/>
  <c r="W86" i="12"/>
  <c r="W85" i="12"/>
  <c r="W84" i="12"/>
  <c r="W83" i="12"/>
  <c r="W82" i="12"/>
  <c r="W120" i="12"/>
  <c r="W119" i="12"/>
  <c r="W118" i="12"/>
  <c r="W117" i="12"/>
  <c r="W116" i="12"/>
  <c r="W115" i="12"/>
  <c r="W114" i="12"/>
  <c r="W113" i="12"/>
  <c r="W121" i="12"/>
  <c r="D112" i="12"/>
  <c r="C112" i="12"/>
  <c r="D81" i="12"/>
  <c r="C81" i="12"/>
  <c r="D66" i="12"/>
  <c r="C66" i="12"/>
  <c r="D45" i="12"/>
  <c r="C45" i="12"/>
  <c r="D27" i="12"/>
  <c r="C27" i="12"/>
  <c r="D14" i="12"/>
  <c r="C14" i="12"/>
  <c r="D5" i="12"/>
  <c r="C5" i="12"/>
  <c r="D4" i="12"/>
  <c r="D122" i="12" s="1"/>
  <c r="C4" i="12"/>
  <c r="W13" i="11"/>
  <c r="W12" i="11"/>
  <c r="W11" i="11"/>
  <c r="W10" i="11"/>
  <c r="W9" i="11"/>
  <c r="W8" i="11"/>
  <c r="W7" i="11"/>
  <c r="W6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111" i="11"/>
  <c r="W110" i="11"/>
  <c r="W109" i="11"/>
  <c r="W108" i="11"/>
  <c r="W107" i="11"/>
  <c r="W106" i="11"/>
  <c r="W105" i="11"/>
  <c r="W104" i="11"/>
  <c r="W103" i="11"/>
  <c r="W102" i="11"/>
  <c r="W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82" i="11"/>
  <c r="W120" i="11"/>
  <c r="W119" i="11"/>
  <c r="W118" i="11"/>
  <c r="W117" i="11"/>
  <c r="W116" i="11"/>
  <c r="W115" i="11"/>
  <c r="W114" i="11"/>
  <c r="W113" i="11"/>
  <c r="W121" i="11"/>
  <c r="D122" i="11"/>
  <c r="D112" i="11"/>
  <c r="C112" i="11"/>
  <c r="D81" i="11"/>
  <c r="C81" i="11"/>
  <c r="D66" i="11"/>
  <c r="C66" i="11"/>
  <c r="D45" i="11"/>
  <c r="C45" i="11"/>
  <c r="D27" i="11"/>
  <c r="C27" i="11"/>
  <c r="D14" i="11"/>
  <c r="C14" i="11"/>
  <c r="D5" i="11"/>
  <c r="C5" i="11"/>
  <c r="D4" i="11"/>
  <c r="C4" i="11"/>
  <c r="E110" i="9"/>
  <c r="E116" i="13"/>
  <c r="X115" i="13"/>
  <c r="X112" i="13"/>
  <c r="X114" i="13"/>
  <c r="X113" i="13"/>
  <c r="X111" i="13"/>
  <c r="X108" i="13"/>
  <c r="X110" i="13"/>
  <c r="X105" i="13"/>
  <c r="X102" i="13"/>
  <c r="X109" i="13"/>
  <c r="X99" i="13"/>
  <c r="X96" i="13"/>
  <c r="X83" i="13"/>
  <c r="X101" i="13"/>
  <c r="X107" i="13"/>
  <c r="X97" i="13"/>
  <c r="X98" i="13"/>
  <c r="X90" i="13"/>
  <c r="X106" i="13"/>
  <c r="X103" i="13"/>
  <c r="X104" i="13"/>
  <c r="X93" i="13"/>
  <c r="X78" i="13"/>
  <c r="X100" i="13"/>
  <c r="X91" i="13"/>
  <c r="X86" i="13"/>
  <c r="X95" i="13"/>
  <c r="X84" i="13"/>
  <c r="X82" i="13"/>
  <c r="X92" i="13"/>
  <c r="X81" i="13"/>
  <c r="X69" i="13"/>
  <c r="X89" i="13"/>
  <c r="X80" i="13"/>
  <c r="X94" i="13"/>
  <c r="X87" i="13"/>
  <c r="X88" i="13"/>
  <c r="X85" i="13"/>
  <c r="X64" i="13"/>
  <c r="X73" i="13"/>
  <c r="X63" i="13"/>
  <c r="X60" i="13"/>
  <c r="X77" i="13"/>
  <c r="X56" i="13"/>
  <c r="X79" i="13"/>
  <c r="X76" i="13"/>
  <c r="X74" i="13"/>
  <c r="X65" i="13"/>
  <c r="X66" i="13"/>
  <c r="X75" i="13"/>
  <c r="X55" i="13"/>
  <c r="X54" i="13"/>
  <c r="X70" i="13"/>
  <c r="X71" i="13"/>
  <c r="X67" i="13"/>
  <c r="X49" i="13"/>
  <c r="X61" i="13"/>
  <c r="X68" i="13"/>
  <c r="X59" i="13"/>
  <c r="X72" i="13"/>
  <c r="X62" i="13"/>
  <c r="X48" i="13"/>
  <c r="X41" i="13"/>
  <c r="X47" i="13"/>
  <c r="X51" i="13"/>
  <c r="X50" i="13"/>
  <c r="X58" i="13"/>
  <c r="X57" i="13"/>
  <c r="X35" i="13"/>
  <c r="X32" i="13"/>
  <c r="X34" i="13"/>
  <c r="X53" i="13"/>
  <c r="X45" i="13"/>
  <c r="X46" i="13"/>
  <c r="X43" i="13"/>
  <c r="X44" i="13"/>
  <c r="X52" i="13"/>
  <c r="X39" i="13"/>
  <c r="X30" i="13"/>
  <c r="X29" i="13"/>
  <c r="X37" i="13"/>
  <c r="X33" i="13"/>
  <c r="X42" i="13"/>
  <c r="X31" i="13"/>
  <c r="X38" i="13"/>
  <c r="X40" i="13"/>
  <c r="X28" i="13"/>
  <c r="X26" i="13"/>
  <c r="X25" i="13"/>
  <c r="X36" i="13"/>
  <c r="X24" i="13"/>
  <c r="X21" i="13"/>
  <c r="X27" i="13"/>
  <c r="X17" i="13"/>
  <c r="X23" i="13"/>
  <c r="X19" i="13"/>
  <c r="X14" i="13"/>
  <c r="X20" i="13"/>
  <c r="X16" i="13"/>
  <c r="X22" i="13"/>
  <c r="X9" i="13"/>
  <c r="X13" i="13"/>
  <c r="X18" i="13"/>
  <c r="X8" i="13"/>
  <c r="X12" i="13"/>
  <c r="X10" i="13"/>
  <c r="X15" i="13"/>
  <c r="X11" i="13"/>
  <c r="X7" i="13"/>
  <c r="X6" i="13"/>
  <c r="E117" i="10"/>
  <c r="H112" i="12" l="1"/>
  <c r="G112" i="12"/>
  <c r="H81" i="12"/>
  <c r="G81" i="12"/>
  <c r="H66" i="12"/>
  <c r="G66" i="12"/>
  <c r="H45" i="12"/>
  <c r="G45" i="12"/>
  <c r="H27" i="12"/>
  <c r="G27" i="12"/>
  <c r="H14" i="12"/>
  <c r="G14" i="12"/>
  <c r="H5" i="12"/>
  <c r="G5" i="12"/>
  <c r="H4" i="12"/>
  <c r="H122" i="12" s="1"/>
  <c r="G4" i="12"/>
  <c r="G66" i="11"/>
  <c r="H66" i="11"/>
  <c r="K66" i="11"/>
  <c r="L66" i="11"/>
  <c r="O66" i="11"/>
  <c r="P66" i="11"/>
  <c r="S66" i="11"/>
  <c r="T66" i="11"/>
  <c r="H122" i="11" l="1"/>
  <c r="H112" i="11"/>
  <c r="G112" i="11"/>
  <c r="H81" i="11"/>
  <c r="G81" i="11"/>
  <c r="H45" i="11"/>
  <c r="G45" i="11"/>
  <c r="H27" i="11"/>
  <c r="G27" i="11"/>
  <c r="G4" i="11" s="1"/>
  <c r="H14" i="11"/>
  <c r="G14" i="11"/>
  <c r="H5" i="11"/>
  <c r="G5" i="11"/>
  <c r="H4" i="11"/>
  <c r="H116" i="13"/>
  <c r="I117" i="10"/>
  <c r="T5" i="12" l="1"/>
  <c r="K45" i="11"/>
  <c r="L45" i="11"/>
  <c r="O45" i="11"/>
  <c r="P45" i="11"/>
  <c r="S45" i="11"/>
  <c r="T45" i="11"/>
  <c r="L14" i="11"/>
  <c r="K27" i="11"/>
  <c r="L27" i="11"/>
  <c r="O27" i="11"/>
  <c r="P27" i="11"/>
  <c r="S27" i="11"/>
  <c r="T27" i="11"/>
  <c r="T4" i="12"/>
  <c r="P4" i="12"/>
  <c r="L4" i="12"/>
  <c r="L122" i="12" s="1"/>
  <c r="P5" i="12"/>
  <c r="L5" i="12"/>
  <c r="T14" i="12"/>
  <c r="L14" i="12"/>
  <c r="P14" i="12"/>
  <c r="L27" i="12"/>
  <c r="T27" i="12"/>
  <c r="P27" i="12"/>
  <c r="T45" i="12"/>
  <c r="P45" i="12"/>
  <c r="L45" i="12"/>
  <c r="T66" i="12"/>
  <c r="P66" i="12"/>
  <c r="L66" i="12"/>
  <c r="L81" i="12"/>
  <c r="P81" i="12"/>
  <c r="T81" i="12"/>
  <c r="P112" i="12"/>
  <c r="P122" i="12"/>
  <c r="T122" i="12"/>
  <c r="L112" i="12"/>
  <c r="T112" i="12"/>
  <c r="O112" i="12"/>
  <c r="O81" i="12"/>
  <c r="O66" i="12"/>
  <c r="O45" i="12"/>
  <c r="O27" i="12"/>
  <c r="O14" i="12"/>
  <c r="O5" i="12"/>
  <c r="K112" i="12"/>
  <c r="K81" i="12"/>
  <c r="K66" i="12"/>
  <c r="K45" i="12"/>
  <c r="K27" i="12"/>
  <c r="K14" i="12"/>
  <c r="K5" i="12"/>
  <c r="P122" i="11"/>
  <c r="P112" i="11"/>
  <c r="O112" i="11"/>
  <c r="P81" i="11"/>
  <c r="O81" i="11"/>
  <c r="P14" i="11"/>
  <c r="O14" i="11"/>
  <c r="P5" i="11"/>
  <c r="O5" i="11"/>
  <c r="P4" i="11"/>
  <c r="O4" i="11"/>
  <c r="L122" i="11"/>
  <c r="L112" i="11"/>
  <c r="K112" i="11"/>
  <c r="L81" i="11"/>
  <c r="K81" i="11"/>
  <c r="K4" i="11" s="1"/>
  <c r="K14" i="11"/>
  <c r="L5" i="11"/>
  <c r="K5" i="11"/>
  <c r="L4" i="11"/>
  <c r="O4" i="12" l="1"/>
  <c r="K4" i="12"/>
  <c r="Q116" i="13"/>
  <c r="N116" i="13"/>
  <c r="K116" i="13"/>
  <c r="Q117" i="10" l="1"/>
  <c r="M117" i="10"/>
  <c r="S66" i="12" l="1"/>
  <c r="T122" i="11" l="1"/>
  <c r="T4" i="11"/>
  <c r="K117" i="6"/>
  <c r="S14" i="12" l="1"/>
  <c r="T112" i="11"/>
  <c r="T81" i="11"/>
  <c r="T14" i="11"/>
  <c r="T5" i="11"/>
  <c r="K78" i="6" l="1"/>
  <c r="K63" i="6"/>
  <c r="K43" i="6"/>
  <c r="K27" i="6"/>
  <c r="D43" i="6"/>
  <c r="E43" i="6"/>
  <c r="F43" i="6"/>
  <c r="G43" i="6"/>
  <c r="H43" i="6"/>
  <c r="I43" i="6"/>
  <c r="J43" i="6"/>
  <c r="E7" i="6"/>
  <c r="I108" i="6"/>
  <c r="I78" i="6"/>
  <c r="I63" i="6"/>
  <c r="I27" i="6"/>
  <c r="I16" i="6"/>
  <c r="I7" i="6"/>
  <c r="I6" i="6" l="1"/>
  <c r="S112" i="12"/>
  <c r="S81" i="12"/>
  <c r="S45" i="12"/>
  <c r="S27" i="12"/>
  <c r="S5" i="12"/>
  <c r="S112" i="11"/>
  <c r="S81" i="11"/>
  <c r="S14" i="11"/>
  <c r="S5" i="11"/>
  <c r="U117" i="10"/>
  <c r="S4" i="12" l="1"/>
  <c r="S4" i="11"/>
  <c r="D108" i="6"/>
  <c r="D6" i="9" l="1"/>
  <c r="J78" i="6" l="1"/>
  <c r="H78" i="6"/>
  <c r="G78" i="6"/>
  <c r="F78" i="6"/>
  <c r="E78" i="6"/>
  <c r="D78" i="6"/>
  <c r="J63" i="6"/>
  <c r="H63" i="6"/>
  <c r="G63" i="6"/>
  <c r="F63" i="6"/>
  <c r="E63" i="6"/>
  <c r="D63" i="6"/>
  <c r="J27" i="6"/>
  <c r="H27" i="6"/>
  <c r="G27" i="6"/>
  <c r="F27" i="6"/>
  <c r="E27" i="6"/>
  <c r="D27" i="6"/>
  <c r="K16" i="6"/>
  <c r="J16" i="6"/>
  <c r="H16" i="6"/>
  <c r="G16" i="6"/>
  <c r="F16" i="6"/>
  <c r="E16" i="6"/>
  <c r="D16" i="6"/>
  <c r="K108" i="6"/>
  <c r="J108" i="6"/>
  <c r="H108" i="6"/>
  <c r="G108" i="6"/>
  <c r="F108" i="6"/>
  <c r="E108" i="6"/>
  <c r="K7" i="6"/>
  <c r="J7" i="6"/>
  <c r="H7" i="6"/>
  <c r="G7" i="6"/>
  <c r="F7" i="6"/>
  <c r="D7" i="6"/>
  <c r="D6" i="6" l="1"/>
  <c r="G6" i="6"/>
  <c r="E6" i="6"/>
  <c r="F6" i="6"/>
  <c r="J6" i="6"/>
  <c r="H6" i="6"/>
  <c r="E6" i="9"/>
</calcChain>
</file>

<file path=xl/sharedStrings.xml><?xml version="1.0" encoding="utf-8"?>
<sst xmlns="http://schemas.openxmlformats.org/spreadsheetml/2006/main" count="1984" uniqueCount="190">
  <si>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</si>
  <si>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</si>
  <si>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</si>
  <si>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</si>
  <si>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</si>
  <si>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</si>
  <si>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</si>
  <si>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</si>
  <si>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</si>
  <si>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</si>
  <si>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</si>
  <si>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</si>
  <si>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МБОУ СШ № 62</t>
  </si>
  <si>
    <t>Свердловский</t>
  </si>
  <si>
    <t>МБОУ СШ № 17</t>
  </si>
  <si>
    <t>МБОУ СШ № 6</t>
  </si>
  <si>
    <t xml:space="preserve">МБОУ СШ № 133 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</si>
  <si>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</si>
  <si>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</si>
  <si>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</si>
  <si>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</si>
  <si>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</si>
  <si>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</si>
  <si>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</si>
  <si>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</si>
  <si>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</si>
  <si>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</si>
  <si>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МБОУ СШ № 13</t>
  </si>
  <si>
    <t>МАОУ СШ № 148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</si>
  <si>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</si>
  <si>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</si>
  <si>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</si>
  <si>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</si>
  <si>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</si>
  <si>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</si>
  <si>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</si>
  <si>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</si>
  <si>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</si>
  <si>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</si>
  <si>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</si>
  <si>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</si>
  <si>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</si>
  <si>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</si>
  <si>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</si>
  <si>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</si>
  <si>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90</t>
  </si>
  <si>
    <t>МБОУ СШ № 65</t>
  </si>
  <si>
    <t>МБОУ СШ № 79</t>
  </si>
  <si>
    <t>МАОУ Лицей № 12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</si>
  <si>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</si>
  <si>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</si>
  <si>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</si>
  <si>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</si>
  <si>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</si>
  <si>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СШ № 73</t>
  </si>
  <si>
    <t>МБОУ СШ № 95</t>
  </si>
  <si>
    <t>МАОУ Гимназия № 13 "Академ"</t>
  </si>
  <si>
    <t>МБОУ СШ № 93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</si>
  <si>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</si>
  <si>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</si>
  <si>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</si>
  <si>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</si>
  <si>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</si>
  <si>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</si>
  <si>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</si>
  <si>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Сумма мест</t>
  </si>
  <si>
    <t>Расчётное среднее значение</t>
  </si>
  <si>
    <t>Среднее значение по городу принято</t>
  </si>
  <si>
    <t>менее 27</t>
  </si>
  <si>
    <t>средний балл</t>
  </si>
  <si>
    <t>80-99</t>
  </si>
  <si>
    <t>МАОУ Лицей № 1</t>
  </si>
  <si>
    <t>МАОУ Лицей № 9 "Лидер"</t>
  </si>
  <si>
    <t>МАОУ СШ № 23</t>
  </si>
  <si>
    <t>МБОУ СШ № 76</t>
  </si>
  <si>
    <t>МАОУ СШ № 137</t>
  </si>
  <si>
    <t>МАОУ СШ № 152</t>
  </si>
  <si>
    <t>МБОУ Гимназия  № 16</t>
  </si>
  <si>
    <t>Математика профильный уровень 11 кл.</t>
  </si>
  <si>
    <t>МБОУ Гимназия № 7</t>
  </si>
  <si>
    <t>МАОУ "КУГ № 1 - Универс"</t>
  </si>
  <si>
    <t>Код ОУ по КИАСУО</t>
  </si>
  <si>
    <t>Наименование ОУ (кратко)</t>
  </si>
  <si>
    <t>Код ОУ            (по КИАСУО)</t>
  </si>
  <si>
    <t>Человек</t>
  </si>
  <si>
    <t>отлично - более 75 баллов</t>
  </si>
  <si>
    <t>нормально - между рассчётным средним баллом города и 50</t>
  </si>
  <si>
    <t>критично - меньше 50 баллов</t>
  </si>
  <si>
    <t>места</t>
  </si>
  <si>
    <t>ср. балл по городу</t>
  </si>
  <si>
    <t>хорошо - между средним баллом по городу и 75</t>
  </si>
  <si>
    <t xml:space="preserve">МБОУ СШ № 72 </t>
  </si>
  <si>
    <t>по городу Красноярску</t>
  </si>
  <si>
    <t>ЖЕЛЕЗНОДОРОЖНЫЙ РАЙОН</t>
  </si>
  <si>
    <t xml:space="preserve">МБОУ СШ № 86 </t>
  </si>
  <si>
    <t xml:space="preserve">МБОУ СШ № 10 </t>
  </si>
  <si>
    <t>КИРОВСКИЙ РАЙОН</t>
  </si>
  <si>
    <t xml:space="preserve">МАОУ Гимназия № 11 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</si>
  <si>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</si>
  <si>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</si>
  <si>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</si>
  <si>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</si>
  <si>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</si>
  <si>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средний балл принят</t>
  </si>
  <si>
    <t>Расчётное среднее значение:</t>
  </si>
  <si>
    <t xml:space="preserve">средний балл </t>
  </si>
  <si>
    <t>Среднее значение по городу принято: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</si>
  <si>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</si>
  <si>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</si>
  <si>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</si>
  <si>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</si>
  <si>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</si>
  <si>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Полученные баллы</t>
  </si>
  <si>
    <t>МБОУ СШ № 78</t>
  </si>
  <si>
    <t>Наименование ОУ (кратно)</t>
  </si>
  <si>
    <t>ср.балл по городу</t>
  </si>
  <si>
    <t>ср.балл ОУ</t>
  </si>
  <si>
    <t>ср. балл ОУ</t>
  </si>
  <si>
    <t>место</t>
  </si>
  <si>
    <t>Среднее значение среднего балла принято ГУО</t>
  </si>
  <si>
    <t>МАОУ СШ № 154</t>
  </si>
  <si>
    <t>чел.</t>
  </si>
  <si>
    <t>27-38</t>
  </si>
  <si>
    <t>70-79</t>
  </si>
  <si>
    <t>МАОУ СШ № 155</t>
  </si>
  <si>
    <t>МАОУ Гимназия № 8</t>
  </si>
  <si>
    <t>МАОУ СШ № 12</t>
  </si>
  <si>
    <t>МАОУ СШ № 19</t>
  </si>
  <si>
    <t>МАОУ СШ № 8 "Созидание"</t>
  </si>
  <si>
    <t>МАОУ Лицей № 3</t>
  </si>
  <si>
    <t>МАОУ СШ № 53</t>
  </si>
  <si>
    <t>МАОУ СШ № 89</t>
  </si>
  <si>
    <t>МБОУ Гимназия № 3</t>
  </si>
  <si>
    <t xml:space="preserve">МАОУ Школа-интернат № 1 </t>
  </si>
  <si>
    <t>МАОУ СШ № 82</t>
  </si>
  <si>
    <t>МБОУ СШ № 156</t>
  </si>
  <si>
    <t>МАОУ СШ № 144</t>
  </si>
  <si>
    <t>МАОУ СШ № 134</t>
  </si>
  <si>
    <t>МАОУ СШ № 139</t>
  </si>
  <si>
    <t>МАОУ СШ № 141</t>
  </si>
  <si>
    <t>МАОУ СШ № 85</t>
  </si>
  <si>
    <t>МАОУ СШ № 108</t>
  </si>
  <si>
    <t>МАОУ СШ № 115</t>
  </si>
  <si>
    <t>МАОУ СШ № 121</t>
  </si>
  <si>
    <t>МАОУ СШ № 1</t>
  </si>
  <si>
    <t>МАОУ СШ № 7</t>
  </si>
  <si>
    <t>МАОУ СШ № 24</t>
  </si>
  <si>
    <t>39-69</t>
  </si>
  <si>
    <t>МАОУ СШ № 158</t>
  </si>
  <si>
    <t>МБОУ СШ № 157</t>
  </si>
  <si>
    <t>МАОУ СШ № 158 "Грани"</t>
  </si>
  <si>
    <t>МАОУ СШ № 156</t>
  </si>
  <si>
    <t>МАОУ СШ № 157</t>
  </si>
  <si>
    <t>МАОУ СШ № 69</t>
  </si>
  <si>
    <t>МАОУ СШ № 66</t>
  </si>
  <si>
    <t>МАОУ СШ № 18</t>
  </si>
  <si>
    <t>МАОУ СШ № 5</t>
  </si>
  <si>
    <t>МАОУ СШ № 93</t>
  </si>
  <si>
    <t>МАОУ СШ № 76</t>
  </si>
  <si>
    <t>МАОУ СШ № 45</t>
  </si>
  <si>
    <t>МАОУ СШ № 42</t>
  </si>
  <si>
    <t>МАОУ СШ № 34</t>
  </si>
  <si>
    <t>МАОУ СШ № 17</t>
  </si>
  <si>
    <t>МАОУ СШ № 6</t>
  </si>
  <si>
    <t>МАОУ СШ № 65</t>
  </si>
  <si>
    <t>МАОУ СШ № 90</t>
  </si>
  <si>
    <t>МАОУ СШ № 135</t>
  </si>
  <si>
    <t>МАОУ СШ № 46</t>
  </si>
  <si>
    <t>МБОУ СШ № 63</t>
  </si>
  <si>
    <t>МАОУ СШ № 55</t>
  </si>
  <si>
    <t>МБОУ СШ № 21</t>
  </si>
  <si>
    <t>МБОУ СШ № 2</t>
  </si>
  <si>
    <t>МБОУ СШ № 30</t>
  </si>
  <si>
    <t>МБОУ СШ № 39</t>
  </si>
  <si>
    <t>МАОУ СШ № 81</t>
  </si>
  <si>
    <t>МАОУ СШ № 16</t>
  </si>
  <si>
    <t>МАОУ СШ № 50</t>
  </si>
  <si>
    <t>МАОУ СШ № 78</t>
  </si>
  <si>
    <t>ср. балл  ОУ</t>
  </si>
  <si>
    <t>МАОУ Лицей № 28</t>
  </si>
  <si>
    <t>МБОУ СШ № 86</t>
  </si>
  <si>
    <t>МАОУ СШ № 63</t>
  </si>
  <si>
    <t>МАОУ СШ № 3</t>
  </si>
  <si>
    <t xml:space="preserve">МАОУ СШ № 72 </t>
  </si>
  <si>
    <t>МБОУ СШ № 159</t>
  </si>
  <si>
    <t>МАОУ СШ № 98</t>
  </si>
  <si>
    <t>МАОУ СШ № 91</t>
  </si>
  <si>
    <t>МАОУ СШ № 147</t>
  </si>
  <si>
    <t>МАОУ СШ № 129</t>
  </si>
  <si>
    <t>Расчётное значение среднего балла по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</si>
</sst>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DD0C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0" fillId="0" borderId="0"/>
    <xf numFmtId="44" fontId="10" fillId="0" borderId="0" applyFont="0" applyFill="0" applyBorder="0" applyAlignment="0" applyProtection="0"/>
    <xf numFmtId="0" fontId="16" fillId="0" borderId="0"/>
    <xf numFmtId="164" fontId="2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27" fillId="0" borderId="0" applyBorder="0" applyProtection="0"/>
    <xf numFmtId="0" fontId="27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6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2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2" fontId="11" fillId="0" borderId="0" xfId="0" applyNumberFormat="1" applyFont="1"/>
    <xf numFmtId="0" fontId="0" fillId="0" borderId="16" xfId="0" applyBorder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19" fillId="0" borderId="0" xfId="0" applyFont="1"/>
    <xf numFmtId="0" fontId="24" fillId="0" borderId="0" xfId="0" applyFont="1"/>
    <xf numFmtId="0" fontId="11" fillId="0" borderId="13" xfId="0" applyFont="1" applyBorder="1" applyAlignment="1"/>
    <xf numFmtId="0" fontId="11" fillId="0" borderId="14" xfId="0" applyFont="1" applyBorder="1" applyAlignment="1"/>
    <xf numFmtId="0" fontId="11" fillId="0" borderId="16" xfId="0" applyFont="1" applyBorder="1" applyAlignment="1"/>
    <xf numFmtId="2" fontId="0" fillId="5" borderId="3" xfId="0" applyNumberFormat="1" applyFill="1" applyBorder="1"/>
    <xf numFmtId="2" fontId="0" fillId="5" borderId="9" xfId="0" applyNumberFormat="1" applyFill="1" applyBorder="1"/>
    <xf numFmtId="2" fontId="0" fillId="4" borderId="9" xfId="0" applyNumberFormat="1" applyFill="1" applyBorder="1"/>
    <xf numFmtId="2" fontId="0" fillId="4" borderId="3" xfId="0" applyNumberFormat="1" applyFill="1" applyBorder="1"/>
    <xf numFmtId="2" fontId="0" fillId="4" borderId="1" xfId="0" applyNumberFormat="1" applyFill="1" applyBorder="1"/>
    <xf numFmtId="0" fontId="0" fillId="6" borderId="0" xfId="0" applyFill="1"/>
    <xf numFmtId="0" fontId="19" fillId="7" borderId="0" xfId="0" applyFont="1" applyFill="1"/>
    <xf numFmtId="0" fontId="19" fillId="8" borderId="0" xfId="0" applyFont="1" applyFill="1"/>
    <xf numFmtId="0" fontId="13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1" fillId="0" borderId="26" xfId="0" applyFont="1" applyBorder="1" applyAlignment="1"/>
    <xf numFmtId="2" fontId="13" fillId="4" borderId="23" xfId="0" applyNumberFormat="1" applyFont="1" applyFill="1" applyBorder="1" applyAlignment="1">
      <alignment horizontal="left"/>
    </xf>
    <xf numFmtId="0" fontId="9" fillId="0" borderId="12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22" fillId="0" borderId="0" xfId="0" applyFont="1" applyAlignment="1"/>
    <xf numFmtId="0" fontId="0" fillId="9" borderId="0" xfId="0" applyFill="1"/>
    <xf numFmtId="0" fontId="0" fillId="10" borderId="0" xfId="0" applyFill="1"/>
    <xf numFmtId="0" fontId="0" fillId="0" borderId="0" xfId="0"/>
    <xf numFmtId="0" fontId="18" fillId="0" borderId="0" xfId="0" applyFont="1" applyBorder="1" applyAlignment="1">
      <alignment horizontal="right"/>
    </xf>
    <xf numFmtId="0" fontId="18" fillId="0" borderId="0" xfId="0" applyFont="1" applyAlignment="1"/>
    <xf numFmtId="0" fontId="18" fillId="0" borderId="0" xfId="0" applyFont="1" applyBorder="1" applyAlignment="1"/>
    <xf numFmtId="0" fontId="0" fillId="0" borderId="0" xfId="0" applyBorder="1" applyAlignment="1"/>
    <xf numFmtId="2" fontId="13" fillId="0" borderId="23" xfId="0" applyNumberFormat="1" applyFont="1" applyBorder="1" applyAlignment="1">
      <alignment horizontal="left" vertical="center" wrapText="1"/>
    </xf>
    <xf numFmtId="2" fontId="18" fillId="0" borderId="10" xfId="0" applyNumberFormat="1" applyFont="1" applyBorder="1" applyAlignment="1"/>
    <xf numFmtId="2" fontId="0" fillId="5" borderId="5" xfId="0" applyNumberFormat="1" applyFill="1" applyBorder="1"/>
    <xf numFmtId="0" fontId="13" fillId="0" borderId="44" xfId="0" applyFont="1" applyBorder="1" applyAlignment="1">
      <alignment horizontal="center" vertical="center" wrapText="1"/>
    </xf>
    <xf numFmtId="0" fontId="19" fillId="0" borderId="4" xfId="0" applyFont="1" applyBorder="1"/>
    <xf numFmtId="0" fontId="19" fillId="0" borderId="2" xfId="0" applyFont="1" applyBorder="1"/>
    <xf numFmtId="0" fontId="19" fillId="0" borderId="8" xfId="0" applyFont="1" applyBorder="1"/>
    <xf numFmtId="0" fontId="0" fillId="0" borderId="8" xfId="0" applyBorder="1"/>
    <xf numFmtId="2" fontId="0" fillId="4" borderId="7" xfId="0" applyNumberFormat="1" applyFill="1" applyBorder="1"/>
    <xf numFmtId="0" fontId="19" fillId="0" borderId="10" xfId="0" applyFont="1" applyBorder="1"/>
    <xf numFmtId="0" fontId="19" fillId="0" borderId="6" xfId="0" applyFont="1" applyBorder="1"/>
    <xf numFmtId="2" fontId="0" fillId="4" borderId="5" xfId="0" applyNumberFormat="1" applyFill="1" applyBorder="1"/>
    <xf numFmtId="2" fontId="21" fillId="0" borderId="2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0" fillId="0" borderId="16" xfId="0" applyFont="1" applyBorder="1"/>
    <xf numFmtId="0" fontId="14" fillId="0" borderId="0" xfId="0" applyFont="1" applyBorder="1"/>
    <xf numFmtId="0" fontId="20" fillId="0" borderId="13" xfId="0" applyFont="1" applyBorder="1"/>
    <xf numFmtId="0" fontId="20" fillId="0" borderId="14" xfId="0" applyFont="1" applyBorder="1"/>
    <xf numFmtId="0" fontId="14" fillId="0" borderId="22" xfId="0" applyFont="1" applyBorder="1" applyAlignment="1">
      <alignment horizontal="center" vertical="center"/>
    </xf>
    <xf numFmtId="0" fontId="19" fillId="11" borderId="0" xfId="0" applyFont="1" applyFill="1"/>
    <xf numFmtId="0" fontId="0" fillId="0" borderId="0" xfId="0"/>
    <xf numFmtId="0" fontId="11" fillId="0" borderId="12" xfId="0" applyFont="1" applyBorder="1" applyAlignment="1"/>
    <xf numFmtId="0" fontId="13" fillId="0" borderId="27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1" fontId="20" fillId="2" borderId="34" xfId="0" applyNumberFormat="1" applyFont="1" applyFill="1" applyBorder="1" applyAlignment="1">
      <alignment horizontal="right" vertical="center"/>
    </xf>
    <xf numFmtId="0" fontId="0" fillId="0" borderId="15" xfId="0" applyBorder="1"/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8" fillId="0" borderId="12" xfId="0" applyFont="1" applyBorder="1" applyAlignment="1"/>
    <xf numFmtId="0" fontId="0" fillId="0" borderId="0" xfId="0" applyBorder="1"/>
    <xf numFmtId="0" fontId="21" fillId="0" borderId="0" xfId="0" applyFont="1" applyFill="1" applyBorder="1" applyAlignment="1">
      <alignment horizontal="right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left" vertical="center" wrapText="1"/>
    </xf>
    <xf numFmtId="2" fontId="13" fillId="0" borderId="24" xfId="0" applyNumberFormat="1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26" xfId="0" applyFont="1" applyBorder="1"/>
    <xf numFmtId="0" fontId="13" fillId="0" borderId="43" xfId="0" applyFont="1" applyBorder="1" applyAlignment="1">
      <alignment horizontal="left" vertical="center"/>
    </xf>
    <xf numFmtId="0" fontId="13" fillId="0" borderId="26" xfId="0" applyFont="1" applyBorder="1" applyAlignment="1">
      <alignment horizontal="left"/>
    </xf>
    <xf numFmtId="0" fontId="13" fillId="0" borderId="43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left" vertical="center"/>
    </xf>
    <xf numFmtId="0" fontId="0" fillId="0" borderId="26" xfId="0" applyBorder="1"/>
    <xf numFmtId="0" fontId="13" fillId="2" borderId="43" xfId="0" applyFont="1" applyFill="1" applyBorder="1" applyAlignment="1">
      <alignment horizontal="left" vertical="center" wrapText="1"/>
    </xf>
    <xf numFmtId="0" fontId="0" fillId="0" borderId="30" xfId="0" applyBorder="1"/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 wrapText="1"/>
    </xf>
    <xf numFmtId="2" fontId="13" fillId="2" borderId="24" xfId="0" applyNumberFormat="1" applyFont="1" applyFill="1" applyBorder="1" applyAlignment="1">
      <alignment horizontal="left" vertical="center" wrapText="1"/>
    </xf>
    <xf numFmtId="0" fontId="0" fillId="0" borderId="38" xfId="0" applyFill="1" applyBorder="1"/>
    <xf numFmtId="0" fontId="8" fillId="0" borderId="12" xfId="0" applyFont="1" applyBorder="1" applyAlignment="1">
      <alignment horizontal="right"/>
    </xf>
    <xf numFmtId="0" fontId="8" fillId="0" borderId="34" xfId="0" applyFont="1" applyBorder="1" applyAlignment="1"/>
    <xf numFmtId="0" fontId="8" fillId="0" borderId="28" xfId="0" applyFont="1" applyBorder="1" applyAlignment="1"/>
    <xf numFmtId="0" fontId="8" fillId="0" borderId="32" xfId="0" applyFont="1" applyBorder="1" applyAlignment="1"/>
    <xf numFmtId="0" fontId="23" fillId="0" borderId="22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25" fillId="0" borderId="4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2" fontId="23" fillId="0" borderId="31" xfId="0" applyNumberFormat="1" applyFont="1" applyBorder="1" applyAlignment="1">
      <alignment horizontal="left" vertical="center" wrapText="1"/>
    </xf>
    <xf numFmtId="2" fontId="13" fillId="0" borderId="31" xfId="0" applyNumberFormat="1" applyFont="1" applyBorder="1" applyAlignment="1">
      <alignment horizontal="left" vertical="center"/>
    </xf>
    <xf numFmtId="2" fontId="13" fillId="0" borderId="31" xfId="0" applyNumberFormat="1" applyFont="1" applyFill="1" applyBorder="1" applyAlignment="1">
      <alignment horizontal="left" vertical="center" wrapText="1"/>
    </xf>
    <xf numFmtId="2" fontId="13" fillId="0" borderId="31" xfId="0" applyNumberFormat="1" applyFont="1" applyFill="1" applyBorder="1" applyAlignment="1">
      <alignment horizontal="left" vertical="center"/>
    </xf>
    <xf numFmtId="2" fontId="13" fillId="2" borderId="31" xfId="0" applyNumberFormat="1" applyFont="1" applyFill="1" applyBorder="1" applyAlignment="1">
      <alignment horizontal="left" vertical="center" wrapText="1"/>
    </xf>
    <xf numFmtId="2" fontId="25" fillId="0" borderId="3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6" xfId="0" applyFont="1" applyBorder="1"/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/>
    <xf numFmtId="0" fontId="7" fillId="0" borderId="29" xfId="0" applyFont="1" applyBorder="1" applyAlignment="1">
      <alignment horizontal="left" vertical="center" wrapText="1"/>
    </xf>
    <xf numFmtId="0" fontId="7" fillId="3" borderId="17" xfId="1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1" fontId="7" fillId="2" borderId="34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/>
    <xf numFmtId="1" fontId="7" fillId="2" borderId="34" xfId="0" applyNumberFormat="1" applyFont="1" applyFill="1" applyBorder="1" applyAlignment="1">
      <alignment horizontal="right"/>
    </xf>
    <xf numFmtId="0" fontId="23" fillId="0" borderId="55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14" fillId="2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/>
    <xf numFmtId="0" fontId="13" fillId="0" borderId="26" xfId="0" applyFont="1" applyBorder="1" applyAlignment="1">
      <alignment horizontal="center" vertical="center"/>
    </xf>
    <xf numFmtId="0" fontId="20" fillId="0" borderId="12" xfId="0" applyFont="1" applyBorder="1"/>
    <xf numFmtId="0" fontId="20" fillId="0" borderId="16" xfId="0" applyFont="1" applyBorder="1"/>
    <xf numFmtId="0" fontId="20" fillId="0" borderId="30" xfId="0" applyFont="1" applyBorder="1"/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13" fillId="0" borderId="3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/>
    </xf>
    <xf numFmtId="0" fontId="13" fillId="0" borderId="24" xfId="0" applyFont="1" applyBorder="1" applyAlignment="1">
      <alignment horizontal="left" vertical="center" wrapText="1"/>
    </xf>
    <xf numFmtId="2" fontId="13" fillId="5" borderId="23" xfId="0" applyNumberFormat="1" applyFont="1" applyFill="1" applyBorder="1" applyAlignment="1">
      <alignment horizontal="left"/>
    </xf>
    <xf numFmtId="0" fontId="20" fillId="0" borderId="38" xfId="0" applyFont="1" applyBorder="1"/>
    <xf numFmtId="0" fontId="21" fillId="0" borderId="24" xfId="0" applyFont="1" applyBorder="1" applyAlignment="1">
      <alignment horizontal="center" vertical="center" wrapText="1"/>
    </xf>
    <xf numFmtId="2" fontId="18" fillId="0" borderId="0" xfId="0" applyNumberFormat="1" applyFont="1" applyBorder="1"/>
    <xf numFmtId="2" fontId="15" fillId="0" borderId="0" xfId="0" applyNumberFormat="1" applyFont="1" applyFill="1" applyBorder="1" applyAlignment="1">
      <alignment horizontal="right" vertical="center"/>
    </xf>
    <xf numFmtId="0" fontId="0" fillId="0" borderId="62" xfId="0" applyBorder="1" applyAlignment="1">
      <alignment horizontal="center"/>
    </xf>
    <xf numFmtId="0" fontId="0" fillId="0" borderId="59" xfId="0" applyBorder="1" applyAlignment="1">
      <alignment wrapText="1"/>
    </xf>
    <xf numFmtId="0" fontId="0" fillId="0" borderId="63" xfId="0" applyBorder="1"/>
    <xf numFmtId="0" fontId="0" fillId="2" borderId="62" xfId="0" applyFill="1" applyBorder="1" applyAlignment="1">
      <alignment horizontal="center"/>
    </xf>
    <xf numFmtId="0" fontId="0" fillId="2" borderId="59" xfId="0" applyFill="1" applyBorder="1" applyAlignment="1">
      <alignment wrapText="1"/>
    </xf>
    <xf numFmtId="0" fontId="0" fillId="0" borderId="59" xfId="0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8" xfId="0" applyFont="1" applyBorder="1" applyAlignment="1">
      <alignment wrapText="1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wrapText="1"/>
    </xf>
    <xf numFmtId="2" fontId="8" fillId="0" borderId="39" xfId="0" applyNumberFormat="1" applyFont="1" applyBorder="1" applyAlignment="1"/>
    <xf numFmtId="2" fontId="8" fillId="0" borderId="40" xfId="0" applyNumberFormat="1" applyFont="1" applyBorder="1" applyAlignment="1"/>
    <xf numFmtId="2" fontId="8" fillId="0" borderId="41" xfId="0" applyNumberFormat="1" applyFont="1" applyBorder="1" applyAlignment="1"/>
    <xf numFmtId="0" fontId="19" fillId="12" borderId="0" xfId="0" applyFont="1" applyFill="1"/>
    <xf numFmtId="0" fontId="8" fillId="0" borderId="61" xfId="0" applyFont="1" applyBorder="1" applyAlignment="1"/>
    <xf numFmtId="0" fontId="8" fillId="0" borderId="30" xfId="0" applyFont="1" applyBorder="1" applyAlignment="1"/>
    <xf numFmtId="1" fontId="20" fillId="2" borderId="33" xfId="0" applyNumberFormat="1" applyFont="1" applyFill="1" applyBorder="1" applyAlignment="1">
      <alignment horizontal="right" vertical="center"/>
    </xf>
    <xf numFmtId="0" fontId="7" fillId="0" borderId="50" xfId="0" applyFont="1" applyBorder="1" applyAlignment="1">
      <alignment horizontal="right" vertical="center" wrapText="1"/>
    </xf>
    <xf numFmtId="0" fontId="7" fillId="0" borderId="50" xfId="0" applyFont="1" applyFill="1" applyBorder="1" applyAlignment="1">
      <alignment horizontal="right" vertical="center" wrapText="1"/>
    </xf>
    <xf numFmtId="2" fontId="23" fillId="0" borderId="24" xfId="0" applyNumberFormat="1" applyFont="1" applyBorder="1" applyAlignment="1">
      <alignment horizontal="left" vertical="center" wrapText="1"/>
    </xf>
    <xf numFmtId="0" fontId="7" fillId="0" borderId="50" xfId="1" applyFont="1" applyBorder="1" applyAlignment="1">
      <alignment horizontal="right" vertical="center" wrapText="1"/>
    </xf>
    <xf numFmtId="0" fontId="7" fillId="3" borderId="50" xfId="1" applyFont="1" applyFill="1" applyBorder="1" applyAlignment="1">
      <alignment horizontal="right" vertical="center" wrapText="1"/>
    </xf>
    <xf numFmtId="0" fontId="17" fillId="0" borderId="50" xfId="0" applyFont="1" applyBorder="1" applyAlignment="1">
      <alignment horizontal="right" vertical="center" wrapText="1"/>
    </xf>
    <xf numFmtId="0" fontId="0" fillId="0" borderId="50" xfId="0" applyBorder="1" applyAlignment="1">
      <alignment horizontal="right" wrapText="1"/>
    </xf>
    <xf numFmtId="0" fontId="7" fillId="2" borderId="50" xfId="0" applyFont="1" applyFill="1" applyBorder="1" applyAlignment="1">
      <alignment horizontal="right" vertical="center" wrapText="1"/>
    </xf>
    <xf numFmtId="0" fontId="7" fillId="2" borderId="52" xfId="0" applyFont="1" applyFill="1" applyBorder="1" applyAlignment="1">
      <alignment horizontal="right" vertical="center" wrapText="1"/>
    </xf>
    <xf numFmtId="2" fontId="25" fillId="0" borderId="24" xfId="0" applyNumberFormat="1" applyFont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left" vertical="center"/>
    </xf>
    <xf numFmtId="0" fontId="7" fillId="0" borderId="51" xfId="0" applyFont="1" applyBorder="1" applyAlignment="1">
      <alignment horizontal="right" vertical="center" wrapText="1"/>
    </xf>
    <xf numFmtId="0" fontId="0" fillId="0" borderId="59" xfId="0" applyBorder="1" applyAlignment="1">
      <alignment wrapText="1"/>
    </xf>
    <xf numFmtId="0" fontId="0" fillId="0" borderId="0" xfId="0"/>
    <xf numFmtId="0" fontId="0" fillId="0" borderId="13" xfId="0" applyBorder="1"/>
    <xf numFmtId="0" fontId="0" fillId="0" borderId="67" xfId="0" applyBorder="1" applyAlignment="1">
      <alignment wrapText="1"/>
    </xf>
    <xf numFmtId="0" fontId="22" fillId="0" borderId="0" xfId="0" applyFont="1" applyAlignment="1"/>
    <xf numFmtId="0" fontId="0" fillId="0" borderId="68" xfId="0" applyBorder="1" applyAlignment="1">
      <alignment horizontal="center"/>
    </xf>
    <xf numFmtId="1" fontId="20" fillId="2" borderId="32" xfId="0" applyNumberFormat="1" applyFont="1" applyFill="1" applyBorder="1" applyAlignment="1">
      <alignment horizontal="right" vertical="center"/>
    </xf>
    <xf numFmtId="0" fontId="7" fillId="0" borderId="6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right" vertical="center" wrapText="1"/>
    </xf>
    <xf numFmtId="0" fontId="8" fillId="0" borderId="66" xfId="0" applyFont="1" applyBorder="1"/>
    <xf numFmtId="2" fontId="7" fillId="0" borderId="67" xfId="0" applyNumberFormat="1" applyFont="1" applyBorder="1" applyAlignment="1">
      <alignment horizontal="right" vertical="center" wrapText="1"/>
    </xf>
    <xf numFmtId="2" fontId="7" fillId="2" borderId="10" xfId="0" applyNumberFormat="1" applyFont="1" applyFill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8" fillId="0" borderId="32" xfId="0" applyNumberFormat="1" applyFont="1" applyBorder="1" applyAlignment="1"/>
    <xf numFmtId="2" fontId="8" fillId="0" borderId="28" xfId="0" applyNumberFormat="1" applyFont="1" applyBorder="1" applyAlignment="1"/>
    <xf numFmtId="2" fontId="8" fillId="0" borderId="34" xfId="0" applyNumberFormat="1" applyFont="1" applyBorder="1" applyAlignment="1"/>
    <xf numFmtId="2" fontId="8" fillId="0" borderId="33" xfId="0" applyNumberFormat="1" applyFont="1" applyBorder="1" applyAlignment="1"/>
    <xf numFmtId="2" fontId="14" fillId="0" borderId="0" xfId="0" applyNumberFormat="1" applyFont="1" applyFill="1" applyBorder="1" applyAlignment="1">
      <alignment horizontal="right" vertical="center"/>
    </xf>
    <xf numFmtId="0" fontId="13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70" xfId="0" applyBorder="1" applyAlignment="1">
      <alignment wrapText="1"/>
    </xf>
    <xf numFmtId="1" fontId="20" fillId="2" borderId="45" xfId="0" applyNumberFormat="1" applyFont="1" applyFill="1" applyBorder="1" applyAlignment="1">
      <alignment horizontal="right" vertical="center"/>
    </xf>
    <xf numFmtId="1" fontId="20" fillId="2" borderId="68" xfId="0" applyNumberFormat="1" applyFont="1" applyFill="1" applyBorder="1" applyAlignment="1">
      <alignment horizontal="right" vertical="center"/>
    </xf>
    <xf numFmtId="0" fontId="8" fillId="0" borderId="68" xfId="0" applyFont="1" applyBorder="1" applyAlignment="1"/>
    <xf numFmtId="0" fontId="8" fillId="0" borderId="64" xfId="0" applyFont="1" applyBorder="1" applyAlignment="1"/>
    <xf numFmtId="0" fontId="13" fillId="2" borderId="28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right" vertical="center" wrapText="1"/>
    </xf>
    <xf numFmtId="2" fontId="7" fillId="0" borderId="67" xfId="0" applyNumberFormat="1" applyFont="1" applyFill="1" applyBorder="1" applyAlignment="1">
      <alignment horizontal="right" vertical="center" wrapText="1"/>
    </xf>
    <xf numFmtId="2" fontId="7" fillId="0" borderId="68" xfId="0" applyNumberFormat="1" applyFont="1" applyBorder="1" applyAlignment="1">
      <alignment horizontal="right" vertical="center" wrapText="1"/>
    </xf>
    <xf numFmtId="2" fontId="7" fillId="0" borderId="68" xfId="0" applyNumberFormat="1" applyFont="1" applyFill="1" applyBorder="1" applyAlignment="1">
      <alignment horizontal="right" vertical="center" wrapText="1"/>
    </xf>
    <xf numFmtId="2" fontId="15" fillId="0" borderId="0" xfId="0" applyNumberFormat="1" applyFont="1" applyFill="1" applyBorder="1" applyAlignment="1">
      <alignment horizontal="left" vertical="center"/>
    </xf>
    <xf numFmtId="2" fontId="7" fillId="0" borderId="67" xfId="1" applyNumberFormat="1" applyFont="1" applyBorder="1" applyAlignment="1">
      <alignment horizontal="right" vertical="center" wrapText="1"/>
    </xf>
    <xf numFmtId="2" fontId="7" fillId="0" borderId="68" xfId="1" applyNumberFormat="1" applyFont="1" applyBorder="1" applyAlignment="1">
      <alignment horizontal="right" vertical="center" wrapText="1"/>
    </xf>
    <xf numFmtId="0" fontId="7" fillId="0" borderId="70" xfId="1" applyFont="1" applyBorder="1" applyAlignment="1">
      <alignment horizontal="right" vertical="center" wrapText="1"/>
    </xf>
    <xf numFmtId="2" fontId="7" fillId="3" borderId="67" xfId="1" applyNumberFormat="1" applyFont="1" applyFill="1" applyBorder="1" applyAlignment="1">
      <alignment horizontal="right" vertical="center" wrapText="1"/>
    </xf>
    <xf numFmtId="2" fontId="7" fillId="3" borderId="68" xfId="1" applyNumberFormat="1" applyFont="1" applyFill="1" applyBorder="1" applyAlignment="1">
      <alignment horizontal="right" vertical="center" wrapText="1"/>
    </xf>
    <xf numFmtId="0" fontId="7" fillId="3" borderId="70" xfId="1" applyFont="1" applyFill="1" applyBorder="1" applyAlignment="1">
      <alignment horizontal="right" vertical="center" wrapText="1"/>
    </xf>
    <xf numFmtId="2" fontId="17" fillId="0" borderId="67" xfId="0" applyNumberFormat="1" applyFont="1" applyBorder="1" applyAlignment="1">
      <alignment horizontal="right" vertical="center" wrapText="1"/>
    </xf>
    <xf numFmtId="2" fontId="17" fillId="0" borderId="68" xfId="0" applyNumberFormat="1" applyFont="1" applyBorder="1" applyAlignment="1">
      <alignment horizontal="right" vertical="center" wrapText="1"/>
    </xf>
    <xf numFmtId="0" fontId="17" fillId="0" borderId="70" xfId="0" applyFont="1" applyBorder="1" applyAlignment="1">
      <alignment horizontal="right" vertical="center" wrapText="1"/>
    </xf>
    <xf numFmtId="2" fontId="0" fillId="0" borderId="67" xfId="0" applyNumberFormat="1" applyBorder="1" applyAlignment="1">
      <alignment horizontal="right" wrapText="1"/>
    </xf>
    <xf numFmtId="2" fontId="0" fillId="0" borderId="68" xfId="0" applyNumberFormat="1" applyBorder="1" applyAlignment="1">
      <alignment horizontal="right" wrapText="1"/>
    </xf>
    <xf numFmtId="0" fontId="0" fillId="0" borderId="70" xfId="0" applyBorder="1" applyAlignment="1">
      <alignment horizontal="right" wrapText="1"/>
    </xf>
    <xf numFmtId="2" fontId="7" fillId="2" borderId="67" xfId="0" applyNumberFormat="1" applyFont="1" applyFill="1" applyBorder="1" applyAlignment="1">
      <alignment horizontal="right" vertical="center" wrapText="1"/>
    </xf>
    <xf numFmtId="2" fontId="7" fillId="2" borderId="68" xfId="0" applyNumberFormat="1" applyFont="1" applyFill="1" applyBorder="1" applyAlignment="1">
      <alignment horizontal="right" vertical="center" wrapText="1"/>
    </xf>
    <xf numFmtId="0" fontId="7" fillId="2" borderId="70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8" fillId="2" borderId="72" xfId="0" applyFont="1" applyFill="1" applyBorder="1" applyAlignment="1">
      <alignment wrapText="1"/>
    </xf>
    <xf numFmtId="0" fontId="8" fillId="0" borderId="73" xfId="0" applyFont="1" applyBorder="1" applyAlignment="1">
      <alignment wrapText="1"/>
    </xf>
    <xf numFmtId="1" fontId="8" fillId="0" borderId="66" xfId="0" applyNumberFormat="1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74" xfId="0" applyFont="1" applyBorder="1" applyAlignment="1">
      <alignment wrapText="1"/>
    </xf>
    <xf numFmtId="0" fontId="13" fillId="0" borderId="71" xfId="0" applyFont="1" applyBorder="1" applyAlignment="1">
      <alignment horizontal="left" wrapText="1"/>
    </xf>
    <xf numFmtId="0" fontId="8" fillId="0" borderId="73" xfId="0" applyFont="1" applyBorder="1"/>
    <xf numFmtId="0" fontId="0" fillId="0" borderId="66" xfId="0" applyBorder="1"/>
    <xf numFmtId="0" fontId="13" fillId="0" borderId="71" xfId="0" applyFont="1" applyBorder="1" applyAlignment="1">
      <alignment horizontal="left"/>
    </xf>
    <xf numFmtId="0" fontId="8" fillId="0" borderId="66" xfId="0" applyFont="1" applyBorder="1" applyAlignment="1"/>
    <xf numFmtId="0" fontId="8" fillId="0" borderId="73" xfId="0" applyFont="1" applyBorder="1" applyAlignment="1"/>
    <xf numFmtId="0" fontId="8" fillId="0" borderId="74" xfId="0" applyFont="1" applyBorder="1"/>
    <xf numFmtId="0" fontId="8" fillId="0" borderId="72" xfId="0" applyFont="1" applyBorder="1" applyAlignment="1"/>
    <xf numFmtId="0" fontId="8" fillId="0" borderId="74" xfId="0" applyFont="1" applyBorder="1" applyAlignment="1"/>
    <xf numFmtId="0" fontId="8" fillId="0" borderId="76" xfId="0" applyFont="1" applyBorder="1" applyAlignment="1"/>
    <xf numFmtId="0" fontId="0" fillId="0" borderId="67" xfId="0" applyBorder="1"/>
    <xf numFmtId="0" fontId="11" fillId="0" borderId="61" xfId="0" applyFont="1" applyBorder="1" applyAlignment="1"/>
    <xf numFmtId="0" fontId="0" fillId="0" borderId="64" xfId="0" applyBorder="1" applyAlignment="1">
      <alignment wrapText="1"/>
    </xf>
    <xf numFmtId="2" fontId="0" fillId="4" borderId="60" xfId="0" applyNumberFormat="1" applyFill="1" applyBorder="1"/>
    <xf numFmtId="0" fontId="19" fillId="0" borderId="63" xfId="0" applyFont="1" applyBorder="1"/>
    <xf numFmtId="2" fontId="8" fillId="0" borderId="68" xfId="0" applyNumberFormat="1" applyFont="1" applyBorder="1" applyAlignment="1"/>
    <xf numFmtId="2" fontId="8" fillId="0" borderId="64" xfId="0" applyNumberFormat="1" applyFont="1" applyBorder="1" applyAlignment="1"/>
    <xf numFmtId="0" fontId="7" fillId="0" borderId="49" xfId="0" applyFont="1" applyBorder="1" applyAlignment="1">
      <alignment horizontal="right" vertical="center" wrapText="1"/>
    </xf>
    <xf numFmtId="0" fontId="7" fillId="0" borderId="52" xfId="0" applyFont="1" applyBorder="1" applyAlignment="1">
      <alignment horizontal="right" vertical="center" wrapText="1"/>
    </xf>
    <xf numFmtId="0" fontId="7" fillId="0" borderId="53" xfId="0" applyFont="1" applyBorder="1" applyAlignment="1">
      <alignment horizontal="right" vertical="center" wrapText="1"/>
    </xf>
    <xf numFmtId="0" fontId="7" fillId="2" borderId="51" xfId="0" applyFont="1" applyFill="1" applyBorder="1" applyAlignment="1">
      <alignment horizontal="right" vertical="center" wrapText="1"/>
    </xf>
    <xf numFmtId="0" fontId="7" fillId="0" borderId="51" xfId="0" applyFont="1" applyFill="1" applyBorder="1" applyAlignment="1">
      <alignment horizontal="right" vertical="center" wrapText="1"/>
    </xf>
    <xf numFmtId="0" fontId="7" fillId="0" borderId="69" xfId="1" applyFont="1" applyBorder="1" applyAlignment="1">
      <alignment horizontal="left" vertical="center" wrapText="1"/>
    </xf>
    <xf numFmtId="2" fontId="7" fillId="0" borderId="39" xfId="0" applyNumberFormat="1" applyFont="1" applyBorder="1" applyAlignment="1">
      <alignment horizontal="right" vertical="center" wrapText="1"/>
    </xf>
    <xf numFmtId="2" fontId="7" fillId="0" borderId="70" xfId="0" applyNumberFormat="1" applyFont="1" applyBorder="1" applyAlignment="1">
      <alignment horizontal="right" vertical="center" wrapText="1"/>
    </xf>
    <xf numFmtId="2" fontId="7" fillId="0" borderId="40" xfId="0" applyNumberFormat="1" applyFont="1" applyBorder="1" applyAlignment="1">
      <alignment horizontal="right" vertical="center" wrapText="1"/>
    </xf>
    <xf numFmtId="2" fontId="7" fillId="0" borderId="41" xfId="0" applyNumberFormat="1" applyFont="1" applyBorder="1" applyAlignment="1">
      <alignment horizontal="right" vertical="center" wrapText="1"/>
    </xf>
    <xf numFmtId="2" fontId="7" fillId="0" borderId="70" xfId="0" applyNumberFormat="1" applyFont="1" applyFill="1" applyBorder="1" applyAlignment="1">
      <alignment horizontal="right" vertical="center" wrapText="1"/>
    </xf>
    <xf numFmtId="2" fontId="7" fillId="0" borderId="65" xfId="0" applyNumberFormat="1" applyFont="1" applyBorder="1" applyAlignment="1">
      <alignment horizontal="right" vertical="center" wrapText="1"/>
    </xf>
    <xf numFmtId="2" fontId="7" fillId="0" borderId="70" xfId="1" applyNumberFormat="1" applyFont="1" applyBorder="1" applyAlignment="1">
      <alignment horizontal="right" vertical="center" wrapText="1"/>
    </xf>
    <xf numFmtId="2" fontId="7" fillId="2" borderId="70" xfId="0" applyNumberFormat="1" applyFont="1" applyFill="1" applyBorder="1" applyAlignment="1">
      <alignment horizontal="right" vertical="center" wrapText="1"/>
    </xf>
    <xf numFmtId="2" fontId="7" fillId="2" borderId="40" xfId="0" applyNumberFormat="1" applyFont="1" applyFill="1" applyBorder="1" applyAlignment="1">
      <alignment horizontal="right" vertical="center" wrapText="1"/>
    </xf>
    <xf numFmtId="2" fontId="7" fillId="2" borderId="41" xfId="0" applyNumberFormat="1" applyFont="1" applyFill="1" applyBorder="1" applyAlignment="1">
      <alignment horizontal="right" vertical="center" wrapText="1"/>
    </xf>
    <xf numFmtId="0" fontId="14" fillId="2" borderId="24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63" xfId="0" applyNumberFormat="1" applyFont="1" applyBorder="1" applyAlignment="1">
      <alignment horizontal="right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0" fontId="7" fillId="0" borderId="63" xfId="0" applyFont="1" applyBorder="1"/>
    <xf numFmtId="0" fontId="7" fillId="0" borderId="66" xfId="0" applyFont="1" applyBorder="1"/>
    <xf numFmtId="0" fontId="7" fillId="2" borderId="66" xfId="0" applyFont="1" applyFill="1" applyBorder="1"/>
    <xf numFmtId="0" fontId="7" fillId="0" borderId="67" xfId="0" applyFont="1" applyBorder="1"/>
    <xf numFmtId="0" fontId="7" fillId="0" borderId="72" xfId="0" applyFont="1" applyBorder="1"/>
    <xf numFmtId="1" fontId="7" fillId="0" borderId="66" xfId="0" applyNumberFormat="1" applyFont="1" applyBorder="1"/>
    <xf numFmtId="0" fontId="7" fillId="0" borderId="76" xfId="0" applyFont="1" applyBorder="1"/>
    <xf numFmtId="0" fontId="7" fillId="0" borderId="73" xfId="0" applyFont="1" applyBorder="1"/>
    <xf numFmtId="0" fontId="7" fillId="0" borderId="74" xfId="0" applyFont="1" applyBorder="1"/>
    <xf numFmtId="0" fontId="7" fillId="0" borderId="66" xfId="0" applyFont="1" applyBorder="1" applyAlignment="1"/>
    <xf numFmtId="0" fontId="7" fillId="2" borderId="54" xfId="0" applyFont="1" applyFill="1" applyBorder="1" applyAlignment="1">
      <alignment horizontal="right" vertical="center" wrapText="1"/>
    </xf>
    <xf numFmtId="2" fontId="7" fillId="2" borderId="56" xfId="0" applyNumberFormat="1" applyFont="1" applyFill="1" applyBorder="1" applyAlignment="1">
      <alignment horizontal="right" vertical="center" wrapText="1"/>
    </xf>
    <xf numFmtId="0" fontId="7" fillId="0" borderId="73" xfId="0" applyFont="1" applyBorder="1" applyAlignment="1"/>
    <xf numFmtId="0" fontId="7" fillId="0" borderId="50" xfId="0" applyFont="1" applyFill="1" applyBorder="1" applyAlignment="1">
      <alignment vertical="center" wrapText="1"/>
    </xf>
    <xf numFmtId="2" fontId="7" fillId="0" borderId="67" xfId="0" applyNumberFormat="1" applyFont="1" applyFill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2" fontId="7" fillId="0" borderId="67" xfId="0" applyNumberFormat="1" applyFont="1" applyBorder="1" applyAlignment="1">
      <alignment vertical="center" wrapText="1"/>
    </xf>
    <xf numFmtId="0" fontId="7" fillId="2" borderId="50" xfId="0" applyFont="1" applyFill="1" applyBorder="1" applyAlignment="1">
      <alignment vertical="center" wrapText="1"/>
    </xf>
    <xf numFmtId="2" fontId="7" fillId="2" borderId="67" xfId="0" applyNumberFormat="1" applyFont="1" applyFill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2" fontId="0" fillId="0" borderId="67" xfId="0" applyNumberFormat="1" applyBorder="1" applyAlignment="1">
      <alignment wrapText="1"/>
    </xf>
    <xf numFmtId="2" fontId="7" fillId="0" borderId="68" xfId="0" applyNumberFormat="1" applyFont="1" applyBorder="1" applyAlignment="1">
      <alignment vertical="center" wrapText="1"/>
    </xf>
    <xf numFmtId="0" fontId="7" fillId="0" borderId="70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vertical="center" wrapText="1"/>
    </xf>
    <xf numFmtId="0" fontId="7" fillId="0" borderId="70" xfId="0" applyFont="1" applyFill="1" applyBorder="1" applyAlignment="1">
      <alignment vertical="center" wrapText="1"/>
    </xf>
    <xf numFmtId="2" fontId="0" fillId="0" borderId="68" xfId="0" applyNumberFormat="1" applyBorder="1" applyAlignment="1">
      <alignment wrapText="1"/>
    </xf>
    <xf numFmtId="2" fontId="7" fillId="0" borderId="28" xfId="0" applyNumberFormat="1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2" fontId="7" fillId="2" borderId="68" xfId="0" applyNumberFormat="1" applyFont="1" applyFill="1" applyBorder="1" applyAlignment="1">
      <alignment vertical="center" wrapText="1"/>
    </xf>
    <xf numFmtId="0" fontId="7" fillId="2" borderId="70" xfId="0" applyFont="1" applyFill="1" applyBorder="1" applyAlignment="1">
      <alignment vertical="center" wrapText="1"/>
    </xf>
    <xf numFmtId="0" fontId="8" fillId="0" borderId="73" xfId="0" applyFont="1" applyBorder="1" applyAlignment="1">
      <alignment horizontal="right"/>
    </xf>
    <xf numFmtId="0" fontId="0" fillId="0" borderId="75" xfId="0" applyBorder="1" applyAlignment="1">
      <alignment horizontal="right"/>
    </xf>
    <xf numFmtId="0" fontId="8" fillId="0" borderId="66" xfId="0" applyFont="1" applyBorder="1" applyAlignment="1">
      <alignment horizontal="right"/>
    </xf>
    <xf numFmtId="0" fontId="8" fillId="0" borderId="73" xfId="0" applyFont="1" applyBorder="1" applyAlignment="1">
      <alignment horizontal="right" wrapText="1"/>
    </xf>
    <xf numFmtId="0" fontId="8" fillId="0" borderId="66" xfId="0" applyFont="1" applyBorder="1" applyAlignment="1">
      <alignment horizontal="right" wrapText="1"/>
    </xf>
    <xf numFmtId="0" fontId="8" fillId="0" borderId="74" xfId="0" applyFont="1" applyBorder="1" applyAlignment="1">
      <alignment horizontal="right" wrapText="1"/>
    </xf>
    <xf numFmtId="1" fontId="8" fillId="0" borderId="72" xfId="0" applyNumberFormat="1" applyFont="1" applyBorder="1" applyAlignment="1">
      <alignment horizontal="right" wrapText="1"/>
    </xf>
    <xf numFmtId="0" fontId="8" fillId="2" borderId="66" xfId="0" applyFont="1" applyFill="1" applyBorder="1" applyAlignment="1">
      <alignment horizontal="right" wrapText="1"/>
    </xf>
    <xf numFmtId="166" fontId="0" fillId="0" borderId="0" xfId="0" applyNumberFormat="1"/>
    <xf numFmtId="2" fontId="13" fillId="0" borderId="4" xfId="0" applyNumberFormat="1" applyFont="1" applyBorder="1"/>
    <xf numFmtId="2" fontId="8" fillId="0" borderId="70" xfId="0" applyNumberFormat="1" applyFont="1" applyBorder="1" applyAlignment="1"/>
    <xf numFmtId="2" fontId="8" fillId="0" borderId="65" xfId="0" applyNumberFormat="1" applyFont="1" applyBorder="1" applyAlignment="1"/>
    <xf numFmtId="2" fontId="8" fillId="0" borderId="57" xfId="0" applyNumberFormat="1" applyFont="1" applyBorder="1" applyAlignment="1"/>
    <xf numFmtId="0" fontId="7" fillId="0" borderId="49" xfId="0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2" fontId="7" fillId="0" borderId="32" xfId="0" applyNumberFormat="1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0" fillId="0" borderId="69" xfId="0" applyBorder="1" applyAlignment="1">
      <alignment wrapText="1"/>
    </xf>
    <xf numFmtId="2" fontId="7" fillId="0" borderId="32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2" fontId="7" fillId="0" borderId="28" xfId="0" applyNumberFormat="1" applyFont="1" applyFill="1" applyBorder="1" applyAlignment="1">
      <alignment horizontal="right" vertical="center" wrapText="1"/>
    </xf>
    <xf numFmtId="0" fontId="7" fillId="0" borderId="40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19" fillId="0" borderId="67" xfId="0" applyFont="1" applyBorder="1"/>
    <xf numFmtId="0" fontId="7" fillId="0" borderId="49" xfId="0" applyFont="1" applyFill="1" applyBorder="1" applyAlignment="1">
      <alignment horizontal="right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39" xfId="0" applyNumberFormat="1" applyFont="1" applyFill="1" applyBorder="1" applyAlignment="1">
      <alignment horizontal="right" vertical="center" wrapText="1"/>
    </xf>
    <xf numFmtId="1" fontId="20" fillId="2" borderId="67" xfId="0" applyNumberFormat="1" applyFont="1" applyFill="1" applyBorder="1" applyAlignment="1">
      <alignment horizontal="right" vertical="center"/>
    </xf>
    <xf numFmtId="0" fontId="13" fillId="0" borderId="5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left" vertical="center" wrapText="1"/>
    </xf>
    <xf numFmtId="0" fontId="20" fillId="0" borderId="61" xfId="0" applyFont="1" applyBorder="1"/>
    <xf numFmtId="2" fontId="7" fillId="2" borderId="63" xfId="0" applyNumberFormat="1" applyFont="1" applyFill="1" applyBorder="1" applyAlignment="1">
      <alignment horizontal="right" vertical="center" wrapText="1"/>
    </xf>
    <xf numFmtId="1" fontId="20" fillId="2" borderId="64" xfId="0" applyNumberFormat="1" applyFont="1" applyFill="1" applyBorder="1" applyAlignment="1">
      <alignment horizontal="right" vertical="center"/>
    </xf>
    <xf numFmtId="0" fontId="20" fillId="0" borderId="21" xfId="0" applyFont="1" applyBorder="1"/>
    <xf numFmtId="0" fontId="7" fillId="0" borderId="11" xfId="0" applyFont="1" applyBorder="1"/>
    <xf numFmtId="1" fontId="20" fillId="2" borderId="25" xfId="0" applyNumberFormat="1" applyFont="1" applyFill="1" applyBorder="1" applyAlignment="1">
      <alignment horizontal="right" vertical="center"/>
    </xf>
    <xf numFmtId="0" fontId="7" fillId="0" borderId="37" xfId="0" applyFont="1" applyBorder="1"/>
    <xf numFmtId="0" fontId="7" fillId="2" borderId="68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2" fontId="7" fillId="2" borderId="69" xfId="0" applyNumberFormat="1" applyFont="1" applyFill="1" applyBorder="1" applyAlignment="1">
      <alignment horizontal="right" vertical="center" wrapText="1"/>
    </xf>
    <xf numFmtId="1" fontId="20" fillId="2" borderId="77" xfId="0" applyNumberFormat="1" applyFont="1" applyFill="1" applyBorder="1" applyAlignment="1">
      <alignment horizontal="right" vertical="center"/>
    </xf>
    <xf numFmtId="1" fontId="20" fillId="2" borderId="69" xfId="0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0" fontId="7" fillId="0" borderId="68" xfId="0" applyFont="1" applyBorder="1" applyAlignment="1">
      <alignment horizontal="right" vertical="center" wrapText="1"/>
    </xf>
    <xf numFmtId="2" fontId="7" fillId="0" borderId="69" xfId="0" applyNumberFormat="1" applyFont="1" applyBorder="1" applyAlignment="1">
      <alignment horizontal="right" vertical="center" wrapText="1"/>
    </xf>
    <xf numFmtId="0" fontId="3" fillId="2" borderId="69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2" fontId="0" fillId="4" borderId="67" xfId="0" applyNumberFormat="1" applyFill="1" applyBorder="1"/>
    <xf numFmtId="2" fontId="0" fillId="5" borderId="67" xfId="0" applyNumberFormat="1" applyFill="1" applyBorder="1"/>
    <xf numFmtId="1" fontId="20" fillId="2" borderId="63" xfId="0" applyNumberFormat="1" applyFont="1" applyFill="1" applyBorder="1" applyAlignment="1">
      <alignment horizontal="right" vertical="center"/>
    </xf>
    <xf numFmtId="1" fontId="20" fillId="2" borderId="29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0" fillId="0" borderId="50" xfId="0" applyBorder="1"/>
    <xf numFmtId="0" fontId="7" fillId="0" borderId="61" xfId="0" applyFont="1" applyBorder="1" applyAlignment="1">
      <alignment horizontal="right" vertical="center" wrapText="1"/>
    </xf>
    <xf numFmtId="0" fontId="0" fillId="2" borderId="4" xfId="0" applyFill="1" applyBorder="1" applyAlignment="1">
      <alignment wrapText="1"/>
    </xf>
    <xf numFmtId="0" fontId="7" fillId="0" borderId="13" xfId="1" applyFont="1" applyBorder="1" applyAlignment="1">
      <alignment horizontal="right" vertical="center" wrapText="1"/>
    </xf>
    <xf numFmtId="0" fontId="0" fillId="13" borderId="0" xfId="0" applyFill="1"/>
    <xf numFmtId="0" fontId="7" fillId="2" borderId="29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horizontal="right" vertical="center" wrapText="1"/>
    </xf>
    <xf numFmtId="0" fontId="0" fillId="0" borderId="61" xfId="0" applyBorder="1"/>
    <xf numFmtId="2" fontId="18" fillId="0" borderId="0" xfId="0" applyNumberFormat="1" applyFont="1" applyFill="1" applyBorder="1" applyAlignment="1">
      <alignment horizontal="right" vertical="center"/>
    </xf>
    <xf numFmtId="0" fontId="19" fillId="14" borderId="0" xfId="0" applyFont="1" applyFill="1"/>
    <xf numFmtId="2" fontId="7" fillId="2" borderId="64" xfId="0" applyNumberFormat="1" applyFont="1" applyFill="1" applyBorder="1" applyAlignment="1">
      <alignment horizontal="right" vertical="center" wrapText="1"/>
    </xf>
    <xf numFmtId="0" fontId="7" fillId="2" borderId="65" xfId="0" applyFont="1" applyFill="1" applyBorder="1" applyAlignment="1">
      <alignment horizontal="right" vertical="center" wrapText="1"/>
    </xf>
    <xf numFmtId="0" fontId="8" fillId="0" borderId="71" xfId="0" applyFont="1" applyBorder="1"/>
    <xf numFmtId="1" fontId="7" fillId="2" borderId="3" xfId="0" applyNumberFormat="1" applyFont="1" applyFill="1" applyBorder="1" applyAlignment="1">
      <alignment horizontal="right"/>
    </xf>
    <xf numFmtId="1" fontId="20" fillId="2" borderId="3" xfId="0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3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1" fillId="0" borderId="0" xfId="0" applyFont="1" applyBorder="1"/>
    <xf numFmtId="1" fontId="14" fillId="2" borderId="21" xfId="0" applyNumberFormat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right" vertical="center" wrapText="1"/>
    </xf>
    <xf numFmtId="0" fontId="3" fillId="0" borderId="67" xfId="0" applyFont="1" applyBorder="1"/>
    <xf numFmtId="0" fontId="3" fillId="3" borderId="69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0" fillId="0" borderId="52" xfId="0" applyBorder="1"/>
    <xf numFmtId="0" fontId="7" fillId="2" borderId="14" xfId="0" applyFont="1" applyFill="1" applyBorder="1" applyAlignment="1">
      <alignment horizontal="right" vertical="center" wrapText="1"/>
    </xf>
    <xf numFmtId="0" fontId="7" fillId="0" borderId="54" xfId="0" applyFont="1" applyBorder="1" applyAlignment="1">
      <alignment horizontal="right" vertical="center" wrapText="1"/>
    </xf>
    <xf numFmtId="2" fontId="0" fillId="4" borderId="10" xfId="0" applyNumberFormat="1" applyFill="1" applyBorder="1"/>
    <xf numFmtId="2" fontId="7" fillId="2" borderId="65" xfId="0" applyNumberFormat="1" applyFont="1" applyFill="1" applyBorder="1" applyAlignment="1">
      <alignment horizontal="right" vertical="center" wrapText="1"/>
    </xf>
    <xf numFmtId="2" fontId="7" fillId="3" borderId="70" xfId="1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2" fontId="7" fillId="0" borderId="40" xfId="0" applyNumberFormat="1" applyFont="1" applyFill="1" applyBorder="1" applyAlignment="1">
      <alignment horizontal="right" vertical="center" wrapText="1"/>
    </xf>
    <xf numFmtId="2" fontId="7" fillId="0" borderId="56" xfId="0" applyNumberFormat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2" fontId="7" fillId="2" borderId="19" xfId="0" applyNumberFormat="1" applyFont="1" applyFill="1" applyBorder="1" applyAlignment="1">
      <alignment horizontal="right" vertical="center" wrapText="1"/>
    </xf>
    <xf numFmtId="1" fontId="20" fillId="2" borderId="28" xfId="0" applyNumberFormat="1" applyFont="1" applyFill="1" applyBorder="1" applyAlignment="1">
      <alignment horizontal="right" vertical="center"/>
    </xf>
    <xf numFmtId="1" fontId="20" fillId="2" borderId="2" xfId="0" applyNumberFormat="1" applyFont="1" applyFill="1" applyBorder="1" applyAlignment="1">
      <alignment horizontal="right" vertical="center"/>
    </xf>
    <xf numFmtId="1" fontId="20" fillId="2" borderId="19" xfId="0" applyNumberFormat="1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 wrapText="1"/>
    </xf>
    <xf numFmtId="2" fontId="7" fillId="0" borderId="63" xfId="0" applyNumberFormat="1" applyFont="1" applyFill="1" applyBorder="1" applyAlignment="1">
      <alignment horizontal="right" vertical="center" wrapText="1"/>
    </xf>
    <xf numFmtId="2" fontId="7" fillId="0" borderId="60" xfId="0" applyNumberFormat="1" applyFont="1" applyFill="1" applyBorder="1" applyAlignment="1">
      <alignment horizontal="right" vertical="center" wrapText="1"/>
    </xf>
    <xf numFmtId="0" fontId="7" fillId="0" borderId="64" xfId="0" applyFont="1" applyFill="1" applyBorder="1" applyAlignment="1">
      <alignment horizontal="right" vertical="center" wrapText="1"/>
    </xf>
    <xf numFmtId="2" fontId="7" fillId="0" borderId="29" xfId="0" applyNumberFormat="1" applyFont="1" applyFill="1" applyBorder="1" applyAlignment="1">
      <alignment horizontal="right" vertical="center" wrapText="1"/>
    </xf>
    <xf numFmtId="1" fontId="7" fillId="2" borderId="64" xfId="0" applyNumberFormat="1" applyFont="1" applyFill="1" applyBorder="1" applyAlignment="1">
      <alignment horizontal="right"/>
    </xf>
    <xf numFmtId="1" fontId="7" fillId="2" borderId="63" xfId="0" applyNumberFormat="1" applyFont="1" applyFill="1" applyBorder="1" applyAlignment="1">
      <alignment horizontal="right"/>
    </xf>
    <xf numFmtId="1" fontId="7" fillId="2" borderId="29" xfId="0" applyNumberFormat="1" applyFont="1" applyFill="1" applyBorder="1" applyAlignment="1">
      <alignment horizontal="right"/>
    </xf>
    <xf numFmtId="0" fontId="2" fillId="0" borderId="69" xfId="0" applyFont="1" applyFill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67" xfId="0" applyFont="1" applyBorder="1"/>
    <xf numFmtId="0" fontId="2" fillId="2" borderId="6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left" vertical="center" wrapText="1"/>
    </xf>
    <xf numFmtId="1" fontId="7" fillId="0" borderId="74" xfId="0" applyNumberFormat="1" applyFont="1" applyBorder="1"/>
    <xf numFmtId="0" fontId="13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" fontId="29" fillId="0" borderId="67" xfId="110" applyNumberFormat="1" applyFont="1" applyBorder="1" applyAlignment="1">
      <alignment horizontal="right" vertical="center" wrapText="1"/>
    </xf>
    <xf numFmtId="0" fontId="1" fillId="2" borderId="67" xfId="110" applyFont="1" applyFill="1" applyBorder="1" applyAlignment="1">
      <alignment horizontal="right"/>
    </xf>
    <xf numFmtId="2" fontId="17" fillId="2" borderId="67" xfId="110" applyNumberFormat="1" applyFont="1" applyFill="1" applyBorder="1" applyAlignment="1">
      <alignment horizontal="right"/>
    </xf>
    <xf numFmtId="1" fontId="29" fillId="0" borderId="67" xfId="108" applyNumberFormat="1" applyFont="1" applyBorder="1" applyAlignment="1">
      <alignment horizontal="right" vertical="center" wrapText="1"/>
    </xf>
    <xf numFmtId="0" fontId="29" fillId="2" borderId="67" xfId="108" applyFont="1" applyFill="1" applyBorder="1" applyAlignment="1">
      <alignment horizontal="right" vertical="center" wrapText="1"/>
    </xf>
    <xf numFmtId="2" fontId="30" fillId="2" borderId="67" xfId="108" applyNumberFormat="1" applyFont="1" applyFill="1" applyBorder="1" applyAlignment="1">
      <alignment horizontal="right" vertical="center" wrapText="1"/>
    </xf>
    <xf numFmtId="1" fontId="29" fillId="0" borderId="63" xfId="110" applyNumberFormat="1" applyFont="1" applyBorder="1" applyAlignment="1">
      <alignment horizontal="right" vertical="center" wrapText="1"/>
    </xf>
    <xf numFmtId="0" fontId="1" fillId="2" borderId="63" xfId="110" applyFont="1" applyFill="1" applyBorder="1" applyAlignment="1">
      <alignment horizontal="right"/>
    </xf>
    <xf numFmtId="2" fontId="17" fillId="2" borderId="63" xfId="110" applyNumberFormat="1" applyFont="1" applyFill="1" applyBorder="1" applyAlignment="1">
      <alignment horizontal="right"/>
    </xf>
    <xf numFmtId="1" fontId="1" fillId="0" borderId="67" xfId="110" applyNumberFormat="1" applyFont="1" applyBorder="1" applyAlignment="1">
      <alignment horizontal="right" vertical="center" wrapText="1"/>
    </xf>
    <xf numFmtId="2" fontId="17" fillId="2" borderId="3" xfId="110" applyNumberFormat="1" applyFont="1" applyFill="1" applyBorder="1" applyAlignment="1">
      <alignment horizontal="right"/>
    </xf>
    <xf numFmtId="1" fontId="1" fillId="0" borderId="10" xfId="110" applyNumberFormat="1" applyFont="1" applyBorder="1" applyAlignment="1">
      <alignment horizontal="right" vertical="center" wrapText="1"/>
    </xf>
    <xf numFmtId="0" fontId="1" fillId="2" borderId="10" xfId="110" applyFont="1" applyFill="1" applyBorder="1" applyAlignment="1">
      <alignment horizontal="right"/>
    </xf>
    <xf numFmtId="2" fontId="17" fillId="2" borderId="9" xfId="110" applyNumberFormat="1" applyFont="1" applyFill="1" applyBorder="1" applyAlignment="1">
      <alignment horizontal="right"/>
    </xf>
    <xf numFmtId="1" fontId="1" fillId="0" borderId="6" xfId="110" applyNumberFormat="1" applyFont="1" applyBorder="1" applyAlignment="1">
      <alignment horizontal="right" vertical="center" wrapText="1"/>
    </xf>
    <xf numFmtId="0" fontId="1" fillId="2" borderId="6" xfId="110" applyFont="1" applyFill="1" applyBorder="1" applyAlignment="1">
      <alignment horizontal="right"/>
    </xf>
    <xf numFmtId="2" fontId="17" fillId="2" borderId="5" xfId="110" applyNumberFormat="1" applyFont="1" applyFill="1" applyBorder="1" applyAlignment="1">
      <alignment horizontal="right"/>
    </xf>
    <xf numFmtId="1" fontId="1" fillId="0" borderId="2" xfId="110" applyNumberFormat="1" applyFont="1" applyBorder="1" applyAlignment="1">
      <alignment horizontal="right" vertical="center" wrapText="1"/>
    </xf>
    <xf numFmtId="0" fontId="1" fillId="2" borderId="2" xfId="110" applyFont="1" applyFill="1" applyBorder="1" applyAlignment="1">
      <alignment horizontal="right"/>
    </xf>
    <xf numFmtId="2" fontId="17" fillId="2" borderId="1" xfId="110" applyNumberFormat="1" applyFont="1" applyFill="1" applyBorder="1" applyAlignment="1">
      <alignment horizontal="right"/>
    </xf>
    <xf numFmtId="0" fontId="1" fillId="2" borderId="10" xfId="110" applyFont="1" applyFill="1" applyBorder="1" applyAlignment="1">
      <alignment horizontal="right" vertical="center"/>
    </xf>
    <xf numFmtId="2" fontId="17" fillId="2" borderId="9" xfId="110" applyNumberFormat="1" applyFont="1" applyFill="1" applyBorder="1" applyAlignment="1">
      <alignment horizontal="right" vertical="center"/>
    </xf>
    <xf numFmtId="0" fontId="1" fillId="2" borderId="67" xfId="110" applyFont="1" applyFill="1" applyBorder="1" applyAlignment="1">
      <alignment horizontal="right" vertical="center"/>
    </xf>
    <xf numFmtId="2" fontId="17" fillId="2" borderId="3" xfId="110" applyNumberFormat="1" applyFont="1" applyFill="1" applyBorder="1" applyAlignment="1">
      <alignment horizontal="right" vertical="center"/>
    </xf>
    <xf numFmtId="0" fontId="31" fillId="15" borderId="84" xfId="110" applyFont="1" applyFill="1" applyBorder="1" applyAlignment="1">
      <alignment horizontal="right" vertical="center"/>
    </xf>
    <xf numFmtId="2" fontId="17" fillId="15" borderId="85" xfId="110" applyNumberFormat="1" applyFont="1" applyFill="1" applyBorder="1" applyAlignment="1">
      <alignment horizontal="right" vertical="center"/>
    </xf>
    <xf numFmtId="0" fontId="0" fillId="0" borderId="86" xfId="0" applyBorder="1" applyAlignment="1">
      <alignment wrapText="1"/>
    </xf>
    <xf numFmtId="0" fontId="0" fillId="0" borderId="87" xfId="0" applyBorder="1" applyAlignment="1">
      <alignment horizontal="center"/>
    </xf>
    <xf numFmtId="1" fontId="1" fillId="0" borderId="86" xfId="110" applyNumberFormat="1" applyFont="1" applyBorder="1" applyAlignment="1">
      <alignment horizontal="right" vertical="center" wrapText="1"/>
    </xf>
    <xf numFmtId="0" fontId="1" fillId="2" borderId="86" xfId="110" applyFont="1" applyFill="1" applyBorder="1" applyAlignment="1">
      <alignment horizontal="right" vertical="center"/>
    </xf>
    <xf numFmtId="0" fontId="1" fillId="17" borderId="2" xfId="110" applyFont="1" applyFill="1" applyBorder="1" applyAlignment="1">
      <alignment horizontal="right" wrapText="1"/>
    </xf>
    <xf numFmtId="2" fontId="17" fillId="17" borderId="1" xfId="110" applyNumberFormat="1" applyFont="1" applyFill="1" applyBorder="1" applyAlignment="1">
      <alignment horizontal="right" wrapText="1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wrapText="1"/>
    </xf>
    <xf numFmtId="0" fontId="1" fillId="17" borderId="10" xfId="110" applyFont="1" applyFill="1" applyBorder="1" applyAlignment="1">
      <alignment horizontal="right" wrapText="1"/>
    </xf>
    <xf numFmtId="2" fontId="17" fillId="17" borderId="9" xfId="110" applyNumberFormat="1" applyFont="1" applyFill="1" applyBorder="1" applyAlignment="1">
      <alignment horizontal="right" wrapText="1"/>
    </xf>
    <xf numFmtId="0" fontId="1" fillId="17" borderId="67" xfId="110" applyFont="1" applyFill="1" applyBorder="1" applyAlignment="1">
      <alignment horizontal="right" wrapText="1"/>
    </xf>
    <xf numFmtId="2" fontId="17" fillId="17" borderId="3" xfId="110" applyNumberFormat="1" applyFont="1" applyFill="1" applyBorder="1" applyAlignment="1">
      <alignment horizontal="right" wrapText="1"/>
    </xf>
    <xf numFmtId="0" fontId="1" fillId="17" borderId="86" xfId="110" applyFont="1" applyFill="1" applyBorder="1" applyAlignment="1">
      <alignment horizontal="right" wrapText="1"/>
    </xf>
    <xf numFmtId="1" fontId="1" fillId="0" borderId="92" xfId="110" applyNumberFormat="1" applyFont="1" applyBorder="1" applyAlignment="1">
      <alignment horizontal="right" vertical="center" wrapText="1"/>
    </xf>
    <xf numFmtId="0" fontId="1" fillId="17" borderId="92" xfId="110" applyFont="1" applyFill="1" applyBorder="1" applyAlignment="1">
      <alignment horizontal="right" wrapText="1"/>
    </xf>
    <xf numFmtId="0" fontId="1" fillId="2" borderId="92" xfId="110" applyFont="1" applyFill="1" applyBorder="1" applyAlignment="1">
      <alignment horizontal="right" vertical="center"/>
    </xf>
    <xf numFmtId="0" fontId="31" fillId="15" borderId="88" xfId="110" applyFont="1" applyFill="1" applyBorder="1" applyAlignment="1">
      <alignment horizontal="right" vertical="center"/>
    </xf>
    <xf numFmtId="2" fontId="17" fillId="15" borderId="89" xfId="110" applyNumberFormat="1" applyFont="1" applyFill="1" applyBorder="1" applyAlignment="1">
      <alignment horizontal="right" vertical="center"/>
    </xf>
    <xf numFmtId="0" fontId="0" fillId="0" borderId="92" xfId="0" applyBorder="1" applyAlignment="1">
      <alignment wrapText="1"/>
    </xf>
    <xf numFmtId="0" fontId="0" fillId="0" borderId="93" xfId="0" applyBorder="1" applyAlignment="1">
      <alignment horizontal="center"/>
    </xf>
    <xf numFmtId="2" fontId="17" fillId="0" borderId="3" xfId="110" applyNumberFormat="1" applyFont="1" applyFill="1" applyBorder="1" applyAlignment="1">
      <alignment horizontal="right" vertical="center"/>
    </xf>
    <xf numFmtId="0" fontId="1" fillId="16" borderId="78" xfId="110" applyFont="1" applyFill="1" applyBorder="1" applyAlignment="1">
      <alignment horizontal="right" vertical="center"/>
    </xf>
    <xf numFmtId="2" fontId="17" fillId="16" borderId="82" xfId="110" applyNumberFormat="1" applyFont="1" applyFill="1" applyBorder="1" applyAlignment="1">
      <alignment horizontal="right" vertical="center"/>
    </xf>
    <xf numFmtId="0" fontId="20" fillId="16" borderId="81" xfId="110" applyFont="1" applyFill="1" applyBorder="1" applyAlignment="1">
      <alignment horizontal="right" vertical="center"/>
    </xf>
    <xf numFmtId="2" fontId="17" fillId="16" borderId="96" xfId="110" applyNumberFormat="1" applyFont="1" applyFill="1" applyBorder="1" applyAlignment="1">
      <alignment horizontal="right" vertical="center"/>
    </xf>
    <xf numFmtId="1" fontId="1" fillId="0" borderId="97" xfId="110" applyNumberFormat="1" applyFont="1" applyBorder="1" applyAlignment="1">
      <alignment horizontal="right" vertical="center" wrapText="1"/>
    </xf>
    <xf numFmtId="0" fontId="1" fillId="16" borderId="80" xfId="110" applyFont="1" applyFill="1" applyBorder="1" applyAlignment="1">
      <alignment horizontal="right" vertical="center"/>
    </xf>
    <xf numFmtId="2" fontId="17" fillId="16" borderId="95" xfId="110" applyNumberFormat="1" applyFont="1" applyFill="1" applyBorder="1" applyAlignment="1">
      <alignment horizontal="right" vertical="center"/>
    </xf>
    <xf numFmtId="1" fontId="1" fillId="0" borderId="99" xfId="110" applyNumberFormat="1" applyFont="1" applyBorder="1" applyAlignment="1">
      <alignment horizontal="right" vertical="center" wrapText="1"/>
    </xf>
    <xf numFmtId="0" fontId="20" fillId="16" borderId="78" xfId="110" applyFont="1" applyFill="1" applyBorder="1" applyAlignment="1">
      <alignment horizontal="right" vertical="center"/>
    </xf>
    <xf numFmtId="0" fontId="1" fillId="16" borderId="79" xfId="110" applyFont="1" applyFill="1" applyBorder="1" applyAlignment="1">
      <alignment horizontal="right" vertical="center"/>
    </xf>
    <xf numFmtId="2" fontId="17" fillId="16" borderId="83" xfId="110" applyNumberFormat="1" applyFont="1" applyFill="1" applyBorder="1" applyAlignment="1">
      <alignment horizontal="right" vertical="center"/>
    </xf>
    <xf numFmtId="1" fontId="1" fillId="0" borderId="100" xfId="110" applyNumberFormat="1" applyFont="1" applyBorder="1" applyAlignment="1">
      <alignment horizontal="right" vertical="center" wrapText="1"/>
    </xf>
    <xf numFmtId="0" fontId="1" fillId="0" borderId="79" xfId="110" applyFont="1" applyBorder="1" applyAlignment="1">
      <alignment horizontal="right" vertical="center" wrapText="1"/>
    </xf>
    <xf numFmtId="2" fontId="17" fillId="0" borderId="83" xfId="110" applyNumberFormat="1" applyFont="1" applyBorder="1" applyAlignment="1">
      <alignment horizontal="right" vertical="center" wrapText="1"/>
    </xf>
    <xf numFmtId="0" fontId="1" fillId="0" borderId="99" xfId="110" applyFont="1" applyBorder="1" applyAlignment="1">
      <alignment horizontal="right" vertical="center"/>
    </xf>
    <xf numFmtId="0" fontId="1" fillId="0" borderId="99" xfId="110" applyFont="1" applyBorder="1" applyAlignment="1">
      <alignment horizontal="right"/>
    </xf>
    <xf numFmtId="2" fontId="17" fillId="0" borderId="99" xfId="110" applyNumberFormat="1" applyFont="1" applyBorder="1" applyAlignment="1">
      <alignment horizontal="right"/>
    </xf>
    <xf numFmtId="0" fontId="1" fillId="0" borderId="2" xfId="110" applyFont="1" applyBorder="1" applyAlignment="1">
      <alignment horizontal="right" vertical="center"/>
    </xf>
    <xf numFmtId="0" fontId="1" fillId="0" borderId="2" xfId="110" applyFont="1" applyBorder="1" applyAlignment="1">
      <alignment horizontal="right"/>
    </xf>
    <xf numFmtId="2" fontId="17" fillId="0" borderId="2" xfId="110" applyNumberFormat="1" applyFont="1" applyBorder="1" applyAlignment="1">
      <alignment horizontal="right"/>
    </xf>
    <xf numFmtId="2" fontId="0" fillId="5" borderId="1" xfId="0" applyNumberFormat="1" applyFill="1" applyBorder="1"/>
    <xf numFmtId="0" fontId="19" fillId="0" borderId="98" xfId="0" applyFont="1" applyBorder="1"/>
    <xf numFmtId="0" fontId="0" fillId="0" borderId="98" xfId="0" applyBorder="1" applyAlignment="1">
      <alignment wrapText="1"/>
    </xf>
    <xf numFmtId="0" fontId="0" fillId="0" borderId="98" xfId="0" applyBorder="1"/>
    <xf numFmtId="2" fontId="0" fillId="4" borderId="94" xfId="0" applyNumberFormat="1" applyFill="1" applyBorder="1"/>
    <xf numFmtId="0" fontId="9" fillId="2" borderId="10" xfId="5" applyFont="1" applyFill="1" applyBorder="1" applyAlignment="1">
      <alignment horizontal="right" vertical="center"/>
    </xf>
    <xf numFmtId="2" fontId="0" fillId="5" borderId="60" xfId="0" applyNumberFormat="1" applyFill="1" applyBorder="1"/>
    <xf numFmtId="2" fontId="18" fillId="0" borderId="0" xfId="0" applyNumberFormat="1" applyFont="1" applyBorder="1" applyAlignment="1">
      <alignment horizontal="right"/>
    </xf>
    <xf numFmtId="2" fontId="7" fillId="2" borderId="77" xfId="0" applyNumberFormat="1" applyFont="1" applyFill="1" applyBorder="1" applyAlignment="1">
      <alignment horizontal="right" vertical="center" wrapText="1"/>
    </xf>
    <xf numFmtId="1" fontId="14" fillId="2" borderId="25" xfId="0" applyNumberFormat="1" applyFont="1" applyFill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right" vertical="center" wrapText="1"/>
    </xf>
    <xf numFmtId="1" fontId="7" fillId="0" borderId="34" xfId="0" applyNumberFormat="1" applyFont="1" applyBorder="1" applyAlignment="1">
      <alignment horizontal="right" vertical="center" wrapText="1"/>
    </xf>
    <xf numFmtId="1" fontId="7" fillId="0" borderId="34" xfId="1" applyNumberFormat="1" applyFont="1" applyBorder="1" applyAlignment="1">
      <alignment horizontal="right" vertical="center" wrapText="1"/>
    </xf>
    <xf numFmtId="1" fontId="7" fillId="0" borderId="34" xfId="0" applyNumberFormat="1" applyFont="1" applyFill="1" applyBorder="1" applyAlignment="1">
      <alignment horizontal="right" vertical="center" wrapText="1"/>
    </xf>
    <xf numFmtId="1" fontId="7" fillId="2" borderId="34" xfId="0" applyNumberFormat="1" applyFont="1" applyFill="1" applyBorder="1" applyAlignment="1">
      <alignment horizontal="right" vertical="center" wrapText="1"/>
    </xf>
    <xf numFmtId="1" fontId="7" fillId="2" borderId="33" xfId="0" applyNumberFormat="1" applyFont="1" applyFill="1" applyBorder="1" applyAlignment="1">
      <alignment horizontal="right" vertical="center" wrapText="1"/>
    </xf>
    <xf numFmtId="1" fontId="7" fillId="0" borderId="45" xfId="0" applyNumberFormat="1" applyFont="1" applyBorder="1" applyAlignment="1">
      <alignment horizontal="right" vertical="center" wrapText="1"/>
    </xf>
    <xf numFmtId="1" fontId="7" fillId="0" borderId="33" xfId="0" applyNumberFormat="1" applyFont="1" applyBorder="1" applyAlignment="1">
      <alignment horizontal="right" vertical="center" wrapText="1"/>
    </xf>
    <xf numFmtId="1" fontId="7" fillId="2" borderId="45" xfId="0" applyNumberFormat="1" applyFont="1" applyFill="1" applyBorder="1" applyAlignment="1">
      <alignment horizontal="right" vertical="center" wrapText="1"/>
    </xf>
    <xf numFmtId="1" fontId="7" fillId="0" borderId="101" xfId="0" applyNumberFormat="1" applyFont="1" applyBorder="1" applyAlignment="1">
      <alignment horizontal="right" vertical="center" wrapText="1"/>
    </xf>
    <xf numFmtId="1" fontId="7" fillId="0" borderId="33" xfId="0" applyNumberFormat="1" applyFont="1" applyFill="1" applyBorder="1" applyAlignment="1">
      <alignment horizontal="right" vertical="center" wrapText="1"/>
    </xf>
    <xf numFmtId="1" fontId="7" fillId="3" borderId="34" xfId="1" applyNumberFormat="1" applyFont="1" applyFill="1" applyBorder="1" applyAlignment="1">
      <alignment horizontal="right" vertical="center" wrapText="1"/>
    </xf>
    <xf numFmtId="1" fontId="7" fillId="2" borderId="101" xfId="0" applyNumberFormat="1" applyFont="1" applyFill="1" applyBorder="1" applyAlignment="1">
      <alignment horizontal="right" vertical="center" wrapText="1"/>
    </xf>
    <xf numFmtId="1" fontId="7" fillId="0" borderId="32" xfId="0" applyNumberFormat="1" applyFont="1" applyFill="1" applyBorder="1" applyAlignment="1">
      <alignment horizontal="right" vertical="center" wrapText="1"/>
    </xf>
    <xf numFmtId="1" fontId="7" fillId="2" borderId="25" xfId="0" applyNumberFormat="1" applyFont="1" applyFill="1" applyBorder="1" applyAlignment="1">
      <alignment horizontal="right" vertical="center" wrapText="1"/>
    </xf>
    <xf numFmtId="1" fontId="17" fillId="0" borderId="101" xfId="0" applyNumberFormat="1" applyFont="1" applyBorder="1" applyAlignment="1">
      <alignment horizontal="right" vertical="center" wrapText="1"/>
    </xf>
    <xf numFmtId="1" fontId="7" fillId="2" borderId="102" xfId="0" applyNumberFormat="1" applyFont="1" applyFill="1" applyBorder="1" applyAlignment="1">
      <alignment horizontal="right" vertical="center" wrapText="1"/>
    </xf>
    <xf numFmtId="1" fontId="7" fillId="0" borderId="102" xfId="0" applyNumberFormat="1" applyFont="1" applyBorder="1" applyAlignment="1">
      <alignment horizontal="right" vertical="center" wrapText="1"/>
    </xf>
    <xf numFmtId="1" fontId="7" fillId="0" borderId="102" xfId="0" applyNumberFormat="1" applyFont="1" applyFill="1" applyBorder="1" applyAlignment="1">
      <alignment horizontal="right" vertical="center" wrapText="1"/>
    </xf>
    <xf numFmtId="1" fontId="7" fillId="2" borderId="28" xfId="0" applyNumberFormat="1" applyFont="1" applyFill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 vertical="center" wrapText="1"/>
    </xf>
    <xf numFmtId="1" fontId="1" fillId="0" borderId="16" xfId="0" applyNumberFormat="1" applyFont="1" applyBorder="1" applyAlignment="1">
      <alignment horizontal="right" vertical="center" wrapText="1"/>
    </xf>
    <xf numFmtId="1" fontId="1" fillId="0" borderId="16" xfId="1" applyNumberFormat="1" applyFont="1" applyBorder="1" applyAlignment="1">
      <alignment horizontal="right" vertical="center" wrapText="1"/>
    </xf>
    <xf numFmtId="1" fontId="1" fillId="0" borderId="16" xfId="0" applyNumberFormat="1" applyFont="1" applyFill="1" applyBorder="1" applyAlignment="1">
      <alignment horizontal="right" vertical="center" wrapText="1"/>
    </xf>
    <xf numFmtId="1" fontId="1" fillId="2" borderId="16" xfId="0" applyNumberFormat="1" applyFont="1" applyFill="1" applyBorder="1" applyAlignment="1">
      <alignment horizontal="right" vertical="center" wrapText="1"/>
    </xf>
    <xf numFmtId="1" fontId="1" fillId="2" borderId="30" xfId="0" applyNumberFormat="1" applyFont="1" applyFill="1" applyBorder="1" applyAlignment="1">
      <alignment horizontal="right" vertical="center" wrapText="1"/>
    </xf>
    <xf numFmtId="1" fontId="1" fillId="0" borderId="38" xfId="0" applyNumberFormat="1" applyFont="1" applyBorder="1" applyAlignment="1">
      <alignment horizontal="right" vertical="center" wrapText="1"/>
    </xf>
    <xf numFmtId="1" fontId="1" fillId="0" borderId="30" xfId="0" applyNumberFormat="1" applyFont="1" applyBorder="1" applyAlignment="1">
      <alignment horizontal="right" vertical="center" wrapText="1"/>
    </xf>
    <xf numFmtId="1" fontId="1" fillId="2" borderId="38" xfId="0" applyNumberFormat="1" applyFont="1" applyFill="1" applyBorder="1" applyAlignment="1">
      <alignment horizontal="right" vertical="center" wrapText="1"/>
    </xf>
    <xf numFmtId="1" fontId="1" fillId="0" borderId="13" xfId="0" applyNumberFormat="1" applyFont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right" vertical="center" wrapText="1"/>
    </xf>
    <xf numFmtId="1" fontId="1" fillId="3" borderId="16" xfId="1" applyNumberFormat="1" applyFont="1" applyFill="1" applyBorder="1" applyAlignment="1">
      <alignment horizontal="right" vertical="center" wrapText="1"/>
    </xf>
    <xf numFmtId="1" fontId="1" fillId="2" borderId="13" xfId="0" applyNumberFormat="1" applyFont="1" applyFill="1" applyBorder="1" applyAlignment="1">
      <alignment horizontal="right" vertical="center" wrapText="1"/>
    </xf>
    <xf numFmtId="1" fontId="1" fillId="0" borderId="12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right" vertical="center" wrapText="1"/>
    </xf>
    <xf numFmtId="1" fontId="1" fillId="2" borderId="103" xfId="0" applyNumberFormat="1" applyFont="1" applyFill="1" applyBorder="1" applyAlignment="1">
      <alignment horizontal="right" vertical="center" wrapText="1"/>
    </xf>
    <xf numFmtId="1" fontId="1" fillId="0" borderId="103" xfId="0" applyNumberFormat="1" applyFont="1" applyBorder="1" applyAlignment="1">
      <alignment horizontal="right" vertical="center" wrapText="1"/>
    </xf>
    <xf numFmtId="1" fontId="1" fillId="0" borderId="103" xfId="0" applyNumberFormat="1" applyFont="1" applyFill="1" applyBorder="1" applyAlignment="1">
      <alignment horizontal="right" vertical="center" wrapText="1"/>
    </xf>
    <xf numFmtId="1" fontId="1" fillId="2" borderId="14" xfId="0" applyNumberFormat="1" applyFont="1" applyFill="1" applyBorder="1" applyAlignment="1">
      <alignment horizontal="right" vertical="center" wrapText="1"/>
    </xf>
    <xf numFmtId="1" fontId="7" fillId="0" borderId="72" xfId="0" applyNumberFormat="1" applyFont="1" applyBorder="1"/>
    <xf numFmtId="2" fontId="15" fillId="0" borderId="0" xfId="0" applyNumberFormat="1" applyFont="1" applyFill="1" applyBorder="1" applyAlignment="1">
      <alignment horizontal="right"/>
    </xf>
    <xf numFmtId="0" fontId="4" fillId="0" borderId="67" xfId="0" applyFont="1" applyBorder="1"/>
    <xf numFmtId="0" fontId="7" fillId="2" borderId="2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2" borderId="61" xfId="0" applyFont="1" applyFill="1" applyBorder="1" applyAlignment="1">
      <alignment horizontal="right" vertical="center" wrapText="1"/>
    </xf>
    <xf numFmtId="2" fontId="7" fillId="2" borderId="60" xfId="0" applyNumberFormat="1" applyFont="1" applyFill="1" applyBorder="1" applyAlignment="1">
      <alignment horizontal="right" vertical="center" wrapText="1"/>
    </xf>
    <xf numFmtId="0" fontId="7" fillId="2" borderId="64" xfId="0" applyFont="1" applyFill="1" applyBorder="1" applyAlignment="1">
      <alignment horizontal="right" vertical="center" wrapText="1"/>
    </xf>
    <xf numFmtId="2" fontId="7" fillId="2" borderId="29" xfId="0" applyNumberFormat="1" applyFont="1" applyFill="1" applyBorder="1" applyAlignment="1">
      <alignment horizontal="right" vertical="center" wrapText="1"/>
    </xf>
    <xf numFmtId="1" fontId="1" fillId="0" borderId="13" xfId="0" applyNumberFormat="1" applyFont="1" applyFill="1" applyBorder="1" applyAlignment="1">
      <alignment horizontal="right" vertical="center" wrapText="1"/>
    </xf>
    <xf numFmtId="1" fontId="7" fillId="0" borderId="101" xfId="0" applyNumberFormat="1" applyFont="1" applyFill="1" applyBorder="1" applyAlignment="1">
      <alignment horizontal="right" vertical="center" wrapText="1"/>
    </xf>
    <xf numFmtId="1" fontId="7" fillId="2" borderId="68" xfId="0" applyNumberFormat="1" applyFont="1" applyFill="1" applyBorder="1" applyAlignment="1">
      <alignment horizontal="right"/>
    </xf>
    <xf numFmtId="1" fontId="20" fillId="2" borderId="47" xfId="0" applyNumberFormat="1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right" vertical="center" wrapText="1"/>
    </xf>
    <xf numFmtId="2" fontId="7" fillId="2" borderId="11" xfId="0" applyNumberFormat="1" applyFont="1" applyFill="1" applyBorder="1" applyAlignment="1">
      <alignment horizontal="right" vertical="center" wrapText="1"/>
    </xf>
    <xf numFmtId="2" fontId="17" fillId="0" borderId="3" xfId="0" applyNumberFormat="1" applyFont="1" applyBorder="1" applyAlignment="1">
      <alignment horizontal="right" vertical="center" wrapText="1"/>
    </xf>
    <xf numFmtId="0" fontId="7" fillId="2" borderId="77" xfId="0" applyFont="1" applyFill="1" applyBorder="1" applyAlignment="1">
      <alignment horizontal="right" vertical="center" wrapText="1"/>
    </xf>
    <xf numFmtId="0" fontId="17" fillId="0" borderId="68" xfId="0" applyFont="1" applyBorder="1" applyAlignment="1">
      <alignment horizontal="right" vertical="center" wrapText="1"/>
    </xf>
    <xf numFmtId="2" fontId="17" fillId="0" borderId="69" xfId="0" applyNumberFormat="1" applyFont="1" applyBorder="1" applyAlignment="1">
      <alignment horizontal="right" vertical="center" wrapText="1"/>
    </xf>
    <xf numFmtId="1" fontId="7" fillId="0" borderId="76" xfId="0" applyNumberFormat="1" applyFont="1" applyBorder="1"/>
    <xf numFmtId="0" fontId="7" fillId="0" borderId="74" xfId="0" applyFont="1" applyBorder="1" applyAlignment="1"/>
    <xf numFmtId="0" fontId="2" fillId="0" borderId="1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0" borderId="53" xfId="0" applyFont="1" applyFill="1" applyBorder="1" applyAlignment="1">
      <alignment horizontal="right" vertical="center" wrapText="1"/>
    </xf>
    <xf numFmtId="2" fontId="7" fillId="0" borderId="65" xfId="0" applyNumberFormat="1" applyFont="1" applyFill="1" applyBorder="1" applyAlignment="1">
      <alignment horizontal="right" vertical="center" wrapText="1"/>
    </xf>
    <xf numFmtId="1" fontId="1" fillId="0" borderId="38" xfId="0" applyNumberFormat="1" applyFont="1" applyFill="1" applyBorder="1" applyAlignment="1">
      <alignment horizontal="right" vertical="center" wrapText="1"/>
    </xf>
    <xf numFmtId="1" fontId="7" fillId="0" borderId="45" xfId="0" applyNumberFormat="1" applyFont="1" applyFill="1" applyBorder="1" applyAlignment="1">
      <alignment horizontal="right" vertical="center" wrapText="1"/>
    </xf>
    <xf numFmtId="0" fontId="0" fillId="0" borderId="49" xfId="0" applyBorder="1"/>
    <xf numFmtId="0" fontId="17" fillId="0" borderId="18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17" fillId="0" borderId="49" xfId="0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2" fontId="0" fillId="5" borderId="6" xfId="0" applyNumberFormat="1" applyFill="1" applyBorder="1"/>
    <xf numFmtId="2" fontId="17" fillId="0" borderId="39" xfId="0" applyNumberFormat="1" applyFont="1" applyBorder="1" applyAlignment="1">
      <alignment horizontal="right" vertical="center" wrapText="1"/>
    </xf>
    <xf numFmtId="1" fontId="17" fillId="0" borderId="12" xfId="0" applyNumberFormat="1" applyFont="1" applyBorder="1" applyAlignment="1">
      <alignment horizontal="right" vertical="center" wrapText="1"/>
    </xf>
    <xf numFmtId="1" fontId="17" fillId="0" borderId="32" xfId="0" applyNumberFormat="1" applyFont="1" applyBorder="1" applyAlignment="1">
      <alignment horizontal="right" vertical="center" wrapText="1"/>
    </xf>
    <xf numFmtId="1" fontId="7" fillId="2" borderId="45" xfId="0" applyNumberFormat="1" applyFont="1" applyFill="1" applyBorder="1" applyAlignment="1">
      <alignment horizontal="right" vertical="center"/>
    </xf>
    <xf numFmtId="0" fontId="13" fillId="0" borderId="0" xfId="0" applyFont="1"/>
    <xf numFmtId="2" fontId="18" fillId="0" borderId="0" xfId="0" applyNumberFormat="1" applyFont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right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13" fillId="0" borderId="43" xfId="0" applyFont="1" applyBorder="1" applyAlignment="1">
      <alignment horizontal="left"/>
    </xf>
    <xf numFmtId="0" fontId="13" fillId="0" borderId="31" xfId="0" applyFont="1" applyBorder="1" applyAlignment="1">
      <alignment horizontal="left"/>
    </xf>
  </cellXfs>
  <cellStyles count="113">
    <cellStyle name="Excel Built-in Normal" xfId="1"/>
    <cellStyle name="Excel Built-in Normal 1" xfId="7"/>
    <cellStyle name="Excel Built-in Normal 1 2" xfId="12"/>
    <cellStyle name="Excel Built-in Normal 2" xfId="4"/>
    <cellStyle name="TableStyleLight1" xfId="13"/>
    <cellStyle name="Денежный 2" xfId="6"/>
    <cellStyle name="Денежный 2 2" xfId="8"/>
    <cellStyle name="Денежный 3" xfId="15"/>
    <cellStyle name="Денежный 3 10" xfId="91"/>
    <cellStyle name="Денежный 3 11" xfId="98"/>
    <cellStyle name="Денежный 3 12" xfId="103"/>
    <cellStyle name="Денежный 3 2" xfId="28"/>
    <cellStyle name="Денежный 3 3" xfId="36"/>
    <cellStyle name="Денежный 3 4" xfId="44"/>
    <cellStyle name="Денежный 3 5" xfId="52"/>
    <cellStyle name="Денежный 3 6" xfId="60"/>
    <cellStyle name="Денежный 3 7" xfId="68"/>
    <cellStyle name="Денежный 3 8" xfId="76"/>
    <cellStyle name="Денежный 3 9" xfId="84"/>
    <cellStyle name="Денежный 4" xfId="109"/>
    <cellStyle name="Обычный" xfId="0" builtinId="0"/>
    <cellStyle name="Обычный 2" xfId="5"/>
    <cellStyle name="Обычный 2 10" xfId="58"/>
    <cellStyle name="Обычный 2 11" xfId="66"/>
    <cellStyle name="Обычный 2 12" xfId="74"/>
    <cellStyle name="Обычный 2 13" xfId="82"/>
    <cellStyle name="Обычный 2 2" xfId="11"/>
    <cellStyle name="Обычный 2 3" xfId="23"/>
    <cellStyle name="Обычный 2 4" xfId="19"/>
    <cellStyle name="Обычный 2 5" xfId="20"/>
    <cellStyle name="Обычный 2 6" xfId="26"/>
    <cellStyle name="Обычный 2 7" xfId="34"/>
    <cellStyle name="Обычный 2 8" xfId="42"/>
    <cellStyle name="Обычный 2 9" xfId="50"/>
    <cellStyle name="Обычный 23" xfId="110"/>
    <cellStyle name="Обычный 25" xfId="111"/>
    <cellStyle name="Обычный 3" xfId="2"/>
    <cellStyle name="Обычный 3 10" xfId="64"/>
    <cellStyle name="Обычный 3 11" xfId="72"/>
    <cellStyle name="Обычный 3 12" xfId="80"/>
    <cellStyle name="Обычный 3 13" xfId="88"/>
    <cellStyle name="Обычный 3 14" xfId="95"/>
    <cellStyle name="Обычный 3 2" xfId="16"/>
    <cellStyle name="Обычный 3 2 10" xfId="92"/>
    <cellStyle name="Обычный 3 2 11" xfId="99"/>
    <cellStyle name="Обычный 3 2 12" xfId="104"/>
    <cellStyle name="Обычный 3 2 2" xfId="29"/>
    <cellStyle name="Обычный 3 2 3" xfId="37"/>
    <cellStyle name="Обычный 3 2 4" xfId="45"/>
    <cellStyle name="Обычный 3 2 5" xfId="53"/>
    <cellStyle name="Обычный 3 2 6" xfId="61"/>
    <cellStyle name="Обычный 3 2 7" xfId="69"/>
    <cellStyle name="Обычный 3 2 8" xfId="77"/>
    <cellStyle name="Обычный 3 2 9" xfId="85"/>
    <cellStyle name="Обычный 3 3" xfId="9"/>
    <cellStyle name="Обычный 3 4" xfId="21"/>
    <cellStyle name="Обычный 3 5" xfId="24"/>
    <cellStyle name="Обычный 3 6" xfId="32"/>
    <cellStyle name="Обычный 3 7" xfId="40"/>
    <cellStyle name="Обычный 3 8" xfId="48"/>
    <cellStyle name="Обычный 3 9" xfId="56"/>
    <cellStyle name="Обычный 4" xfId="3"/>
    <cellStyle name="Обычный 4 10" xfId="73"/>
    <cellStyle name="Обычный 4 11" xfId="81"/>
    <cellStyle name="Обычный 4 12" xfId="89"/>
    <cellStyle name="Обычный 4 13" xfId="96"/>
    <cellStyle name="Обычный 4 2" xfId="10"/>
    <cellStyle name="Обычный 4 3" xfId="22"/>
    <cellStyle name="Обычный 4 4" xfId="25"/>
    <cellStyle name="Обычный 4 5" xfId="33"/>
    <cellStyle name="Обычный 4 6" xfId="41"/>
    <cellStyle name="Обычный 4 7" xfId="49"/>
    <cellStyle name="Обычный 4 8" xfId="57"/>
    <cellStyle name="Обычный 4 9" xfId="65"/>
    <cellStyle name="Обычный 5" xfId="14"/>
    <cellStyle name="Обычный 5 10" xfId="83"/>
    <cellStyle name="Обычный 5 11" xfId="90"/>
    <cellStyle name="Обычный 5 12" xfId="97"/>
    <cellStyle name="Обычный 5 13" xfId="102"/>
    <cellStyle name="Обычный 5 14" xfId="112"/>
    <cellStyle name="Обычный 5 2" xfId="17"/>
    <cellStyle name="Обычный 5 2 10" xfId="93"/>
    <cellStyle name="Обычный 5 2 11" xfId="100"/>
    <cellStyle name="Обычный 5 2 12" xfId="105"/>
    <cellStyle name="Обычный 5 2 2" xfId="30"/>
    <cellStyle name="Обычный 5 2 3" xfId="38"/>
    <cellStyle name="Обычный 5 2 4" xfId="46"/>
    <cellStyle name="Обычный 5 2 5" xfId="54"/>
    <cellStyle name="Обычный 5 2 6" xfId="62"/>
    <cellStyle name="Обычный 5 2 7" xfId="70"/>
    <cellStyle name="Обычный 5 2 8" xfId="78"/>
    <cellStyle name="Обычный 5 2 9" xfId="86"/>
    <cellStyle name="Обычный 5 3" xfId="27"/>
    <cellStyle name="Обычный 5 4" xfId="35"/>
    <cellStyle name="Обычный 5 5" xfId="43"/>
    <cellStyle name="Обычный 5 6" xfId="51"/>
    <cellStyle name="Обычный 5 7" xfId="59"/>
    <cellStyle name="Обычный 5 8" xfId="67"/>
    <cellStyle name="Обычный 5 9" xfId="75"/>
    <cellStyle name="Обычный 6" xfId="18"/>
    <cellStyle name="Обычный 6 10" xfId="94"/>
    <cellStyle name="Обычный 6 11" xfId="101"/>
    <cellStyle name="Обычный 6 12" xfId="106"/>
    <cellStyle name="Обычный 6 2" xfId="31"/>
    <cellStyle name="Обычный 6 3" xfId="39"/>
    <cellStyle name="Обычный 6 4" xfId="47"/>
    <cellStyle name="Обычный 6 5" xfId="55"/>
    <cellStyle name="Обычный 6 6" xfId="63"/>
    <cellStyle name="Обычный 6 7" xfId="71"/>
    <cellStyle name="Обычный 6 8" xfId="79"/>
    <cellStyle name="Обычный 6 9" xfId="87"/>
    <cellStyle name="Обычный 7" xfId="107"/>
    <cellStyle name="Обычный 8" xfId="108"/>
  </cellStyles>
  <dxfs count="13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31"/>
    </tableStyle>
  </tableStyles>
  <colors>
    <mruColors>
      <color rgb="FF993366"/>
      <color rgb="FFFF33CC"/>
      <color rgb="FFCC3399"/>
      <color rgb="FFCCFF99"/>
      <color rgb="FFFFFF66"/>
      <color rgb="FFFFCCCC"/>
      <color rgb="FFCCECFF"/>
      <color rgb="FFFF0066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ЕГЭ профильный уровень  </a:t>
            </a:r>
            <a:r>
              <a:rPr lang="en-US" baseline="0"/>
              <a:t>20</a:t>
            </a:r>
            <a:r>
              <a:rPr lang="ru-RU" baseline="0"/>
              <a:t>2</a:t>
            </a:r>
            <a:r>
              <a:rPr lang="en-US" baseline="0"/>
              <a:t>1-</a:t>
            </a:r>
            <a:r>
              <a:rPr lang="ru-RU" baseline="0"/>
              <a:t>2</a:t>
            </a:r>
            <a:r>
              <a:rPr lang="en-US" baseline="0"/>
              <a:t>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1.9388380888585056E-2"/>
          <c:y val="1.50729587761033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836787914682942E-2"/>
          <c:y val="0.1162189757374395"/>
          <c:w val="0.98016321208531709"/>
          <c:h val="0.52635490485041303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районам'!$E$5:$E$121</c:f>
              <c:numCache>
                <c:formatCode>0.00</c:formatCode>
                <c:ptCount val="117"/>
                <c:pt idx="0">
                  <c:v>59.29</c:v>
                </c:pt>
                <c:pt idx="1">
                  <c:v>59.29</c:v>
                </c:pt>
                <c:pt idx="2">
                  <c:v>59.29</c:v>
                </c:pt>
                <c:pt idx="3">
                  <c:v>59.29</c:v>
                </c:pt>
                <c:pt idx="4">
                  <c:v>59.29</c:v>
                </c:pt>
                <c:pt idx="5">
                  <c:v>59.29</c:v>
                </c:pt>
                <c:pt idx="6">
                  <c:v>59.29</c:v>
                </c:pt>
                <c:pt idx="7">
                  <c:v>59.29</c:v>
                </c:pt>
                <c:pt idx="8">
                  <c:v>59.29</c:v>
                </c:pt>
                <c:pt idx="9">
                  <c:v>59.29</c:v>
                </c:pt>
                <c:pt idx="10">
                  <c:v>59.29</c:v>
                </c:pt>
                <c:pt idx="11">
                  <c:v>59.29</c:v>
                </c:pt>
                <c:pt idx="12">
                  <c:v>59.29</c:v>
                </c:pt>
                <c:pt idx="13">
                  <c:v>59.29</c:v>
                </c:pt>
                <c:pt idx="14">
                  <c:v>59.29</c:v>
                </c:pt>
                <c:pt idx="15">
                  <c:v>59.29</c:v>
                </c:pt>
                <c:pt idx="16">
                  <c:v>59.29</c:v>
                </c:pt>
                <c:pt idx="17">
                  <c:v>59.29</c:v>
                </c:pt>
                <c:pt idx="18">
                  <c:v>59.29</c:v>
                </c:pt>
                <c:pt idx="19">
                  <c:v>59.29</c:v>
                </c:pt>
                <c:pt idx="20">
                  <c:v>59.29</c:v>
                </c:pt>
                <c:pt idx="21">
                  <c:v>59.29</c:v>
                </c:pt>
                <c:pt idx="22">
                  <c:v>59.29</c:v>
                </c:pt>
                <c:pt idx="23">
                  <c:v>59.29</c:v>
                </c:pt>
                <c:pt idx="24">
                  <c:v>59.29</c:v>
                </c:pt>
                <c:pt idx="25">
                  <c:v>59.29</c:v>
                </c:pt>
                <c:pt idx="26">
                  <c:v>59.29</c:v>
                </c:pt>
                <c:pt idx="27">
                  <c:v>59.29</c:v>
                </c:pt>
                <c:pt idx="28">
                  <c:v>59.29</c:v>
                </c:pt>
                <c:pt idx="29">
                  <c:v>59.29</c:v>
                </c:pt>
                <c:pt idx="30">
                  <c:v>59.29</c:v>
                </c:pt>
                <c:pt idx="31">
                  <c:v>59.29</c:v>
                </c:pt>
                <c:pt idx="32">
                  <c:v>59.29</c:v>
                </c:pt>
                <c:pt idx="33">
                  <c:v>59.29</c:v>
                </c:pt>
                <c:pt idx="34">
                  <c:v>59.29</c:v>
                </c:pt>
                <c:pt idx="35">
                  <c:v>59.29</c:v>
                </c:pt>
                <c:pt idx="36">
                  <c:v>59.29</c:v>
                </c:pt>
                <c:pt idx="37">
                  <c:v>59.29</c:v>
                </c:pt>
                <c:pt idx="38">
                  <c:v>59.29</c:v>
                </c:pt>
                <c:pt idx="39">
                  <c:v>59.29</c:v>
                </c:pt>
                <c:pt idx="40">
                  <c:v>59.29</c:v>
                </c:pt>
                <c:pt idx="41">
                  <c:v>59.29</c:v>
                </c:pt>
                <c:pt idx="42">
                  <c:v>59.29</c:v>
                </c:pt>
                <c:pt idx="43">
                  <c:v>59.29</c:v>
                </c:pt>
                <c:pt idx="44">
                  <c:v>59.29</c:v>
                </c:pt>
                <c:pt idx="45">
                  <c:v>59.29</c:v>
                </c:pt>
                <c:pt idx="46">
                  <c:v>59.29</c:v>
                </c:pt>
                <c:pt idx="47">
                  <c:v>59.29</c:v>
                </c:pt>
                <c:pt idx="48">
                  <c:v>59.29</c:v>
                </c:pt>
                <c:pt idx="49">
                  <c:v>59.29</c:v>
                </c:pt>
                <c:pt idx="50">
                  <c:v>59.29</c:v>
                </c:pt>
                <c:pt idx="51">
                  <c:v>59.29</c:v>
                </c:pt>
                <c:pt idx="52">
                  <c:v>59.29</c:v>
                </c:pt>
                <c:pt idx="53">
                  <c:v>59.29</c:v>
                </c:pt>
                <c:pt idx="54">
                  <c:v>59.29</c:v>
                </c:pt>
                <c:pt idx="55">
                  <c:v>59.29</c:v>
                </c:pt>
                <c:pt idx="56">
                  <c:v>59.29</c:v>
                </c:pt>
                <c:pt idx="57">
                  <c:v>59.29</c:v>
                </c:pt>
                <c:pt idx="58">
                  <c:v>59.29</c:v>
                </c:pt>
                <c:pt idx="59">
                  <c:v>59.29</c:v>
                </c:pt>
                <c:pt idx="60">
                  <c:v>59.29</c:v>
                </c:pt>
                <c:pt idx="61">
                  <c:v>59.29</c:v>
                </c:pt>
                <c:pt idx="62">
                  <c:v>59.29</c:v>
                </c:pt>
                <c:pt idx="63">
                  <c:v>59.29</c:v>
                </c:pt>
                <c:pt idx="64">
                  <c:v>59.29</c:v>
                </c:pt>
                <c:pt idx="65">
                  <c:v>59.29</c:v>
                </c:pt>
                <c:pt idx="66">
                  <c:v>59.29</c:v>
                </c:pt>
                <c:pt idx="67">
                  <c:v>59.29</c:v>
                </c:pt>
                <c:pt idx="68">
                  <c:v>59.29</c:v>
                </c:pt>
                <c:pt idx="69">
                  <c:v>59.29</c:v>
                </c:pt>
                <c:pt idx="70">
                  <c:v>59.29</c:v>
                </c:pt>
                <c:pt idx="71">
                  <c:v>59.29</c:v>
                </c:pt>
                <c:pt idx="72">
                  <c:v>59.29</c:v>
                </c:pt>
                <c:pt idx="73">
                  <c:v>59.29</c:v>
                </c:pt>
                <c:pt idx="74">
                  <c:v>59.29</c:v>
                </c:pt>
                <c:pt idx="75">
                  <c:v>59.29</c:v>
                </c:pt>
                <c:pt idx="76">
                  <c:v>59.29</c:v>
                </c:pt>
                <c:pt idx="77">
                  <c:v>59.29</c:v>
                </c:pt>
                <c:pt idx="78">
                  <c:v>59.29</c:v>
                </c:pt>
                <c:pt idx="79">
                  <c:v>59.29</c:v>
                </c:pt>
                <c:pt idx="80">
                  <c:v>59.29</c:v>
                </c:pt>
                <c:pt idx="81">
                  <c:v>59.29</c:v>
                </c:pt>
                <c:pt idx="82">
                  <c:v>59.29</c:v>
                </c:pt>
                <c:pt idx="83">
                  <c:v>59.29</c:v>
                </c:pt>
                <c:pt idx="84">
                  <c:v>59.29</c:v>
                </c:pt>
                <c:pt idx="85">
                  <c:v>59.29</c:v>
                </c:pt>
                <c:pt idx="86">
                  <c:v>59.29</c:v>
                </c:pt>
                <c:pt idx="87">
                  <c:v>59.29</c:v>
                </c:pt>
                <c:pt idx="88">
                  <c:v>59.29</c:v>
                </c:pt>
                <c:pt idx="89">
                  <c:v>59.29</c:v>
                </c:pt>
                <c:pt idx="90">
                  <c:v>59.29</c:v>
                </c:pt>
                <c:pt idx="91">
                  <c:v>59.29</c:v>
                </c:pt>
                <c:pt idx="92">
                  <c:v>59.29</c:v>
                </c:pt>
                <c:pt idx="93">
                  <c:v>59.29</c:v>
                </c:pt>
                <c:pt idx="94">
                  <c:v>59.29</c:v>
                </c:pt>
                <c:pt idx="95">
                  <c:v>59.29</c:v>
                </c:pt>
                <c:pt idx="96">
                  <c:v>59.29</c:v>
                </c:pt>
                <c:pt idx="97">
                  <c:v>59.29</c:v>
                </c:pt>
                <c:pt idx="98">
                  <c:v>59.29</c:v>
                </c:pt>
                <c:pt idx="99">
                  <c:v>59.29</c:v>
                </c:pt>
                <c:pt idx="100">
                  <c:v>59.29</c:v>
                </c:pt>
                <c:pt idx="101">
                  <c:v>59.29</c:v>
                </c:pt>
                <c:pt idx="102">
                  <c:v>59.29</c:v>
                </c:pt>
                <c:pt idx="103">
                  <c:v>59.29</c:v>
                </c:pt>
                <c:pt idx="104">
                  <c:v>59.29</c:v>
                </c:pt>
                <c:pt idx="105">
                  <c:v>59.29</c:v>
                </c:pt>
                <c:pt idx="106">
                  <c:v>59.29</c:v>
                </c:pt>
                <c:pt idx="107">
                  <c:v>59.29</c:v>
                </c:pt>
                <c:pt idx="108">
                  <c:v>59.29</c:v>
                </c:pt>
                <c:pt idx="109">
                  <c:v>59.29</c:v>
                </c:pt>
                <c:pt idx="110">
                  <c:v>59.29</c:v>
                </c:pt>
                <c:pt idx="111">
                  <c:v>59.29</c:v>
                </c:pt>
                <c:pt idx="112">
                  <c:v>59.29</c:v>
                </c:pt>
                <c:pt idx="113">
                  <c:v>59.29</c:v>
                </c:pt>
                <c:pt idx="114">
                  <c:v>59.29</c:v>
                </c:pt>
                <c:pt idx="115">
                  <c:v>59.29</c:v>
                </c:pt>
                <c:pt idx="116">
                  <c:v>59.29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районам'!$D$5:$D$121</c:f>
              <c:numCache>
                <c:formatCode>0.00</c:formatCode>
                <c:ptCount val="117"/>
                <c:pt idx="0">
                  <c:v>53.075000000000003</c:v>
                </c:pt>
                <c:pt idx="1">
                  <c:v>46</c:v>
                </c:pt>
                <c:pt idx="2">
                  <c:v>52</c:v>
                </c:pt>
                <c:pt idx="3">
                  <c:v>67.7</c:v>
                </c:pt>
                <c:pt idx="4">
                  <c:v>58.8</c:v>
                </c:pt>
                <c:pt idx="5">
                  <c:v>45</c:v>
                </c:pt>
                <c:pt idx="6">
                  <c:v>58</c:v>
                </c:pt>
                <c:pt idx="7">
                  <c:v>55.1</c:v>
                </c:pt>
                <c:pt idx="8">
                  <c:v>42</c:v>
                </c:pt>
                <c:pt idx="9">
                  <c:v>58.36999999999999</c:v>
                </c:pt>
                <c:pt idx="10">
                  <c:v>52.2</c:v>
                </c:pt>
                <c:pt idx="11">
                  <c:v>62</c:v>
                </c:pt>
                <c:pt idx="12">
                  <c:v>69.599999999999994</c:v>
                </c:pt>
                <c:pt idx="13">
                  <c:v>62</c:v>
                </c:pt>
                <c:pt idx="14">
                  <c:v>55.9</c:v>
                </c:pt>
                <c:pt idx="15">
                  <c:v>61.7</c:v>
                </c:pt>
                <c:pt idx="16">
                  <c:v>62.4</c:v>
                </c:pt>
                <c:pt idx="17">
                  <c:v>50</c:v>
                </c:pt>
                <c:pt idx="18">
                  <c:v>51.1</c:v>
                </c:pt>
                <c:pt idx="20">
                  <c:v>56.8</c:v>
                </c:pt>
                <c:pt idx="22">
                  <c:v>57.86666666666666</c:v>
                </c:pt>
                <c:pt idx="23">
                  <c:v>66.2</c:v>
                </c:pt>
                <c:pt idx="24">
                  <c:v>62</c:v>
                </c:pt>
                <c:pt idx="25">
                  <c:v>55.2</c:v>
                </c:pt>
                <c:pt idx="26">
                  <c:v>71.5</c:v>
                </c:pt>
                <c:pt idx="27">
                  <c:v>58.4</c:v>
                </c:pt>
                <c:pt idx="28">
                  <c:v>57.3</c:v>
                </c:pt>
                <c:pt idx="29">
                  <c:v>66</c:v>
                </c:pt>
                <c:pt idx="30">
                  <c:v>58</c:v>
                </c:pt>
                <c:pt idx="33">
                  <c:v>52.6</c:v>
                </c:pt>
                <c:pt idx="34">
                  <c:v>58.1</c:v>
                </c:pt>
                <c:pt idx="35">
                  <c:v>47.7</c:v>
                </c:pt>
                <c:pt idx="36">
                  <c:v>49.3</c:v>
                </c:pt>
                <c:pt idx="37">
                  <c:v>49.9</c:v>
                </c:pt>
                <c:pt idx="38">
                  <c:v>66</c:v>
                </c:pt>
                <c:pt idx="39">
                  <c:v>49.8</c:v>
                </c:pt>
                <c:pt idx="40">
                  <c:v>58.568421052631578</c:v>
                </c:pt>
                <c:pt idx="41">
                  <c:v>61.6</c:v>
                </c:pt>
                <c:pt idx="42">
                  <c:v>58.2</c:v>
                </c:pt>
                <c:pt idx="43">
                  <c:v>60.6</c:v>
                </c:pt>
                <c:pt idx="44">
                  <c:v>60.2</c:v>
                </c:pt>
                <c:pt idx="45">
                  <c:v>65.3</c:v>
                </c:pt>
                <c:pt idx="46">
                  <c:v>65.900000000000006</c:v>
                </c:pt>
                <c:pt idx="47">
                  <c:v>71.150000000000006</c:v>
                </c:pt>
                <c:pt idx="48">
                  <c:v>61.7</c:v>
                </c:pt>
                <c:pt idx="49">
                  <c:v>51.1</c:v>
                </c:pt>
                <c:pt idx="50">
                  <c:v>58.3</c:v>
                </c:pt>
                <c:pt idx="51">
                  <c:v>57.4</c:v>
                </c:pt>
                <c:pt idx="53">
                  <c:v>62.7</c:v>
                </c:pt>
                <c:pt idx="54">
                  <c:v>26.75</c:v>
                </c:pt>
                <c:pt idx="55">
                  <c:v>62.8</c:v>
                </c:pt>
                <c:pt idx="56">
                  <c:v>57.1</c:v>
                </c:pt>
                <c:pt idx="57">
                  <c:v>60.4</c:v>
                </c:pt>
                <c:pt idx="58">
                  <c:v>57.3</c:v>
                </c:pt>
                <c:pt idx="59">
                  <c:v>66.400000000000006</c:v>
                </c:pt>
                <c:pt idx="60">
                  <c:v>47.9</c:v>
                </c:pt>
                <c:pt idx="61">
                  <c:v>57.484285714285711</c:v>
                </c:pt>
                <c:pt idx="62">
                  <c:v>69</c:v>
                </c:pt>
                <c:pt idx="63">
                  <c:v>65.2</c:v>
                </c:pt>
                <c:pt idx="64">
                  <c:v>57.9</c:v>
                </c:pt>
                <c:pt idx="65">
                  <c:v>70.599999999999994</c:v>
                </c:pt>
                <c:pt idx="66">
                  <c:v>55</c:v>
                </c:pt>
                <c:pt idx="67">
                  <c:v>44.4</c:v>
                </c:pt>
                <c:pt idx="68">
                  <c:v>67</c:v>
                </c:pt>
                <c:pt idx="69">
                  <c:v>62.88</c:v>
                </c:pt>
                <c:pt idx="70">
                  <c:v>39.9</c:v>
                </c:pt>
                <c:pt idx="71">
                  <c:v>57</c:v>
                </c:pt>
                <c:pt idx="72">
                  <c:v>48.2</c:v>
                </c:pt>
                <c:pt idx="73">
                  <c:v>56</c:v>
                </c:pt>
                <c:pt idx="74">
                  <c:v>56.3</c:v>
                </c:pt>
                <c:pt idx="75">
                  <c:v>55.4</c:v>
                </c:pt>
                <c:pt idx="76">
                  <c:v>57.819310344827585</c:v>
                </c:pt>
                <c:pt idx="77">
                  <c:v>47.9</c:v>
                </c:pt>
                <c:pt idx="79">
                  <c:v>57.21</c:v>
                </c:pt>
                <c:pt idx="80">
                  <c:v>66.349999999999994</c:v>
                </c:pt>
                <c:pt idx="81">
                  <c:v>56</c:v>
                </c:pt>
                <c:pt idx="82">
                  <c:v>60.8</c:v>
                </c:pt>
                <c:pt idx="83">
                  <c:v>54.6</c:v>
                </c:pt>
                <c:pt idx="84">
                  <c:v>45.5</c:v>
                </c:pt>
                <c:pt idx="85">
                  <c:v>54.2</c:v>
                </c:pt>
                <c:pt idx="86">
                  <c:v>49.7</c:v>
                </c:pt>
                <c:pt idx="87">
                  <c:v>51.6</c:v>
                </c:pt>
                <c:pt idx="88">
                  <c:v>56.15</c:v>
                </c:pt>
                <c:pt idx="89">
                  <c:v>52.6</c:v>
                </c:pt>
                <c:pt idx="90">
                  <c:v>61</c:v>
                </c:pt>
                <c:pt idx="91">
                  <c:v>51</c:v>
                </c:pt>
                <c:pt idx="92">
                  <c:v>61.6</c:v>
                </c:pt>
                <c:pt idx="93">
                  <c:v>49</c:v>
                </c:pt>
                <c:pt idx="94">
                  <c:v>46.6</c:v>
                </c:pt>
                <c:pt idx="95">
                  <c:v>67.3</c:v>
                </c:pt>
                <c:pt idx="96">
                  <c:v>61.9</c:v>
                </c:pt>
                <c:pt idx="97">
                  <c:v>68.2</c:v>
                </c:pt>
                <c:pt idx="98">
                  <c:v>61</c:v>
                </c:pt>
                <c:pt idx="99">
                  <c:v>56.3</c:v>
                </c:pt>
                <c:pt idx="100">
                  <c:v>69</c:v>
                </c:pt>
                <c:pt idx="101">
                  <c:v>57.2</c:v>
                </c:pt>
                <c:pt idx="102">
                  <c:v>61.7</c:v>
                </c:pt>
                <c:pt idx="103">
                  <c:v>75</c:v>
                </c:pt>
                <c:pt idx="104">
                  <c:v>66.010000000000005</c:v>
                </c:pt>
                <c:pt idx="105">
                  <c:v>55.6</c:v>
                </c:pt>
                <c:pt idx="106">
                  <c:v>55.74</c:v>
                </c:pt>
                <c:pt idx="107">
                  <c:v>56.84375</c:v>
                </c:pt>
                <c:pt idx="108">
                  <c:v>61</c:v>
                </c:pt>
                <c:pt idx="109">
                  <c:v>57.35</c:v>
                </c:pt>
                <c:pt idx="110">
                  <c:v>60.3</c:v>
                </c:pt>
                <c:pt idx="111">
                  <c:v>51.1</c:v>
                </c:pt>
                <c:pt idx="112">
                  <c:v>64.900000000000006</c:v>
                </c:pt>
                <c:pt idx="113">
                  <c:v>49.3</c:v>
                </c:pt>
                <c:pt idx="115">
                  <c:v>52.5</c:v>
                </c:pt>
                <c:pt idx="116">
                  <c:v>58.3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районам'!$I$5:$I$121</c:f>
              <c:numCache>
                <c:formatCode>0.00</c:formatCode>
                <c:ptCount val="117"/>
                <c:pt idx="0">
                  <c:v>57.16</c:v>
                </c:pt>
                <c:pt idx="1">
                  <c:v>57.16</c:v>
                </c:pt>
                <c:pt idx="2">
                  <c:v>57.16</c:v>
                </c:pt>
                <c:pt idx="3">
                  <c:v>57.16</c:v>
                </c:pt>
                <c:pt idx="4">
                  <c:v>57.16</c:v>
                </c:pt>
                <c:pt idx="5">
                  <c:v>57.16</c:v>
                </c:pt>
                <c:pt idx="6">
                  <c:v>57.16</c:v>
                </c:pt>
                <c:pt idx="7">
                  <c:v>57.16</c:v>
                </c:pt>
                <c:pt idx="8">
                  <c:v>57.16</c:v>
                </c:pt>
                <c:pt idx="9">
                  <c:v>57.16</c:v>
                </c:pt>
                <c:pt idx="10">
                  <c:v>57.16</c:v>
                </c:pt>
                <c:pt idx="11">
                  <c:v>57.16</c:v>
                </c:pt>
                <c:pt idx="12">
                  <c:v>57.16</c:v>
                </c:pt>
                <c:pt idx="13">
                  <c:v>57.16</c:v>
                </c:pt>
                <c:pt idx="14">
                  <c:v>57.16</c:v>
                </c:pt>
                <c:pt idx="15">
                  <c:v>57.16</c:v>
                </c:pt>
                <c:pt idx="16">
                  <c:v>57.16</c:v>
                </c:pt>
                <c:pt idx="17">
                  <c:v>57.16</c:v>
                </c:pt>
                <c:pt idx="18">
                  <c:v>57.16</c:v>
                </c:pt>
                <c:pt idx="19">
                  <c:v>57.16</c:v>
                </c:pt>
                <c:pt idx="20">
                  <c:v>57.16</c:v>
                </c:pt>
                <c:pt idx="21">
                  <c:v>57.16</c:v>
                </c:pt>
                <c:pt idx="22">
                  <c:v>57.16</c:v>
                </c:pt>
                <c:pt idx="23">
                  <c:v>57.16</c:v>
                </c:pt>
                <c:pt idx="24">
                  <c:v>57.16</c:v>
                </c:pt>
                <c:pt idx="25">
                  <c:v>57.16</c:v>
                </c:pt>
                <c:pt idx="26">
                  <c:v>57.16</c:v>
                </c:pt>
                <c:pt idx="27">
                  <c:v>57.16</c:v>
                </c:pt>
                <c:pt idx="28">
                  <c:v>57.16</c:v>
                </c:pt>
                <c:pt idx="29">
                  <c:v>57.16</c:v>
                </c:pt>
                <c:pt idx="30">
                  <c:v>57.16</c:v>
                </c:pt>
                <c:pt idx="31">
                  <c:v>57.16</c:v>
                </c:pt>
                <c:pt idx="32">
                  <c:v>57.16</c:v>
                </c:pt>
                <c:pt idx="33">
                  <c:v>57.16</c:v>
                </c:pt>
                <c:pt idx="34">
                  <c:v>57.16</c:v>
                </c:pt>
                <c:pt idx="35">
                  <c:v>57.16</c:v>
                </c:pt>
                <c:pt idx="36">
                  <c:v>57.16</c:v>
                </c:pt>
                <c:pt idx="37">
                  <c:v>57.16</c:v>
                </c:pt>
                <c:pt idx="38">
                  <c:v>57.16</c:v>
                </c:pt>
                <c:pt idx="39">
                  <c:v>57.16</c:v>
                </c:pt>
                <c:pt idx="40">
                  <c:v>57.16</c:v>
                </c:pt>
                <c:pt idx="41">
                  <c:v>57.16</c:v>
                </c:pt>
                <c:pt idx="42">
                  <c:v>57.16</c:v>
                </c:pt>
                <c:pt idx="43">
                  <c:v>57.16</c:v>
                </c:pt>
                <c:pt idx="44">
                  <c:v>57.16</c:v>
                </c:pt>
                <c:pt idx="45">
                  <c:v>57.16</c:v>
                </c:pt>
                <c:pt idx="46">
                  <c:v>57.16</c:v>
                </c:pt>
                <c:pt idx="47">
                  <c:v>57.16</c:v>
                </c:pt>
                <c:pt idx="48">
                  <c:v>57.16</c:v>
                </c:pt>
                <c:pt idx="49">
                  <c:v>57.16</c:v>
                </c:pt>
                <c:pt idx="50">
                  <c:v>57.16</c:v>
                </c:pt>
                <c:pt idx="51">
                  <c:v>57.16</c:v>
                </c:pt>
                <c:pt idx="52">
                  <c:v>57.16</c:v>
                </c:pt>
                <c:pt idx="53">
                  <c:v>57.16</c:v>
                </c:pt>
                <c:pt idx="54">
                  <c:v>57.16</c:v>
                </c:pt>
                <c:pt idx="55">
                  <c:v>57.16</c:v>
                </c:pt>
                <c:pt idx="56">
                  <c:v>57.16</c:v>
                </c:pt>
                <c:pt idx="57">
                  <c:v>57.16</c:v>
                </c:pt>
                <c:pt idx="58">
                  <c:v>57.16</c:v>
                </c:pt>
                <c:pt idx="59">
                  <c:v>57.16</c:v>
                </c:pt>
                <c:pt idx="60">
                  <c:v>57.16</c:v>
                </c:pt>
                <c:pt idx="61">
                  <c:v>57.16</c:v>
                </c:pt>
                <c:pt idx="62">
                  <c:v>57.16</c:v>
                </c:pt>
                <c:pt idx="63">
                  <c:v>57.16</c:v>
                </c:pt>
                <c:pt idx="64">
                  <c:v>57.16</c:v>
                </c:pt>
                <c:pt idx="65">
                  <c:v>57.16</c:v>
                </c:pt>
                <c:pt idx="66">
                  <c:v>57.16</c:v>
                </c:pt>
                <c:pt idx="67">
                  <c:v>57.16</c:v>
                </c:pt>
                <c:pt idx="68">
                  <c:v>57.16</c:v>
                </c:pt>
                <c:pt idx="69">
                  <c:v>57.16</c:v>
                </c:pt>
                <c:pt idx="70">
                  <c:v>57.16</c:v>
                </c:pt>
                <c:pt idx="71">
                  <c:v>57.16</c:v>
                </c:pt>
                <c:pt idx="72">
                  <c:v>57.16</c:v>
                </c:pt>
                <c:pt idx="73">
                  <c:v>57.16</c:v>
                </c:pt>
                <c:pt idx="74">
                  <c:v>57.16</c:v>
                </c:pt>
                <c:pt idx="75">
                  <c:v>57.16</c:v>
                </c:pt>
                <c:pt idx="76">
                  <c:v>57.16</c:v>
                </c:pt>
                <c:pt idx="77">
                  <c:v>57.16</c:v>
                </c:pt>
                <c:pt idx="78">
                  <c:v>57.16</c:v>
                </c:pt>
                <c:pt idx="79">
                  <c:v>57.16</c:v>
                </c:pt>
                <c:pt idx="80">
                  <c:v>57.16</c:v>
                </c:pt>
                <c:pt idx="81">
                  <c:v>57.16</c:v>
                </c:pt>
                <c:pt idx="82">
                  <c:v>57.16</c:v>
                </c:pt>
                <c:pt idx="83">
                  <c:v>57.16</c:v>
                </c:pt>
                <c:pt idx="84">
                  <c:v>57.16</c:v>
                </c:pt>
                <c:pt idx="85">
                  <c:v>57.16</c:v>
                </c:pt>
                <c:pt idx="86">
                  <c:v>57.16</c:v>
                </c:pt>
                <c:pt idx="87">
                  <c:v>57.16</c:v>
                </c:pt>
                <c:pt idx="88">
                  <c:v>57.16</c:v>
                </c:pt>
                <c:pt idx="89">
                  <c:v>57.16</c:v>
                </c:pt>
                <c:pt idx="90">
                  <c:v>57.16</c:v>
                </c:pt>
                <c:pt idx="91">
                  <c:v>57.16</c:v>
                </c:pt>
                <c:pt idx="92">
                  <c:v>57.16</c:v>
                </c:pt>
                <c:pt idx="93">
                  <c:v>57.16</c:v>
                </c:pt>
                <c:pt idx="94">
                  <c:v>57.16</c:v>
                </c:pt>
                <c:pt idx="95">
                  <c:v>57.16</c:v>
                </c:pt>
                <c:pt idx="96">
                  <c:v>57.16</c:v>
                </c:pt>
                <c:pt idx="97">
                  <c:v>57.16</c:v>
                </c:pt>
                <c:pt idx="98">
                  <c:v>57.16</c:v>
                </c:pt>
                <c:pt idx="99">
                  <c:v>57.16</c:v>
                </c:pt>
                <c:pt idx="100">
                  <c:v>57.16</c:v>
                </c:pt>
                <c:pt idx="101">
                  <c:v>57.16</c:v>
                </c:pt>
                <c:pt idx="102">
                  <c:v>57.16</c:v>
                </c:pt>
                <c:pt idx="103">
                  <c:v>57.16</c:v>
                </c:pt>
                <c:pt idx="104">
                  <c:v>57.16</c:v>
                </c:pt>
                <c:pt idx="105">
                  <c:v>57.16</c:v>
                </c:pt>
                <c:pt idx="106">
                  <c:v>57.16</c:v>
                </c:pt>
                <c:pt idx="107">
                  <c:v>57.16</c:v>
                </c:pt>
                <c:pt idx="108">
                  <c:v>57.16</c:v>
                </c:pt>
                <c:pt idx="109">
                  <c:v>57.16</c:v>
                </c:pt>
                <c:pt idx="110">
                  <c:v>57.16</c:v>
                </c:pt>
                <c:pt idx="111">
                  <c:v>57.16</c:v>
                </c:pt>
                <c:pt idx="112">
                  <c:v>57.16</c:v>
                </c:pt>
                <c:pt idx="113">
                  <c:v>57.16</c:v>
                </c:pt>
                <c:pt idx="114">
                  <c:v>57.16</c:v>
                </c:pt>
                <c:pt idx="115">
                  <c:v>57.16</c:v>
                </c:pt>
                <c:pt idx="116">
                  <c:v>57.16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районам'!$H$5:$H$121</c:f>
              <c:numCache>
                <c:formatCode>0.00</c:formatCode>
                <c:ptCount val="117"/>
                <c:pt idx="0">
                  <c:v>57.188436898468026</c:v>
                </c:pt>
                <c:pt idx="1">
                  <c:v>61.645161290322584</c:v>
                </c:pt>
                <c:pt idx="2">
                  <c:v>59.088888888888889</c:v>
                </c:pt>
                <c:pt idx="3">
                  <c:v>69.086419753086417</c:v>
                </c:pt>
                <c:pt idx="4">
                  <c:v>65.066666666666663</c:v>
                </c:pt>
                <c:pt idx="5">
                  <c:v>34.769230769230766</c:v>
                </c:pt>
                <c:pt idx="6">
                  <c:v>57.4</c:v>
                </c:pt>
                <c:pt idx="7">
                  <c:v>49.736842105263158</c:v>
                </c:pt>
                <c:pt idx="8">
                  <c:v>60.714285714285715</c:v>
                </c:pt>
                <c:pt idx="9">
                  <c:v>53.830000000000005</c:v>
                </c:pt>
                <c:pt idx="10">
                  <c:v>59.5</c:v>
                </c:pt>
                <c:pt idx="11">
                  <c:v>50</c:v>
                </c:pt>
                <c:pt idx="12">
                  <c:v>61</c:v>
                </c:pt>
                <c:pt idx="13">
                  <c:v>59.8</c:v>
                </c:pt>
                <c:pt idx="14">
                  <c:v>54</c:v>
                </c:pt>
                <c:pt idx="15">
                  <c:v>53</c:v>
                </c:pt>
                <c:pt idx="16">
                  <c:v>48.6</c:v>
                </c:pt>
                <c:pt idx="19">
                  <c:v>35</c:v>
                </c:pt>
                <c:pt idx="20">
                  <c:v>57.3</c:v>
                </c:pt>
                <c:pt idx="21">
                  <c:v>60.1</c:v>
                </c:pt>
                <c:pt idx="22">
                  <c:v>55.393333333333338</c:v>
                </c:pt>
                <c:pt idx="23">
                  <c:v>62.8</c:v>
                </c:pt>
                <c:pt idx="24">
                  <c:v>69</c:v>
                </c:pt>
                <c:pt idx="25">
                  <c:v>53.4</c:v>
                </c:pt>
                <c:pt idx="26">
                  <c:v>70.7</c:v>
                </c:pt>
                <c:pt idx="27">
                  <c:v>53.2</c:v>
                </c:pt>
                <c:pt idx="28">
                  <c:v>38.799999999999997</c:v>
                </c:pt>
                <c:pt idx="30">
                  <c:v>49</c:v>
                </c:pt>
                <c:pt idx="31">
                  <c:v>50.1</c:v>
                </c:pt>
                <c:pt idx="33">
                  <c:v>60.1</c:v>
                </c:pt>
                <c:pt idx="34">
                  <c:v>66.099999999999994</c:v>
                </c:pt>
                <c:pt idx="35">
                  <c:v>43</c:v>
                </c:pt>
                <c:pt idx="36">
                  <c:v>52.4</c:v>
                </c:pt>
                <c:pt idx="37">
                  <c:v>59.7</c:v>
                </c:pt>
                <c:pt idx="38">
                  <c:v>54.6</c:v>
                </c:pt>
                <c:pt idx="39">
                  <c:v>48</c:v>
                </c:pt>
                <c:pt idx="40">
                  <c:v>53.101111111111116</c:v>
                </c:pt>
                <c:pt idx="41">
                  <c:v>64.7</c:v>
                </c:pt>
                <c:pt idx="42">
                  <c:v>50</c:v>
                </c:pt>
                <c:pt idx="43">
                  <c:v>57.3</c:v>
                </c:pt>
                <c:pt idx="44">
                  <c:v>50.2</c:v>
                </c:pt>
                <c:pt idx="45">
                  <c:v>58</c:v>
                </c:pt>
                <c:pt idx="46">
                  <c:v>52.7</c:v>
                </c:pt>
                <c:pt idx="47">
                  <c:v>41.8</c:v>
                </c:pt>
                <c:pt idx="48">
                  <c:v>69.900000000000006</c:v>
                </c:pt>
                <c:pt idx="49">
                  <c:v>38.5</c:v>
                </c:pt>
                <c:pt idx="50">
                  <c:v>47.5</c:v>
                </c:pt>
                <c:pt idx="51">
                  <c:v>38.6</c:v>
                </c:pt>
                <c:pt idx="53">
                  <c:v>68.8</c:v>
                </c:pt>
                <c:pt idx="55">
                  <c:v>53</c:v>
                </c:pt>
                <c:pt idx="56">
                  <c:v>55</c:v>
                </c:pt>
                <c:pt idx="57">
                  <c:v>48.1</c:v>
                </c:pt>
                <c:pt idx="58">
                  <c:v>57.6</c:v>
                </c:pt>
                <c:pt idx="59">
                  <c:v>63.12</c:v>
                </c:pt>
                <c:pt idx="60">
                  <c:v>41</c:v>
                </c:pt>
                <c:pt idx="61">
                  <c:v>52.038461538461533</c:v>
                </c:pt>
                <c:pt idx="62">
                  <c:v>59</c:v>
                </c:pt>
                <c:pt idx="63">
                  <c:v>55</c:v>
                </c:pt>
                <c:pt idx="64">
                  <c:v>55</c:v>
                </c:pt>
                <c:pt idx="65">
                  <c:v>59.1</c:v>
                </c:pt>
                <c:pt idx="66">
                  <c:v>59</c:v>
                </c:pt>
                <c:pt idx="67">
                  <c:v>41</c:v>
                </c:pt>
                <c:pt idx="69">
                  <c:v>55.2</c:v>
                </c:pt>
                <c:pt idx="70">
                  <c:v>39.200000000000003</c:v>
                </c:pt>
                <c:pt idx="71">
                  <c:v>46</c:v>
                </c:pt>
                <c:pt idx="72">
                  <c:v>38.200000000000003</c:v>
                </c:pt>
                <c:pt idx="73">
                  <c:v>55.2</c:v>
                </c:pt>
                <c:pt idx="74">
                  <c:v>61.3</c:v>
                </c:pt>
                <c:pt idx="75">
                  <c:v>53.3</c:v>
                </c:pt>
                <c:pt idx="76">
                  <c:v>51.199999999999996</c:v>
                </c:pt>
                <c:pt idx="77">
                  <c:v>50</c:v>
                </c:pt>
                <c:pt idx="78">
                  <c:v>39.799999999999997</c:v>
                </c:pt>
                <c:pt idx="79">
                  <c:v>44.1</c:v>
                </c:pt>
                <c:pt idx="80">
                  <c:v>65.7</c:v>
                </c:pt>
                <c:pt idx="81">
                  <c:v>51</c:v>
                </c:pt>
                <c:pt idx="82">
                  <c:v>58.4</c:v>
                </c:pt>
                <c:pt idx="84">
                  <c:v>54.6</c:v>
                </c:pt>
                <c:pt idx="85">
                  <c:v>59</c:v>
                </c:pt>
                <c:pt idx="86">
                  <c:v>52.1</c:v>
                </c:pt>
                <c:pt idx="87">
                  <c:v>44.1</c:v>
                </c:pt>
                <c:pt idx="88">
                  <c:v>0</c:v>
                </c:pt>
                <c:pt idx="89">
                  <c:v>48.2</c:v>
                </c:pt>
                <c:pt idx="90">
                  <c:v>46.3</c:v>
                </c:pt>
                <c:pt idx="91">
                  <c:v>34</c:v>
                </c:pt>
                <c:pt idx="92">
                  <c:v>31.6</c:v>
                </c:pt>
                <c:pt idx="93">
                  <c:v>58.8</c:v>
                </c:pt>
                <c:pt idx="94">
                  <c:v>48.6</c:v>
                </c:pt>
                <c:pt idx="95">
                  <c:v>44</c:v>
                </c:pt>
                <c:pt idx="96">
                  <c:v>65.7</c:v>
                </c:pt>
                <c:pt idx="97">
                  <c:v>69.599999999999994</c:v>
                </c:pt>
                <c:pt idx="98">
                  <c:v>66</c:v>
                </c:pt>
                <c:pt idx="99">
                  <c:v>44</c:v>
                </c:pt>
                <c:pt idx="100">
                  <c:v>58</c:v>
                </c:pt>
                <c:pt idx="101">
                  <c:v>58.8</c:v>
                </c:pt>
                <c:pt idx="102">
                  <c:v>59</c:v>
                </c:pt>
                <c:pt idx="103">
                  <c:v>73.099999999999994</c:v>
                </c:pt>
                <c:pt idx="104">
                  <c:v>53.3</c:v>
                </c:pt>
                <c:pt idx="105">
                  <c:v>48</c:v>
                </c:pt>
                <c:pt idx="106">
                  <c:v>59</c:v>
                </c:pt>
                <c:pt idx="107">
                  <c:v>63.147394758293672</c:v>
                </c:pt>
                <c:pt idx="108">
                  <c:v>69.196078431372555</c:v>
                </c:pt>
                <c:pt idx="109">
                  <c:v>66.7</c:v>
                </c:pt>
                <c:pt idx="110">
                  <c:v>65.973684210526315</c:v>
                </c:pt>
                <c:pt idx="111">
                  <c:v>72.571428571428569</c:v>
                </c:pt>
                <c:pt idx="112">
                  <c:v>69.972972972972968</c:v>
                </c:pt>
                <c:pt idx="113">
                  <c:v>58</c:v>
                </c:pt>
                <c:pt idx="115">
                  <c:v>55.186046511627907</c:v>
                </c:pt>
                <c:pt idx="116">
                  <c:v>47.578947368421055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районам'!$M$5:$M$121</c:f>
              <c:numCache>
                <c:formatCode>0.00</c:formatCode>
                <c:ptCount val="117"/>
                <c:pt idx="0">
                  <c:v>54.03</c:v>
                </c:pt>
                <c:pt idx="1">
                  <c:v>54.03</c:v>
                </c:pt>
                <c:pt idx="2">
                  <c:v>54.03</c:v>
                </c:pt>
                <c:pt idx="3">
                  <c:v>54.03</c:v>
                </c:pt>
                <c:pt idx="4">
                  <c:v>54.03</c:v>
                </c:pt>
                <c:pt idx="5">
                  <c:v>54.03</c:v>
                </c:pt>
                <c:pt idx="6">
                  <c:v>54.03</c:v>
                </c:pt>
                <c:pt idx="7">
                  <c:v>54.03</c:v>
                </c:pt>
                <c:pt idx="8">
                  <c:v>54.03</c:v>
                </c:pt>
                <c:pt idx="9">
                  <c:v>54.03</c:v>
                </c:pt>
                <c:pt idx="10">
                  <c:v>54.03</c:v>
                </c:pt>
                <c:pt idx="11">
                  <c:v>54.03</c:v>
                </c:pt>
                <c:pt idx="12">
                  <c:v>54.03</c:v>
                </c:pt>
                <c:pt idx="13">
                  <c:v>54.03</c:v>
                </c:pt>
                <c:pt idx="14">
                  <c:v>54.03</c:v>
                </c:pt>
                <c:pt idx="15">
                  <c:v>54.03</c:v>
                </c:pt>
                <c:pt idx="16">
                  <c:v>54.03</c:v>
                </c:pt>
                <c:pt idx="17">
                  <c:v>54.03</c:v>
                </c:pt>
                <c:pt idx="18">
                  <c:v>54.03</c:v>
                </c:pt>
                <c:pt idx="19">
                  <c:v>54.03</c:v>
                </c:pt>
                <c:pt idx="20">
                  <c:v>54.03</c:v>
                </c:pt>
                <c:pt idx="21">
                  <c:v>54.03</c:v>
                </c:pt>
                <c:pt idx="22">
                  <c:v>54.03</c:v>
                </c:pt>
                <c:pt idx="23">
                  <c:v>54.03</c:v>
                </c:pt>
                <c:pt idx="24">
                  <c:v>54.03</c:v>
                </c:pt>
                <c:pt idx="25">
                  <c:v>54.03</c:v>
                </c:pt>
                <c:pt idx="26">
                  <c:v>54.03</c:v>
                </c:pt>
                <c:pt idx="27">
                  <c:v>54.03</c:v>
                </c:pt>
                <c:pt idx="28">
                  <c:v>54.03</c:v>
                </c:pt>
                <c:pt idx="29">
                  <c:v>54.03</c:v>
                </c:pt>
                <c:pt idx="30">
                  <c:v>54.03</c:v>
                </c:pt>
                <c:pt idx="31">
                  <c:v>54.03</c:v>
                </c:pt>
                <c:pt idx="32">
                  <c:v>54.03</c:v>
                </c:pt>
                <c:pt idx="33">
                  <c:v>54.03</c:v>
                </c:pt>
                <c:pt idx="34">
                  <c:v>54.03</c:v>
                </c:pt>
                <c:pt idx="35">
                  <c:v>54.03</c:v>
                </c:pt>
                <c:pt idx="36">
                  <c:v>54.03</c:v>
                </c:pt>
                <c:pt idx="37">
                  <c:v>54.03</c:v>
                </c:pt>
                <c:pt idx="38">
                  <c:v>54.03</c:v>
                </c:pt>
                <c:pt idx="39">
                  <c:v>54.03</c:v>
                </c:pt>
                <c:pt idx="40">
                  <c:v>54.03</c:v>
                </c:pt>
                <c:pt idx="41">
                  <c:v>54.03</c:v>
                </c:pt>
                <c:pt idx="42">
                  <c:v>54.03</c:v>
                </c:pt>
                <c:pt idx="43">
                  <c:v>54.03</c:v>
                </c:pt>
                <c:pt idx="44">
                  <c:v>54.03</c:v>
                </c:pt>
                <c:pt idx="45">
                  <c:v>54.03</c:v>
                </c:pt>
                <c:pt idx="46">
                  <c:v>54.03</c:v>
                </c:pt>
                <c:pt idx="47">
                  <c:v>54.03</c:v>
                </c:pt>
                <c:pt idx="48">
                  <c:v>54.03</c:v>
                </c:pt>
                <c:pt idx="49">
                  <c:v>54.03</c:v>
                </c:pt>
                <c:pt idx="50">
                  <c:v>54.03</c:v>
                </c:pt>
                <c:pt idx="51">
                  <c:v>54.03</c:v>
                </c:pt>
                <c:pt idx="52">
                  <c:v>54.03</c:v>
                </c:pt>
                <c:pt idx="53">
                  <c:v>54.03</c:v>
                </c:pt>
                <c:pt idx="54">
                  <c:v>54.03</c:v>
                </c:pt>
                <c:pt idx="55">
                  <c:v>54.03</c:v>
                </c:pt>
                <c:pt idx="56">
                  <c:v>54.03</c:v>
                </c:pt>
                <c:pt idx="57">
                  <c:v>54.03</c:v>
                </c:pt>
                <c:pt idx="58">
                  <c:v>54.03</c:v>
                </c:pt>
                <c:pt idx="59">
                  <c:v>54.03</c:v>
                </c:pt>
                <c:pt idx="60">
                  <c:v>54.03</c:v>
                </c:pt>
                <c:pt idx="61">
                  <c:v>54.03</c:v>
                </c:pt>
                <c:pt idx="62">
                  <c:v>54.03</c:v>
                </c:pt>
                <c:pt idx="63">
                  <c:v>54.03</c:v>
                </c:pt>
                <c:pt idx="64">
                  <c:v>54.03</c:v>
                </c:pt>
                <c:pt idx="65">
                  <c:v>54.03</c:v>
                </c:pt>
                <c:pt idx="66">
                  <c:v>54.03</c:v>
                </c:pt>
                <c:pt idx="67">
                  <c:v>54.03</c:v>
                </c:pt>
                <c:pt idx="68">
                  <c:v>54.03</c:v>
                </c:pt>
                <c:pt idx="69">
                  <c:v>54.03</c:v>
                </c:pt>
                <c:pt idx="70">
                  <c:v>54.03</c:v>
                </c:pt>
                <c:pt idx="71">
                  <c:v>54.03</c:v>
                </c:pt>
                <c:pt idx="72">
                  <c:v>54.03</c:v>
                </c:pt>
                <c:pt idx="73">
                  <c:v>54.03</c:v>
                </c:pt>
                <c:pt idx="74">
                  <c:v>54.03</c:v>
                </c:pt>
                <c:pt idx="75">
                  <c:v>54.03</c:v>
                </c:pt>
                <c:pt idx="76">
                  <c:v>54.03</c:v>
                </c:pt>
                <c:pt idx="77">
                  <c:v>54.03</c:v>
                </c:pt>
                <c:pt idx="78">
                  <c:v>54.03</c:v>
                </c:pt>
                <c:pt idx="79">
                  <c:v>54.03</c:v>
                </c:pt>
                <c:pt idx="80">
                  <c:v>54.03</c:v>
                </c:pt>
                <c:pt idx="81">
                  <c:v>54.03</c:v>
                </c:pt>
                <c:pt idx="82">
                  <c:v>54.03</c:v>
                </c:pt>
                <c:pt idx="83">
                  <c:v>54.03</c:v>
                </c:pt>
                <c:pt idx="84">
                  <c:v>54.03</c:v>
                </c:pt>
                <c:pt idx="85">
                  <c:v>54.03</c:v>
                </c:pt>
                <c:pt idx="86">
                  <c:v>54.03</c:v>
                </c:pt>
                <c:pt idx="87">
                  <c:v>54.03</c:v>
                </c:pt>
                <c:pt idx="88">
                  <c:v>54.03</c:v>
                </c:pt>
                <c:pt idx="89">
                  <c:v>54.03</c:v>
                </c:pt>
                <c:pt idx="90">
                  <c:v>54.03</c:v>
                </c:pt>
                <c:pt idx="91">
                  <c:v>54.03</c:v>
                </c:pt>
                <c:pt idx="92">
                  <c:v>54.03</c:v>
                </c:pt>
                <c:pt idx="93">
                  <c:v>54.03</c:v>
                </c:pt>
                <c:pt idx="94">
                  <c:v>54.03</c:v>
                </c:pt>
                <c:pt idx="95">
                  <c:v>54.03</c:v>
                </c:pt>
                <c:pt idx="96">
                  <c:v>54.03</c:v>
                </c:pt>
                <c:pt idx="97">
                  <c:v>54.03</c:v>
                </c:pt>
                <c:pt idx="98">
                  <c:v>54.03</c:v>
                </c:pt>
                <c:pt idx="99">
                  <c:v>54.03</c:v>
                </c:pt>
                <c:pt idx="100">
                  <c:v>54.03</c:v>
                </c:pt>
                <c:pt idx="101">
                  <c:v>54.03</c:v>
                </c:pt>
                <c:pt idx="102">
                  <c:v>54.03</c:v>
                </c:pt>
                <c:pt idx="103">
                  <c:v>54.03</c:v>
                </c:pt>
                <c:pt idx="104">
                  <c:v>54.03</c:v>
                </c:pt>
                <c:pt idx="105">
                  <c:v>54.03</c:v>
                </c:pt>
                <c:pt idx="106">
                  <c:v>54.03</c:v>
                </c:pt>
                <c:pt idx="107">
                  <c:v>54.03</c:v>
                </c:pt>
                <c:pt idx="108">
                  <c:v>54.03</c:v>
                </c:pt>
                <c:pt idx="109">
                  <c:v>54.03</c:v>
                </c:pt>
                <c:pt idx="110">
                  <c:v>54.03</c:v>
                </c:pt>
                <c:pt idx="111">
                  <c:v>54.03</c:v>
                </c:pt>
                <c:pt idx="112">
                  <c:v>54.03</c:v>
                </c:pt>
                <c:pt idx="113">
                  <c:v>54.03</c:v>
                </c:pt>
                <c:pt idx="114">
                  <c:v>54.03</c:v>
                </c:pt>
                <c:pt idx="115">
                  <c:v>54.03</c:v>
                </c:pt>
                <c:pt idx="116">
                  <c:v>54.03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районам'!$L$5:$L$121</c:f>
              <c:numCache>
                <c:formatCode>0.00</c:formatCode>
                <c:ptCount val="117"/>
                <c:pt idx="0">
                  <c:v>51.349411764705884</c:v>
                </c:pt>
                <c:pt idx="1">
                  <c:v>52.75</c:v>
                </c:pt>
                <c:pt idx="2">
                  <c:v>50.58</c:v>
                </c:pt>
                <c:pt idx="3">
                  <c:v>66.400000000000006</c:v>
                </c:pt>
                <c:pt idx="4">
                  <c:v>54.85</c:v>
                </c:pt>
                <c:pt idx="5">
                  <c:v>40.159999999999997</c:v>
                </c:pt>
                <c:pt idx="6">
                  <c:v>54</c:v>
                </c:pt>
                <c:pt idx="7">
                  <c:v>40.705882352941174</c:v>
                </c:pt>
                <c:pt idx="9">
                  <c:v>47.75454545454545</c:v>
                </c:pt>
                <c:pt idx="10">
                  <c:v>45.1</c:v>
                </c:pt>
                <c:pt idx="11">
                  <c:v>41</c:v>
                </c:pt>
                <c:pt idx="12">
                  <c:v>61.9</c:v>
                </c:pt>
                <c:pt idx="13">
                  <c:v>64</c:v>
                </c:pt>
                <c:pt idx="14">
                  <c:v>54</c:v>
                </c:pt>
                <c:pt idx="15">
                  <c:v>42</c:v>
                </c:pt>
                <c:pt idx="16">
                  <c:v>48.3</c:v>
                </c:pt>
                <c:pt idx="17">
                  <c:v>35</c:v>
                </c:pt>
                <c:pt idx="18">
                  <c:v>48</c:v>
                </c:pt>
                <c:pt idx="20">
                  <c:v>49</c:v>
                </c:pt>
                <c:pt idx="21">
                  <c:v>37</c:v>
                </c:pt>
                <c:pt idx="22">
                  <c:v>51.121428571428567</c:v>
                </c:pt>
                <c:pt idx="23">
                  <c:v>62.9</c:v>
                </c:pt>
                <c:pt idx="24">
                  <c:v>58.3</c:v>
                </c:pt>
                <c:pt idx="25">
                  <c:v>66.2</c:v>
                </c:pt>
                <c:pt idx="26">
                  <c:v>59</c:v>
                </c:pt>
                <c:pt idx="27">
                  <c:v>41</c:v>
                </c:pt>
                <c:pt idx="28">
                  <c:v>36.5</c:v>
                </c:pt>
                <c:pt idx="31">
                  <c:v>33.4</c:v>
                </c:pt>
                <c:pt idx="33">
                  <c:v>36</c:v>
                </c:pt>
                <c:pt idx="34">
                  <c:v>64.3</c:v>
                </c:pt>
                <c:pt idx="35">
                  <c:v>47.7</c:v>
                </c:pt>
                <c:pt idx="36">
                  <c:v>58</c:v>
                </c:pt>
                <c:pt idx="37">
                  <c:v>51.4</c:v>
                </c:pt>
                <c:pt idx="38">
                  <c:v>51.1</c:v>
                </c:pt>
                <c:pt idx="39">
                  <c:v>49.9</c:v>
                </c:pt>
                <c:pt idx="40">
                  <c:v>52.587499999999999</c:v>
                </c:pt>
                <c:pt idx="41">
                  <c:v>61.7</c:v>
                </c:pt>
                <c:pt idx="42">
                  <c:v>59</c:v>
                </c:pt>
                <c:pt idx="43">
                  <c:v>58.7</c:v>
                </c:pt>
                <c:pt idx="44">
                  <c:v>55</c:v>
                </c:pt>
                <c:pt idx="45">
                  <c:v>54.1</c:v>
                </c:pt>
                <c:pt idx="46">
                  <c:v>51.1</c:v>
                </c:pt>
                <c:pt idx="47">
                  <c:v>54.7</c:v>
                </c:pt>
                <c:pt idx="48">
                  <c:v>54.8</c:v>
                </c:pt>
                <c:pt idx="49">
                  <c:v>56</c:v>
                </c:pt>
                <c:pt idx="51">
                  <c:v>41</c:v>
                </c:pt>
                <c:pt idx="53">
                  <c:v>50.3</c:v>
                </c:pt>
                <c:pt idx="55">
                  <c:v>50</c:v>
                </c:pt>
                <c:pt idx="56">
                  <c:v>41.2</c:v>
                </c:pt>
                <c:pt idx="57">
                  <c:v>53.7</c:v>
                </c:pt>
                <c:pt idx="58">
                  <c:v>55.3</c:v>
                </c:pt>
                <c:pt idx="59">
                  <c:v>44.8</c:v>
                </c:pt>
                <c:pt idx="61">
                  <c:v>54.261538461538471</c:v>
                </c:pt>
                <c:pt idx="62">
                  <c:v>60.2</c:v>
                </c:pt>
                <c:pt idx="63">
                  <c:v>57.7</c:v>
                </c:pt>
                <c:pt idx="64">
                  <c:v>62.1</c:v>
                </c:pt>
                <c:pt idx="65">
                  <c:v>58.6</c:v>
                </c:pt>
                <c:pt idx="66">
                  <c:v>59.2</c:v>
                </c:pt>
                <c:pt idx="67">
                  <c:v>46</c:v>
                </c:pt>
                <c:pt idx="68">
                  <c:v>59</c:v>
                </c:pt>
                <c:pt idx="69">
                  <c:v>44.6</c:v>
                </c:pt>
                <c:pt idx="70">
                  <c:v>43.3</c:v>
                </c:pt>
                <c:pt idx="71">
                  <c:v>58.2</c:v>
                </c:pt>
                <c:pt idx="73">
                  <c:v>49</c:v>
                </c:pt>
                <c:pt idx="74">
                  <c:v>55.8</c:v>
                </c:pt>
                <c:pt idx="75">
                  <c:v>51.7</c:v>
                </c:pt>
                <c:pt idx="76">
                  <c:v>51.925216516902005</c:v>
                </c:pt>
                <c:pt idx="77">
                  <c:v>41.68</c:v>
                </c:pt>
                <c:pt idx="78">
                  <c:v>55.8</c:v>
                </c:pt>
                <c:pt idx="79">
                  <c:v>42.5</c:v>
                </c:pt>
                <c:pt idx="80">
                  <c:v>61.024390243902438</c:v>
                </c:pt>
                <c:pt idx="81">
                  <c:v>53.83</c:v>
                </c:pt>
                <c:pt idx="82">
                  <c:v>55.36</c:v>
                </c:pt>
                <c:pt idx="83">
                  <c:v>48.2</c:v>
                </c:pt>
                <c:pt idx="84">
                  <c:v>53.6</c:v>
                </c:pt>
                <c:pt idx="85">
                  <c:v>44.58</c:v>
                </c:pt>
                <c:pt idx="86">
                  <c:v>41.91</c:v>
                </c:pt>
                <c:pt idx="87">
                  <c:v>46.94</c:v>
                </c:pt>
                <c:pt idx="88">
                  <c:v>51.53</c:v>
                </c:pt>
                <c:pt idx="89">
                  <c:v>47.8</c:v>
                </c:pt>
                <c:pt idx="90">
                  <c:v>59.63</c:v>
                </c:pt>
                <c:pt idx="91">
                  <c:v>46</c:v>
                </c:pt>
                <c:pt idx="92">
                  <c:v>50.4</c:v>
                </c:pt>
                <c:pt idx="93">
                  <c:v>43.84</c:v>
                </c:pt>
                <c:pt idx="94">
                  <c:v>68.67</c:v>
                </c:pt>
                <c:pt idx="95">
                  <c:v>46.91</c:v>
                </c:pt>
                <c:pt idx="96">
                  <c:v>54.15</c:v>
                </c:pt>
                <c:pt idx="97">
                  <c:v>56.97</c:v>
                </c:pt>
                <c:pt idx="98">
                  <c:v>61.71</c:v>
                </c:pt>
                <c:pt idx="99">
                  <c:v>46.52</c:v>
                </c:pt>
                <c:pt idx="100">
                  <c:v>55.4</c:v>
                </c:pt>
                <c:pt idx="101">
                  <c:v>48.51</c:v>
                </c:pt>
                <c:pt idx="102">
                  <c:v>59</c:v>
                </c:pt>
                <c:pt idx="103">
                  <c:v>67.34210526315789</c:v>
                </c:pt>
                <c:pt idx="104">
                  <c:v>55.53</c:v>
                </c:pt>
                <c:pt idx="105">
                  <c:v>40.549999999999997</c:v>
                </c:pt>
                <c:pt idx="106">
                  <c:v>51.87</c:v>
                </c:pt>
                <c:pt idx="107">
                  <c:v>52.618996652572235</c:v>
                </c:pt>
                <c:pt idx="108">
                  <c:v>61.7</c:v>
                </c:pt>
                <c:pt idx="109">
                  <c:v>50.233333333333334</c:v>
                </c:pt>
                <c:pt idx="110">
                  <c:v>61.8</c:v>
                </c:pt>
                <c:pt idx="111">
                  <c:v>57</c:v>
                </c:pt>
                <c:pt idx="112">
                  <c:v>59.953488372093027</c:v>
                </c:pt>
                <c:pt idx="113">
                  <c:v>38.18181818181818</c:v>
                </c:pt>
                <c:pt idx="115">
                  <c:v>48.958333333333336</c:v>
                </c:pt>
                <c:pt idx="116">
                  <c:v>43.125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районам'!$Q$5:$Q$121</c:f>
              <c:numCache>
                <c:formatCode>0.00</c:formatCode>
                <c:ptCount val="117"/>
                <c:pt idx="0">
                  <c:v>56.1</c:v>
                </c:pt>
                <c:pt idx="1">
                  <c:v>56.1</c:v>
                </c:pt>
                <c:pt idx="2">
                  <c:v>56.1</c:v>
                </c:pt>
                <c:pt idx="3">
                  <c:v>56.1</c:v>
                </c:pt>
                <c:pt idx="4">
                  <c:v>56.1</c:v>
                </c:pt>
                <c:pt idx="5">
                  <c:v>56.1</c:v>
                </c:pt>
                <c:pt idx="6">
                  <c:v>56.1</c:v>
                </c:pt>
                <c:pt idx="7">
                  <c:v>56.1</c:v>
                </c:pt>
                <c:pt idx="8">
                  <c:v>56.1</c:v>
                </c:pt>
                <c:pt idx="9">
                  <c:v>56.1</c:v>
                </c:pt>
                <c:pt idx="10">
                  <c:v>56.1</c:v>
                </c:pt>
                <c:pt idx="11">
                  <c:v>56.1</c:v>
                </c:pt>
                <c:pt idx="12">
                  <c:v>56.1</c:v>
                </c:pt>
                <c:pt idx="13">
                  <c:v>56.1</c:v>
                </c:pt>
                <c:pt idx="14">
                  <c:v>56.1</c:v>
                </c:pt>
                <c:pt idx="15">
                  <c:v>56.1</c:v>
                </c:pt>
                <c:pt idx="16">
                  <c:v>56.1</c:v>
                </c:pt>
                <c:pt idx="17">
                  <c:v>56.1</c:v>
                </c:pt>
                <c:pt idx="18">
                  <c:v>56.1</c:v>
                </c:pt>
                <c:pt idx="19">
                  <c:v>56.1</c:v>
                </c:pt>
                <c:pt idx="20">
                  <c:v>56.1</c:v>
                </c:pt>
                <c:pt idx="21">
                  <c:v>56.1</c:v>
                </c:pt>
                <c:pt idx="22">
                  <c:v>56.1</c:v>
                </c:pt>
                <c:pt idx="23">
                  <c:v>56.1</c:v>
                </c:pt>
                <c:pt idx="24">
                  <c:v>56.1</c:v>
                </c:pt>
                <c:pt idx="25">
                  <c:v>56.1</c:v>
                </c:pt>
                <c:pt idx="26">
                  <c:v>56.1</c:v>
                </c:pt>
                <c:pt idx="27">
                  <c:v>56.1</c:v>
                </c:pt>
                <c:pt idx="28">
                  <c:v>56.1</c:v>
                </c:pt>
                <c:pt idx="29">
                  <c:v>56.1</c:v>
                </c:pt>
                <c:pt idx="30">
                  <c:v>56.1</c:v>
                </c:pt>
                <c:pt idx="31">
                  <c:v>56.1</c:v>
                </c:pt>
                <c:pt idx="32">
                  <c:v>56.1</c:v>
                </c:pt>
                <c:pt idx="33">
                  <c:v>56.1</c:v>
                </c:pt>
                <c:pt idx="34">
                  <c:v>56.1</c:v>
                </c:pt>
                <c:pt idx="35">
                  <c:v>56.1</c:v>
                </c:pt>
                <c:pt idx="36">
                  <c:v>56.1</c:v>
                </c:pt>
                <c:pt idx="37">
                  <c:v>56.1</c:v>
                </c:pt>
                <c:pt idx="38">
                  <c:v>56.1</c:v>
                </c:pt>
                <c:pt idx="39">
                  <c:v>56.1</c:v>
                </c:pt>
                <c:pt idx="40">
                  <c:v>56.1</c:v>
                </c:pt>
                <c:pt idx="41">
                  <c:v>56.1</c:v>
                </c:pt>
                <c:pt idx="42">
                  <c:v>56.1</c:v>
                </c:pt>
                <c:pt idx="43">
                  <c:v>56.1</c:v>
                </c:pt>
                <c:pt idx="44">
                  <c:v>56.1</c:v>
                </c:pt>
                <c:pt idx="45">
                  <c:v>56.1</c:v>
                </c:pt>
                <c:pt idx="46">
                  <c:v>56.1</c:v>
                </c:pt>
                <c:pt idx="47">
                  <c:v>56.1</c:v>
                </c:pt>
                <c:pt idx="48">
                  <c:v>56.1</c:v>
                </c:pt>
                <c:pt idx="49">
                  <c:v>56.1</c:v>
                </c:pt>
                <c:pt idx="50">
                  <c:v>56.1</c:v>
                </c:pt>
                <c:pt idx="51">
                  <c:v>56.1</c:v>
                </c:pt>
                <c:pt idx="52">
                  <c:v>56.1</c:v>
                </c:pt>
                <c:pt idx="53">
                  <c:v>56.1</c:v>
                </c:pt>
                <c:pt idx="54">
                  <c:v>56.1</c:v>
                </c:pt>
                <c:pt idx="55">
                  <c:v>56.1</c:v>
                </c:pt>
                <c:pt idx="56">
                  <c:v>56.1</c:v>
                </c:pt>
                <c:pt idx="57">
                  <c:v>56.1</c:v>
                </c:pt>
                <c:pt idx="58">
                  <c:v>56.1</c:v>
                </c:pt>
                <c:pt idx="59">
                  <c:v>56.1</c:v>
                </c:pt>
                <c:pt idx="60">
                  <c:v>56.1</c:v>
                </c:pt>
                <c:pt idx="61">
                  <c:v>56.1</c:v>
                </c:pt>
                <c:pt idx="62">
                  <c:v>56.1</c:v>
                </c:pt>
                <c:pt idx="63">
                  <c:v>56.1</c:v>
                </c:pt>
                <c:pt idx="64">
                  <c:v>56.1</c:v>
                </c:pt>
                <c:pt idx="65">
                  <c:v>56.1</c:v>
                </c:pt>
                <c:pt idx="66">
                  <c:v>56.1</c:v>
                </c:pt>
                <c:pt idx="67">
                  <c:v>56.1</c:v>
                </c:pt>
                <c:pt idx="68">
                  <c:v>56.1</c:v>
                </c:pt>
                <c:pt idx="69">
                  <c:v>56.1</c:v>
                </c:pt>
                <c:pt idx="70">
                  <c:v>56.1</c:v>
                </c:pt>
                <c:pt idx="71">
                  <c:v>56.1</c:v>
                </c:pt>
                <c:pt idx="72">
                  <c:v>56.1</c:v>
                </c:pt>
                <c:pt idx="73">
                  <c:v>56.1</c:v>
                </c:pt>
                <c:pt idx="74">
                  <c:v>56.1</c:v>
                </c:pt>
                <c:pt idx="75">
                  <c:v>56.1</c:v>
                </c:pt>
                <c:pt idx="76">
                  <c:v>56.1</c:v>
                </c:pt>
                <c:pt idx="77">
                  <c:v>56.1</c:v>
                </c:pt>
                <c:pt idx="78">
                  <c:v>56.1</c:v>
                </c:pt>
                <c:pt idx="79">
                  <c:v>56.1</c:v>
                </c:pt>
                <c:pt idx="80">
                  <c:v>56.1</c:v>
                </c:pt>
                <c:pt idx="81">
                  <c:v>56.1</c:v>
                </c:pt>
                <c:pt idx="82">
                  <c:v>56.1</c:v>
                </c:pt>
                <c:pt idx="83">
                  <c:v>56.1</c:v>
                </c:pt>
                <c:pt idx="84">
                  <c:v>56.1</c:v>
                </c:pt>
                <c:pt idx="85">
                  <c:v>56.1</c:v>
                </c:pt>
                <c:pt idx="86">
                  <c:v>56.1</c:v>
                </c:pt>
                <c:pt idx="87">
                  <c:v>56.1</c:v>
                </c:pt>
                <c:pt idx="88">
                  <c:v>56.1</c:v>
                </c:pt>
                <c:pt idx="89">
                  <c:v>56.1</c:v>
                </c:pt>
                <c:pt idx="90">
                  <c:v>56.1</c:v>
                </c:pt>
                <c:pt idx="91">
                  <c:v>56.1</c:v>
                </c:pt>
                <c:pt idx="92">
                  <c:v>56.1</c:v>
                </c:pt>
                <c:pt idx="93">
                  <c:v>56.1</c:v>
                </c:pt>
                <c:pt idx="94">
                  <c:v>56.1</c:v>
                </c:pt>
                <c:pt idx="95">
                  <c:v>56.1</c:v>
                </c:pt>
                <c:pt idx="96">
                  <c:v>56.1</c:v>
                </c:pt>
                <c:pt idx="97">
                  <c:v>56.1</c:v>
                </c:pt>
                <c:pt idx="98">
                  <c:v>56.1</c:v>
                </c:pt>
                <c:pt idx="99">
                  <c:v>56.1</c:v>
                </c:pt>
                <c:pt idx="100">
                  <c:v>56.1</c:v>
                </c:pt>
                <c:pt idx="101">
                  <c:v>56.1</c:v>
                </c:pt>
                <c:pt idx="102">
                  <c:v>56.1</c:v>
                </c:pt>
                <c:pt idx="103">
                  <c:v>56.1</c:v>
                </c:pt>
                <c:pt idx="104">
                  <c:v>56.1</c:v>
                </c:pt>
                <c:pt idx="105">
                  <c:v>56.1</c:v>
                </c:pt>
                <c:pt idx="106">
                  <c:v>56.1</c:v>
                </c:pt>
                <c:pt idx="107">
                  <c:v>56.1</c:v>
                </c:pt>
                <c:pt idx="108">
                  <c:v>56.1</c:v>
                </c:pt>
                <c:pt idx="109">
                  <c:v>56.1</c:v>
                </c:pt>
                <c:pt idx="110">
                  <c:v>56.1</c:v>
                </c:pt>
                <c:pt idx="111">
                  <c:v>56.1</c:v>
                </c:pt>
                <c:pt idx="112">
                  <c:v>56.1</c:v>
                </c:pt>
                <c:pt idx="113">
                  <c:v>56.1</c:v>
                </c:pt>
                <c:pt idx="114">
                  <c:v>56.1</c:v>
                </c:pt>
                <c:pt idx="115">
                  <c:v>56.1</c:v>
                </c:pt>
                <c:pt idx="116">
                  <c:v>56.1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районам'!$P$5:$P$121</c:f>
              <c:numCache>
                <c:formatCode>0.00</c:formatCode>
                <c:ptCount val="117"/>
                <c:pt idx="0">
                  <c:v>53.889431764199571</c:v>
                </c:pt>
                <c:pt idx="1">
                  <c:v>56.757575757575758</c:v>
                </c:pt>
                <c:pt idx="2">
                  <c:v>60.4</c:v>
                </c:pt>
                <c:pt idx="3">
                  <c:v>70.577777777777783</c:v>
                </c:pt>
                <c:pt idx="4">
                  <c:v>57.370370370370374</c:v>
                </c:pt>
                <c:pt idx="5">
                  <c:v>40.142857142857146</c:v>
                </c:pt>
                <c:pt idx="6">
                  <c:v>53.235294117647058</c:v>
                </c:pt>
                <c:pt idx="7">
                  <c:v>49.736842105263158</c:v>
                </c:pt>
                <c:pt idx="8">
                  <c:v>42.89473684210526</c:v>
                </c:pt>
                <c:pt idx="9">
                  <c:v>55.419999999999995</c:v>
                </c:pt>
                <c:pt idx="10">
                  <c:v>51.6</c:v>
                </c:pt>
                <c:pt idx="11">
                  <c:v>47.5</c:v>
                </c:pt>
                <c:pt idx="12">
                  <c:v>60.6</c:v>
                </c:pt>
                <c:pt idx="13">
                  <c:v>62.4</c:v>
                </c:pt>
                <c:pt idx="14">
                  <c:v>63.3</c:v>
                </c:pt>
                <c:pt idx="15">
                  <c:v>51.2</c:v>
                </c:pt>
                <c:pt idx="16">
                  <c:v>49.2</c:v>
                </c:pt>
                <c:pt idx="19">
                  <c:v>55</c:v>
                </c:pt>
                <c:pt idx="20">
                  <c:v>51.4</c:v>
                </c:pt>
                <c:pt idx="21">
                  <c:v>62</c:v>
                </c:pt>
                <c:pt idx="22">
                  <c:v>52.913333333333327</c:v>
                </c:pt>
                <c:pt idx="23">
                  <c:v>64.3</c:v>
                </c:pt>
                <c:pt idx="24">
                  <c:v>60.2</c:v>
                </c:pt>
                <c:pt idx="25">
                  <c:v>60.3</c:v>
                </c:pt>
                <c:pt idx="26">
                  <c:v>56.3</c:v>
                </c:pt>
                <c:pt idx="27">
                  <c:v>53.1</c:v>
                </c:pt>
                <c:pt idx="28">
                  <c:v>44.8</c:v>
                </c:pt>
                <c:pt idx="30">
                  <c:v>52.1</c:v>
                </c:pt>
                <c:pt idx="31">
                  <c:v>42.2</c:v>
                </c:pt>
                <c:pt idx="33">
                  <c:v>47.8</c:v>
                </c:pt>
                <c:pt idx="34">
                  <c:v>54.1</c:v>
                </c:pt>
                <c:pt idx="35">
                  <c:v>55</c:v>
                </c:pt>
                <c:pt idx="36">
                  <c:v>47</c:v>
                </c:pt>
                <c:pt idx="37">
                  <c:v>59.8</c:v>
                </c:pt>
                <c:pt idx="38">
                  <c:v>48.9</c:v>
                </c:pt>
                <c:pt idx="39">
                  <c:v>47.8</c:v>
                </c:pt>
                <c:pt idx="40">
                  <c:v>54.03875</c:v>
                </c:pt>
                <c:pt idx="41">
                  <c:v>59.6</c:v>
                </c:pt>
                <c:pt idx="42">
                  <c:v>52</c:v>
                </c:pt>
                <c:pt idx="43">
                  <c:v>66</c:v>
                </c:pt>
                <c:pt idx="44">
                  <c:v>57.3</c:v>
                </c:pt>
                <c:pt idx="45">
                  <c:v>55.5</c:v>
                </c:pt>
                <c:pt idx="46">
                  <c:v>62.3</c:v>
                </c:pt>
                <c:pt idx="47">
                  <c:v>50.2</c:v>
                </c:pt>
                <c:pt idx="48">
                  <c:v>58.3</c:v>
                </c:pt>
                <c:pt idx="51">
                  <c:v>44.2</c:v>
                </c:pt>
                <c:pt idx="53">
                  <c:v>55</c:v>
                </c:pt>
                <c:pt idx="54">
                  <c:v>44</c:v>
                </c:pt>
                <c:pt idx="55">
                  <c:v>54</c:v>
                </c:pt>
                <c:pt idx="56">
                  <c:v>48</c:v>
                </c:pt>
                <c:pt idx="57">
                  <c:v>42.7</c:v>
                </c:pt>
                <c:pt idx="58">
                  <c:v>53.42</c:v>
                </c:pt>
                <c:pt idx="59">
                  <c:v>62.1</c:v>
                </c:pt>
                <c:pt idx="61">
                  <c:v>50.378571428571426</c:v>
                </c:pt>
                <c:pt idx="62">
                  <c:v>66</c:v>
                </c:pt>
                <c:pt idx="63">
                  <c:v>58.2</c:v>
                </c:pt>
                <c:pt idx="64">
                  <c:v>53.6</c:v>
                </c:pt>
                <c:pt idx="65">
                  <c:v>46.1</c:v>
                </c:pt>
                <c:pt idx="66">
                  <c:v>60.1</c:v>
                </c:pt>
                <c:pt idx="67">
                  <c:v>49.8</c:v>
                </c:pt>
                <c:pt idx="68">
                  <c:v>54.5</c:v>
                </c:pt>
                <c:pt idx="69">
                  <c:v>46.4</c:v>
                </c:pt>
                <c:pt idx="70">
                  <c:v>36.5</c:v>
                </c:pt>
                <c:pt idx="71">
                  <c:v>59.2</c:v>
                </c:pt>
                <c:pt idx="72">
                  <c:v>18.3</c:v>
                </c:pt>
                <c:pt idx="73">
                  <c:v>38</c:v>
                </c:pt>
                <c:pt idx="74">
                  <c:v>59.6</c:v>
                </c:pt>
                <c:pt idx="75">
                  <c:v>59</c:v>
                </c:pt>
                <c:pt idx="76">
                  <c:v>52.775862068965523</c:v>
                </c:pt>
                <c:pt idx="77">
                  <c:v>47</c:v>
                </c:pt>
                <c:pt idx="79">
                  <c:v>51</c:v>
                </c:pt>
                <c:pt idx="80">
                  <c:v>57.4</c:v>
                </c:pt>
                <c:pt idx="81">
                  <c:v>51</c:v>
                </c:pt>
                <c:pt idx="82">
                  <c:v>51</c:v>
                </c:pt>
                <c:pt idx="83">
                  <c:v>51.7</c:v>
                </c:pt>
                <c:pt idx="84">
                  <c:v>52.1</c:v>
                </c:pt>
                <c:pt idx="85">
                  <c:v>48</c:v>
                </c:pt>
                <c:pt idx="86">
                  <c:v>53</c:v>
                </c:pt>
                <c:pt idx="87">
                  <c:v>55.6</c:v>
                </c:pt>
                <c:pt idx="88">
                  <c:v>41.8</c:v>
                </c:pt>
                <c:pt idx="89">
                  <c:v>55.9</c:v>
                </c:pt>
                <c:pt idx="90">
                  <c:v>52.4</c:v>
                </c:pt>
                <c:pt idx="91">
                  <c:v>56</c:v>
                </c:pt>
                <c:pt idx="92">
                  <c:v>49.2</c:v>
                </c:pt>
                <c:pt idx="93">
                  <c:v>44.7</c:v>
                </c:pt>
                <c:pt idx="94">
                  <c:v>39</c:v>
                </c:pt>
                <c:pt idx="95">
                  <c:v>53.3</c:v>
                </c:pt>
                <c:pt idx="96">
                  <c:v>52.6</c:v>
                </c:pt>
                <c:pt idx="97">
                  <c:v>63.8</c:v>
                </c:pt>
                <c:pt idx="98">
                  <c:v>67</c:v>
                </c:pt>
                <c:pt idx="99">
                  <c:v>50.9</c:v>
                </c:pt>
                <c:pt idx="100">
                  <c:v>61</c:v>
                </c:pt>
                <c:pt idx="101">
                  <c:v>59</c:v>
                </c:pt>
                <c:pt idx="102">
                  <c:v>57.7</c:v>
                </c:pt>
                <c:pt idx="103">
                  <c:v>69.900000000000006</c:v>
                </c:pt>
                <c:pt idx="104">
                  <c:v>57</c:v>
                </c:pt>
                <c:pt idx="105">
                  <c:v>50</c:v>
                </c:pt>
                <c:pt idx="106">
                  <c:v>31.5</c:v>
                </c:pt>
                <c:pt idx="107">
                  <c:v>52.666044075509809</c:v>
                </c:pt>
                <c:pt idx="108">
                  <c:v>62.75</c:v>
                </c:pt>
                <c:pt idx="109">
                  <c:v>49.097560975609753</c:v>
                </c:pt>
                <c:pt idx="110">
                  <c:v>58.590909090909093</c:v>
                </c:pt>
                <c:pt idx="111">
                  <c:v>49.8</c:v>
                </c:pt>
                <c:pt idx="112">
                  <c:v>60.122448979591837</c:v>
                </c:pt>
                <c:pt idx="113">
                  <c:v>49.222222222222221</c:v>
                </c:pt>
                <c:pt idx="114">
                  <c:v>60</c:v>
                </c:pt>
                <c:pt idx="115">
                  <c:v>46.363636363636367</c:v>
                </c:pt>
                <c:pt idx="116">
                  <c:v>38.047619047619051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районам'!$U$5:$U$121</c:f>
              <c:numCache>
                <c:formatCode>0.00</c:formatCode>
                <c:ptCount val="117"/>
                <c:pt idx="0">
                  <c:v>56.84</c:v>
                </c:pt>
                <c:pt idx="1">
                  <c:v>56.84</c:v>
                </c:pt>
                <c:pt idx="2">
                  <c:v>56.84</c:v>
                </c:pt>
                <c:pt idx="3">
                  <c:v>56.84</c:v>
                </c:pt>
                <c:pt idx="4">
                  <c:v>56.84</c:v>
                </c:pt>
                <c:pt idx="5">
                  <c:v>56.84</c:v>
                </c:pt>
                <c:pt idx="6">
                  <c:v>56.84</c:v>
                </c:pt>
                <c:pt idx="7">
                  <c:v>56.84</c:v>
                </c:pt>
                <c:pt idx="8">
                  <c:v>56.84</c:v>
                </c:pt>
                <c:pt idx="9">
                  <c:v>56.84</c:v>
                </c:pt>
                <c:pt idx="10">
                  <c:v>56.84</c:v>
                </c:pt>
                <c:pt idx="11">
                  <c:v>56.84</c:v>
                </c:pt>
                <c:pt idx="12">
                  <c:v>56.84</c:v>
                </c:pt>
                <c:pt idx="13">
                  <c:v>56.84</c:v>
                </c:pt>
                <c:pt idx="14">
                  <c:v>56.84</c:v>
                </c:pt>
                <c:pt idx="15">
                  <c:v>56.84</c:v>
                </c:pt>
                <c:pt idx="16">
                  <c:v>56.84</c:v>
                </c:pt>
                <c:pt idx="17">
                  <c:v>56.84</c:v>
                </c:pt>
                <c:pt idx="18">
                  <c:v>56.84</c:v>
                </c:pt>
                <c:pt idx="19">
                  <c:v>56.84</c:v>
                </c:pt>
                <c:pt idx="20">
                  <c:v>56.84</c:v>
                </c:pt>
                <c:pt idx="21">
                  <c:v>56.84</c:v>
                </c:pt>
                <c:pt idx="22">
                  <c:v>56.84</c:v>
                </c:pt>
                <c:pt idx="23">
                  <c:v>56.84</c:v>
                </c:pt>
                <c:pt idx="24">
                  <c:v>56.84</c:v>
                </c:pt>
                <c:pt idx="25">
                  <c:v>56.84</c:v>
                </c:pt>
                <c:pt idx="26">
                  <c:v>56.84</c:v>
                </c:pt>
                <c:pt idx="27">
                  <c:v>56.84</c:v>
                </c:pt>
                <c:pt idx="28">
                  <c:v>56.84</c:v>
                </c:pt>
                <c:pt idx="29">
                  <c:v>56.84</c:v>
                </c:pt>
                <c:pt idx="30">
                  <c:v>56.84</c:v>
                </c:pt>
                <c:pt idx="31">
                  <c:v>56.84</c:v>
                </c:pt>
                <c:pt idx="32">
                  <c:v>56.84</c:v>
                </c:pt>
                <c:pt idx="33">
                  <c:v>56.84</c:v>
                </c:pt>
                <c:pt idx="34">
                  <c:v>56.84</c:v>
                </c:pt>
                <c:pt idx="35">
                  <c:v>56.84</c:v>
                </c:pt>
                <c:pt idx="36">
                  <c:v>56.84</c:v>
                </c:pt>
                <c:pt idx="37">
                  <c:v>56.84</c:v>
                </c:pt>
                <c:pt idx="38">
                  <c:v>56.84</c:v>
                </c:pt>
                <c:pt idx="39">
                  <c:v>56.84</c:v>
                </c:pt>
                <c:pt idx="40">
                  <c:v>56.84</c:v>
                </c:pt>
                <c:pt idx="41">
                  <c:v>56.84</c:v>
                </c:pt>
                <c:pt idx="42">
                  <c:v>56.84</c:v>
                </c:pt>
                <c:pt idx="43">
                  <c:v>56.84</c:v>
                </c:pt>
                <c:pt idx="44">
                  <c:v>56.84</c:v>
                </c:pt>
                <c:pt idx="45">
                  <c:v>56.84</c:v>
                </c:pt>
                <c:pt idx="46">
                  <c:v>56.84</c:v>
                </c:pt>
                <c:pt idx="47">
                  <c:v>56.84</c:v>
                </c:pt>
                <c:pt idx="48">
                  <c:v>56.84</c:v>
                </c:pt>
                <c:pt idx="49">
                  <c:v>56.84</c:v>
                </c:pt>
                <c:pt idx="50">
                  <c:v>56.84</c:v>
                </c:pt>
                <c:pt idx="51">
                  <c:v>56.84</c:v>
                </c:pt>
                <c:pt idx="52">
                  <c:v>56.84</c:v>
                </c:pt>
                <c:pt idx="53">
                  <c:v>56.84</c:v>
                </c:pt>
                <c:pt idx="54">
                  <c:v>56.84</c:v>
                </c:pt>
                <c:pt idx="55">
                  <c:v>56.84</c:v>
                </c:pt>
                <c:pt idx="56">
                  <c:v>56.84</c:v>
                </c:pt>
                <c:pt idx="57">
                  <c:v>56.84</c:v>
                </c:pt>
                <c:pt idx="58">
                  <c:v>56.84</c:v>
                </c:pt>
                <c:pt idx="59">
                  <c:v>56.84</c:v>
                </c:pt>
                <c:pt idx="60">
                  <c:v>56.84</c:v>
                </c:pt>
                <c:pt idx="61">
                  <c:v>56.84</c:v>
                </c:pt>
                <c:pt idx="62">
                  <c:v>56.84</c:v>
                </c:pt>
                <c:pt idx="63">
                  <c:v>56.84</c:v>
                </c:pt>
                <c:pt idx="64">
                  <c:v>56.84</c:v>
                </c:pt>
                <c:pt idx="65">
                  <c:v>56.84</c:v>
                </c:pt>
                <c:pt idx="66">
                  <c:v>56.84</c:v>
                </c:pt>
                <c:pt idx="67">
                  <c:v>56.84</c:v>
                </c:pt>
                <c:pt idx="68">
                  <c:v>56.84</c:v>
                </c:pt>
                <c:pt idx="69">
                  <c:v>56.84</c:v>
                </c:pt>
                <c:pt idx="70">
                  <c:v>56.84</c:v>
                </c:pt>
                <c:pt idx="71">
                  <c:v>56.84</c:v>
                </c:pt>
                <c:pt idx="72">
                  <c:v>56.84</c:v>
                </c:pt>
                <c:pt idx="73">
                  <c:v>56.84</c:v>
                </c:pt>
                <c:pt idx="74">
                  <c:v>56.84</c:v>
                </c:pt>
                <c:pt idx="75">
                  <c:v>56.84</c:v>
                </c:pt>
                <c:pt idx="76">
                  <c:v>56.84</c:v>
                </c:pt>
                <c:pt idx="77">
                  <c:v>56.84</c:v>
                </c:pt>
                <c:pt idx="78">
                  <c:v>56.84</c:v>
                </c:pt>
                <c:pt idx="79">
                  <c:v>56.84</c:v>
                </c:pt>
                <c:pt idx="80">
                  <c:v>56.84</c:v>
                </c:pt>
                <c:pt idx="81">
                  <c:v>56.84</c:v>
                </c:pt>
                <c:pt idx="82">
                  <c:v>56.84</c:v>
                </c:pt>
                <c:pt idx="83">
                  <c:v>56.84</c:v>
                </c:pt>
                <c:pt idx="84">
                  <c:v>56.84</c:v>
                </c:pt>
                <c:pt idx="85">
                  <c:v>56.84</c:v>
                </c:pt>
                <c:pt idx="86">
                  <c:v>56.84</c:v>
                </c:pt>
                <c:pt idx="87">
                  <c:v>56.84</c:v>
                </c:pt>
                <c:pt idx="88">
                  <c:v>56.84</c:v>
                </c:pt>
                <c:pt idx="89">
                  <c:v>56.84</c:v>
                </c:pt>
                <c:pt idx="90">
                  <c:v>56.84</c:v>
                </c:pt>
                <c:pt idx="91">
                  <c:v>56.84</c:v>
                </c:pt>
                <c:pt idx="92">
                  <c:v>56.84</c:v>
                </c:pt>
                <c:pt idx="93">
                  <c:v>56.84</c:v>
                </c:pt>
                <c:pt idx="94">
                  <c:v>56.84</c:v>
                </c:pt>
                <c:pt idx="95">
                  <c:v>56.84</c:v>
                </c:pt>
                <c:pt idx="96">
                  <c:v>56.84</c:v>
                </c:pt>
                <c:pt idx="97">
                  <c:v>56.84</c:v>
                </c:pt>
                <c:pt idx="98">
                  <c:v>56.84</c:v>
                </c:pt>
                <c:pt idx="99">
                  <c:v>56.84</c:v>
                </c:pt>
                <c:pt idx="100">
                  <c:v>56.84</c:v>
                </c:pt>
                <c:pt idx="101">
                  <c:v>56.84</c:v>
                </c:pt>
                <c:pt idx="102">
                  <c:v>56.84</c:v>
                </c:pt>
                <c:pt idx="103">
                  <c:v>56.84</c:v>
                </c:pt>
                <c:pt idx="104">
                  <c:v>56.84</c:v>
                </c:pt>
                <c:pt idx="105">
                  <c:v>56.84</c:v>
                </c:pt>
                <c:pt idx="106">
                  <c:v>56.84</c:v>
                </c:pt>
                <c:pt idx="107">
                  <c:v>56.84</c:v>
                </c:pt>
                <c:pt idx="108">
                  <c:v>56.84</c:v>
                </c:pt>
                <c:pt idx="109">
                  <c:v>56.84</c:v>
                </c:pt>
                <c:pt idx="110">
                  <c:v>56.84</c:v>
                </c:pt>
                <c:pt idx="111">
                  <c:v>56.84</c:v>
                </c:pt>
                <c:pt idx="112">
                  <c:v>56.84</c:v>
                </c:pt>
                <c:pt idx="113">
                  <c:v>56.84</c:v>
                </c:pt>
                <c:pt idx="114">
                  <c:v>56.84</c:v>
                </c:pt>
                <c:pt idx="115">
                  <c:v>56.84</c:v>
                </c:pt>
                <c:pt idx="116">
                  <c:v>56.84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'Математ-11 диаграмма по районам'!$T$5:$T$121</c:f>
              <c:numCache>
                <c:formatCode>0.00</c:formatCode>
                <c:ptCount val="117"/>
                <c:pt idx="0">
                  <c:v>53.540418899301294</c:v>
                </c:pt>
                <c:pt idx="1">
                  <c:v>48.476190476190474</c:v>
                </c:pt>
                <c:pt idx="2">
                  <c:v>59.2</c:v>
                </c:pt>
                <c:pt idx="3">
                  <c:v>68.898876404494388</c:v>
                </c:pt>
                <c:pt idx="4">
                  <c:v>54.291666666666664</c:v>
                </c:pt>
                <c:pt idx="5">
                  <c:v>37.93333333333333</c:v>
                </c:pt>
                <c:pt idx="6">
                  <c:v>55.1875</c:v>
                </c:pt>
                <c:pt idx="7">
                  <c:v>53.041666666666664</c:v>
                </c:pt>
                <c:pt idx="8">
                  <c:v>51.294117647058826</c:v>
                </c:pt>
                <c:pt idx="9">
                  <c:v>53.266666666666673</c:v>
                </c:pt>
                <c:pt idx="10">
                  <c:v>52.3</c:v>
                </c:pt>
                <c:pt idx="11">
                  <c:v>58.7</c:v>
                </c:pt>
                <c:pt idx="12">
                  <c:v>58.3</c:v>
                </c:pt>
                <c:pt idx="13">
                  <c:v>66.900000000000006</c:v>
                </c:pt>
                <c:pt idx="14">
                  <c:v>59.5</c:v>
                </c:pt>
                <c:pt idx="15">
                  <c:v>58.4</c:v>
                </c:pt>
                <c:pt idx="16">
                  <c:v>51.8</c:v>
                </c:pt>
                <c:pt idx="17">
                  <c:v>48.1</c:v>
                </c:pt>
                <c:pt idx="18">
                  <c:v>51.5</c:v>
                </c:pt>
                <c:pt idx="19">
                  <c:v>35.700000000000003</c:v>
                </c:pt>
                <c:pt idx="20">
                  <c:v>53</c:v>
                </c:pt>
                <c:pt idx="21">
                  <c:v>45</c:v>
                </c:pt>
                <c:pt idx="22">
                  <c:v>54.24</c:v>
                </c:pt>
                <c:pt idx="23">
                  <c:v>58.8</c:v>
                </c:pt>
                <c:pt idx="24">
                  <c:v>59.6</c:v>
                </c:pt>
                <c:pt idx="25">
                  <c:v>54.1</c:v>
                </c:pt>
                <c:pt idx="26">
                  <c:v>65</c:v>
                </c:pt>
                <c:pt idx="27">
                  <c:v>52.8</c:v>
                </c:pt>
                <c:pt idx="29">
                  <c:v>55.5</c:v>
                </c:pt>
                <c:pt idx="31">
                  <c:v>53.7</c:v>
                </c:pt>
                <c:pt idx="32">
                  <c:v>44</c:v>
                </c:pt>
                <c:pt idx="33">
                  <c:v>51.3</c:v>
                </c:pt>
                <c:pt idx="34">
                  <c:v>66.400000000000006</c:v>
                </c:pt>
                <c:pt idx="35">
                  <c:v>48.7</c:v>
                </c:pt>
                <c:pt idx="36">
                  <c:v>52</c:v>
                </c:pt>
                <c:pt idx="37">
                  <c:v>50.3</c:v>
                </c:pt>
                <c:pt idx="38">
                  <c:v>47.1</c:v>
                </c:pt>
                <c:pt idx="39">
                  <c:v>54.3</c:v>
                </c:pt>
                <c:pt idx="40">
                  <c:v>56.28125</c:v>
                </c:pt>
                <c:pt idx="41">
                  <c:v>61</c:v>
                </c:pt>
                <c:pt idx="42">
                  <c:v>63</c:v>
                </c:pt>
                <c:pt idx="43">
                  <c:v>66.400000000000006</c:v>
                </c:pt>
                <c:pt idx="44">
                  <c:v>61.9</c:v>
                </c:pt>
                <c:pt idx="45">
                  <c:v>58.6</c:v>
                </c:pt>
                <c:pt idx="46">
                  <c:v>59</c:v>
                </c:pt>
                <c:pt idx="47">
                  <c:v>58.6</c:v>
                </c:pt>
                <c:pt idx="48">
                  <c:v>53.3</c:v>
                </c:pt>
                <c:pt idx="50">
                  <c:v>47</c:v>
                </c:pt>
                <c:pt idx="52">
                  <c:v>35.799999999999997</c:v>
                </c:pt>
                <c:pt idx="53">
                  <c:v>72.2</c:v>
                </c:pt>
                <c:pt idx="55">
                  <c:v>60</c:v>
                </c:pt>
                <c:pt idx="56">
                  <c:v>40.799999999999997</c:v>
                </c:pt>
                <c:pt idx="57">
                  <c:v>55</c:v>
                </c:pt>
                <c:pt idx="58">
                  <c:v>57.6</c:v>
                </c:pt>
                <c:pt idx="59">
                  <c:v>50.3</c:v>
                </c:pt>
                <c:pt idx="61">
                  <c:v>54.363636363636367</c:v>
                </c:pt>
                <c:pt idx="62">
                  <c:v>60.5</c:v>
                </c:pt>
                <c:pt idx="63">
                  <c:v>62.4</c:v>
                </c:pt>
                <c:pt idx="64">
                  <c:v>51.7</c:v>
                </c:pt>
                <c:pt idx="65">
                  <c:v>57.2</c:v>
                </c:pt>
                <c:pt idx="66">
                  <c:v>50.3</c:v>
                </c:pt>
                <c:pt idx="67">
                  <c:v>42</c:v>
                </c:pt>
                <c:pt idx="68">
                  <c:v>63</c:v>
                </c:pt>
                <c:pt idx="69">
                  <c:v>48.1</c:v>
                </c:pt>
                <c:pt idx="71">
                  <c:v>59</c:v>
                </c:pt>
                <c:pt idx="73">
                  <c:v>42</c:v>
                </c:pt>
                <c:pt idx="74">
                  <c:v>61.8</c:v>
                </c:pt>
                <c:pt idx="76">
                  <c:v>53.550000000000004</c:v>
                </c:pt>
                <c:pt idx="77">
                  <c:v>57</c:v>
                </c:pt>
                <c:pt idx="79">
                  <c:v>56</c:v>
                </c:pt>
                <c:pt idx="80">
                  <c:v>64.400000000000006</c:v>
                </c:pt>
                <c:pt idx="81">
                  <c:v>54</c:v>
                </c:pt>
                <c:pt idx="82">
                  <c:v>54</c:v>
                </c:pt>
                <c:pt idx="83">
                  <c:v>48</c:v>
                </c:pt>
                <c:pt idx="84">
                  <c:v>60</c:v>
                </c:pt>
                <c:pt idx="85">
                  <c:v>59.6</c:v>
                </c:pt>
                <c:pt idx="86">
                  <c:v>49</c:v>
                </c:pt>
                <c:pt idx="87">
                  <c:v>50.6</c:v>
                </c:pt>
                <c:pt idx="88">
                  <c:v>50.1</c:v>
                </c:pt>
                <c:pt idx="89">
                  <c:v>53.9</c:v>
                </c:pt>
                <c:pt idx="90">
                  <c:v>47.8</c:v>
                </c:pt>
                <c:pt idx="91">
                  <c:v>43.9</c:v>
                </c:pt>
                <c:pt idx="92">
                  <c:v>47.4</c:v>
                </c:pt>
                <c:pt idx="93">
                  <c:v>48</c:v>
                </c:pt>
                <c:pt idx="94">
                  <c:v>49.5</c:v>
                </c:pt>
                <c:pt idx="95">
                  <c:v>52.6</c:v>
                </c:pt>
                <c:pt idx="96">
                  <c:v>55.7</c:v>
                </c:pt>
                <c:pt idx="97">
                  <c:v>62.9</c:v>
                </c:pt>
                <c:pt idx="98">
                  <c:v>62.7</c:v>
                </c:pt>
                <c:pt idx="99">
                  <c:v>50</c:v>
                </c:pt>
                <c:pt idx="100">
                  <c:v>63</c:v>
                </c:pt>
                <c:pt idx="101">
                  <c:v>53</c:v>
                </c:pt>
                <c:pt idx="102">
                  <c:v>57</c:v>
                </c:pt>
                <c:pt idx="103">
                  <c:v>72</c:v>
                </c:pt>
                <c:pt idx="104">
                  <c:v>45.8</c:v>
                </c:pt>
                <c:pt idx="105">
                  <c:v>31.5</c:v>
                </c:pt>
                <c:pt idx="107">
                  <c:v>55.976145091244753</c:v>
                </c:pt>
                <c:pt idx="108">
                  <c:v>65.558823529411768</c:v>
                </c:pt>
                <c:pt idx="109">
                  <c:v>59.357142857142854</c:v>
                </c:pt>
                <c:pt idx="110">
                  <c:v>66.367346938775512</c:v>
                </c:pt>
                <c:pt idx="111">
                  <c:v>52.571428571428569</c:v>
                </c:pt>
                <c:pt idx="112">
                  <c:v>62.560975609756099</c:v>
                </c:pt>
                <c:pt idx="113">
                  <c:v>47.761904761904759</c:v>
                </c:pt>
                <c:pt idx="115">
                  <c:v>51.71153846153846</c:v>
                </c:pt>
                <c:pt idx="116">
                  <c:v>41.92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4960"/>
        <c:axId val="47146496"/>
      </c:lineChart>
      <c:catAx>
        <c:axId val="4714496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146496"/>
        <c:crosses val="autoZero"/>
        <c:auto val="1"/>
        <c:lblAlgn val="ctr"/>
        <c:lblOffset val="100"/>
        <c:noMultiLvlLbl val="0"/>
      </c:catAx>
      <c:valAx>
        <c:axId val="4714649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14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1216239173083"/>
          <c:y val="8.5741714376669428E-3"/>
          <c:w val="0.74189405493592608"/>
          <c:h val="5.5538218784366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ЕГЭ профильный уровень  2021-2025</a:t>
            </a:r>
            <a:endParaRPr lang="ru-RU"/>
          </a:p>
        </c:rich>
      </c:tx>
      <c:layout>
        <c:manualLayout>
          <c:xMode val="edge"/>
          <c:yMode val="edge"/>
          <c:x val="2.5132704003331431E-2"/>
          <c:y val="2.51850942260728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518335344483427E-2"/>
          <c:y val="9.3625056040078952E-2"/>
          <c:w val="0.97948166465551656"/>
          <c:h val="0.5555883136622665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диаграмма'!$E$5:$E$121</c:f>
              <c:numCache>
                <c:formatCode>0.00</c:formatCode>
                <c:ptCount val="117"/>
                <c:pt idx="0">
                  <c:v>59.29</c:v>
                </c:pt>
                <c:pt idx="1">
                  <c:v>59.29</c:v>
                </c:pt>
                <c:pt idx="2">
                  <c:v>59.29</c:v>
                </c:pt>
                <c:pt idx="3">
                  <c:v>59.29</c:v>
                </c:pt>
                <c:pt idx="4">
                  <c:v>59.29</c:v>
                </c:pt>
                <c:pt idx="5">
                  <c:v>59.29</c:v>
                </c:pt>
                <c:pt idx="6">
                  <c:v>59.29</c:v>
                </c:pt>
                <c:pt idx="7">
                  <c:v>59.29</c:v>
                </c:pt>
                <c:pt idx="8">
                  <c:v>59.29</c:v>
                </c:pt>
                <c:pt idx="9">
                  <c:v>59.29</c:v>
                </c:pt>
                <c:pt idx="10">
                  <c:v>59.29</c:v>
                </c:pt>
                <c:pt idx="11">
                  <c:v>59.29</c:v>
                </c:pt>
                <c:pt idx="12">
                  <c:v>59.29</c:v>
                </c:pt>
                <c:pt idx="13">
                  <c:v>59.29</c:v>
                </c:pt>
                <c:pt idx="14">
                  <c:v>59.29</c:v>
                </c:pt>
                <c:pt idx="15">
                  <c:v>59.29</c:v>
                </c:pt>
                <c:pt idx="16">
                  <c:v>59.29</c:v>
                </c:pt>
                <c:pt idx="17">
                  <c:v>59.29</c:v>
                </c:pt>
                <c:pt idx="18">
                  <c:v>59.29</c:v>
                </c:pt>
                <c:pt idx="19">
                  <c:v>59.29</c:v>
                </c:pt>
                <c:pt idx="20">
                  <c:v>59.29</c:v>
                </c:pt>
                <c:pt idx="21">
                  <c:v>59.29</c:v>
                </c:pt>
                <c:pt idx="22">
                  <c:v>59.29</c:v>
                </c:pt>
                <c:pt idx="23">
                  <c:v>59.29</c:v>
                </c:pt>
                <c:pt idx="24">
                  <c:v>59.29</c:v>
                </c:pt>
                <c:pt idx="25">
                  <c:v>59.29</c:v>
                </c:pt>
                <c:pt idx="26">
                  <c:v>59.29</c:v>
                </c:pt>
                <c:pt idx="27">
                  <c:v>59.29</c:v>
                </c:pt>
                <c:pt idx="28">
                  <c:v>59.29</c:v>
                </c:pt>
                <c:pt idx="29">
                  <c:v>59.29</c:v>
                </c:pt>
                <c:pt idx="30">
                  <c:v>59.29</c:v>
                </c:pt>
                <c:pt idx="31">
                  <c:v>59.29</c:v>
                </c:pt>
                <c:pt idx="32">
                  <c:v>59.29</c:v>
                </c:pt>
                <c:pt idx="33">
                  <c:v>59.29</c:v>
                </c:pt>
                <c:pt idx="34">
                  <c:v>59.29</c:v>
                </c:pt>
                <c:pt idx="35">
                  <c:v>59.29</c:v>
                </c:pt>
                <c:pt idx="36">
                  <c:v>59.29</c:v>
                </c:pt>
                <c:pt idx="37">
                  <c:v>59.29</c:v>
                </c:pt>
                <c:pt idx="38">
                  <c:v>59.29</c:v>
                </c:pt>
                <c:pt idx="39">
                  <c:v>59.29</c:v>
                </c:pt>
                <c:pt idx="40">
                  <c:v>59.29</c:v>
                </c:pt>
                <c:pt idx="41">
                  <c:v>59.29</c:v>
                </c:pt>
                <c:pt idx="42">
                  <c:v>59.29</c:v>
                </c:pt>
                <c:pt idx="43">
                  <c:v>59.29</c:v>
                </c:pt>
                <c:pt idx="44">
                  <c:v>59.29</c:v>
                </c:pt>
                <c:pt idx="45">
                  <c:v>59.29</c:v>
                </c:pt>
                <c:pt idx="46">
                  <c:v>59.29</c:v>
                </c:pt>
                <c:pt idx="47">
                  <c:v>59.29</c:v>
                </c:pt>
                <c:pt idx="48">
                  <c:v>59.29</c:v>
                </c:pt>
                <c:pt idx="49">
                  <c:v>59.29</c:v>
                </c:pt>
                <c:pt idx="50">
                  <c:v>59.29</c:v>
                </c:pt>
                <c:pt idx="51">
                  <c:v>59.29</c:v>
                </c:pt>
                <c:pt idx="52">
                  <c:v>59.29</c:v>
                </c:pt>
                <c:pt idx="53">
                  <c:v>59.29</c:v>
                </c:pt>
                <c:pt idx="54">
                  <c:v>59.29</c:v>
                </c:pt>
                <c:pt idx="55">
                  <c:v>59.29</c:v>
                </c:pt>
                <c:pt idx="56">
                  <c:v>59.29</c:v>
                </c:pt>
                <c:pt idx="57">
                  <c:v>59.29</c:v>
                </c:pt>
                <c:pt idx="58">
                  <c:v>59.29</c:v>
                </c:pt>
                <c:pt idx="59">
                  <c:v>59.29</c:v>
                </c:pt>
                <c:pt idx="60">
                  <c:v>59.29</c:v>
                </c:pt>
                <c:pt idx="61">
                  <c:v>59.29</c:v>
                </c:pt>
                <c:pt idx="62">
                  <c:v>59.29</c:v>
                </c:pt>
                <c:pt idx="63">
                  <c:v>59.29</c:v>
                </c:pt>
                <c:pt idx="64">
                  <c:v>59.29</c:v>
                </c:pt>
                <c:pt idx="65">
                  <c:v>59.29</c:v>
                </c:pt>
                <c:pt idx="66">
                  <c:v>59.29</c:v>
                </c:pt>
                <c:pt idx="67">
                  <c:v>59.29</c:v>
                </c:pt>
                <c:pt idx="68">
                  <c:v>59.29</c:v>
                </c:pt>
                <c:pt idx="69">
                  <c:v>59.29</c:v>
                </c:pt>
                <c:pt idx="70">
                  <c:v>59.29</c:v>
                </c:pt>
                <c:pt idx="71">
                  <c:v>59.29</c:v>
                </c:pt>
                <c:pt idx="72">
                  <c:v>59.29</c:v>
                </c:pt>
                <c:pt idx="73">
                  <c:v>59.29</c:v>
                </c:pt>
                <c:pt idx="74">
                  <c:v>59.29</c:v>
                </c:pt>
                <c:pt idx="75">
                  <c:v>59.29</c:v>
                </c:pt>
                <c:pt idx="76">
                  <c:v>59.29</c:v>
                </c:pt>
                <c:pt idx="77">
                  <c:v>59.29</c:v>
                </c:pt>
                <c:pt idx="78">
                  <c:v>59.29</c:v>
                </c:pt>
                <c:pt idx="79">
                  <c:v>59.29</c:v>
                </c:pt>
                <c:pt idx="80">
                  <c:v>59.29</c:v>
                </c:pt>
                <c:pt idx="81">
                  <c:v>59.29</c:v>
                </c:pt>
                <c:pt idx="82">
                  <c:v>59.29</c:v>
                </c:pt>
                <c:pt idx="83">
                  <c:v>59.29</c:v>
                </c:pt>
                <c:pt idx="84">
                  <c:v>59.29</c:v>
                </c:pt>
                <c:pt idx="85">
                  <c:v>59.29</c:v>
                </c:pt>
                <c:pt idx="86">
                  <c:v>59.29</c:v>
                </c:pt>
                <c:pt idx="87">
                  <c:v>59.29</c:v>
                </c:pt>
                <c:pt idx="88">
                  <c:v>59.29</c:v>
                </c:pt>
                <c:pt idx="89">
                  <c:v>59.29</c:v>
                </c:pt>
                <c:pt idx="90">
                  <c:v>59.29</c:v>
                </c:pt>
                <c:pt idx="91">
                  <c:v>59.29</c:v>
                </c:pt>
                <c:pt idx="92">
                  <c:v>59.29</c:v>
                </c:pt>
                <c:pt idx="93">
                  <c:v>59.29</c:v>
                </c:pt>
                <c:pt idx="94">
                  <c:v>59.29</c:v>
                </c:pt>
                <c:pt idx="95">
                  <c:v>59.29</c:v>
                </c:pt>
                <c:pt idx="96">
                  <c:v>59.29</c:v>
                </c:pt>
                <c:pt idx="97">
                  <c:v>59.29</c:v>
                </c:pt>
                <c:pt idx="98">
                  <c:v>59.29</c:v>
                </c:pt>
                <c:pt idx="99">
                  <c:v>59.29</c:v>
                </c:pt>
                <c:pt idx="100">
                  <c:v>59.29</c:v>
                </c:pt>
                <c:pt idx="101">
                  <c:v>59.29</c:v>
                </c:pt>
                <c:pt idx="102">
                  <c:v>59.29</c:v>
                </c:pt>
                <c:pt idx="103">
                  <c:v>59.29</c:v>
                </c:pt>
                <c:pt idx="104">
                  <c:v>59.29</c:v>
                </c:pt>
                <c:pt idx="105">
                  <c:v>59.29</c:v>
                </c:pt>
                <c:pt idx="106">
                  <c:v>59.29</c:v>
                </c:pt>
                <c:pt idx="107">
                  <c:v>59.29</c:v>
                </c:pt>
                <c:pt idx="108">
                  <c:v>59.29</c:v>
                </c:pt>
                <c:pt idx="109">
                  <c:v>59.29</c:v>
                </c:pt>
                <c:pt idx="110">
                  <c:v>59.29</c:v>
                </c:pt>
                <c:pt idx="111">
                  <c:v>59.29</c:v>
                </c:pt>
                <c:pt idx="112">
                  <c:v>59.29</c:v>
                </c:pt>
                <c:pt idx="113">
                  <c:v>59.29</c:v>
                </c:pt>
                <c:pt idx="114">
                  <c:v>59.29</c:v>
                </c:pt>
                <c:pt idx="115">
                  <c:v>59.29</c:v>
                </c:pt>
                <c:pt idx="116">
                  <c:v>59.29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диаграмма'!$D$5:$D$121</c:f>
              <c:numCache>
                <c:formatCode>0.00</c:formatCode>
                <c:ptCount val="117"/>
                <c:pt idx="0">
                  <c:v>53.075000000000003</c:v>
                </c:pt>
                <c:pt idx="1">
                  <c:v>67.7</c:v>
                </c:pt>
                <c:pt idx="2">
                  <c:v>58.8</c:v>
                </c:pt>
                <c:pt idx="3">
                  <c:v>58</c:v>
                </c:pt>
                <c:pt idx="4">
                  <c:v>55.1</c:v>
                </c:pt>
                <c:pt idx="5">
                  <c:v>52</c:v>
                </c:pt>
                <c:pt idx="6">
                  <c:v>46</c:v>
                </c:pt>
                <c:pt idx="7">
                  <c:v>45</c:v>
                </c:pt>
                <c:pt idx="8">
                  <c:v>42</c:v>
                </c:pt>
                <c:pt idx="9">
                  <c:v>58.36999999999999</c:v>
                </c:pt>
                <c:pt idx="10">
                  <c:v>69.599999999999994</c:v>
                </c:pt>
                <c:pt idx="11">
                  <c:v>62.4</c:v>
                </c:pt>
                <c:pt idx="12">
                  <c:v>62</c:v>
                </c:pt>
                <c:pt idx="13">
                  <c:v>62</c:v>
                </c:pt>
                <c:pt idx="14">
                  <c:v>61.7</c:v>
                </c:pt>
                <c:pt idx="15">
                  <c:v>56.8</c:v>
                </c:pt>
                <c:pt idx="16">
                  <c:v>55.9</c:v>
                </c:pt>
                <c:pt idx="17">
                  <c:v>52.2</c:v>
                </c:pt>
                <c:pt idx="18">
                  <c:v>51.1</c:v>
                </c:pt>
                <c:pt idx="19">
                  <c:v>50</c:v>
                </c:pt>
                <c:pt idx="22">
                  <c:v>57.866666666666667</c:v>
                </c:pt>
                <c:pt idx="23">
                  <c:v>71.5</c:v>
                </c:pt>
                <c:pt idx="24">
                  <c:v>66.2</c:v>
                </c:pt>
                <c:pt idx="25">
                  <c:v>66</c:v>
                </c:pt>
                <c:pt idx="26">
                  <c:v>66</c:v>
                </c:pt>
                <c:pt idx="27">
                  <c:v>62</c:v>
                </c:pt>
                <c:pt idx="28">
                  <c:v>58.4</c:v>
                </c:pt>
                <c:pt idx="29">
                  <c:v>58.1</c:v>
                </c:pt>
                <c:pt idx="30">
                  <c:v>58</c:v>
                </c:pt>
                <c:pt idx="31">
                  <c:v>57.3</c:v>
                </c:pt>
                <c:pt idx="32">
                  <c:v>55.2</c:v>
                </c:pt>
                <c:pt idx="33">
                  <c:v>52.6</c:v>
                </c:pt>
                <c:pt idx="34">
                  <c:v>49.9</c:v>
                </c:pt>
                <c:pt idx="35">
                  <c:v>49.8</c:v>
                </c:pt>
                <c:pt idx="36">
                  <c:v>49.3</c:v>
                </c:pt>
                <c:pt idx="37">
                  <c:v>47.7</c:v>
                </c:pt>
                <c:pt idx="40">
                  <c:v>58.568421052631578</c:v>
                </c:pt>
                <c:pt idx="41">
                  <c:v>71.150000000000006</c:v>
                </c:pt>
                <c:pt idx="42">
                  <c:v>66.400000000000006</c:v>
                </c:pt>
                <c:pt idx="43">
                  <c:v>65.900000000000006</c:v>
                </c:pt>
                <c:pt idx="44">
                  <c:v>65.3</c:v>
                </c:pt>
                <c:pt idx="45">
                  <c:v>62.8</c:v>
                </c:pt>
                <c:pt idx="46">
                  <c:v>62.7</c:v>
                </c:pt>
                <c:pt idx="47">
                  <c:v>61.7</c:v>
                </c:pt>
                <c:pt idx="48">
                  <c:v>61.6</c:v>
                </c:pt>
                <c:pt idx="49">
                  <c:v>60.6</c:v>
                </c:pt>
                <c:pt idx="50">
                  <c:v>60.4</c:v>
                </c:pt>
                <c:pt idx="51">
                  <c:v>60.2</c:v>
                </c:pt>
                <c:pt idx="52">
                  <c:v>58.3</c:v>
                </c:pt>
                <c:pt idx="53">
                  <c:v>58.2</c:v>
                </c:pt>
                <c:pt idx="54">
                  <c:v>57.4</c:v>
                </c:pt>
                <c:pt idx="55">
                  <c:v>57.3</c:v>
                </c:pt>
                <c:pt idx="56">
                  <c:v>57.1</c:v>
                </c:pt>
                <c:pt idx="57">
                  <c:v>51.1</c:v>
                </c:pt>
                <c:pt idx="58">
                  <c:v>47.9</c:v>
                </c:pt>
                <c:pt idx="59">
                  <c:v>26.75</c:v>
                </c:pt>
                <c:pt idx="61">
                  <c:v>57.484285714285711</c:v>
                </c:pt>
                <c:pt idx="62">
                  <c:v>70.599999999999994</c:v>
                </c:pt>
                <c:pt idx="63">
                  <c:v>69</c:v>
                </c:pt>
                <c:pt idx="64">
                  <c:v>67</c:v>
                </c:pt>
                <c:pt idx="65">
                  <c:v>65.2</c:v>
                </c:pt>
                <c:pt idx="66">
                  <c:v>62.88</c:v>
                </c:pt>
                <c:pt idx="67">
                  <c:v>57.9</c:v>
                </c:pt>
                <c:pt idx="68">
                  <c:v>57</c:v>
                </c:pt>
                <c:pt idx="69">
                  <c:v>56.3</c:v>
                </c:pt>
                <c:pt idx="70">
                  <c:v>56</c:v>
                </c:pt>
                <c:pt idx="71">
                  <c:v>55.4</c:v>
                </c:pt>
                <c:pt idx="72">
                  <c:v>55</c:v>
                </c:pt>
                <c:pt idx="73">
                  <c:v>48.2</c:v>
                </c:pt>
                <c:pt idx="74">
                  <c:v>44.4</c:v>
                </c:pt>
                <c:pt idx="75">
                  <c:v>39.9</c:v>
                </c:pt>
                <c:pt idx="76">
                  <c:v>57.819310344827578</c:v>
                </c:pt>
                <c:pt idx="77">
                  <c:v>75</c:v>
                </c:pt>
                <c:pt idx="78">
                  <c:v>69</c:v>
                </c:pt>
                <c:pt idx="79">
                  <c:v>68.2</c:v>
                </c:pt>
                <c:pt idx="80">
                  <c:v>67.3</c:v>
                </c:pt>
                <c:pt idx="81">
                  <c:v>66.349999999999994</c:v>
                </c:pt>
                <c:pt idx="82">
                  <c:v>66.010000000000005</c:v>
                </c:pt>
                <c:pt idx="83">
                  <c:v>61.9</c:v>
                </c:pt>
                <c:pt idx="84">
                  <c:v>61.7</c:v>
                </c:pt>
                <c:pt idx="85">
                  <c:v>61.6</c:v>
                </c:pt>
                <c:pt idx="86">
                  <c:v>61</c:v>
                </c:pt>
                <c:pt idx="87">
                  <c:v>61</c:v>
                </c:pt>
                <c:pt idx="88">
                  <c:v>60.8</c:v>
                </c:pt>
                <c:pt idx="89">
                  <c:v>57.21</c:v>
                </c:pt>
                <c:pt idx="90">
                  <c:v>57.2</c:v>
                </c:pt>
                <c:pt idx="91">
                  <c:v>56.3</c:v>
                </c:pt>
                <c:pt idx="92">
                  <c:v>56.15</c:v>
                </c:pt>
                <c:pt idx="93">
                  <c:v>56</c:v>
                </c:pt>
                <c:pt idx="94">
                  <c:v>55.74</c:v>
                </c:pt>
                <c:pt idx="95">
                  <c:v>55.6</c:v>
                </c:pt>
                <c:pt idx="96">
                  <c:v>54.6</c:v>
                </c:pt>
                <c:pt idx="97">
                  <c:v>54.2</c:v>
                </c:pt>
                <c:pt idx="98">
                  <c:v>52.6</c:v>
                </c:pt>
                <c:pt idx="99">
                  <c:v>51.6</c:v>
                </c:pt>
                <c:pt idx="100">
                  <c:v>51</c:v>
                </c:pt>
                <c:pt idx="101">
                  <c:v>49.7</c:v>
                </c:pt>
                <c:pt idx="102">
                  <c:v>49</c:v>
                </c:pt>
                <c:pt idx="103">
                  <c:v>47.9</c:v>
                </c:pt>
                <c:pt idx="104">
                  <c:v>46.6</c:v>
                </c:pt>
                <c:pt idx="105">
                  <c:v>45.5</c:v>
                </c:pt>
                <c:pt idx="107">
                  <c:v>56.843750000000007</c:v>
                </c:pt>
                <c:pt idx="108">
                  <c:v>64.900000000000006</c:v>
                </c:pt>
                <c:pt idx="109">
                  <c:v>61</c:v>
                </c:pt>
                <c:pt idx="110">
                  <c:v>60.3</c:v>
                </c:pt>
                <c:pt idx="111">
                  <c:v>58.3</c:v>
                </c:pt>
                <c:pt idx="112">
                  <c:v>57.35</c:v>
                </c:pt>
                <c:pt idx="113">
                  <c:v>52.5</c:v>
                </c:pt>
                <c:pt idx="114">
                  <c:v>51.1</c:v>
                </c:pt>
                <c:pt idx="115">
                  <c:v>49.3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диаграмма'!$I$5:$I$121</c:f>
              <c:numCache>
                <c:formatCode>0.00</c:formatCode>
                <c:ptCount val="117"/>
                <c:pt idx="0">
                  <c:v>57.16</c:v>
                </c:pt>
                <c:pt idx="1">
                  <c:v>57.16</c:v>
                </c:pt>
                <c:pt idx="2">
                  <c:v>57.16</c:v>
                </c:pt>
                <c:pt idx="3">
                  <c:v>57.16</c:v>
                </c:pt>
                <c:pt idx="4">
                  <c:v>57.16</c:v>
                </c:pt>
                <c:pt idx="5">
                  <c:v>57.16</c:v>
                </c:pt>
                <c:pt idx="6">
                  <c:v>57.16</c:v>
                </c:pt>
                <c:pt idx="7">
                  <c:v>57.16</c:v>
                </c:pt>
                <c:pt idx="8">
                  <c:v>57.16</c:v>
                </c:pt>
                <c:pt idx="9">
                  <c:v>57.16</c:v>
                </c:pt>
                <c:pt idx="10">
                  <c:v>57.16</c:v>
                </c:pt>
                <c:pt idx="11">
                  <c:v>57.16</c:v>
                </c:pt>
                <c:pt idx="12">
                  <c:v>57.16</c:v>
                </c:pt>
                <c:pt idx="13">
                  <c:v>57.16</c:v>
                </c:pt>
                <c:pt idx="14">
                  <c:v>57.16</c:v>
                </c:pt>
                <c:pt idx="15">
                  <c:v>57.16</c:v>
                </c:pt>
                <c:pt idx="16">
                  <c:v>57.16</c:v>
                </c:pt>
                <c:pt idx="17">
                  <c:v>57.16</c:v>
                </c:pt>
                <c:pt idx="18">
                  <c:v>57.16</c:v>
                </c:pt>
                <c:pt idx="19">
                  <c:v>57.16</c:v>
                </c:pt>
                <c:pt idx="20">
                  <c:v>57.16</c:v>
                </c:pt>
                <c:pt idx="21">
                  <c:v>57.16</c:v>
                </c:pt>
                <c:pt idx="22">
                  <c:v>57.16</c:v>
                </c:pt>
                <c:pt idx="23">
                  <c:v>57.16</c:v>
                </c:pt>
                <c:pt idx="24">
                  <c:v>57.16</c:v>
                </c:pt>
                <c:pt idx="25">
                  <c:v>57.16</c:v>
                </c:pt>
                <c:pt idx="26">
                  <c:v>57.16</c:v>
                </c:pt>
                <c:pt idx="27">
                  <c:v>57.16</c:v>
                </c:pt>
                <c:pt idx="28">
                  <c:v>57.16</c:v>
                </c:pt>
                <c:pt idx="29">
                  <c:v>57.16</c:v>
                </c:pt>
                <c:pt idx="30">
                  <c:v>57.16</c:v>
                </c:pt>
                <c:pt idx="31">
                  <c:v>57.16</c:v>
                </c:pt>
                <c:pt idx="32">
                  <c:v>57.16</c:v>
                </c:pt>
                <c:pt idx="33">
                  <c:v>57.16</c:v>
                </c:pt>
                <c:pt idx="34">
                  <c:v>57.16</c:v>
                </c:pt>
                <c:pt idx="35">
                  <c:v>57.16</c:v>
                </c:pt>
                <c:pt idx="36">
                  <c:v>57.16</c:v>
                </c:pt>
                <c:pt idx="37">
                  <c:v>57.16</c:v>
                </c:pt>
                <c:pt idx="38">
                  <c:v>57.16</c:v>
                </c:pt>
                <c:pt idx="39">
                  <c:v>57.16</c:v>
                </c:pt>
                <c:pt idx="40">
                  <c:v>57.16</c:v>
                </c:pt>
                <c:pt idx="41">
                  <c:v>57.16</c:v>
                </c:pt>
                <c:pt idx="42">
                  <c:v>57.16</c:v>
                </c:pt>
                <c:pt idx="43">
                  <c:v>57.16</c:v>
                </c:pt>
                <c:pt idx="44">
                  <c:v>57.16</c:v>
                </c:pt>
                <c:pt idx="45">
                  <c:v>57.16</c:v>
                </c:pt>
                <c:pt idx="46">
                  <c:v>57.16</c:v>
                </c:pt>
                <c:pt idx="47">
                  <c:v>57.16</c:v>
                </c:pt>
                <c:pt idx="48">
                  <c:v>57.16</c:v>
                </c:pt>
                <c:pt idx="49">
                  <c:v>57.16</c:v>
                </c:pt>
                <c:pt idx="50">
                  <c:v>57.16</c:v>
                </c:pt>
                <c:pt idx="51">
                  <c:v>57.16</c:v>
                </c:pt>
                <c:pt idx="52">
                  <c:v>57.16</c:v>
                </c:pt>
                <c:pt idx="53">
                  <c:v>57.16</c:v>
                </c:pt>
                <c:pt idx="54">
                  <c:v>57.16</c:v>
                </c:pt>
                <c:pt idx="55">
                  <c:v>57.16</c:v>
                </c:pt>
                <c:pt idx="56">
                  <c:v>57.16</c:v>
                </c:pt>
                <c:pt idx="57">
                  <c:v>57.16</c:v>
                </c:pt>
                <c:pt idx="58">
                  <c:v>57.16</c:v>
                </c:pt>
                <c:pt idx="59">
                  <c:v>57.16</c:v>
                </c:pt>
                <c:pt idx="60">
                  <c:v>57.16</c:v>
                </c:pt>
                <c:pt idx="61">
                  <c:v>57.16</c:v>
                </c:pt>
                <c:pt idx="62">
                  <c:v>57.16</c:v>
                </c:pt>
                <c:pt idx="63">
                  <c:v>57.16</c:v>
                </c:pt>
                <c:pt idx="64">
                  <c:v>57.16</c:v>
                </c:pt>
                <c:pt idx="65">
                  <c:v>57.16</c:v>
                </c:pt>
                <c:pt idx="66">
                  <c:v>57.16</c:v>
                </c:pt>
                <c:pt idx="67">
                  <c:v>57.16</c:v>
                </c:pt>
                <c:pt idx="68">
                  <c:v>57.16</c:v>
                </c:pt>
                <c:pt idx="69">
                  <c:v>57.16</c:v>
                </c:pt>
                <c:pt idx="70">
                  <c:v>57.16</c:v>
                </c:pt>
                <c:pt idx="71">
                  <c:v>57.16</c:v>
                </c:pt>
                <c:pt idx="72">
                  <c:v>57.16</c:v>
                </c:pt>
                <c:pt idx="73">
                  <c:v>57.16</c:v>
                </c:pt>
                <c:pt idx="74">
                  <c:v>57.16</c:v>
                </c:pt>
                <c:pt idx="75">
                  <c:v>57.16</c:v>
                </c:pt>
                <c:pt idx="76">
                  <c:v>57.16</c:v>
                </c:pt>
                <c:pt idx="77">
                  <c:v>57.16</c:v>
                </c:pt>
                <c:pt idx="78">
                  <c:v>57.16</c:v>
                </c:pt>
                <c:pt idx="79">
                  <c:v>57.16</c:v>
                </c:pt>
                <c:pt idx="80">
                  <c:v>57.16</c:v>
                </c:pt>
                <c:pt idx="81">
                  <c:v>57.16</c:v>
                </c:pt>
                <c:pt idx="82">
                  <c:v>57.16</c:v>
                </c:pt>
                <c:pt idx="83">
                  <c:v>57.16</c:v>
                </c:pt>
                <c:pt idx="84">
                  <c:v>57.16</c:v>
                </c:pt>
                <c:pt idx="85">
                  <c:v>57.16</c:v>
                </c:pt>
                <c:pt idx="86">
                  <c:v>57.16</c:v>
                </c:pt>
                <c:pt idx="87">
                  <c:v>57.16</c:v>
                </c:pt>
                <c:pt idx="88">
                  <c:v>57.16</c:v>
                </c:pt>
                <c:pt idx="89">
                  <c:v>57.16</c:v>
                </c:pt>
                <c:pt idx="90">
                  <c:v>57.16</c:v>
                </c:pt>
                <c:pt idx="91">
                  <c:v>57.16</c:v>
                </c:pt>
                <c:pt idx="92">
                  <c:v>57.16</c:v>
                </c:pt>
                <c:pt idx="93">
                  <c:v>57.16</c:v>
                </c:pt>
                <c:pt idx="94">
                  <c:v>57.16</c:v>
                </c:pt>
                <c:pt idx="95">
                  <c:v>57.16</c:v>
                </c:pt>
                <c:pt idx="96">
                  <c:v>57.16</c:v>
                </c:pt>
                <c:pt idx="97">
                  <c:v>57.16</c:v>
                </c:pt>
                <c:pt idx="98">
                  <c:v>57.16</c:v>
                </c:pt>
                <c:pt idx="99">
                  <c:v>57.16</c:v>
                </c:pt>
                <c:pt idx="100">
                  <c:v>57.16</c:v>
                </c:pt>
                <c:pt idx="101">
                  <c:v>57.16</c:v>
                </c:pt>
                <c:pt idx="102">
                  <c:v>57.16</c:v>
                </c:pt>
                <c:pt idx="103">
                  <c:v>57.16</c:v>
                </c:pt>
                <c:pt idx="104">
                  <c:v>57.16</c:v>
                </c:pt>
                <c:pt idx="105">
                  <c:v>57.16</c:v>
                </c:pt>
                <c:pt idx="106">
                  <c:v>57.16</c:v>
                </c:pt>
                <c:pt idx="107">
                  <c:v>57.16</c:v>
                </c:pt>
                <c:pt idx="108">
                  <c:v>57.16</c:v>
                </c:pt>
                <c:pt idx="109">
                  <c:v>57.16</c:v>
                </c:pt>
                <c:pt idx="110">
                  <c:v>57.16</c:v>
                </c:pt>
                <c:pt idx="111">
                  <c:v>57.16</c:v>
                </c:pt>
                <c:pt idx="112">
                  <c:v>57.16</c:v>
                </c:pt>
                <c:pt idx="113">
                  <c:v>57.16</c:v>
                </c:pt>
                <c:pt idx="114">
                  <c:v>57.16</c:v>
                </c:pt>
                <c:pt idx="115">
                  <c:v>57.16</c:v>
                </c:pt>
                <c:pt idx="116">
                  <c:v>57.16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диаграмма'!$H$5:$H$121</c:f>
              <c:numCache>
                <c:formatCode>0.00</c:formatCode>
                <c:ptCount val="117"/>
                <c:pt idx="0">
                  <c:v>57.188436898468026</c:v>
                </c:pt>
                <c:pt idx="1">
                  <c:v>69.086419753086417</c:v>
                </c:pt>
                <c:pt idx="2">
                  <c:v>65.066666666666663</c:v>
                </c:pt>
                <c:pt idx="3">
                  <c:v>57.4</c:v>
                </c:pt>
                <c:pt idx="4">
                  <c:v>49.736842105263158</c:v>
                </c:pt>
                <c:pt idx="5">
                  <c:v>59.088888888888889</c:v>
                </c:pt>
                <c:pt idx="6">
                  <c:v>61.645161290322584</c:v>
                </c:pt>
                <c:pt idx="7">
                  <c:v>34.769230769230766</c:v>
                </c:pt>
                <c:pt idx="8">
                  <c:v>60.714285714285715</c:v>
                </c:pt>
                <c:pt idx="9">
                  <c:v>53.83</c:v>
                </c:pt>
                <c:pt idx="10">
                  <c:v>61</c:v>
                </c:pt>
                <c:pt idx="11">
                  <c:v>48.6</c:v>
                </c:pt>
                <c:pt idx="12">
                  <c:v>50</c:v>
                </c:pt>
                <c:pt idx="13">
                  <c:v>59.8</c:v>
                </c:pt>
                <c:pt idx="14">
                  <c:v>53</c:v>
                </c:pt>
                <c:pt idx="15">
                  <c:v>57.3</c:v>
                </c:pt>
                <c:pt idx="16">
                  <c:v>54</c:v>
                </c:pt>
                <c:pt idx="17">
                  <c:v>59.5</c:v>
                </c:pt>
                <c:pt idx="20">
                  <c:v>60.1</c:v>
                </c:pt>
                <c:pt idx="21">
                  <c:v>35</c:v>
                </c:pt>
                <c:pt idx="22">
                  <c:v>55.393333333333338</c:v>
                </c:pt>
                <c:pt idx="23">
                  <c:v>70.7</c:v>
                </c:pt>
                <c:pt idx="24">
                  <c:v>62.8</c:v>
                </c:pt>
                <c:pt idx="26">
                  <c:v>54.6</c:v>
                </c:pt>
                <c:pt idx="27">
                  <c:v>69</c:v>
                </c:pt>
                <c:pt idx="28">
                  <c:v>53.2</c:v>
                </c:pt>
                <c:pt idx="29">
                  <c:v>66.099999999999994</c:v>
                </c:pt>
                <c:pt idx="30">
                  <c:v>49</c:v>
                </c:pt>
                <c:pt idx="31">
                  <c:v>38.799999999999997</c:v>
                </c:pt>
                <c:pt idx="32">
                  <c:v>53.4</c:v>
                </c:pt>
                <c:pt idx="33">
                  <c:v>60.1</c:v>
                </c:pt>
                <c:pt idx="34">
                  <c:v>59.7</c:v>
                </c:pt>
                <c:pt idx="35">
                  <c:v>48</c:v>
                </c:pt>
                <c:pt idx="36">
                  <c:v>52.4</c:v>
                </c:pt>
                <c:pt idx="37">
                  <c:v>43</c:v>
                </c:pt>
                <c:pt idx="39">
                  <c:v>50.1</c:v>
                </c:pt>
                <c:pt idx="40">
                  <c:v>53.101111111111123</c:v>
                </c:pt>
                <c:pt idx="41">
                  <c:v>41.8</c:v>
                </c:pt>
                <c:pt idx="42">
                  <c:v>63.12</c:v>
                </c:pt>
                <c:pt idx="43">
                  <c:v>52.7</c:v>
                </c:pt>
                <c:pt idx="44">
                  <c:v>58</c:v>
                </c:pt>
                <c:pt idx="45">
                  <c:v>53</c:v>
                </c:pt>
                <c:pt idx="46">
                  <c:v>68.8</c:v>
                </c:pt>
                <c:pt idx="47">
                  <c:v>69.900000000000006</c:v>
                </c:pt>
                <c:pt idx="48">
                  <c:v>64.7</c:v>
                </c:pt>
                <c:pt idx="49">
                  <c:v>57.3</c:v>
                </c:pt>
                <c:pt idx="50">
                  <c:v>48.1</c:v>
                </c:pt>
                <c:pt idx="51">
                  <c:v>50.2</c:v>
                </c:pt>
                <c:pt idx="52">
                  <c:v>47.5</c:v>
                </c:pt>
                <c:pt idx="53">
                  <c:v>50</c:v>
                </c:pt>
                <c:pt idx="54">
                  <c:v>38.6</c:v>
                </c:pt>
                <c:pt idx="55">
                  <c:v>57.6</c:v>
                </c:pt>
                <c:pt idx="56">
                  <c:v>55</c:v>
                </c:pt>
                <c:pt idx="57">
                  <c:v>38.5</c:v>
                </c:pt>
                <c:pt idx="58">
                  <c:v>41</c:v>
                </c:pt>
                <c:pt idx="61">
                  <c:v>52.038461538461547</c:v>
                </c:pt>
                <c:pt idx="62">
                  <c:v>59.1</c:v>
                </c:pt>
                <c:pt idx="63">
                  <c:v>59</c:v>
                </c:pt>
                <c:pt idx="65">
                  <c:v>55</c:v>
                </c:pt>
                <c:pt idx="66">
                  <c:v>55.2</c:v>
                </c:pt>
                <c:pt idx="67">
                  <c:v>55</c:v>
                </c:pt>
                <c:pt idx="68">
                  <c:v>46</c:v>
                </c:pt>
                <c:pt idx="69">
                  <c:v>61.3</c:v>
                </c:pt>
                <c:pt idx="70">
                  <c:v>55.2</c:v>
                </c:pt>
                <c:pt idx="71">
                  <c:v>53.3</c:v>
                </c:pt>
                <c:pt idx="72">
                  <c:v>59</c:v>
                </c:pt>
                <c:pt idx="73">
                  <c:v>38.200000000000003</c:v>
                </c:pt>
                <c:pt idx="74">
                  <c:v>41</c:v>
                </c:pt>
                <c:pt idx="75">
                  <c:v>39.200000000000003</c:v>
                </c:pt>
                <c:pt idx="76">
                  <c:v>51.199999999999982</c:v>
                </c:pt>
                <c:pt idx="77">
                  <c:v>73.099999999999994</c:v>
                </c:pt>
                <c:pt idx="78">
                  <c:v>58</c:v>
                </c:pt>
                <c:pt idx="79">
                  <c:v>69.599999999999994</c:v>
                </c:pt>
                <c:pt idx="80">
                  <c:v>44</c:v>
                </c:pt>
                <c:pt idx="81">
                  <c:v>65.7</c:v>
                </c:pt>
                <c:pt idx="82">
                  <c:v>53.3</c:v>
                </c:pt>
                <c:pt idx="83">
                  <c:v>65.7</c:v>
                </c:pt>
                <c:pt idx="84">
                  <c:v>59</c:v>
                </c:pt>
                <c:pt idx="85">
                  <c:v>31.6</c:v>
                </c:pt>
                <c:pt idx="86">
                  <c:v>46.3</c:v>
                </c:pt>
                <c:pt idx="87">
                  <c:v>66</c:v>
                </c:pt>
                <c:pt idx="88">
                  <c:v>58.4</c:v>
                </c:pt>
                <c:pt idx="89">
                  <c:v>44.1</c:v>
                </c:pt>
                <c:pt idx="90">
                  <c:v>58.8</c:v>
                </c:pt>
                <c:pt idx="91">
                  <c:v>44</c:v>
                </c:pt>
                <c:pt idx="92">
                  <c:v>0</c:v>
                </c:pt>
                <c:pt idx="93">
                  <c:v>51</c:v>
                </c:pt>
                <c:pt idx="94">
                  <c:v>59</c:v>
                </c:pt>
                <c:pt idx="95">
                  <c:v>48</c:v>
                </c:pt>
                <c:pt idx="97">
                  <c:v>59</c:v>
                </c:pt>
                <c:pt idx="98">
                  <c:v>48.2</c:v>
                </c:pt>
                <c:pt idx="99">
                  <c:v>44.1</c:v>
                </c:pt>
                <c:pt idx="100">
                  <c:v>34</c:v>
                </c:pt>
                <c:pt idx="101">
                  <c:v>52.1</c:v>
                </c:pt>
                <c:pt idx="102">
                  <c:v>58.8</c:v>
                </c:pt>
                <c:pt idx="103">
                  <c:v>50</c:v>
                </c:pt>
                <c:pt idx="104">
                  <c:v>48.6</c:v>
                </c:pt>
                <c:pt idx="105">
                  <c:v>54.6</c:v>
                </c:pt>
                <c:pt idx="106">
                  <c:v>39.799999999999997</c:v>
                </c:pt>
                <c:pt idx="107">
                  <c:v>63.147394758293665</c:v>
                </c:pt>
                <c:pt idx="108">
                  <c:v>69.972972972972968</c:v>
                </c:pt>
                <c:pt idx="109">
                  <c:v>69.196078431372555</c:v>
                </c:pt>
                <c:pt idx="110">
                  <c:v>65.973684210526315</c:v>
                </c:pt>
                <c:pt idx="111">
                  <c:v>47.578947368421055</c:v>
                </c:pt>
                <c:pt idx="112">
                  <c:v>66.7</c:v>
                </c:pt>
                <c:pt idx="113">
                  <c:v>55.186046511627907</c:v>
                </c:pt>
                <c:pt idx="114">
                  <c:v>72.571428571428569</c:v>
                </c:pt>
                <c:pt idx="115">
                  <c:v>58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диаграмма'!$M$5:$M$121</c:f>
              <c:numCache>
                <c:formatCode>0.00</c:formatCode>
                <c:ptCount val="117"/>
                <c:pt idx="0">
                  <c:v>54.03</c:v>
                </c:pt>
                <c:pt idx="1">
                  <c:v>54.03</c:v>
                </c:pt>
                <c:pt idx="2">
                  <c:v>54.03</c:v>
                </c:pt>
                <c:pt idx="3">
                  <c:v>54.03</c:v>
                </c:pt>
                <c:pt idx="4">
                  <c:v>54.03</c:v>
                </c:pt>
                <c:pt idx="5">
                  <c:v>54.03</c:v>
                </c:pt>
                <c:pt idx="6">
                  <c:v>54.03</c:v>
                </c:pt>
                <c:pt idx="7">
                  <c:v>54.03</c:v>
                </c:pt>
                <c:pt idx="8">
                  <c:v>54.03</c:v>
                </c:pt>
                <c:pt idx="9">
                  <c:v>54.03</c:v>
                </c:pt>
                <c:pt idx="10">
                  <c:v>54.03</c:v>
                </c:pt>
                <c:pt idx="11">
                  <c:v>54.03</c:v>
                </c:pt>
                <c:pt idx="12">
                  <c:v>54.03</c:v>
                </c:pt>
                <c:pt idx="13">
                  <c:v>54.03</c:v>
                </c:pt>
                <c:pt idx="14">
                  <c:v>54.03</c:v>
                </c:pt>
                <c:pt idx="15">
                  <c:v>54.03</c:v>
                </c:pt>
                <c:pt idx="16">
                  <c:v>54.03</c:v>
                </c:pt>
                <c:pt idx="17">
                  <c:v>54.03</c:v>
                </c:pt>
                <c:pt idx="18">
                  <c:v>54.03</c:v>
                </c:pt>
                <c:pt idx="19">
                  <c:v>54.03</c:v>
                </c:pt>
                <c:pt idx="20">
                  <c:v>54.03</c:v>
                </c:pt>
                <c:pt idx="21">
                  <c:v>54.03</c:v>
                </c:pt>
                <c:pt idx="22">
                  <c:v>54.03</c:v>
                </c:pt>
                <c:pt idx="23">
                  <c:v>54.03</c:v>
                </c:pt>
                <c:pt idx="24">
                  <c:v>54.03</c:v>
                </c:pt>
                <c:pt idx="25">
                  <c:v>54.03</c:v>
                </c:pt>
                <c:pt idx="26">
                  <c:v>54.03</c:v>
                </c:pt>
                <c:pt idx="27">
                  <c:v>54.03</c:v>
                </c:pt>
                <c:pt idx="28">
                  <c:v>54.03</c:v>
                </c:pt>
                <c:pt idx="29">
                  <c:v>54.03</c:v>
                </c:pt>
                <c:pt idx="30">
                  <c:v>54.03</c:v>
                </c:pt>
                <c:pt idx="31">
                  <c:v>54.03</c:v>
                </c:pt>
                <c:pt idx="32">
                  <c:v>54.03</c:v>
                </c:pt>
                <c:pt idx="33">
                  <c:v>54.03</c:v>
                </c:pt>
                <c:pt idx="34">
                  <c:v>54.03</c:v>
                </c:pt>
                <c:pt idx="35">
                  <c:v>54.03</c:v>
                </c:pt>
                <c:pt idx="36">
                  <c:v>54.03</c:v>
                </c:pt>
                <c:pt idx="37">
                  <c:v>54.03</c:v>
                </c:pt>
                <c:pt idx="38">
                  <c:v>54.03</c:v>
                </c:pt>
                <c:pt idx="39">
                  <c:v>54.03</c:v>
                </c:pt>
                <c:pt idx="40">
                  <c:v>54.03</c:v>
                </c:pt>
                <c:pt idx="41">
                  <c:v>54.03</c:v>
                </c:pt>
                <c:pt idx="42">
                  <c:v>54.03</c:v>
                </c:pt>
                <c:pt idx="43">
                  <c:v>54.03</c:v>
                </c:pt>
                <c:pt idx="44">
                  <c:v>54.03</c:v>
                </c:pt>
                <c:pt idx="45">
                  <c:v>54.03</c:v>
                </c:pt>
                <c:pt idx="46">
                  <c:v>54.03</c:v>
                </c:pt>
                <c:pt idx="47">
                  <c:v>54.03</c:v>
                </c:pt>
                <c:pt idx="48">
                  <c:v>54.03</c:v>
                </c:pt>
                <c:pt idx="49">
                  <c:v>54.03</c:v>
                </c:pt>
                <c:pt idx="50">
                  <c:v>54.03</c:v>
                </c:pt>
                <c:pt idx="51">
                  <c:v>54.03</c:v>
                </c:pt>
                <c:pt idx="52">
                  <c:v>54.03</c:v>
                </c:pt>
                <c:pt idx="53">
                  <c:v>54.03</c:v>
                </c:pt>
                <c:pt idx="54">
                  <c:v>54.03</c:v>
                </c:pt>
                <c:pt idx="55">
                  <c:v>54.03</c:v>
                </c:pt>
                <c:pt idx="56">
                  <c:v>54.03</c:v>
                </c:pt>
                <c:pt idx="57">
                  <c:v>54.03</c:v>
                </c:pt>
                <c:pt idx="58">
                  <c:v>54.03</c:v>
                </c:pt>
                <c:pt idx="59">
                  <c:v>54.03</c:v>
                </c:pt>
                <c:pt idx="60">
                  <c:v>54.03</c:v>
                </c:pt>
                <c:pt idx="61">
                  <c:v>54.03</c:v>
                </c:pt>
                <c:pt idx="62">
                  <c:v>54.03</c:v>
                </c:pt>
                <c:pt idx="63">
                  <c:v>54.03</c:v>
                </c:pt>
                <c:pt idx="64">
                  <c:v>54.03</c:v>
                </c:pt>
                <c:pt idx="65">
                  <c:v>54.03</c:v>
                </c:pt>
                <c:pt idx="66">
                  <c:v>54.03</c:v>
                </c:pt>
                <c:pt idx="67">
                  <c:v>54.03</c:v>
                </c:pt>
                <c:pt idx="68">
                  <c:v>54.03</c:v>
                </c:pt>
                <c:pt idx="69">
                  <c:v>54.03</c:v>
                </c:pt>
                <c:pt idx="70">
                  <c:v>54.03</c:v>
                </c:pt>
                <c:pt idx="71">
                  <c:v>54.03</c:v>
                </c:pt>
                <c:pt idx="72">
                  <c:v>54.03</c:v>
                </c:pt>
                <c:pt idx="73">
                  <c:v>54.03</c:v>
                </c:pt>
                <c:pt idx="74">
                  <c:v>54.03</c:v>
                </c:pt>
                <c:pt idx="75">
                  <c:v>54.03</c:v>
                </c:pt>
                <c:pt idx="76">
                  <c:v>54.03</c:v>
                </c:pt>
                <c:pt idx="77">
                  <c:v>54.03</c:v>
                </c:pt>
                <c:pt idx="78">
                  <c:v>54.03</c:v>
                </c:pt>
                <c:pt idx="79">
                  <c:v>54.03</c:v>
                </c:pt>
                <c:pt idx="80">
                  <c:v>54.03</c:v>
                </c:pt>
                <c:pt idx="81">
                  <c:v>54.03</c:v>
                </c:pt>
                <c:pt idx="82">
                  <c:v>54.03</c:v>
                </c:pt>
                <c:pt idx="83">
                  <c:v>54.03</c:v>
                </c:pt>
                <c:pt idx="84">
                  <c:v>54.03</c:v>
                </c:pt>
                <c:pt idx="85">
                  <c:v>54.03</c:v>
                </c:pt>
                <c:pt idx="86">
                  <c:v>54.03</c:v>
                </c:pt>
                <c:pt idx="87">
                  <c:v>54.03</c:v>
                </c:pt>
                <c:pt idx="88">
                  <c:v>54.03</c:v>
                </c:pt>
                <c:pt idx="89">
                  <c:v>54.03</c:v>
                </c:pt>
                <c:pt idx="90">
                  <c:v>54.03</c:v>
                </c:pt>
                <c:pt idx="91">
                  <c:v>54.03</c:v>
                </c:pt>
                <c:pt idx="92">
                  <c:v>54.03</c:v>
                </c:pt>
                <c:pt idx="93">
                  <c:v>54.03</c:v>
                </c:pt>
                <c:pt idx="94">
                  <c:v>54.03</c:v>
                </c:pt>
                <c:pt idx="95">
                  <c:v>54.03</c:v>
                </c:pt>
                <c:pt idx="96">
                  <c:v>54.03</c:v>
                </c:pt>
                <c:pt idx="97">
                  <c:v>54.03</c:v>
                </c:pt>
                <c:pt idx="98">
                  <c:v>54.03</c:v>
                </c:pt>
                <c:pt idx="99">
                  <c:v>54.03</c:v>
                </c:pt>
                <c:pt idx="100">
                  <c:v>54.03</c:v>
                </c:pt>
                <c:pt idx="101">
                  <c:v>54.03</c:v>
                </c:pt>
                <c:pt idx="102">
                  <c:v>54.03</c:v>
                </c:pt>
                <c:pt idx="103">
                  <c:v>54.03</c:v>
                </c:pt>
                <c:pt idx="104">
                  <c:v>54.03</c:v>
                </c:pt>
                <c:pt idx="105">
                  <c:v>54.03</c:v>
                </c:pt>
                <c:pt idx="106">
                  <c:v>54.03</c:v>
                </c:pt>
                <c:pt idx="107">
                  <c:v>54.03</c:v>
                </c:pt>
                <c:pt idx="108">
                  <c:v>54.03</c:v>
                </c:pt>
                <c:pt idx="109">
                  <c:v>54.03</c:v>
                </c:pt>
                <c:pt idx="110">
                  <c:v>54.03</c:v>
                </c:pt>
                <c:pt idx="111">
                  <c:v>54.03</c:v>
                </c:pt>
                <c:pt idx="112">
                  <c:v>54.03</c:v>
                </c:pt>
                <c:pt idx="113">
                  <c:v>54.03</c:v>
                </c:pt>
                <c:pt idx="114">
                  <c:v>54.03</c:v>
                </c:pt>
                <c:pt idx="115">
                  <c:v>54.03</c:v>
                </c:pt>
                <c:pt idx="116">
                  <c:v>54.03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диаграмма'!$L$5:$L$121</c:f>
              <c:numCache>
                <c:formatCode>0.00</c:formatCode>
                <c:ptCount val="117"/>
                <c:pt idx="0">
                  <c:v>51.34941176470587</c:v>
                </c:pt>
                <c:pt idx="1">
                  <c:v>66.400000000000006</c:v>
                </c:pt>
                <c:pt idx="2">
                  <c:v>54.85</c:v>
                </c:pt>
                <c:pt idx="3">
                  <c:v>54</c:v>
                </c:pt>
                <c:pt idx="4">
                  <c:v>40.705882352941174</c:v>
                </c:pt>
                <c:pt idx="5">
                  <c:v>50.58</c:v>
                </c:pt>
                <c:pt idx="6">
                  <c:v>52.75</c:v>
                </c:pt>
                <c:pt idx="7">
                  <c:v>40.159999999999997</c:v>
                </c:pt>
                <c:pt idx="9">
                  <c:v>47.75454545454545</c:v>
                </c:pt>
                <c:pt idx="10">
                  <c:v>61.9</c:v>
                </c:pt>
                <c:pt idx="11">
                  <c:v>48.3</c:v>
                </c:pt>
                <c:pt idx="12">
                  <c:v>41</c:v>
                </c:pt>
                <c:pt idx="13">
                  <c:v>64</c:v>
                </c:pt>
                <c:pt idx="14">
                  <c:v>42</c:v>
                </c:pt>
                <c:pt idx="15">
                  <c:v>49</c:v>
                </c:pt>
                <c:pt idx="16">
                  <c:v>54</c:v>
                </c:pt>
                <c:pt idx="17">
                  <c:v>45.1</c:v>
                </c:pt>
                <c:pt idx="18">
                  <c:v>48</c:v>
                </c:pt>
                <c:pt idx="19">
                  <c:v>35</c:v>
                </c:pt>
                <c:pt idx="20">
                  <c:v>37</c:v>
                </c:pt>
                <c:pt idx="22">
                  <c:v>51.121428571428574</c:v>
                </c:pt>
                <c:pt idx="23">
                  <c:v>59</c:v>
                </c:pt>
                <c:pt idx="24">
                  <c:v>62.9</c:v>
                </c:pt>
                <c:pt idx="26">
                  <c:v>51.1</c:v>
                </c:pt>
                <c:pt idx="27">
                  <c:v>58.3</c:v>
                </c:pt>
                <c:pt idx="28">
                  <c:v>41</c:v>
                </c:pt>
                <c:pt idx="29">
                  <c:v>64.3</c:v>
                </c:pt>
                <c:pt idx="31">
                  <c:v>36.5</c:v>
                </c:pt>
                <c:pt idx="32">
                  <c:v>66.2</c:v>
                </c:pt>
                <c:pt idx="33">
                  <c:v>36</c:v>
                </c:pt>
                <c:pt idx="34">
                  <c:v>51.4</c:v>
                </c:pt>
                <c:pt idx="35">
                  <c:v>49.9</c:v>
                </c:pt>
                <c:pt idx="36">
                  <c:v>58</c:v>
                </c:pt>
                <c:pt idx="37">
                  <c:v>47.7</c:v>
                </c:pt>
                <c:pt idx="39">
                  <c:v>33.4</c:v>
                </c:pt>
                <c:pt idx="40">
                  <c:v>52.587499999999999</c:v>
                </c:pt>
                <c:pt idx="41">
                  <c:v>54.7</c:v>
                </c:pt>
                <c:pt idx="42">
                  <c:v>44.8</c:v>
                </c:pt>
                <c:pt idx="43">
                  <c:v>51.1</c:v>
                </c:pt>
                <c:pt idx="44">
                  <c:v>54.1</c:v>
                </c:pt>
                <c:pt idx="45">
                  <c:v>50</c:v>
                </c:pt>
                <c:pt idx="46">
                  <c:v>50.3</c:v>
                </c:pt>
                <c:pt idx="47">
                  <c:v>54.8</c:v>
                </c:pt>
                <c:pt idx="48">
                  <c:v>61.7</c:v>
                </c:pt>
                <c:pt idx="49">
                  <c:v>58.7</c:v>
                </c:pt>
                <c:pt idx="50">
                  <c:v>53.7</c:v>
                </c:pt>
                <c:pt idx="51">
                  <c:v>55</c:v>
                </c:pt>
                <c:pt idx="53">
                  <c:v>59</c:v>
                </c:pt>
                <c:pt idx="54">
                  <c:v>41</c:v>
                </c:pt>
                <c:pt idx="55">
                  <c:v>55.3</c:v>
                </c:pt>
                <c:pt idx="56">
                  <c:v>41.2</c:v>
                </c:pt>
                <c:pt idx="57">
                  <c:v>56</c:v>
                </c:pt>
                <c:pt idx="61">
                  <c:v>54.261538461538471</c:v>
                </c:pt>
                <c:pt idx="62">
                  <c:v>58.6</c:v>
                </c:pt>
                <c:pt idx="63">
                  <c:v>60.2</c:v>
                </c:pt>
                <c:pt idx="64">
                  <c:v>59</c:v>
                </c:pt>
                <c:pt idx="65">
                  <c:v>57.7</c:v>
                </c:pt>
                <c:pt idx="66">
                  <c:v>44.6</c:v>
                </c:pt>
                <c:pt idx="67">
                  <c:v>62.1</c:v>
                </c:pt>
                <c:pt idx="68">
                  <c:v>58.2</c:v>
                </c:pt>
                <c:pt idx="69">
                  <c:v>55.8</c:v>
                </c:pt>
                <c:pt idx="70">
                  <c:v>49</c:v>
                </c:pt>
                <c:pt idx="71">
                  <c:v>51.7</c:v>
                </c:pt>
                <c:pt idx="72">
                  <c:v>59.2</c:v>
                </c:pt>
                <c:pt idx="74">
                  <c:v>46</c:v>
                </c:pt>
                <c:pt idx="75">
                  <c:v>43.3</c:v>
                </c:pt>
                <c:pt idx="76">
                  <c:v>51.925216516902005</c:v>
                </c:pt>
                <c:pt idx="77">
                  <c:v>67.34210526315789</c:v>
                </c:pt>
                <c:pt idx="78">
                  <c:v>55.4</c:v>
                </c:pt>
                <c:pt idx="79">
                  <c:v>56.97</c:v>
                </c:pt>
                <c:pt idx="80">
                  <c:v>46.91</c:v>
                </c:pt>
                <c:pt idx="81">
                  <c:v>61.024390243902438</c:v>
                </c:pt>
                <c:pt idx="82">
                  <c:v>55.53</c:v>
                </c:pt>
                <c:pt idx="83">
                  <c:v>54.15</c:v>
                </c:pt>
                <c:pt idx="84">
                  <c:v>59</c:v>
                </c:pt>
                <c:pt idx="85">
                  <c:v>50.4</c:v>
                </c:pt>
                <c:pt idx="86">
                  <c:v>59.63</c:v>
                </c:pt>
                <c:pt idx="87">
                  <c:v>61.71</c:v>
                </c:pt>
                <c:pt idx="88">
                  <c:v>55.36</c:v>
                </c:pt>
                <c:pt idx="89">
                  <c:v>42.5</c:v>
                </c:pt>
                <c:pt idx="90">
                  <c:v>48.51</c:v>
                </c:pt>
                <c:pt idx="91">
                  <c:v>46.52</c:v>
                </c:pt>
                <c:pt idx="92">
                  <c:v>51.53</c:v>
                </c:pt>
                <c:pt idx="93">
                  <c:v>53.83</c:v>
                </c:pt>
                <c:pt idx="94">
                  <c:v>51.87</c:v>
                </c:pt>
                <c:pt idx="95">
                  <c:v>40.549999999999997</c:v>
                </c:pt>
                <c:pt idx="96">
                  <c:v>48.2</c:v>
                </c:pt>
                <c:pt idx="97">
                  <c:v>44.58</c:v>
                </c:pt>
                <c:pt idx="98">
                  <c:v>47.8</c:v>
                </c:pt>
                <c:pt idx="99">
                  <c:v>46.94</c:v>
                </c:pt>
                <c:pt idx="100">
                  <c:v>46</c:v>
                </c:pt>
                <c:pt idx="101">
                  <c:v>41.91</c:v>
                </c:pt>
                <c:pt idx="102">
                  <c:v>43.84</c:v>
                </c:pt>
                <c:pt idx="103">
                  <c:v>41.68</c:v>
                </c:pt>
                <c:pt idx="104">
                  <c:v>68.67</c:v>
                </c:pt>
                <c:pt idx="105">
                  <c:v>53.6</c:v>
                </c:pt>
                <c:pt idx="106">
                  <c:v>55.8</c:v>
                </c:pt>
                <c:pt idx="107">
                  <c:v>52.618996652572235</c:v>
                </c:pt>
                <c:pt idx="108">
                  <c:v>59.953488372093027</c:v>
                </c:pt>
                <c:pt idx="109">
                  <c:v>61.7</c:v>
                </c:pt>
                <c:pt idx="110">
                  <c:v>61.8</c:v>
                </c:pt>
                <c:pt idx="111">
                  <c:v>43.125</c:v>
                </c:pt>
                <c:pt idx="112">
                  <c:v>50.233333333333334</c:v>
                </c:pt>
                <c:pt idx="113">
                  <c:v>48.958333333333336</c:v>
                </c:pt>
                <c:pt idx="114">
                  <c:v>57</c:v>
                </c:pt>
                <c:pt idx="115">
                  <c:v>38.18181818181818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диаграмма'!$Q$5:$Q$121</c:f>
              <c:numCache>
                <c:formatCode>0.00</c:formatCode>
                <c:ptCount val="117"/>
                <c:pt idx="0">
                  <c:v>56.1</c:v>
                </c:pt>
                <c:pt idx="1">
                  <c:v>56.1</c:v>
                </c:pt>
                <c:pt idx="2">
                  <c:v>56.1</c:v>
                </c:pt>
                <c:pt idx="3">
                  <c:v>56.1</c:v>
                </c:pt>
                <c:pt idx="4">
                  <c:v>56.1</c:v>
                </c:pt>
                <c:pt idx="5">
                  <c:v>56.1</c:v>
                </c:pt>
                <c:pt idx="6">
                  <c:v>56.1</c:v>
                </c:pt>
                <c:pt idx="7">
                  <c:v>56.1</c:v>
                </c:pt>
                <c:pt idx="8">
                  <c:v>56.1</c:v>
                </c:pt>
                <c:pt idx="9">
                  <c:v>56.1</c:v>
                </c:pt>
                <c:pt idx="10">
                  <c:v>56.1</c:v>
                </c:pt>
                <c:pt idx="11">
                  <c:v>56.1</c:v>
                </c:pt>
                <c:pt idx="12">
                  <c:v>56.1</c:v>
                </c:pt>
                <c:pt idx="13">
                  <c:v>56.1</c:v>
                </c:pt>
                <c:pt idx="14">
                  <c:v>56.1</c:v>
                </c:pt>
                <c:pt idx="15">
                  <c:v>56.1</c:v>
                </c:pt>
                <c:pt idx="16">
                  <c:v>56.1</c:v>
                </c:pt>
                <c:pt idx="17">
                  <c:v>56.1</c:v>
                </c:pt>
                <c:pt idx="18">
                  <c:v>56.1</c:v>
                </c:pt>
                <c:pt idx="19">
                  <c:v>56.1</c:v>
                </c:pt>
                <c:pt idx="20">
                  <c:v>56.1</c:v>
                </c:pt>
                <c:pt idx="21">
                  <c:v>56.1</c:v>
                </c:pt>
                <c:pt idx="22">
                  <c:v>56.1</c:v>
                </c:pt>
                <c:pt idx="23">
                  <c:v>56.1</c:v>
                </c:pt>
                <c:pt idx="24">
                  <c:v>56.1</c:v>
                </c:pt>
                <c:pt idx="25">
                  <c:v>56.1</c:v>
                </c:pt>
                <c:pt idx="26">
                  <c:v>56.1</c:v>
                </c:pt>
                <c:pt idx="27">
                  <c:v>56.1</c:v>
                </c:pt>
                <c:pt idx="28">
                  <c:v>56.1</c:v>
                </c:pt>
                <c:pt idx="29">
                  <c:v>56.1</c:v>
                </c:pt>
                <c:pt idx="30">
                  <c:v>56.1</c:v>
                </c:pt>
                <c:pt idx="31">
                  <c:v>56.1</c:v>
                </c:pt>
                <c:pt idx="32">
                  <c:v>56.1</c:v>
                </c:pt>
                <c:pt idx="33">
                  <c:v>56.1</c:v>
                </c:pt>
                <c:pt idx="34">
                  <c:v>56.1</c:v>
                </c:pt>
                <c:pt idx="35">
                  <c:v>56.1</c:v>
                </c:pt>
                <c:pt idx="36">
                  <c:v>56.1</c:v>
                </c:pt>
                <c:pt idx="37">
                  <c:v>56.1</c:v>
                </c:pt>
                <c:pt idx="38">
                  <c:v>56.1</c:v>
                </c:pt>
                <c:pt idx="39">
                  <c:v>56.1</c:v>
                </c:pt>
                <c:pt idx="40">
                  <c:v>56.1</c:v>
                </c:pt>
                <c:pt idx="41">
                  <c:v>56.1</c:v>
                </c:pt>
                <c:pt idx="42">
                  <c:v>56.1</c:v>
                </c:pt>
                <c:pt idx="43">
                  <c:v>56.1</c:v>
                </c:pt>
                <c:pt idx="44">
                  <c:v>56.1</c:v>
                </c:pt>
                <c:pt idx="45">
                  <c:v>56.1</c:v>
                </c:pt>
                <c:pt idx="46">
                  <c:v>56.1</c:v>
                </c:pt>
                <c:pt idx="47">
                  <c:v>56.1</c:v>
                </c:pt>
                <c:pt idx="48">
                  <c:v>56.1</c:v>
                </c:pt>
                <c:pt idx="49">
                  <c:v>56.1</c:v>
                </c:pt>
                <c:pt idx="50">
                  <c:v>56.1</c:v>
                </c:pt>
                <c:pt idx="51">
                  <c:v>56.1</c:v>
                </c:pt>
                <c:pt idx="52">
                  <c:v>56.1</c:v>
                </c:pt>
                <c:pt idx="53">
                  <c:v>56.1</c:v>
                </c:pt>
                <c:pt idx="54">
                  <c:v>56.1</c:v>
                </c:pt>
                <c:pt idx="55">
                  <c:v>56.1</c:v>
                </c:pt>
                <c:pt idx="56">
                  <c:v>56.1</c:v>
                </c:pt>
                <c:pt idx="57">
                  <c:v>56.1</c:v>
                </c:pt>
                <c:pt idx="58">
                  <c:v>56.1</c:v>
                </c:pt>
                <c:pt idx="59">
                  <c:v>56.1</c:v>
                </c:pt>
                <c:pt idx="60">
                  <c:v>56.1</c:v>
                </c:pt>
                <c:pt idx="61">
                  <c:v>56.1</c:v>
                </c:pt>
                <c:pt idx="62">
                  <c:v>56.1</c:v>
                </c:pt>
                <c:pt idx="63">
                  <c:v>56.1</c:v>
                </c:pt>
                <c:pt idx="64">
                  <c:v>56.1</c:v>
                </c:pt>
                <c:pt idx="65">
                  <c:v>56.1</c:v>
                </c:pt>
                <c:pt idx="66">
                  <c:v>56.1</c:v>
                </c:pt>
                <c:pt idx="67">
                  <c:v>56.1</c:v>
                </c:pt>
                <c:pt idx="68">
                  <c:v>56.1</c:v>
                </c:pt>
                <c:pt idx="69">
                  <c:v>56.1</c:v>
                </c:pt>
                <c:pt idx="70">
                  <c:v>56.1</c:v>
                </c:pt>
                <c:pt idx="71">
                  <c:v>56.1</c:v>
                </c:pt>
                <c:pt idx="72">
                  <c:v>56.1</c:v>
                </c:pt>
                <c:pt idx="73">
                  <c:v>56.1</c:v>
                </c:pt>
                <c:pt idx="74">
                  <c:v>56.1</c:v>
                </c:pt>
                <c:pt idx="75">
                  <c:v>56.1</c:v>
                </c:pt>
                <c:pt idx="76">
                  <c:v>56.1</c:v>
                </c:pt>
                <c:pt idx="77">
                  <c:v>56.1</c:v>
                </c:pt>
                <c:pt idx="78">
                  <c:v>56.1</c:v>
                </c:pt>
                <c:pt idx="79">
                  <c:v>56.1</c:v>
                </c:pt>
                <c:pt idx="80">
                  <c:v>56.1</c:v>
                </c:pt>
                <c:pt idx="81">
                  <c:v>56.1</c:v>
                </c:pt>
                <c:pt idx="82">
                  <c:v>56.1</c:v>
                </c:pt>
                <c:pt idx="83">
                  <c:v>56.1</c:v>
                </c:pt>
                <c:pt idx="84">
                  <c:v>56.1</c:v>
                </c:pt>
                <c:pt idx="85">
                  <c:v>56.1</c:v>
                </c:pt>
                <c:pt idx="86">
                  <c:v>56.1</c:v>
                </c:pt>
                <c:pt idx="87">
                  <c:v>56.1</c:v>
                </c:pt>
                <c:pt idx="88">
                  <c:v>56.1</c:v>
                </c:pt>
                <c:pt idx="89">
                  <c:v>56.1</c:v>
                </c:pt>
                <c:pt idx="90">
                  <c:v>56.1</c:v>
                </c:pt>
                <c:pt idx="91">
                  <c:v>56.1</c:v>
                </c:pt>
                <c:pt idx="92">
                  <c:v>56.1</c:v>
                </c:pt>
                <c:pt idx="93">
                  <c:v>56.1</c:v>
                </c:pt>
                <c:pt idx="94">
                  <c:v>56.1</c:v>
                </c:pt>
                <c:pt idx="95">
                  <c:v>56.1</c:v>
                </c:pt>
                <c:pt idx="96">
                  <c:v>56.1</c:v>
                </c:pt>
                <c:pt idx="97">
                  <c:v>56.1</c:v>
                </c:pt>
                <c:pt idx="98">
                  <c:v>56.1</c:v>
                </c:pt>
                <c:pt idx="99">
                  <c:v>56.1</c:v>
                </c:pt>
                <c:pt idx="100">
                  <c:v>56.1</c:v>
                </c:pt>
                <c:pt idx="101">
                  <c:v>56.1</c:v>
                </c:pt>
                <c:pt idx="102">
                  <c:v>56.1</c:v>
                </c:pt>
                <c:pt idx="103">
                  <c:v>56.1</c:v>
                </c:pt>
                <c:pt idx="104">
                  <c:v>56.1</c:v>
                </c:pt>
                <c:pt idx="105">
                  <c:v>56.1</c:v>
                </c:pt>
                <c:pt idx="106">
                  <c:v>56.1</c:v>
                </c:pt>
                <c:pt idx="107">
                  <c:v>56.1</c:v>
                </c:pt>
                <c:pt idx="108">
                  <c:v>56.1</c:v>
                </c:pt>
                <c:pt idx="109">
                  <c:v>56.1</c:v>
                </c:pt>
                <c:pt idx="110">
                  <c:v>56.1</c:v>
                </c:pt>
                <c:pt idx="111">
                  <c:v>56.1</c:v>
                </c:pt>
                <c:pt idx="112">
                  <c:v>56.1</c:v>
                </c:pt>
                <c:pt idx="113">
                  <c:v>56.1</c:v>
                </c:pt>
                <c:pt idx="114">
                  <c:v>56.1</c:v>
                </c:pt>
                <c:pt idx="115">
                  <c:v>56.1</c:v>
                </c:pt>
                <c:pt idx="116">
                  <c:v>56.1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диаграмма'!$P$5:$P$121</c:f>
              <c:numCache>
                <c:formatCode>0.00</c:formatCode>
                <c:ptCount val="117"/>
                <c:pt idx="0">
                  <c:v>53.889431764199571</c:v>
                </c:pt>
                <c:pt idx="1">
                  <c:v>70.577777777777783</c:v>
                </c:pt>
                <c:pt idx="2">
                  <c:v>57.370370370370374</c:v>
                </c:pt>
                <c:pt idx="3">
                  <c:v>53.235294117647058</c:v>
                </c:pt>
                <c:pt idx="4">
                  <c:v>49.736842105263158</c:v>
                </c:pt>
                <c:pt idx="5">
                  <c:v>60.4</c:v>
                </c:pt>
                <c:pt idx="6">
                  <c:v>56.757575757575758</c:v>
                </c:pt>
                <c:pt idx="7">
                  <c:v>40.142857142857146</c:v>
                </c:pt>
                <c:pt idx="8">
                  <c:v>42.89473684210526</c:v>
                </c:pt>
                <c:pt idx="9">
                  <c:v>55.42</c:v>
                </c:pt>
                <c:pt idx="10">
                  <c:v>60.6</c:v>
                </c:pt>
                <c:pt idx="11">
                  <c:v>49.2</c:v>
                </c:pt>
                <c:pt idx="12">
                  <c:v>47.5</c:v>
                </c:pt>
                <c:pt idx="13">
                  <c:v>62.4</c:v>
                </c:pt>
                <c:pt idx="14">
                  <c:v>51.2</c:v>
                </c:pt>
                <c:pt idx="15">
                  <c:v>51.4</c:v>
                </c:pt>
                <c:pt idx="16">
                  <c:v>63.3</c:v>
                </c:pt>
                <c:pt idx="17">
                  <c:v>51.6</c:v>
                </c:pt>
                <c:pt idx="20">
                  <c:v>62</c:v>
                </c:pt>
                <c:pt idx="21">
                  <c:v>55</c:v>
                </c:pt>
                <c:pt idx="22">
                  <c:v>52.913333333333334</c:v>
                </c:pt>
                <c:pt idx="23">
                  <c:v>56.3</c:v>
                </c:pt>
                <c:pt idx="24">
                  <c:v>64.3</c:v>
                </c:pt>
                <c:pt idx="26">
                  <c:v>48.9</c:v>
                </c:pt>
                <c:pt idx="27">
                  <c:v>60.2</c:v>
                </c:pt>
                <c:pt idx="28">
                  <c:v>53.1</c:v>
                </c:pt>
                <c:pt idx="29">
                  <c:v>54.1</c:v>
                </c:pt>
                <c:pt idx="30">
                  <c:v>52.1</c:v>
                </c:pt>
                <c:pt idx="31">
                  <c:v>44.8</c:v>
                </c:pt>
                <c:pt idx="32">
                  <c:v>60.3</c:v>
                </c:pt>
                <c:pt idx="33">
                  <c:v>47.8</c:v>
                </c:pt>
                <c:pt idx="34">
                  <c:v>59.8</c:v>
                </c:pt>
                <c:pt idx="35">
                  <c:v>47.8</c:v>
                </c:pt>
                <c:pt idx="36">
                  <c:v>47</c:v>
                </c:pt>
                <c:pt idx="37">
                  <c:v>55</c:v>
                </c:pt>
                <c:pt idx="39">
                  <c:v>42.2</c:v>
                </c:pt>
                <c:pt idx="40">
                  <c:v>54.03875</c:v>
                </c:pt>
                <c:pt idx="41">
                  <c:v>50.2</c:v>
                </c:pt>
                <c:pt idx="42">
                  <c:v>62.1</c:v>
                </c:pt>
                <c:pt idx="43">
                  <c:v>62.3</c:v>
                </c:pt>
                <c:pt idx="44">
                  <c:v>55.5</c:v>
                </c:pt>
                <c:pt idx="45">
                  <c:v>54</c:v>
                </c:pt>
                <c:pt idx="46">
                  <c:v>55</c:v>
                </c:pt>
                <c:pt idx="47">
                  <c:v>58.3</c:v>
                </c:pt>
                <c:pt idx="48">
                  <c:v>59.6</c:v>
                </c:pt>
                <c:pt idx="49">
                  <c:v>66</c:v>
                </c:pt>
                <c:pt idx="50">
                  <c:v>42.7</c:v>
                </c:pt>
                <c:pt idx="51">
                  <c:v>57.3</c:v>
                </c:pt>
                <c:pt idx="53">
                  <c:v>52</c:v>
                </c:pt>
                <c:pt idx="54">
                  <c:v>44.2</c:v>
                </c:pt>
                <c:pt idx="55">
                  <c:v>53.42</c:v>
                </c:pt>
                <c:pt idx="56">
                  <c:v>48</c:v>
                </c:pt>
                <c:pt idx="59">
                  <c:v>44</c:v>
                </c:pt>
                <c:pt idx="61">
                  <c:v>50.378571428571426</c:v>
                </c:pt>
                <c:pt idx="62">
                  <c:v>46.1</c:v>
                </c:pt>
                <c:pt idx="63">
                  <c:v>66</c:v>
                </c:pt>
                <c:pt idx="64">
                  <c:v>54.5</c:v>
                </c:pt>
                <c:pt idx="65">
                  <c:v>58.2</c:v>
                </c:pt>
                <c:pt idx="66">
                  <c:v>46.4</c:v>
                </c:pt>
                <c:pt idx="67">
                  <c:v>53.6</c:v>
                </c:pt>
                <c:pt idx="68">
                  <c:v>59.2</c:v>
                </c:pt>
                <c:pt idx="69">
                  <c:v>59.6</c:v>
                </c:pt>
                <c:pt idx="70">
                  <c:v>38</c:v>
                </c:pt>
                <c:pt idx="71">
                  <c:v>59</c:v>
                </c:pt>
                <c:pt idx="72">
                  <c:v>60.1</c:v>
                </c:pt>
                <c:pt idx="73">
                  <c:v>18.3</c:v>
                </c:pt>
                <c:pt idx="74">
                  <c:v>49.8</c:v>
                </c:pt>
                <c:pt idx="75">
                  <c:v>36.5</c:v>
                </c:pt>
                <c:pt idx="76">
                  <c:v>52.775862068965516</c:v>
                </c:pt>
                <c:pt idx="77">
                  <c:v>69.900000000000006</c:v>
                </c:pt>
                <c:pt idx="78">
                  <c:v>61</c:v>
                </c:pt>
                <c:pt idx="79">
                  <c:v>63.8</c:v>
                </c:pt>
                <c:pt idx="80">
                  <c:v>53.3</c:v>
                </c:pt>
                <c:pt idx="81">
                  <c:v>57.4</c:v>
                </c:pt>
                <c:pt idx="82">
                  <c:v>57</c:v>
                </c:pt>
                <c:pt idx="83">
                  <c:v>52.6</c:v>
                </c:pt>
                <c:pt idx="84">
                  <c:v>57.7</c:v>
                </c:pt>
                <c:pt idx="85">
                  <c:v>49.2</c:v>
                </c:pt>
                <c:pt idx="86">
                  <c:v>52.4</c:v>
                </c:pt>
                <c:pt idx="87">
                  <c:v>67</c:v>
                </c:pt>
                <c:pt idx="88">
                  <c:v>51</c:v>
                </c:pt>
                <c:pt idx="89">
                  <c:v>51</c:v>
                </c:pt>
                <c:pt idx="90">
                  <c:v>59</c:v>
                </c:pt>
                <c:pt idx="91">
                  <c:v>50.9</c:v>
                </c:pt>
                <c:pt idx="92">
                  <c:v>41.8</c:v>
                </c:pt>
                <c:pt idx="93">
                  <c:v>51</c:v>
                </c:pt>
                <c:pt idx="94">
                  <c:v>31.5</c:v>
                </c:pt>
                <c:pt idx="95">
                  <c:v>50</c:v>
                </c:pt>
                <c:pt idx="96">
                  <c:v>51.7</c:v>
                </c:pt>
                <c:pt idx="97">
                  <c:v>48</c:v>
                </c:pt>
                <c:pt idx="98">
                  <c:v>55.9</c:v>
                </c:pt>
                <c:pt idx="99">
                  <c:v>55.6</c:v>
                </c:pt>
                <c:pt idx="100">
                  <c:v>56</c:v>
                </c:pt>
                <c:pt idx="101">
                  <c:v>53</c:v>
                </c:pt>
                <c:pt idx="102">
                  <c:v>44.7</c:v>
                </c:pt>
                <c:pt idx="103">
                  <c:v>47</c:v>
                </c:pt>
                <c:pt idx="104">
                  <c:v>39</c:v>
                </c:pt>
                <c:pt idx="105">
                  <c:v>52.1</c:v>
                </c:pt>
                <c:pt idx="107">
                  <c:v>52.666044075509816</c:v>
                </c:pt>
                <c:pt idx="108">
                  <c:v>60.122448979591837</c:v>
                </c:pt>
                <c:pt idx="109">
                  <c:v>62.75</c:v>
                </c:pt>
                <c:pt idx="110">
                  <c:v>58.590909090909093</c:v>
                </c:pt>
                <c:pt idx="111">
                  <c:v>38.047619047619051</c:v>
                </c:pt>
                <c:pt idx="112">
                  <c:v>49.097560975609753</c:v>
                </c:pt>
                <c:pt idx="113">
                  <c:v>46.363636363636367</c:v>
                </c:pt>
                <c:pt idx="114">
                  <c:v>49.8</c:v>
                </c:pt>
                <c:pt idx="115">
                  <c:v>49.222222222222221</c:v>
                </c:pt>
                <c:pt idx="116">
                  <c:v>60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диаграмма'!$U$5:$U$121</c:f>
              <c:numCache>
                <c:formatCode>0.00</c:formatCode>
                <c:ptCount val="117"/>
                <c:pt idx="0">
                  <c:v>56.84</c:v>
                </c:pt>
                <c:pt idx="1">
                  <c:v>56.84</c:v>
                </c:pt>
                <c:pt idx="2">
                  <c:v>56.84</c:v>
                </c:pt>
                <c:pt idx="3">
                  <c:v>56.84</c:v>
                </c:pt>
                <c:pt idx="4">
                  <c:v>56.84</c:v>
                </c:pt>
                <c:pt idx="5">
                  <c:v>56.84</c:v>
                </c:pt>
                <c:pt idx="6">
                  <c:v>56.84</c:v>
                </c:pt>
                <c:pt idx="7">
                  <c:v>56.84</c:v>
                </c:pt>
                <c:pt idx="8">
                  <c:v>56.84</c:v>
                </c:pt>
                <c:pt idx="9">
                  <c:v>56.84</c:v>
                </c:pt>
                <c:pt idx="10">
                  <c:v>56.84</c:v>
                </c:pt>
                <c:pt idx="11">
                  <c:v>56.84</c:v>
                </c:pt>
                <c:pt idx="12">
                  <c:v>56.84</c:v>
                </c:pt>
                <c:pt idx="13">
                  <c:v>56.84</c:v>
                </c:pt>
                <c:pt idx="14">
                  <c:v>56.84</c:v>
                </c:pt>
                <c:pt idx="15">
                  <c:v>56.84</c:v>
                </c:pt>
                <c:pt idx="16">
                  <c:v>56.84</c:v>
                </c:pt>
                <c:pt idx="17">
                  <c:v>56.84</c:v>
                </c:pt>
                <c:pt idx="18">
                  <c:v>56.84</c:v>
                </c:pt>
                <c:pt idx="19">
                  <c:v>56.84</c:v>
                </c:pt>
                <c:pt idx="20">
                  <c:v>56.84</c:v>
                </c:pt>
                <c:pt idx="21">
                  <c:v>56.84</c:v>
                </c:pt>
                <c:pt idx="22">
                  <c:v>56.84</c:v>
                </c:pt>
                <c:pt idx="23">
                  <c:v>56.84</c:v>
                </c:pt>
                <c:pt idx="24">
                  <c:v>56.84</c:v>
                </c:pt>
                <c:pt idx="25">
                  <c:v>56.84</c:v>
                </c:pt>
                <c:pt idx="26">
                  <c:v>56.84</c:v>
                </c:pt>
                <c:pt idx="27">
                  <c:v>56.84</c:v>
                </c:pt>
                <c:pt idx="28">
                  <c:v>56.84</c:v>
                </c:pt>
                <c:pt idx="29">
                  <c:v>56.84</c:v>
                </c:pt>
                <c:pt idx="30">
                  <c:v>56.84</c:v>
                </c:pt>
                <c:pt idx="31">
                  <c:v>56.84</c:v>
                </c:pt>
                <c:pt idx="32">
                  <c:v>56.84</c:v>
                </c:pt>
                <c:pt idx="33">
                  <c:v>56.84</c:v>
                </c:pt>
                <c:pt idx="34">
                  <c:v>56.84</c:v>
                </c:pt>
                <c:pt idx="35">
                  <c:v>56.84</c:v>
                </c:pt>
                <c:pt idx="36">
                  <c:v>56.84</c:v>
                </c:pt>
                <c:pt idx="37">
                  <c:v>56.84</c:v>
                </c:pt>
                <c:pt idx="38">
                  <c:v>56.84</c:v>
                </c:pt>
                <c:pt idx="39">
                  <c:v>56.84</c:v>
                </c:pt>
                <c:pt idx="40">
                  <c:v>56.84</c:v>
                </c:pt>
                <c:pt idx="41">
                  <c:v>56.84</c:v>
                </c:pt>
                <c:pt idx="42">
                  <c:v>56.84</c:v>
                </c:pt>
                <c:pt idx="43">
                  <c:v>56.84</c:v>
                </c:pt>
                <c:pt idx="44">
                  <c:v>56.84</c:v>
                </c:pt>
                <c:pt idx="45">
                  <c:v>56.84</c:v>
                </c:pt>
                <c:pt idx="46">
                  <c:v>56.84</c:v>
                </c:pt>
                <c:pt idx="47">
                  <c:v>56.84</c:v>
                </c:pt>
                <c:pt idx="48">
                  <c:v>56.84</c:v>
                </c:pt>
                <c:pt idx="49">
                  <c:v>56.84</c:v>
                </c:pt>
                <c:pt idx="50">
                  <c:v>56.84</c:v>
                </c:pt>
                <c:pt idx="51">
                  <c:v>56.84</c:v>
                </c:pt>
                <c:pt idx="52">
                  <c:v>56.84</c:v>
                </c:pt>
                <c:pt idx="53">
                  <c:v>56.84</c:v>
                </c:pt>
                <c:pt idx="54">
                  <c:v>56.84</c:v>
                </c:pt>
                <c:pt idx="55">
                  <c:v>56.84</c:v>
                </c:pt>
                <c:pt idx="56">
                  <c:v>56.84</c:v>
                </c:pt>
                <c:pt idx="57">
                  <c:v>56.84</c:v>
                </c:pt>
                <c:pt idx="58">
                  <c:v>56.84</c:v>
                </c:pt>
                <c:pt idx="59">
                  <c:v>56.84</c:v>
                </c:pt>
                <c:pt idx="60">
                  <c:v>56.84</c:v>
                </c:pt>
                <c:pt idx="61">
                  <c:v>56.84</c:v>
                </c:pt>
                <c:pt idx="62">
                  <c:v>56.84</c:v>
                </c:pt>
                <c:pt idx="63">
                  <c:v>56.84</c:v>
                </c:pt>
                <c:pt idx="64">
                  <c:v>56.84</c:v>
                </c:pt>
                <c:pt idx="65">
                  <c:v>56.84</c:v>
                </c:pt>
                <c:pt idx="66">
                  <c:v>56.84</c:v>
                </c:pt>
                <c:pt idx="67">
                  <c:v>56.84</c:v>
                </c:pt>
                <c:pt idx="68">
                  <c:v>56.84</c:v>
                </c:pt>
                <c:pt idx="69">
                  <c:v>56.84</c:v>
                </c:pt>
                <c:pt idx="70">
                  <c:v>56.84</c:v>
                </c:pt>
                <c:pt idx="71">
                  <c:v>56.84</c:v>
                </c:pt>
                <c:pt idx="72">
                  <c:v>56.84</c:v>
                </c:pt>
                <c:pt idx="73">
                  <c:v>56.84</c:v>
                </c:pt>
                <c:pt idx="74">
                  <c:v>56.84</c:v>
                </c:pt>
                <c:pt idx="75">
                  <c:v>56.84</c:v>
                </c:pt>
                <c:pt idx="76">
                  <c:v>56.84</c:v>
                </c:pt>
                <c:pt idx="77">
                  <c:v>56.84</c:v>
                </c:pt>
                <c:pt idx="78">
                  <c:v>56.84</c:v>
                </c:pt>
                <c:pt idx="79">
                  <c:v>56.84</c:v>
                </c:pt>
                <c:pt idx="80">
                  <c:v>56.84</c:v>
                </c:pt>
                <c:pt idx="81">
                  <c:v>56.84</c:v>
                </c:pt>
                <c:pt idx="82">
                  <c:v>56.84</c:v>
                </c:pt>
                <c:pt idx="83">
                  <c:v>56.84</c:v>
                </c:pt>
                <c:pt idx="84">
                  <c:v>56.84</c:v>
                </c:pt>
                <c:pt idx="85">
                  <c:v>56.84</c:v>
                </c:pt>
                <c:pt idx="86">
                  <c:v>56.84</c:v>
                </c:pt>
                <c:pt idx="87">
                  <c:v>56.84</c:v>
                </c:pt>
                <c:pt idx="88">
                  <c:v>56.84</c:v>
                </c:pt>
                <c:pt idx="89">
                  <c:v>56.84</c:v>
                </c:pt>
                <c:pt idx="90">
                  <c:v>56.84</c:v>
                </c:pt>
                <c:pt idx="91">
                  <c:v>56.84</c:v>
                </c:pt>
                <c:pt idx="92">
                  <c:v>56.84</c:v>
                </c:pt>
                <c:pt idx="93">
                  <c:v>56.84</c:v>
                </c:pt>
                <c:pt idx="94">
                  <c:v>56.84</c:v>
                </c:pt>
                <c:pt idx="95">
                  <c:v>56.84</c:v>
                </c:pt>
                <c:pt idx="96">
                  <c:v>56.84</c:v>
                </c:pt>
                <c:pt idx="97">
                  <c:v>56.84</c:v>
                </c:pt>
                <c:pt idx="98">
                  <c:v>56.84</c:v>
                </c:pt>
                <c:pt idx="99">
                  <c:v>56.84</c:v>
                </c:pt>
                <c:pt idx="100">
                  <c:v>56.84</c:v>
                </c:pt>
                <c:pt idx="101">
                  <c:v>56.84</c:v>
                </c:pt>
                <c:pt idx="102">
                  <c:v>56.84</c:v>
                </c:pt>
                <c:pt idx="103">
                  <c:v>56.84</c:v>
                </c:pt>
                <c:pt idx="104">
                  <c:v>56.84</c:v>
                </c:pt>
                <c:pt idx="105">
                  <c:v>56.84</c:v>
                </c:pt>
                <c:pt idx="106">
                  <c:v>56.84</c:v>
                </c:pt>
                <c:pt idx="107">
                  <c:v>56.84</c:v>
                </c:pt>
                <c:pt idx="108">
                  <c:v>56.84</c:v>
                </c:pt>
                <c:pt idx="109">
                  <c:v>56.84</c:v>
                </c:pt>
                <c:pt idx="110">
                  <c:v>56.84</c:v>
                </c:pt>
                <c:pt idx="111">
                  <c:v>56.84</c:v>
                </c:pt>
                <c:pt idx="112">
                  <c:v>56.84</c:v>
                </c:pt>
                <c:pt idx="113">
                  <c:v>56.84</c:v>
                </c:pt>
                <c:pt idx="114">
                  <c:v>56.84</c:v>
                </c:pt>
                <c:pt idx="115">
                  <c:v>56.84</c:v>
                </c:pt>
                <c:pt idx="116">
                  <c:v>56.84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'Математ-11 проф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СШ № 32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8 "Созидание"</c:v>
                </c:pt>
                <c:pt idx="15">
                  <c:v>МАОУ СШ № 90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63</c:v>
                </c:pt>
                <c:pt idx="19">
                  <c:v>МАОУ СШ № 55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Гимназия № 7</c:v>
                </c:pt>
                <c:pt idx="25">
                  <c:v>МАОУ СШ № 16</c:v>
                </c:pt>
                <c:pt idx="26">
                  <c:v>МБОУ СШ № 94</c:v>
                </c:pt>
                <c:pt idx="27">
                  <c:v>МАОУ Гимназия № 11 </c:v>
                </c:pt>
                <c:pt idx="28">
                  <c:v>МАОУ Лицей № 12</c:v>
                </c:pt>
                <c:pt idx="29">
                  <c:v>МБОУ СШ № 64</c:v>
                </c:pt>
                <c:pt idx="30">
                  <c:v>МБОУ СШ № 31</c:v>
                </c:pt>
                <c:pt idx="31">
                  <c:v>МБОУ СШ № 13</c:v>
                </c:pt>
                <c:pt idx="32">
                  <c:v>МАОУ Гимназия № 15</c:v>
                </c:pt>
                <c:pt idx="33">
                  <c:v>МАОУ СШ № 53</c:v>
                </c:pt>
                <c:pt idx="34">
                  <c:v>МАОУ СШ № 89</c:v>
                </c:pt>
                <c:pt idx="35">
                  <c:v>МАОУ СШ № 148</c:v>
                </c:pt>
                <c:pt idx="36">
                  <c:v>МБОУ СШ № 79</c:v>
                </c:pt>
                <c:pt idx="37">
                  <c:v>МАОУ СШ № 65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МБОУ СШ № 133 </c:v>
                </c:pt>
                <c:pt idx="43">
                  <c:v>МБОУ Лицей № 10</c:v>
                </c:pt>
                <c:pt idx="44">
                  <c:v>МБОУ Лицей № 8</c:v>
                </c:pt>
                <c:pt idx="45">
                  <c:v>МАОУ СШ № 82</c:v>
                </c:pt>
                <c:pt idx="46">
                  <c:v>МАОУ СШ № 72 </c:v>
                </c:pt>
                <c:pt idx="47">
                  <c:v>МАОУ СШ № 3</c:v>
                </c:pt>
                <c:pt idx="48">
                  <c:v>МАОУ "КУГ № 1 - Универс"</c:v>
                </c:pt>
                <c:pt idx="49">
                  <c:v>МАОУ Гимназия № 13 "Академ"</c:v>
                </c:pt>
                <c:pt idx="50">
                  <c:v>МБОУ СШ № 95</c:v>
                </c:pt>
                <c:pt idx="51">
                  <c:v>МАОУ Лицей № 1</c:v>
                </c:pt>
                <c:pt idx="52">
                  <c:v>МБОУ СШ № 30</c:v>
                </c:pt>
                <c:pt idx="53">
                  <c:v>МБОУ Гимназия № 3</c:v>
                </c:pt>
                <c:pt idx="54">
                  <c:v>МБОУ СШ № 36</c:v>
                </c:pt>
                <c:pt idx="55">
                  <c:v>МБОУ СШ № 99</c:v>
                </c:pt>
                <c:pt idx="56">
                  <c:v>МБОУ СШ № 84</c:v>
                </c:pt>
                <c:pt idx="57">
                  <c:v>МБОУ СШ № 21</c:v>
                </c:pt>
                <c:pt idx="58">
                  <c:v>МБОУ СШ № 159</c:v>
                </c:pt>
                <c:pt idx="59">
                  <c:v>МБОУ СШ № 73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17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Лицей № 9 "Лидер"</c:v>
                </c:pt>
                <c:pt idx="66">
                  <c:v>МАОУ СШ № 45</c:v>
                </c:pt>
                <c:pt idx="67">
                  <c:v>МАОУ СШ № 6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93</c:v>
                </c:pt>
                <c:pt idx="71">
                  <c:v>МАОУ СШ № 158 "Грани"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144</c:v>
                </c:pt>
                <c:pt idx="80">
                  <c:v>МАОУ СШ № 141</c:v>
                </c:pt>
                <c:pt idx="81">
                  <c:v>МАОУ СШ № 7</c:v>
                </c:pt>
                <c:pt idx="82">
                  <c:v>МАОУ СШ № 154</c:v>
                </c:pt>
                <c:pt idx="83">
                  <c:v>МАОУ СШ № 143</c:v>
                </c:pt>
                <c:pt idx="84">
                  <c:v>МАОУ СШ № 151</c:v>
                </c:pt>
                <c:pt idx="85">
                  <c:v>МАОУ СШ № 129</c:v>
                </c:pt>
                <c:pt idx="86">
                  <c:v>МАОУ СШ № 115</c:v>
                </c:pt>
                <c:pt idx="87">
                  <c:v>МАОУ СШ № 145</c:v>
                </c:pt>
                <c:pt idx="88">
                  <c:v>МАОУ СШ № 24</c:v>
                </c:pt>
                <c:pt idx="89">
                  <c:v>МАОУ СШ № 5</c:v>
                </c:pt>
                <c:pt idx="90">
                  <c:v>МАОУ СШ № 150</c:v>
                </c:pt>
                <c:pt idx="91">
                  <c:v>МАОУ СШ № 147</c:v>
                </c:pt>
                <c:pt idx="92">
                  <c:v>МАОУ СШ № 98</c:v>
                </c:pt>
                <c:pt idx="93">
                  <c:v>МАОУ СШ № 18</c:v>
                </c:pt>
                <c:pt idx="94">
                  <c:v>МАОУ СШ № 157</c:v>
                </c:pt>
                <c:pt idx="95">
                  <c:v>МАОУ СШ № 156</c:v>
                </c:pt>
                <c:pt idx="96">
                  <c:v>МБОУ СШ № 56</c:v>
                </c:pt>
                <c:pt idx="97">
                  <c:v>МАОУ СШ № 69</c:v>
                </c:pt>
                <c:pt idx="98">
                  <c:v>МАОУ СШ № 108</c:v>
                </c:pt>
                <c:pt idx="99">
                  <c:v>МАОУ СШ № 91</c:v>
                </c:pt>
                <c:pt idx="100">
                  <c:v>МАОУ СШ № 121</c:v>
                </c:pt>
                <c:pt idx="101">
                  <c:v>МАОУ СШ № 85</c:v>
                </c:pt>
                <c:pt idx="102">
                  <c:v>МАОУ СШ № 134</c:v>
                </c:pt>
                <c:pt idx="103">
                  <c:v>МАОУ СШ № 1</c:v>
                </c:pt>
                <c:pt idx="104">
                  <c:v>МАОУ СШ № 139</c:v>
                </c:pt>
                <c:pt idx="105">
                  <c:v>МАОУ СШ № 66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 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МАОУ СШ "Комплекс Покровский"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'Математ-11 проф диаграмма'!$T$5:$T$121</c:f>
              <c:numCache>
                <c:formatCode>0.00</c:formatCode>
                <c:ptCount val="117"/>
                <c:pt idx="0">
                  <c:v>53.540418899301294</c:v>
                </c:pt>
                <c:pt idx="1">
                  <c:v>68.898876404494388</c:v>
                </c:pt>
                <c:pt idx="2">
                  <c:v>54.291666666666664</c:v>
                </c:pt>
                <c:pt idx="3">
                  <c:v>55.1875</c:v>
                </c:pt>
                <c:pt idx="4">
                  <c:v>53.041666666666664</c:v>
                </c:pt>
                <c:pt idx="5">
                  <c:v>59.2</c:v>
                </c:pt>
                <c:pt idx="6">
                  <c:v>48.476190476190474</c:v>
                </c:pt>
                <c:pt idx="7">
                  <c:v>37.93333333333333</c:v>
                </c:pt>
                <c:pt idx="8">
                  <c:v>51.294117647058826</c:v>
                </c:pt>
                <c:pt idx="9">
                  <c:v>53.266666666666673</c:v>
                </c:pt>
                <c:pt idx="10">
                  <c:v>58.3</c:v>
                </c:pt>
                <c:pt idx="11">
                  <c:v>51.8</c:v>
                </c:pt>
                <c:pt idx="12">
                  <c:v>58.7</c:v>
                </c:pt>
                <c:pt idx="13">
                  <c:v>66.900000000000006</c:v>
                </c:pt>
                <c:pt idx="14">
                  <c:v>58.4</c:v>
                </c:pt>
                <c:pt idx="15">
                  <c:v>53</c:v>
                </c:pt>
                <c:pt idx="16">
                  <c:v>59.5</c:v>
                </c:pt>
                <c:pt idx="17">
                  <c:v>52.3</c:v>
                </c:pt>
                <c:pt idx="18">
                  <c:v>51.5</c:v>
                </c:pt>
                <c:pt idx="19">
                  <c:v>48.1</c:v>
                </c:pt>
                <c:pt idx="20">
                  <c:v>45</c:v>
                </c:pt>
                <c:pt idx="21">
                  <c:v>35.700000000000003</c:v>
                </c:pt>
                <c:pt idx="22">
                  <c:v>54.240000000000009</c:v>
                </c:pt>
                <c:pt idx="23">
                  <c:v>65</c:v>
                </c:pt>
                <c:pt idx="24">
                  <c:v>58.8</c:v>
                </c:pt>
                <c:pt idx="25">
                  <c:v>55.5</c:v>
                </c:pt>
                <c:pt idx="26">
                  <c:v>47.1</c:v>
                </c:pt>
                <c:pt idx="27">
                  <c:v>59.6</c:v>
                </c:pt>
                <c:pt idx="28">
                  <c:v>52.8</c:v>
                </c:pt>
                <c:pt idx="29">
                  <c:v>66.400000000000006</c:v>
                </c:pt>
                <c:pt idx="32">
                  <c:v>54.1</c:v>
                </c:pt>
                <c:pt idx="33">
                  <c:v>51.3</c:v>
                </c:pt>
                <c:pt idx="34">
                  <c:v>50.3</c:v>
                </c:pt>
                <c:pt idx="35">
                  <c:v>54.3</c:v>
                </c:pt>
                <c:pt idx="36">
                  <c:v>52</c:v>
                </c:pt>
                <c:pt idx="37">
                  <c:v>48.7</c:v>
                </c:pt>
                <c:pt idx="38">
                  <c:v>44</c:v>
                </c:pt>
                <c:pt idx="39">
                  <c:v>53.7</c:v>
                </c:pt>
                <c:pt idx="40">
                  <c:v>56.281249999999993</c:v>
                </c:pt>
                <c:pt idx="41">
                  <c:v>58.6</c:v>
                </c:pt>
                <c:pt idx="42">
                  <c:v>50.3</c:v>
                </c:pt>
                <c:pt idx="43">
                  <c:v>59</c:v>
                </c:pt>
                <c:pt idx="44">
                  <c:v>58.6</c:v>
                </c:pt>
                <c:pt idx="45">
                  <c:v>60</c:v>
                </c:pt>
                <c:pt idx="46">
                  <c:v>72.2</c:v>
                </c:pt>
                <c:pt idx="47">
                  <c:v>53.3</c:v>
                </c:pt>
                <c:pt idx="48">
                  <c:v>61</c:v>
                </c:pt>
                <c:pt idx="49">
                  <c:v>66.400000000000006</c:v>
                </c:pt>
                <c:pt idx="50">
                  <c:v>55</c:v>
                </c:pt>
                <c:pt idx="51">
                  <c:v>61.9</c:v>
                </c:pt>
                <c:pt idx="52">
                  <c:v>47</c:v>
                </c:pt>
                <c:pt idx="53">
                  <c:v>63</c:v>
                </c:pt>
                <c:pt idx="55">
                  <c:v>57.6</c:v>
                </c:pt>
                <c:pt idx="56">
                  <c:v>40.799999999999997</c:v>
                </c:pt>
                <c:pt idx="60">
                  <c:v>35.799999999999997</c:v>
                </c:pt>
                <c:pt idx="61">
                  <c:v>54.363636363636367</c:v>
                </c:pt>
                <c:pt idx="62">
                  <c:v>57.2</c:v>
                </c:pt>
                <c:pt idx="63">
                  <c:v>60.5</c:v>
                </c:pt>
                <c:pt idx="64">
                  <c:v>63</c:v>
                </c:pt>
                <c:pt idx="65">
                  <c:v>62.4</c:v>
                </c:pt>
                <c:pt idx="66">
                  <c:v>48.1</c:v>
                </c:pt>
                <c:pt idx="67">
                  <c:v>51.7</c:v>
                </c:pt>
                <c:pt idx="68">
                  <c:v>59</c:v>
                </c:pt>
                <c:pt idx="69">
                  <c:v>61.8</c:v>
                </c:pt>
                <c:pt idx="70">
                  <c:v>42</c:v>
                </c:pt>
                <c:pt idx="72">
                  <c:v>50.3</c:v>
                </c:pt>
                <c:pt idx="74">
                  <c:v>42</c:v>
                </c:pt>
                <c:pt idx="76">
                  <c:v>53.550000000000004</c:v>
                </c:pt>
                <c:pt idx="77">
                  <c:v>72</c:v>
                </c:pt>
                <c:pt idx="78">
                  <c:v>63</c:v>
                </c:pt>
                <c:pt idx="79">
                  <c:v>62.9</c:v>
                </c:pt>
                <c:pt idx="80">
                  <c:v>52.6</c:v>
                </c:pt>
                <c:pt idx="81">
                  <c:v>64.400000000000006</c:v>
                </c:pt>
                <c:pt idx="82">
                  <c:v>45.8</c:v>
                </c:pt>
                <c:pt idx="83">
                  <c:v>55.7</c:v>
                </c:pt>
                <c:pt idx="84">
                  <c:v>57</c:v>
                </c:pt>
                <c:pt idx="85">
                  <c:v>47.4</c:v>
                </c:pt>
                <c:pt idx="86">
                  <c:v>47.8</c:v>
                </c:pt>
                <c:pt idx="87">
                  <c:v>62.7</c:v>
                </c:pt>
                <c:pt idx="88">
                  <c:v>54</c:v>
                </c:pt>
                <c:pt idx="89">
                  <c:v>56</c:v>
                </c:pt>
                <c:pt idx="90">
                  <c:v>53</c:v>
                </c:pt>
                <c:pt idx="91">
                  <c:v>50</c:v>
                </c:pt>
                <c:pt idx="92">
                  <c:v>50.1</c:v>
                </c:pt>
                <c:pt idx="93">
                  <c:v>54</c:v>
                </c:pt>
                <c:pt idx="95">
                  <c:v>31.5</c:v>
                </c:pt>
                <c:pt idx="96">
                  <c:v>48</c:v>
                </c:pt>
                <c:pt idx="97">
                  <c:v>59.6</c:v>
                </c:pt>
                <c:pt idx="98">
                  <c:v>53.9</c:v>
                </c:pt>
                <c:pt idx="99">
                  <c:v>50.6</c:v>
                </c:pt>
                <c:pt idx="100">
                  <c:v>43.9</c:v>
                </c:pt>
                <c:pt idx="101">
                  <c:v>49</c:v>
                </c:pt>
                <c:pt idx="102">
                  <c:v>48</c:v>
                </c:pt>
                <c:pt idx="103">
                  <c:v>57</c:v>
                </c:pt>
                <c:pt idx="104">
                  <c:v>49.5</c:v>
                </c:pt>
                <c:pt idx="105">
                  <c:v>60</c:v>
                </c:pt>
                <c:pt idx="107">
                  <c:v>55.976145091244746</c:v>
                </c:pt>
                <c:pt idx="108">
                  <c:v>62.560975609756099</c:v>
                </c:pt>
                <c:pt idx="109">
                  <c:v>65.558823529411768</c:v>
                </c:pt>
                <c:pt idx="110">
                  <c:v>66.367346938775512</c:v>
                </c:pt>
                <c:pt idx="111">
                  <c:v>41.92</c:v>
                </c:pt>
                <c:pt idx="112">
                  <c:v>59.357142857142854</c:v>
                </c:pt>
                <c:pt idx="113">
                  <c:v>51.71153846153846</c:v>
                </c:pt>
                <c:pt idx="114">
                  <c:v>52.571428571428569</c:v>
                </c:pt>
                <c:pt idx="115">
                  <c:v>47.761904761904759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25568"/>
        <c:axId val="47327104"/>
      </c:lineChart>
      <c:catAx>
        <c:axId val="4732556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27104"/>
        <c:crosses val="autoZero"/>
        <c:auto val="1"/>
        <c:lblAlgn val="ctr"/>
        <c:lblOffset val="100"/>
        <c:noMultiLvlLbl val="0"/>
      </c:catAx>
      <c:valAx>
        <c:axId val="4732710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2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30970022036864"/>
          <c:y val="1.6169045384041739E-2"/>
          <c:w val="0.7499089681716512"/>
          <c:h val="4.2419784736129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46037</xdr:rowOff>
    </xdr:from>
    <xdr:to>
      <xdr:col>35</xdr:col>
      <xdr:colOff>23813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0.09931</cdr:x>
      <cdr:y>0.11279</cdr:y>
    </cdr:from>
    <cdr:to>
      <cdr:x>0.09947</cdr:x>
      <cdr:y>0.66043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39364" y="564220"/>
          <a:ext cx="3286" cy="27394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0.20883</cdr:x>
      <cdr:y>0.11574</cdr:y>
    </cdr:from>
    <cdr:to>
      <cdr:x>0.20902</cdr:x>
      <cdr:y>0.66942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288537" y="578956"/>
          <a:ext cx="3902" cy="2769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0.35909</cdr:x>
      <cdr:y>0.11782</cdr:y>
    </cdr:from>
    <cdr:to>
      <cdr:x>0.35914</cdr:x>
      <cdr:y>0.66972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374192" y="589382"/>
          <a:ext cx="1027" cy="27607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0.53413</cdr:x>
      <cdr:y>0.1187</cdr:y>
    </cdr:from>
    <cdr:to>
      <cdr:x>0.53425</cdr:x>
      <cdr:y>0.66834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1120620" y="600829"/>
          <a:ext cx="2463" cy="27821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0.65869</cdr:x>
      <cdr:y>0.10989</cdr:y>
    </cdr:from>
    <cdr:to>
      <cdr:x>0.66029</cdr:x>
      <cdr:y>0.66362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526648" y="549693"/>
          <a:ext cx="32857" cy="27698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0.91929</cdr:x>
      <cdr:y>0.1202</cdr:y>
    </cdr:from>
    <cdr:to>
      <cdr:x>0.92052</cdr:x>
      <cdr:y>0.67129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878219" y="601266"/>
          <a:ext cx="25259" cy="27566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0.02338</cdr:x>
      <cdr:y>0.11584</cdr:y>
    </cdr:from>
    <cdr:to>
      <cdr:x>0.02443</cdr:x>
      <cdr:y>0.6631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431632" y="579456"/>
          <a:ext cx="19384" cy="27375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</xdr:colOff>
      <xdr:row>0</xdr:row>
      <xdr:rowOff>79376</xdr:rowOff>
    </xdr:from>
    <xdr:to>
      <xdr:col>35</xdr:col>
      <xdr:colOff>21166</xdr:colOff>
      <xdr:row>0</xdr:row>
      <xdr:rowOff>5111750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0.09861</cdr:x>
      <cdr:y>0.0949</cdr:y>
    </cdr:from>
    <cdr:to>
      <cdr:x>0.10012</cdr:x>
      <cdr:y>0.6672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235053" y="474925"/>
          <a:ext cx="34014" cy="28641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0.20762</cdr:x>
      <cdr:y>0.09135</cdr:y>
    </cdr:from>
    <cdr:to>
      <cdr:x>0.20845</cdr:x>
      <cdr:y>0.66931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705598" y="457170"/>
          <a:ext cx="18803" cy="28924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0.35919</cdr:x>
      <cdr:y>0.09134</cdr:y>
    </cdr:from>
    <cdr:to>
      <cdr:x>0.35965</cdr:x>
      <cdr:y>0.67105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8140872" y="457120"/>
          <a:ext cx="10426" cy="29012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0.53535</cdr:x>
      <cdr:y>0.09841</cdr:y>
    </cdr:from>
    <cdr:to>
      <cdr:x>0.53582</cdr:x>
      <cdr:y>0.6609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2133377" y="492502"/>
          <a:ext cx="10652" cy="28150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0.66041</cdr:x>
      <cdr:y>0.09161</cdr:y>
    </cdr:from>
    <cdr:to>
      <cdr:x>0.66133</cdr:x>
      <cdr:y>0.66562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785856" y="461032"/>
          <a:ext cx="19045" cy="28885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0.91891</cdr:x>
      <cdr:y>0.08945</cdr:y>
    </cdr:from>
    <cdr:to>
      <cdr:x>0.92021</cdr:x>
      <cdr:y>0.65794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959362" y="451943"/>
          <a:ext cx="26822" cy="28721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0.02438</cdr:x>
      <cdr:y>0.09598</cdr:y>
    </cdr:from>
    <cdr:to>
      <cdr:x>0.02488</cdr:x>
      <cdr:y>0.66462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552599" y="480338"/>
          <a:ext cx="11333" cy="28458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4.85546875" style="67" customWidth="1"/>
    <col min="2" max="2" width="31.85546875" style="67" customWidth="1"/>
    <col min="3" max="22" width="7.7109375" style="196" customWidth="1"/>
    <col min="23" max="23" width="8.7109375" style="67" customWidth="1"/>
    <col min="24" max="24" width="7.7109375" style="67" customWidth="1"/>
    <col min="25" max="16384" width="9.140625" style="67"/>
  </cols>
  <sheetData>
    <row r="1" spans="1:26" ht="409.5" customHeight="1" thickBot="1" x14ac:dyDescent="0.3"/>
    <row r="2" spans="1:26" ht="16.5" customHeight="1" x14ac:dyDescent="0.25">
      <c r="A2" s="607" t="s">
        <v>41</v>
      </c>
      <c r="B2" s="609" t="s">
        <v>82</v>
      </c>
      <c r="C2" s="611">
        <v>2025</v>
      </c>
      <c r="D2" s="612"/>
      <c r="E2" s="612"/>
      <c r="F2" s="613"/>
      <c r="G2" s="611">
        <v>2024</v>
      </c>
      <c r="H2" s="612"/>
      <c r="I2" s="612"/>
      <c r="J2" s="613"/>
      <c r="K2" s="611">
        <v>2023</v>
      </c>
      <c r="L2" s="612"/>
      <c r="M2" s="612"/>
      <c r="N2" s="613"/>
      <c r="O2" s="611">
        <v>2022</v>
      </c>
      <c r="P2" s="612"/>
      <c r="Q2" s="612"/>
      <c r="R2" s="613"/>
      <c r="S2" s="611">
        <v>2021</v>
      </c>
      <c r="T2" s="612"/>
      <c r="U2" s="612"/>
      <c r="V2" s="613"/>
      <c r="W2" s="605" t="s">
        <v>65</v>
      </c>
    </row>
    <row r="3" spans="1:26" ht="42" customHeight="1" thickBot="1" x14ac:dyDescent="0.3">
      <c r="A3" s="608"/>
      <c r="B3" s="610"/>
      <c r="C3" s="142" t="s">
        <v>121</v>
      </c>
      <c r="D3" s="442" t="s">
        <v>178</v>
      </c>
      <c r="E3" s="225" t="s">
        <v>89</v>
      </c>
      <c r="F3" s="440" t="s">
        <v>118</v>
      </c>
      <c r="G3" s="142" t="s">
        <v>121</v>
      </c>
      <c r="H3" s="402" t="s">
        <v>178</v>
      </c>
      <c r="I3" s="225" t="s">
        <v>89</v>
      </c>
      <c r="J3" s="401" t="s">
        <v>118</v>
      </c>
      <c r="K3" s="142" t="s">
        <v>121</v>
      </c>
      <c r="L3" s="352" t="s">
        <v>178</v>
      </c>
      <c r="M3" s="225" t="s">
        <v>89</v>
      </c>
      <c r="N3" s="351" t="s">
        <v>118</v>
      </c>
      <c r="O3" s="142" t="s">
        <v>121</v>
      </c>
      <c r="P3" s="352" t="s">
        <v>178</v>
      </c>
      <c r="Q3" s="225" t="s">
        <v>89</v>
      </c>
      <c r="R3" s="351" t="s">
        <v>118</v>
      </c>
      <c r="S3" s="142" t="s">
        <v>121</v>
      </c>
      <c r="T3" s="215" t="s">
        <v>178</v>
      </c>
      <c r="U3" s="225" t="s">
        <v>89</v>
      </c>
      <c r="V3" s="213" t="s">
        <v>118</v>
      </c>
      <c r="W3" s="606"/>
    </row>
    <row r="4" spans="1:26" ht="15" customHeight="1" thickBot="1" x14ac:dyDescent="0.3">
      <c r="A4" s="34"/>
      <c r="B4" s="115" t="s">
        <v>92</v>
      </c>
      <c r="C4" s="116">
        <f>C5+C14+C27+C45+C66+C81+C112</f>
        <v>2376</v>
      </c>
      <c r="D4" s="192">
        <f>AVERAGE(D6:D13,D15:D26,D28:D44,D46:D65,D67:D80,D82:D111,D113:D121)</f>
        <v>57.528058252427208</v>
      </c>
      <c r="E4" s="123">
        <v>59.29</v>
      </c>
      <c r="F4" s="117"/>
      <c r="G4" s="116">
        <f>G5+G14+G27+G45+G66+G81+G112</f>
        <v>2448</v>
      </c>
      <c r="H4" s="192">
        <f>AVERAGE(H6:H13,H15:H26,H28:H44,H46:H65,H67:H80,H82:H111,H113:H121)</f>
        <v>53.950560923307862</v>
      </c>
      <c r="I4" s="123">
        <v>57.16</v>
      </c>
      <c r="J4" s="117"/>
      <c r="K4" s="116">
        <f>K5+K14+K27+K45+K66+K81+K112</f>
        <v>2300</v>
      </c>
      <c r="L4" s="192">
        <f>AVERAGE(L6:L13,L15:L26,L28:L44,L46:L65,L67:L80,L82:L111,L113:L121)</f>
        <v>51.777316677581595</v>
      </c>
      <c r="M4" s="123">
        <v>54.03</v>
      </c>
      <c r="N4" s="117"/>
      <c r="O4" s="116">
        <f>O5+O14+O27+O45+O66+O81+O112</f>
        <v>2567</v>
      </c>
      <c r="P4" s="192">
        <f>AVERAGE(P6:P13,P15:P26,P28:P44,P46:P65,P67:P80,P82:P111,P113:P121)</f>
        <v>53.004255948447373</v>
      </c>
      <c r="Q4" s="123">
        <v>56.1</v>
      </c>
      <c r="R4" s="117"/>
      <c r="S4" s="116">
        <f>S5+S14+S27+S45+S66+S81+S112</f>
        <v>3007</v>
      </c>
      <c r="T4" s="192">
        <f>AVERAGE(T6:T13,T15:T26,T28:T44,T46:T65,T67:T80,T82:T111,T113:T121)</f>
        <v>54.355433795146617</v>
      </c>
      <c r="U4" s="123">
        <v>56.84</v>
      </c>
      <c r="V4" s="117"/>
      <c r="W4" s="82"/>
      <c r="Y4" s="30"/>
      <c r="Z4" s="18" t="s">
        <v>85</v>
      </c>
    </row>
    <row r="5" spans="1:26" ht="15" customHeight="1" thickBot="1" x14ac:dyDescent="0.3">
      <c r="A5" s="34"/>
      <c r="B5" s="84" t="s">
        <v>93</v>
      </c>
      <c r="C5" s="105">
        <f>SUM(C6:C13)</f>
        <v>212</v>
      </c>
      <c r="D5" s="185">
        <f>AVERAGE(D6:D13)</f>
        <v>53.075000000000003</v>
      </c>
      <c r="E5" s="118">
        <v>59.29</v>
      </c>
      <c r="F5" s="106"/>
      <c r="G5" s="105">
        <f>SUM(G6:G13)</f>
        <v>231</v>
      </c>
      <c r="H5" s="185">
        <f>AVERAGE(H6:H13)</f>
        <v>57.188436898468026</v>
      </c>
      <c r="I5" s="118">
        <v>57.16</v>
      </c>
      <c r="J5" s="106"/>
      <c r="K5" s="105">
        <f>SUM(K6:K13)</f>
        <v>227</v>
      </c>
      <c r="L5" s="185">
        <f>AVERAGE(L6:L13)</f>
        <v>51.349411764705884</v>
      </c>
      <c r="M5" s="118">
        <v>54.03</v>
      </c>
      <c r="N5" s="106"/>
      <c r="O5" s="105">
        <f>SUM(O6:O13)</f>
        <v>247</v>
      </c>
      <c r="P5" s="185">
        <f>AVERAGE(P6:P13)</f>
        <v>53.889431764199571</v>
      </c>
      <c r="Q5" s="118">
        <v>56.1</v>
      </c>
      <c r="R5" s="106"/>
      <c r="S5" s="105">
        <f>SUM(S6:S13)</f>
        <v>264</v>
      </c>
      <c r="T5" s="185">
        <f>AVERAGE(T6:T13)</f>
        <v>53.540418899301294</v>
      </c>
      <c r="U5" s="118">
        <v>56.84</v>
      </c>
      <c r="V5" s="106"/>
      <c r="W5" s="86"/>
      <c r="Y5" s="66"/>
      <c r="Z5" s="18" t="s">
        <v>90</v>
      </c>
    </row>
    <row r="6" spans="1:26" ht="15" customHeight="1" x14ac:dyDescent="0.25">
      <c r="A6" s="397">
        <v>1</v>
      </c>
      <c r="B6" s="216" t="s">
        <v>125</v>
      </c>
      <c r="C6" s="197">
        <v>26</v>
      </c>
      <c r="D6" s="375">
        <v>46</v>
      </c>
      <c r="E6" s="227">
        <v>59.29</v>
      </c>
      <c r="F6" s="395">
        <v>97</v>
      </c>
      <c r="G6" s="197">
        <v>31</v>
      </c>
      <c r="H6" s="375">
        <v>61.645161290322584</v>
      </c>
      <c r="I6" s="227">
        <v>57.16</v>
      </c>
      <c r="J6" s="395">
        <v>21</v>
      </c>
      <c r="K6" s="197">
        <v>40</v>
      </c>
      <c r="L6" s="375">
        <v>52.75</v>
      </c>
      <c r="M6" s="227">
        <v>54.03</v>
      </c>
      <c r="N6" s="395">
        <v>49</v>
      </c>
      <c r="O6" s="368">
        <v>31</v>
      </c>
      <c r="P6" s="227">
        <v>56.757575757575758</v>
      </c>
      <c r="Q6" s="227">
        <v>56.1</v>
      </c>
      <c r="R6" s="395">
        <v>36</v>
      </c>
      <c r="S6" s="368">
        <v>42</v>
      </c>
      <c r="T6" s="227">
        <v>48.476190476190474</v>
      </c>
      <c r="U6" s="227">
        <v>56.84</v>
      </c>
      <c r="V6" s="395">
        <v>77</v>
      </c>
      <c r="W6" s="248">
        <f t="shared" ref="W6:W13" si="0">V6+R6+N6+J6+F6</f>
        <v>280</v>
      </c>
      <c r="Y6" s="391"/>
      <c r="Z6" s="18" t="s">
        <v>86</v>
      </c>
    </row>
    <row r="7" spans="1:26" x14ac:dyDescent="0.25">
      <c r="A7" s="14">
        <v>2</v>
      </c>
      <c r="B7" s="217" t="s">
        <v>52</v>
      </c>
      <c r="C7" s="197">
        <v>41</v>
      </c>
      <c r="D7" s="375">
        <v>52</v>
      </c>
      <c r="E7" s="243">
        <v>59.29</v>
      </c>
      <c r="F7" s="396">
        <v>79</v>
      </c>
      <c r="G7" s="197">
        <v>45</v>
      </c>
      <c r="H7" s="375">
        <v>59.088888888888889</v>
      </c>
      <c r="I7" s="243">
        <v>57.16</v>
      </c>
      <c r="J7" s="396">
        <v>31</v>
      </c>
      <c r="K7" s="197">
        <v>50</v>
      </c>
      <c r="L7" s="375">
        <v>50.58</v>
      </c>
      <c r="M7" s="243">
        <v>54.03</v>
      </c>
      <c r="N7" s="396">
        <v>56</v>
      </c>
      <c r="O7" s="362">
        <v>40</v>
      </c>
      <c r="P7" s="243">
        <v>60.4</v>
      </c>
      <c r="Q7" s="243">
        <v>56.1</v>
      </c>
      <c r="R7" s="396">
        <v>16</v>
      </c>
      <c r="S7" s="362">
        <v>40</v>
      </c>
      <c r="T7" s="243">
        <v>59.2</v>
      </c>
      <c r="U7" s="243">
        <v>56.84</v>
      </c>
      <c r="V7" s="396">
        <v>28</v>
      </c>
      <c r="W7" s="249">
        <f t="shared" si="0"/>
        <v>210</v>
      </c>
      <c r="Y7" s="29"/>
      <c r="Z7" s="18" t="s">
        <v>87</v>
      </c>
    </row>
    <row r="8" spans="1:26" x14ac:dyDescent="0.25">
      <c r="A8" s="5">
        <v>3</v>
      </c>
      <c r="B8" s="202" t="s">
        <v>50</v>
      </c>
      <c r="C8" s="197">
        <v>65</v>
      </c>
      <c r="D8" s="375">
        <v>67.7</v>
      </c>
      <c r="E8" s="205">
        <v>59.29</v>
      </c>
      <c r="F8" s="396">
        <v>9</v>
      </c>
      <c r="G8" s="197">
        <v>81</v>
      </c>
      <c r="H8" s="375">
        <v>69.086419753086417</v>
      </c>
      <c r="I8" s="205">
        <v>57.16</v>
      </c>
      <c r="J8" s="396">
        <v>8</v>
      </c>
      <c r="K8" s="197">
        <v>64</v>
      </c>
      <c r="L8" s="375">
        <v>66.400000000000006</v>
      </c>
      <c r="M8" s="205">
        <v>54.03</v>
      </c>
      <c r="N8" s="396">
        <v>3</v>
      </c>
      <c r="O8" s="367">
        <v>88</v>
      </c>
      <c r="P8" s="205">
        <v>70.577777777777783</v>
      </c>
      <c r="Q8" s="205">
        <v>56.1</v>
      </c>
      <c r="R8" s="396">
        <v>1</v>
      </c>
      <c r="S8" s="367">
        <v>89</v>
      </c>
      <c r="T8" s="205">
        <v>68.898876404494388</v>
      </c>
      <c r="U8" s="205">
        <v>56.84</v>
      </c>
      <c r="V8" s="396">
        <v>3</v>
      </c>
      <c r="W8" s="250">
        <f t="shared" si="0"/>
        <v>24</v>
      </c>
    </row>
    <row r="9" spans="1:26" x14ac:dyDescent="0.25">
      <c r="A9" s="5">
        <v>4</v>
      </c>
      <c r="B9" s="216" t="s">
        <v>179</v>
      </c>
      <c r="C9" s="197">
        <v>13</v>
      </c>
      <c r="D9" s="376">
        <v>58.8</v>
      </c>
      <c r="E9" s="227">
        <v>59.29</v>
      </c>
      <c r="F9" s="395">
        <v>43</v>
      </c>
      <c r="G9" s="197">
        <v>15</v>
      </c>
      <c r="H9" s="376">
        <v>65.066666666666663</v>
      </c>
      <c r="I9" s="227">
        <v>57.16</v>
      </c>
      <c r="J9" s="395">
        <v>17</v>
      </c>
      <c r="K9" s="197">
        <v>20</v>
      </c>
      <c r="L9" s="376">
        <v>54.85</v>
      </c>
      <c r="M9" s="227">
        <v>54.03</v>
      </c>
      <c r="N9" s="395">
        <v>39</v>
      </c>
      <c r="O9" s="368">
        <v>26</v>
      </c>
      <c r="P9" s="227">
        <v>57.370370370370374</v>
      </c>
      <c r="Q9" s="227">
        <v>56.1</v>
      </c>
      <c r="R9" s="395">
        <v>33</v>
      </c>
      <c r="S9" s="368">
        <v>24</v>
      </c>
      <c r="T9" s="227">
        <v>54.291666666666664</v>
      </c>
      <c r="U9" s="227">
        <v>56.84</v>
      </c>
      <c r="V9" s="395">
        <v>47</v>
      </c>
      <c r="W9" s="251">
        <f t="shared" si="0"/>
        <v>179</v>
      </c>
    </row>
    <row r="10" spans="1:26" x14ac:dyDescent="0.25">
      <c r="A10" s="5">
        <v>5</v>
      </c>
      <c r="B10" s="202" t="s">
        <v>126</v>
      </c>
      <c r="C10" s="197">
        <v>12</v>
      </c>
      <c r="D10" s="376">
        <v>45</v>
      </c>
      <c r="E10" s="205">
        <v>59.29</v>
      </c>
      <c r="F10" s="396">
        <v>99</v>
      </c>
      <c r="G10" s="197">
        <v>13</v>
      </c>
      <c r="H10" s="376">
        <v>34.769230769230766</v>
      </c>
      <c r="I10" s="205">
        <v>57.16</v>
      </c>
      <c r="J10" s="396">
        <v>98</v>
      </c>
      <c r="K10" s="197">
        <v>18</v>
      </c>
      <c r="L10" s="376">
        <v>40.159999999999997</v>
      </c>
      <c r="M10" s="205">
        <v>54.03</v>
      </c>
      <c r="N10" s="396">
        <v>93</v>
      </c>
      <c r="O10" s="367">
        <v>10</v>
      </c>
      <c r="P10" s="205">
        <v>40.142857142857146</v>
      </c>
      <c r="Q10" s="205">
        <v>56.1</v>
      </c>
      <c r="R10" s="396">
        <v>95</v>
      </c>
      <c r="S10" s="367">
        <v>15</v>
      </c>
      <c r="T10" s="205">
        <v>37.93333333333333</v>
      </c>
      <c r="U10" s="205">
        <v>56.84</v>
      </c>
      <c r="V10" s="396">
        <v>95</v>
      </c>
      <c r="W10" s="251">
        <f t="shared" si="0"/>
        <v>480</v>
      </c>
    </row>
    <row r="11" spans="1:26" x14ac:dyDescent="0.25">
      <c r="A11" s="5">
        <v>6</v>
      </c>
      <c r="B11" s="202" t="s">
        <v>127</v>
      </c>
      <c r="C11" s="197">
        <v>28</v>
      </c>
      <c r="D11" s="375">
        <v>58</v>
      </c>
      <c r="E11" s="205">
        <v>59.29</v>
      </c>
      <c r="F11" s="396">
        <v>49</v>
      </c>
      <c r="G11" s="197">
        <v>20</v>
      </c>
      <c r="H11" s="375">
        <v>57.4</v>
      </c>
      <c r="I11" s="205">
        <v>57.16</v>
      </c>
      <c r="J11" s="396">
        <v>44</v>
      </c>
      <c r="K11" s="197">
        <v>18</v>
      </c>
      <c r="L11" s="375">
        <v>54</v>
      </c>
      <c r="M11" s="205">
        <v>54.03</v>
      </c>
      <c r="N11" s="396">
        <v>44</v>
      </c>
      <c r="O11" s="367">
        <v>17</v>
      </c>
      <c r="P11" s="205">
        <v>53.235294117647058</v>
      </c>
      <c r="Q11" s="205">
        <v>56.1</v>
      </c>
      <c r="R11" s="396">
        <v>51</v>
      </c>
      <c r="S11" s="367">
        <v>16</v>
      </c>
      <c r="T11" s="205">
        <v>55.1875</v>
      </c>
      <c r="U11" s="205">
        <v>56.84</v>
      </c>
      <c r="V11" s="396">
        <v>44</v>
      </c>
      <c r="W11" s="251">
        <f t="shared" si="0"/>
        <v>232</v>
      </c>
    </row>
    <row r="12" spans="1:26" x14ac:dyDescent="0.25">
      <c r="A12" s="72">
        <v>7</v>
      </c>
      <c r="B12" s="217" t="s">
        <v>53</v>
      </c>
      <c r="C12" s="197">
        <v>15</v>
      </c>
      <c r="D12" s="375">
        <v>55.1</v>
      </c>
      <c r="E12" s="243">
        <v>59.29</v>
      </c>
      <c r="F12" s="396">
        <v>71</v>
      </c>
      <c r="G12" s="197">
        <v>19</v>
      </c>
      <c r="H12" s="375">
        <v>49.736842105263158</v>
      </c>
      <c r="I12" s="243">
        <v>57.16</v>
      </c>
      <c r="J12" s="396">
        <v>71</v>
      </c>
      <c r="K12" s="197">
        <v>17</v>
      </c>
      <c r="L12" s="375">
        <v>40.705882352941174</v>
      </c>
      <c r="M12" s="243">
        <v>54.03</v>
      </c>
      <c r="N12" s="396">
        <v>91</v>
      </c>
      <c r="O12" s="362">
        <v>18</v>
      </c>
      <c r="P12" s="243">
        <v>49.736842105263158</v>
      </c>
      <c r="Q12" s="243">
        <v>56.1</v>
      </c>
      <c r="R12" s="396">
        <v>71</v>
      </c>
      <c r="S12" s="362">
        <v>21</v>
      </c>
      <c r="T12" s="243">
        <v>53.041666666666664</v>
      </c>
      <c r="U12" s="243">
        <v>56.84</v>
      </c>
      <c r="V12" s="396">
        <v>54</v>
      </c>
      <c r="W12" s="251">
        <f t="shared" si="0"/>
        <v>358</v>
      </c>
    </row>
    <row r="13" spans="1:26" ht="15.75" thickBot="1" x14ac:dyDescent="0.3">
      <c r="A13" s="72">
        <v>8</v>
      </c>
      <c r="B13" s="217" t="s">
        <v>94</v>
      </c>
      <c r="C13" s="362">
        <v>12</v>
      </c>
      <c r="D13" s="243">
        <v>42</v>
      </c>
      <c r="E13" s="243">
        <v>59.29</v>
      </c>
      <c r="F13" s="396">
        <v>101</v>
      </c>
      <c r="G13" s="362">
        <v>7</v>
      </c>
      <c r="H13" s="243">
        <v>60.714285714285715</v>
      </c>
      <c r="I13" s="243">
        <v>57.16</v>
      </c>
      <c r="J13" s="396">
        <v>24</v>
      </c>
      <c r="K13" s="362"/>
      <c r="L13" s="243"/>
      <c r="M13" s="243">
        <v>54.03</v>
      </c>
      <c r="N13" s="396">
        <v>100</v>
      </c>
      <c r="O13" s="362">
        <v>17</v>
      </c>
      <c r="P13" s="243">
        <v>42.89473684210526</v>
      </c>
      <c r="Q13" s="243">
        <v>56.1</v>
      </c>
      <c r="R13" s="396">
        <v>91</v>
      </c>
      <c r="S13" s="362">
        <v>17</v>
      </c>
      <c r="T13" s="243">
        <v>51.294117647058826</v>
      </c>
      <c r="U13" s="243">
        <v>56.84</v>
      </c>
      <c r="V13" s="396">
        <v>67</v>
      </c>
      <c r="W13" s="252">
        <f t="shared" si="0"/>
        <v>383</v>
      </c>
    </row>
    <row r="14" spans="1:26" ht="15.75" thickBot="1" x14ac:dyDescent="0.3">
      <c r="A14" s="87"/>
      <c r="B14" s="88" t="s">
        <v>96</v>
      </c>
      <c r="C14" s="107">
        <f>SUM(C15:C26)</f>
        <v>197</v>
      </c>
      <c r="D14" s="85">
        <f>AVERAGE(D15:D26)</f>
        <v>58.36999999999999</v>
      </c>
      <c r="E14" s="119">
        <v>59.29</v>
      </c>
      <c r="F14" s="108"/>
      <c r="G14" s="107">
        <f>SUM(G15:G26)</f>
        <v>207</v>
      </c>
      <c r="H14" s="85">
        <f>AVERAGE(H15:H26)</f>
        <v>53.830000000000005</v>
      </c>
      <c r="I14" s="119">
        <v>57.16</v>
      </c>
      <c r="J14" s="108"/>
      <c r="K14" s="107">
        <f>SUM(K15:K26)</f>
        <v>224</v>
      </c>
      <c r="L14" s="85">
        <f>AVERAGE(L15:L26)</f>
        <v>47.75454545454545</v>
      </c>
      <c r="M14" s="119">
        <v>54.03</v>
      </c>
      <c r="N14" s="108"/>
      <c r="O14" s="107">
        <f>SUM(O15:O26)</f>
        <v>241</v>
      </c>
      <c r="P14" s="85">
        <f>AVERAGE(P15:P26)</f>
        <v>55.419999999999995</v>
      </c>
      <c r="Q14" s="119">
        <v>56.1</v>
      </c>
      <c r="R14" s="108"/>
      <c r="S14" s="107">
        <f>SUM(S15:S26)</f>
        <v>326</v>
      </c>
      <c r="T14" s="85">
        <f>AVERAGE(T15:T26)</f>
        <v>53.266666666666673</v>
      </c>
      <c r="U14" s="119">
        <v>56.84</v>
      </c>
      <c r="V14" s="108"/>
      <c r="W14" s="253"/>
    </row>
    <row r="15" spans="1:26" ht="15" customHeight="1" x14ac:dyDescent="0.25">
      <c r="A15" s="3">
        <v>1</v>
      </c>
      <c r="B15" s="126" t="s">
        <v>34</v>
      </c>
      <c r="C15" s="183">
        <v>20</v>
      </c>
      <c r="D15" s="205">
        <v>52.2</v>
      </c>
      <c r="E15" s="228">
        <v>59.29</v>
      </c>
      <c r="F15" s="203">
        <v>78</v>
      </c>
      <c r="G15" s="183">
        <v>19</v>
      </c>
      <c r="H15" s="205">
        <v>59.5</v>
      </c>
      <c r="I15" s="228">
        <v>57.16</v>
      </c>
      <c r="J15" s="203">
        <v>29</v>
      </c>
      <c r="K15" s="183">
        <v>32</v>
      </c>
      <c r="L15" s="205">
        <v>45.1</v>
      </c>
      <c r="M15" s="228">
        <v>54.03</v>
      </c>
      <c r="N15" s="203">
        <v>76</v>
      </c>
      <c r="O15" s="183">
        <v>26</v>
      </c>
      <c r="P15" s="205">
        <v>51.6</v>
      </c>
      <c r="Q15" s="228">
        <v>56.1</v>
      </c>
      <c r="R15" s="203">
        <v>60</v>
      </c>
      <c r="S15" s="183">
        <v>46</v>
      </c>
      <c r="T15" s="205">
        <v>52.3</v>
      </c>
      <c r="U15" s="228">
        <v>56.84</v>
      </c>
      <c r="V15" s="203">
        <v>60</v>
      </c>
      <c r="W15" s="251">
        <f t="shared" ref="W15:W26" si="1">V15+R15+N15+J15+F15</f>
        <v>303</v>
      </c>
    </row>
    <row r="16" spans="1:26" ht="15" customHeight="1" x14ac:dyDescent="0.25">
      <c r="A16" s="5">
        <v>2</v>
      </c>
      <c r="B16" s="126" t="s">
        <v>33</v>
      </c>
      <c r="C16" s="183">
        <v>14</v>
      </c>
      <c r="D16" s="205">
        <v>62</v>
      </c>
      <c r="E16" s="228">
        <v>59.29</v>
      </c>
      <c r="F16" s="203">
        <v>26</v>
      </c>
      <c r="G16" s="183">
        <v>18</v>
      </c>
      <c r="H16" s="205">
        <v>50</v>
      </c>
      <c r="I16" s="228">
        <v>57.16</v>
      </c>
      <c r="J16" s="203">
        <v>68</v>
      </c>
      <c r="K16" s="183">
        <v>18</v>
      </c>
      <c r="L16" s="205">
        <v>41</v>
      </c>
      <c r="M16" s="228">
        <v>54.03</v>
      </c>
      <c r="N16" s="203">
        <v>88</v>
      </c>
      <c r="O16" s="183">
        <v>11</v>
      </c>
      <c r="P16" s="205">
        <v>47.5</v>
      </c>
      <c r="Q16" s="228">
        <v>56.1</v>
      </c>
      <c r="R16" s="203">
        <v>81</v>
      </c>
      <c r="S16" s="183">
        <v>30</v>
      </c>
      <c r="T16" s="205">
        <v>58.7</v>
      </c>
      <c r="U16" s="228">
        <v>56.84</v>
      </c>
      <c r="V16" s="203">
        <v>32</v>
      </c>
      <c r="W16" s="252">
        <f t="shared" si="1"/>
        <v>295</v>
      </c>
    </row>
    <row r="17" spans="1:23" ht="15" customHeight="1" x14ac:dyDescent="0.25">
      <c r="A17" s="5">
        <v>3</v>
      </c>
      <c r="B17" s="126" t="s">
        <v>35</v>
      </c>
      <c r="C17" s="183">
        <v>29</v>
      </c>
      <c r="D17" s="205">
        <v>69.599999999999994</v>
      </c>
      <c r="E17" s="228">
        <v>59.29</v>
      </c>
      <c r="F17" s="203">
        <v>5</v>
      </c>
      <c r="G17" s="183">
        <v>26</v>
      </c>
      <c r="H17" s="205">
        <v>61</v>
      </c>
      <c r="I17" s="228">
        <v>57.16</v>
      </c>
      <c r="J17" s="203">
        <v>23</v>
      </c>
      <c r="K17" s="183">
        <v>29</v>
      </c>
      <c r="L17" s="205">
        <v>61.9</v>
      </c>
      <c r="M17" s="228">
        <v>54.03</v>
      </c>
      <c r="N17" s="203">
        <v>9</v>
      </c>
      <c r="O17" s="183">
        <v>24</v>
      </c>
      <c r="P17" s="205">
        <v>60.6</v>
      </c>
      <c r="Q17" s="228">
        <v>56.1</v>
      </c>
      <c r="R17" s="203">
        <v>15</v>
      </c>
      <c r="S17" s="183">
        <v>28</v>
      </c>
      <c r="T17" s="205">
        <v>58.3</v>
      </c>
      <c r="U17" s="228">
        <v>56.84</v>
      </c>
      <c r="V17" s="203">
        <v>36</v>
      </c>
      <c r="W17" s="251">
        <f t="shared" si="1"/>
        <v>88</v>
      </c>
    </row>
    <row r="18" spans="1:23" ht="15" customHeight="1" x14ac:dyDescent="0.25">
      <c r="A18" s="5">
        <v>4</v>
      </c>
      <c r="B18" s="127" t="s">
        <v>36</v>
      </c>
      <c r="C18" s="184">
        <v>53</v>
      </c>
      <c r="D18" s="227">
        <v>62</v>
      </c>
      <c r="E18" s="229">
        <v>59.29</v>
      </c>
      <c r="F18" s="226">
        <v>27</v>
      </c>
      <c r="G18" s="184">
        <v>56</v>
      </c>
      <c r="H18" s="227">
        <v>59.8</v>
      </c>
      <c r="I18" s="229">
        <v>57.16</v>
      </c>
      <c r="J18" s="226">
        <v>27</v>
      </c>
      <c r="K18" s="184">
        <v>61</v>
      </c>
      <c r="L18" s="227">
        <v>64</v>
      </c>
      <c r="M18" s="229">
        <v>54.03</v>
      </c>
      <c r="N18" s="226">
        <v>6</v>
      </c>
      <c r="O18" s="184">
        <v>79</v>
      </c>
      <c r="P18" s="227">
        <v>62.4</v>
      </c>
      <c r="Q18" s="229">
        <v>56.1</v>
      </c>
      <c r="R18" s="226">
        <v>10</v>
      </c>
      <c r="S18" s="184">
        <v>62</v>
      </c>
      <c r="T18" s="227">
        <v>66.900000000000006</v>
      </c>
      <c r="U18" s="229">
        <v>56.84</v>
      </c>
      <c r="V18" s="226">
        <v>4</v>
      </c>
      <c r="W18" s="251">
        <f t="shared" si="1"/>
        <v>74</v>
      </c>
    </row>
    <row r="19" spans="1:23" ht="15" customHeight="1" x14ac:dyDescent="0.25">
      <c r="A19" s="5">
        <v>5</v>
      </c>
      <c r="B19" s="127" t="s">
        <v>37</v>
      </c>
      <c r="C19" s="184">
        <v>14</v>
      </c>
      <c r="D19" s="227">
        <v>55.9</v>
      </c>
      <c r="E19" s="229">
        <v>59.29</v>
      </c>
      <c r="F19" s="226">
        <v>66</v>
      </c>
      <c r="G19" s="184">
        <v>26</v>
      </c>
      <c r="H19" s="227">
        <v>54</v>
      </c>
      <c r="I19" s="229">
        <v>57.16</v>
      </c>
      <c r="J19" s="226">
        <v>55</v>
      </c>
      <c r="K19" s="184">
        <v>29</v>
      </c>
      <c r="L19" s="227">
        <v>54</v>
      </c>
      <c r="M19" s="229">
        <v>54.03</v>
      </c>
      <c r="N19" s="226">
        <v>45</v>
      </c>
      <c r="O19" s="184">
        <v>37</v>
      </c>
      <c r="P19" s="227">
        <v>63.3</v>
      </c>
      <c r="Q19" s="229">
        <v>56.1</v>
      </c>
      <c r="R19" s="226">
        <v>8</v>
      </c>
      <c r="S19" s="184">
        <v>43</v>
      </c>
      <c r="T19" s="227">
        <v>59.5</v>
      </c>
      <c r="U19" s="229">
        <v>56.84</v>
      </c>
      <c r="V19" s="226">
        <v>26</v>
      </c>
      <c r="W19" s="251">
        <f t="shared" si="1"/>
        <v>200</v>
      </c>
    </row>
    <row r="20" spans="1:23" ht="15" customHeight="1" x14ac:dyDescent="0.25">
      <c r="A20" s="5">
        <v>6</v>
      </c>
      <c r="B20" s="127" t="s">
        <v>128</v>
      </c>
      <c r="C20" s="184">
        <v>11</v>
      </c>
      <c r="D20" s="227">
        <v>61.7</v>
      </c>
      <c r="E20" s="229">
        <v>59.29</v>
      </c>
      <c r="F20" s="226">
        <v>30</v>
      </c>
      <c r="G20" s="184">
        <v>13</v>
      </c>
      <c r="H20" s="227">
        <v>53</v>
      </c>
      <c r="I20" s="229">
        <v>57.16</v>
      </c>
      <c r="J20" s="226">
        <v>60</v>
      </c>
      <c r="K20" s="184">
        <v>3</v>
      </c>
      <c r="L20" s="227">
        <v>42</v>
      </c>
      <c r="M20" s="229">
        <v>54.03</v>
      </c>
      <c r="N20" s="226">
        <v>84</v>
      </c>
      <c r="O20" s="184">
        <v>4</v>
      </c>
      <c r="P20" s="227">
        <v>51.2</v>
      </c>
      <c r="Q20" s="229">
        <v>56.1</v>
      </c>
      <c r="R20" s="226">
        <v>62</v>
      </c>
      <c r="S20" s="184">
        <v>8</v>
      </c>
      <c r="T20" s="227">
        <v>58.4</v>
      </c>
      <c r="U20" s="229">
        <v>56.84</v>
      </c>
      <c r="V20" s="226">
        <v>35</v>
      </c>
      <c r="W20" s="251">
        <f t="shared" si="1"/>
        <v>271</v>
      </c>
    </row>
    <row r="21" spans="1:23" ht="15" customHeight="1" x14ac:dyDescent="0.25">
      <c r="A21" s="100">
        <v>7</v>
      </c>
      <c r="B21" s="127" t="s">
        <v>167</v>
      </c>
      <c r="C21" s="184">
        <v>21</v>
      </c>
      <c r="D21" s="227">
        <v>62.4</v>
      </c>
      <c r="E21" s="229">
        <v>59.29</v>
      </c>
      <c r="F21" s="226">
        <v>25</v>
      </c>
      <c r="G21" s="184">
        <v>11</v>
      </c>
      <c r="H21" s="227">
        <v>48.6</v>
      </c>
      <c r="I21" s="229">
        <v>57.16</v>
      </c>
      <c r="J21" s="226">
        <v>73</v>
      </c>
      <c r="K21" s="184">
        <v>17</v>
      </c>
      <c r="L21" s="227">
        <v>48.3</v>
      </c>
      <c r="M21" s="229">
        <v>54.03</v>
      </c>
      <c r="N21" s="226">
        <v>66</v>
      </c>
      <c r="O21" s="184">
        <v>30</v>
      </c>
      <c r="P21" s="227">
        <v>49.2</v>
      </c>
      <c r="Q21" s="229">
        <v>56.1</v>
      </c>
      <c r="R21" s="226">
        <v>73</v>
      </c>
      <c r="S21" s="184">
        <v>36</v>
      </c>
      <c r="T21" s="227">
        <v>51.8</v>
      </c>
      <c r="U21" s="229">
        <v>56.84</v>
      </c>
      <c r="V21" s="226">
        <v>62</v>
      </c>
      <c r="W21" s="251">
        <f t="shared" si="1"/>
        <v>299</v>
      </c>
    </row>
    <row r="22" spans="1:23" ht="15" customHeight="1" x14ac:dyDescent="0.25">
      <c r="A22" s="5">
        <v>8</v>
      </c>
      <c r="B22" s="127" t="s">
        <v>169</v>
      </c>
      <c r="C22" s="184">
        <v>11</v>
      </c>
      <c r="D22" s="227">
        <v>50</v>
      </c>
      <c r="E22" s="229">
        <v>59.29</v>
      </c>
      <c r="F22" s="226">
        <v>85</v>
      </c>
      <c r="G22" s="184"/>
      <c r="H22" s="227"/>
      <c r="I22" s="229">
        <v>57.16</v>
      </c>
      <c r="J22" s="226">
        <v>102</v>
      </c>
      <c r="K22" s="184">
        <v>5</v>
      </c>
      <c r="L22" s="227">
        <v>35</v>
      </c>
      <c r="M22" s="229">
        <v>54.03</v>
      </c>
      <c r="N22" s="226">
        <v>98</v>
      </c>
      <c r="O22" s="184"/>
      <c r="P22" s="227"/>
      <c r="Q22" s="229">
        <v>56.1</v>
      </c>
      <c r="R22" s="226">
        <v>102</v>
      </c>
      <c r="S22" s="184">
        <v>22</v>
      </c>
      <c r="T22" s="227">
        <v>48.1</v>
      </c>
      <c r="U22" s="229">
        <v>56.84</v>
      </c>
      <c r="V22" s="226">
        <v>79</v>
      </c>
      <c r="W22" s="251">
        <f t="shared" si="1"/>
        <v>466</v>
      </c>
    </row>
    <row r="23" spans="1:23" ht="15" customHeight="1" x14ac:dyDescent="0.25">
      <c r="A23" s="5">
        <v>9</v>
      </c>
      <c r="B23" s="127" t="s">
        <v>181</v>
      </c>
      <c r="C23" s="184">
        <v>8</v>
      </c>
      <c r="D23" s="227">
        <v>51.1</v>
      </c>
      <c r="E23" s="229">
        <v>59.29</v>
      </c>
      <c r="F23" s="226">
        <v>81</v>
      </c>
      <c r="G23" s="184"/>
      <c r="H23" s="227"/>
      <c r="I23" s="229">
        <v>57.16</v>
      </c>
      <c r="J23" s="226">
        <v>102</v>
      </c>
      <c r="K23" s="184">
        <v>14</v>
      </c>
      <c r="L23" s="227">
        <v>48</v>
      </c>
      <c r="M23" s="229">
        <v>54.03</v>
      </c>
      <c r="N23" s="226">
        <v>68</v>
      </c>
      <c r="O23" s="184"/>
      <c r="P23" s="227"/>
      <c r="Q23" s="229">
        <v>56.1</v>
      </c>
      <c r="R23" s="226">
        <v>102</v>
      </c>
      <c r="S23" s="184">
        <v>11</v>
      </c>
      <c r="T23" s="227">
        <v>51.5</v>
      </c>
      <c r="U23" s="229">
        <v>56.84</v>
      </c>
      <c r="V23" s="226">
        <v>65</v>
      </c>
      <c r="W23" s="251">
        <f t="shared" si="1"/>
        <v>418</v>
      </c>
    </row>
    <row r="24" spans="1:23" s="196" customFormat="1" ht="15" customHeight="1" x14ac:dyDescent="0.25">
      <c r="A24" s="197">
        <v>10</v>
      </c>
      <c r="B24" s="216" t="s">
        <v>174</v>
      </c>
      <c r="C24" s="184"/>
      <c r="D24" s="227"/>
      <c r="E24" s="229">
        <v>59.29</v>
      </c>
      <c r="F24" s="226">
        <v>104</v>
      </c>
      <c r="G24" s="184">
        <v>9</v>
      </c>
      <c r="H24" s="227">
        <v>35</v>
      </c>
      <c r="I24" s="229">
        <v>57.16</v>
      </c>
      <c r="J24" s="226">
        <v>97</v>
      </c>
      <c r="K24" s="184"/>
      <c r="L24" s="227"/>
      <c r="M24" s="229">
        <v>54.03</v>
      </c>
      <c r="N24" s="226">
        <v>100</v>
      </c>
      <c r="O24" s="184">
        <v>4</v>
      </c>
      <c r="P24" s="227">
        <v>55</v>
      </c>
      <c r="Q24" s="229">
        <v>56.1</v>
      </c>
      <c r="R24" s="226">
        <v>42</v>
      </c>
      <c r="S24" s="184">
        <v>6</v>
      </c>
      <c r="T24" s="227">
        <v>35.700000000000003</v>
      </c>
      <c r="U24" s="229">
        <v>56.84</v>
      </c>
      <c r="V24" s="226">
        <v>97</v>
      </c>
      <c r="W24" s="251">
        <f t="shared" si="1"/>
        <v>440</v>
      </c>
    </row>
    <row r="25" spans="1:23" s="196" customFormat="1" ht="15" customHeight="1" x14ac:dyDescent="0.25">
      <c r="A25" s="197">
        <v>11</v>
      </c>
      <c r="B25" s="216" t="s">
        <v>165</v>
      </c>
      <c r="C25" s="184">
        <v>16</v>
      </c>
      <c r="D25" s="227">
        <v>56.8</v>
      </c>
      <c r="E25" s="229">
        <v>59.29</v>
      </c>
      <c r="F25" s="226">
        <v>60</v>
      </c>
      <c r="G25" s="184">
        <v>17</v>
      </c>
      <c r="H25" s="227">
        <v>57.3</v>
      </c>
      <c r="I25" s="229">
        <v>57.16</v>
      </c>
      <c r="J25" s="226">
        <v>45</v>
      </c>
      <c r="K25" s="184">
        <v>14</v>
      </c>
      <c r="L25" s="227">
        <v>49</v>
      </c>
      <c r="M25" s="229">
        <v>54.03</v>
      </c>
      <c r="N25" s="226">
        <v>62</v>
      </c>
      <c r="O25" s="184">
        <v>14</v>
      </c>
      <c r="P25" s="227">
        <v>51.4</v>
      </c>
      <c r="Q25" s="229">
        <v>56.1</v>
      </c>
      <c r="R25" s="226">
        <v>61</v>
      </c>
      <c r="S25" s="184">
        <v>22</v>
      </c>
      <c r="T25" s="227">
        <v>53</v>
      </c>
      <c r="U25" s="229">
        <v>56.84</v>
      </c>
      <c r="V25" s="226">
        <v>55</v>
      </c>
      <c r="W25" s="251">
        <f t="shared" si="1"/>
        <v>283</v>
      </c>
    </row>
    <row r="26" spans="1:23" ht="15" customHeight="1" thickBot="1" x14ac:dyDescent="0.3">
      <c r="A26" s="5">
        <v>12</v>
      </c>
      <c r="B26" s="127" t="s">
        <v>166</v>
      </c>
      <c r="C26" s="184"/>
      <c r="D26" s="227"/>
      <c r="E26" s="229">
        <v>59.29</v>
      </c>
      <c r="F26" s="226">
        <v>104</v>
      </c>
      <c r="G26" s="184">
        <v>12</v>
      </c>
      <c r="H26" s="227">
        <v>60.1</v>
      </c>
      <c r="I26" s="229">
        <v>57.16</v>
      </c>
      <c r="J26" s="226">
        <v>25</v>
      </c>
      <c r="K26" s="184">
        <v>2</v>
      </c>
      <c r="L26" s="227">
        <v>37</v>
      </c>
      <c r="M26" s="229">
        <v>54.03</v>
      </c>
      <c r="N26" s="226">
        <v>95</v>
      </c>
      <c r="O26" s="184">
        <v>12</v>
      </c>
      <c r="P26" s="227">
        <v>62</v>
      </c>
      <c r="Q26" s="229">
        <v>56.1</v>
      </c>
      <c r="R26" s="226">
        <v>13</v>
      </c>
      <c r="S26" s="184">
        <v>12</v>
      </c>
      <c r="T26" s="227">
        <v>45</v>
      </c>
      <c r="U26" s="229">
        <v>56.84</v>
      </c>
      <c r="V26" s="226">
        <v>88</v>
      </c>
      <c r="W26" s="251">
        <f t="shared" si="1"/>
        <v>325</v>
      </c>
    </row>
    <row r="27" spans="1:23" ht="15.75" thickBot="1" x14ac:dyDescent="0.3">
      <c r="A27" s="89"/>
      <c r="B27" s="90" t="s">
        <v>98</v>
      </c>
      <c r="C27" s="109">
        <f>SUM(C28:C44)</f>
        <v>244</v>
      </c>
      <c r="D27" s="98">
        <f>AVERAGE(D28:D44)</f>
        <v>57.86666666666666</v>
      </c>
      <c r="E27" s="120">
        <v>59.29</v>
      </c>
      <c r="F27" s="91"/>
      <c r="G27" s="109">
        <f>SUM(G28:G44)</f>
        <v>255</v>
      </c>
      <c r="H27" s="98">
        <f>AVERAGE(H28:H44)</f>
        <v>55.393333333333338</v>
      </c>
      <c r="I27" s="120">
        <v>57.16</v>
      </c>
      <c r="J27" s="91"/>
      <c r="K27" s="109">
        <f>SUM(K28:K44)</f>
        <v>230</v>
      </c>
      <c r="L27" s="98">
        <f>AVERAGE(L28:L44)</f>
        <v>51.121428571428567</v>
      </c>
      <c r="M27" s="120">
        <v>54.03</v>
      </c>
      <c r="N27" s="91"/>
      <c r="O27" s="109">
        <f>SUM(O28:O44)</f>
        <v>252</v>
      </c>
      <c r="P27" s="98">
        <f>AVERAGE(P28:P44)</f>
        <v>52.913333333333327</v>
      </c>
      <c r="Q27" s="120">
        <v>56.1</v>
      </c>
      <c r="R27" s="91"/>
      <c r="S27" s="109">
        <f>SUM(S28:S44)</f>
        <v>351</v>
      </c>
      <c r="T27" s="98">
        <f>AVERAGE(T28:T44)</f>
        <v>54.24</v>
      </c>
      <c r="U27" s="120">
        <v>56.84</v>
      </c>
      <c r="V27" s="91"/>
      <c r="W27" s="253"/>
    </row>
    <row r="28" spans="1:23" x14ac:dyDescent="0.25">
      <c r="A28" s="101">
        <v>1</v>
      </c>
      <c r="B28" s="126" t="s">
        <v>79</v>
      </c>
      <c r="C28" s="183">
        <v>22</v>
      </c>
      <c r="D28" s="205">
        <v>66.2</v>
      </c>
      <c r="E28" s="228">
        <v>59.29</v>
      </c>
      <c r="F28" s="203">
        <v>14</v>
      </c>
      <c r="G28" s="183">
        <v>24</v>
      </c>
      <c r="H28" s="205">
        <v>62.8</v>
      </c>
      <c r="I28" s="228">
        <v>57.16</v>
      </c>
      <c r="J28" s="203">
        <v>20</v>
      </c>
      <c r="K28" s="183">
        <v>23</v>
      </c>
      <c r="L28" s="205">
        <v>62.9</v>
      </c>
      <c r="M28" s="228">
        <v>54.03</v>
      </c>
      <c r="N28" s="203">
        <v>7</v>
      </c>
      <c r="O28" s="183">
        <v>35</v>
      </c>
      <c r="P28" s="205">
        <v>64.3</v>
      </c>
      <c r="Q28" s="228">
        <v>56.1</v>
      </c>
      <c r="R28" s="203">
        <v>6</v>
      </c>
      <c r="S28" s="183">
        <v>41</v>
      </c>
      <c r="T28" s="205">
        <v>58.8</v>
      </c>
      <c r="U28" s="228">
        <v>56.84</v>
      </c>
      <c r="V28" s="203">
        <v>31</v>
      </c>
      <c r="W28" s="251">
        <f t="shared" ref="W28:W44" si="2">V28+R28+N28+J28+F28</f>
        <v>78</v>
      </c>
    </row>
    <row r="29" spans="1:23" x14ac:dyDescent="0.25">
      <c r="A29" s="14">
        <v>2</v>
      </c>
      <c r="B29" s="126" t="s">
        <v>97</v>
      </c>
      <c r="C29" s="183">
        <v>32</v>
      </c>
      <c r="D29" s="205">
        <v>62</v>
      </c>
      <c r="E29" s="228">
        <v>59.29</v>
      </c>
      <c r="F29" s="203">
        <v>28</v>
      </c>
      <c r="G29" s="183">
        <v>21</v>
      </c>
      <c r="H29" s="205">
        <v>69</v>
      </c>
      <c r="I29" s="228">
        <v>57.16</v>
      </c>
      <c r="J29" s="203">
        <v>9</v>
      </c>
      <c r="K29" s="183">
        <v>26</v>
      </c>
      <c r="L29" s="205">
        <v>58.3</v>
      </c>
      <c r="M29" s="228">
        <v>54.03</v>
      </c>
      <c r="N29" s="203">
        <v>24</v>
      </c>
      <c r="O29" s="183">
        <v>28</v>
      </c>
      <c r="P29" s="205">
        <v>60.2</v>
      </c>
      <c r="Q29" s="228">
        <v>56.1</v>
      </c>
      <c r="R29" s="203">
        <v>18</v>
      </c>
      <c r="S29" s="183">
        <v>29</v>
      </c>
      <c r="T29" s="205">
        <v>59.6</v>
      </c>
      <c r="U29" s="228">
        <v>56.84</v>
      </c>
      <c r="V29" s="203">
        <v>25</v>
      </c>
      <c r="W29" s="249">
        <f t="shared" si="2"/>
        <v>104</v>
      </c>
    </row>
    <row r="30" spans="1:23" x14ac:dyDescent="0.25">
      <c r="A30" s="5">
        <v>3</v>
      </c>
      <c r="B30" s="126" t="s">
        <v>49</v>
      </c>
      <c r="C30" s="183">
        <v>22</v>
      </c>
      <c r="D30" s="205">
        <v>55.2</v>
      </c>
      <c r="E30" s="228">
        <v>59.29</v>
      </c>
      <c r="F30" s="203">
        <v>70</v>
      </c>
      <c r="G30" s="183">
        <v>11</v>
      </c>
      <c r="H30" s="205">
        <v>53.4</v>
      </c>
      <c r="I30" s="228">
        <v>57.16</v>
      </c>
      <c r="J30" s="203">
        <v>56</v>
      </c>
      <c r="K30" s="183">
        <v>12</v>
      </c>
      <c r="L30" s="205">
        <v>66.2</v>
      </c>
      <c r="M30" s="228">
        <v>54.03</v>
      </c>
      <c r="N30" s="203">
        <v>4</v>
      </c>
      <c r="O30" s="183">
        <v>13</v>
      </c>
      <c r="P30" s="205">
        <v>60.3</v>
      </c>
      <c r="Q30" s="228">
        <v>56.1</v>
      </c>
      <c r="R30" s="203">
        <v>17</v>
      </c>
      <c r="S30" s="183">
        <v>27</v>
      </c>
      <c r="T30" s="205">
        <v>54.1</v>
      </c>
      <c r="U30" s="228">
        <v>56.84</v>
      </c>
      <c r="V30" s="203">
        <v>48</v>
      </c>
      <c r="W30" s="251">
        <f t="shared" si="2"/>
        <v>195</v>
      </c>
    </row>
    <row r="31" spans="1:23" x14ac:dyDescent="0.25">
      <c r="A31" s="5">
        <v>4</v>
      </c>
      <c r="B31" s="126" t="s">
        <v>129</v>
      </c>
      <c r="C31" s="183">
        <v>23</v>
      </c>
      <c r="D31" s="205">
        <v>71.5</v>
      </c>
      <c r="E31" s="228">
        <v>59.29</v>
      </c>
      <c r="F31" s="203">
        <v>2</v>
      </c>
      <c r="G31" s="183">
        <v>14</v>
      </c>
      <c r="H31" s="205">
        <v>70.7</v>
      </c>
      <c r="I31" s="228">
        <v>57.16</v>
      </c>
      <c r="J31" s="203">
        <v>3</v>
      </c>
      <c r="K31" s="183">
        <v>24</v>
      </c>
      <c r="L31" s="205">
        <v>59</v>
      </c>
      <c r="M31" s="228">
        <v>54.03</v>
      </c>
      <c r="N31" s="203">
        <v>19</v>
      </c>
      <c r="O31" s="183">
        <v>20</v>
      </c>
      <c r="P31" s="205">
        <v>56.3</v>
      </c>
      <c r="Q31" s="228">
        <v>56.1</v>
      </c>
      <c r="R31" s="203">
        <v>37</v>
      </c>
      <c r="S31" s="183">
        <v>28</v>
      </c>
      <c r="T31" s="205">
        <v>65</v>
      </c>
      <c r="U31" s="228">
        <v>56.84</v>
      </c>
      <c r="V31" s="203">
        <v>9</v>
      </c>
      <c r="W31" s="251">
        <f t="shared" si="2"/>
        <v>70</v>
      </c>
    </row>
    <row r="32" spans="1:23" ht="16.5" customHeight="1" x14ac:dyDescent="0.25">
      <c r="A32" s="5">
        <v>5</v>
      </c>
      <c r="B32" s="126" t="s">
        <v>48</v>
      </c>
      <c r="C32" s="183">
        <v>18</v>
      </c>
      <c r="D32" s="205">
        <v>58.4</v>
      </c>
      <c r="E32" s="228">
        <v>59.29</v>
      </c>
      <c r="F32" s="203">
        <v>44</v>
      </c>
      <c r="G32" s="183">
        <v>22</v>
      </c>
      <c r="H32" s="205">
        <v>53.2</v>
      </c>
      <c r="I32" s="228">
        <v>57.16</v>
      </c>
      <c r="J32" s="203">
        <v>59</v>
      </c>
      <c r="K32" s="183">
        <v>19</v>
      </c>
      <c r="L32" s="205">
        <v>41</v>
      </c>
      <c r="M32" s="228">
        <v>54.03</v>
      </c>
      <c r="N32" s="203">
        <v>89</v>
      </c>
      <c r="O32" s="183">
        <v>19</v>
      </c>
      <c r="P32" s="205">
        <v>53.1</v>
      </c>
      <c r="Q32" s="228">
        <v>56.1</v>
      </c>
      <c r="R32" s="203">
        <v>52</v>
      </c>
      <c r="S32" s="183">
        <v>33</v>
      </c>
      <c r="T32" s="205">
        <v>52.8</v>
      </c>
      <c r="U32" s="228">
        <v>56.84</v>
      </c>
      <c r="V32" s="203">
        <v>57</v>
      </c>
      <c r="W32" s="251">
        <f t="shared" si="2"/>
        <v>301</v>
      </c>
    </row>
    <row r="33" spans="1:23" x14ac:dyDescent="0.25">
      <c r="A33" s="5">
        <v>6</v>
      </c>
      <c r="B33" s="126" t="s">
        <v>27</v>
      </c>
      <c r="C33" s="183">
        <v>3</v>
      </c>
      <c r="D33" s="205">
        <v>57.3</v>
      </c>
      <c r="E33" s="228">
        <v>59.29</v>
      </c>
      <c r="F33" s="203">
        <v>54</v>
      </c>
      <c r="G33" s="183">
        <v>6</v>
      </c>
      <c r="H33" s="205">
        <v>38.799999999999997</v>
      </c>
      <c r="I33" s="228">
        <v>57.16</v>
      </c>
      <c r="J33" s="203">
        <v>93</v>
      </c>
      <c r="K33" s="183">
        <v>2</v>
      </c>
      <c r="L33" s="205">
        <v>36.5</v>
      </c>
      <c r="M33" s="228">
        <v>54.03</v>
      </c>
      <c r="N33" s="203">
        <v>96</v>
      </c>
      <c r="O33" s="183">
        <v>5</v>
      </c>
      <c r="P33" s="205">
        <v>44.8</v>
      </c>
      <c r="Q33" s="228">
        <v>56.1</v>
      </c>
      <c r="R33" s="203">
        <v>87</v>
      </c>
      <c r="S33" s="183"/>
      <c r="T33" s="205"/>
      <c r="U33" s="228">
        <v>56.84</v>
      </c>
      <c r="V33" s="203">
        <v>99</v>
      </c>
      <c r="W33" s="251">
        <f t="shared" si="2"/>
        <v>429</v>
      </c>
    </row>
    <row r="34" spans="1:23" x14ac:dyDescent="0.25">
      <c r="A34" s="5">
        <v>7</v>
      </c>
      <c r="B34" s="126" t="s">
        <v>175</v>
      </c>
      <c r="C34" s="183">
        <v>2</v>
      </c>
      <c r="D34" s="205">
        <v>66</v>
      </c>
      <c r="E34" s="228">
        <v>59.29</v>
      </c>
      <c r="F34" s="203">
        <v>16</v>
      </c>
      <c r="G34" s="183"/>
      <c r="H34" s="205"/>
      <c r="I34" s="228">
        <v>57.16</v>
      </c>
      <c r="J34" s="203">
        <v>102</v>
      </c>
      <c r="K34" s="183"/>
      <c r="L34" s="205"/>
      <c r="M34" s="228">
        <v>54.03</v>
      </c>
      <c r="N34" s="203">
        <v>100</v>
      </c>
      <c r="O34" s="183"/>
      <c r="P34" s="205"/>
      <c r="Q34" s="228">
        <v>56.1</v>
      </c>
      <c r="R34" s="203">
        <v>102</v>
      </c>
      <c r="S34" s="183">
        <v>6</v>
      </c>
      <c r="T34" s="205">
        <v>55.5</v>
      </c>
      <c r="U34" s="228">
        <v>56.84</v>
      </c>
      <c r="V34" s="203">
        <v>43</v>
      </c>
      <c r="W34" s="251">
        <f t="shared" si="2"/>
        <v>363</v>
      </c>
    </row>
    <row r="35" spans="1:23" x14ac:dyDescent="0.25">
      <c r="A35" s="5">
        <v>8</v>
      </c>
      <c r="B35" s="126" t="s">
        <v>25</v>
      </c>
      <c r="C35" s="183">
        <v>11</v>
      </c>
      <c r="D35" s="205">
        <v>58</v>
      </c>
      <c r="E35" s="228">
        <v>59.29</v>
      </c>
      <c r="F35" s="203">
        <v>50</v>
      </c>
      <c r="G35" s="183">
        <v>16</v>
      </c>
      <c r="H35" s="205">
        <v>49</v>
      </c>
      <c r="I35" s="228">
        <v>57.16</v>
      </c>
      <c r="J35" s="203">
        <v>72</v>
      </c>
      <c r="K35" s="183"/>
      <c r="L35" s="205"/>
      <c r="M35" s="228">
        <v>54.03</v>
      </c>
      <c r="N35" s="203">
        <v>100</v>
      </c>
      <c r="O35" s="183">
        <v>11</v>
      </c>
      <c r="P35" s="205">
        <v>52.1</v>
      </c>
      <c r="Q35" s="228">
        <v>56.1</v>
      </c>
      <c r="R35" s="203">
        <v>56</v>
      </c>
      <c r="S35" s="183"/>
      <c r="T35" s="205"/>
      <c r="U35" s="228">
        <v>56.84</v>
      </c>
      <c r="V35" s="203">
        <v>99</v>
      </c>
      <c r="W35" s="251">
        <f t="shared" si="2"/>
        <v>377</v>
      </c>
    </row>
    <row r="36" spans="1:23" x14ac:dyDescent="0.25">
      <c r="A36" s="5">
        <v>9</v>
      </c>
      <c r="B36" s="126" t="s">
        <v>26</v>
      </c>
      <c r="C36" s="183"/>
      <c r="D36" s="205"/>
      <c r="E36" s="228">
        <v>59.29</v>
      </c>
      <c r="F36" s="203">
        <v>104</v>
      </c>
      <c r="G36" s="183">
        <v>7</v>
      </c>
      <c r="H36" s="205">
        <v>50.1</v>
      </c>
      <c r="I36" s="228">
        <v>57.16</v>
      </c>
      <c r="J36" s="203">
        <v>67</v>
      </c>
      <c r="K36" s="183">
        <v>8</v>
      </c>
      <c r="L36" s="205">
        <v>33.4</v>
      </c>
      <c r="M36" s="228">
        <v>54.03</v>
      </c>
      <c r="N36" s="203">
        <v>99</v>
      </c>
      <c r="O36" s="183">
        <v>9</v>
      </c>
      <c r="P36" s="205">
        <v>42.2</v>
      </c>
      <c r="Q36" s="228">
        <v>56.1</v>
      </c>
      <c r="R36" s="203">
        <v>93</v>
      </c>
      <c r="S36" s="183">
        <v>19</v>
      </c>
      <c r="T36" s="205">
        <v>53.7</v>
      </c>
      <c r="U36" s="228">
        <v>56.84</v>
      </c>
      <c r="V36" s="203">
        <v>52</v>
      </c>
      <c r="W36" s="251">
        <f t="shared" si="2"/>
        <v>415</v>
      </c>
    </row>
    <row r="37" spans="1:23" x14ac:dyDescent="0.25">
      <c r="A37" s="5">
        <v>10</v>
      </c>
      <c r="B37" s="126" t="s">
        <v>176</v>
      </c>
      <c r="C37" s="183"/>
      <c r="D37" s="205"/>
      <c r="E37" s="228">
        <v>59.29</v>
      </c>
      <c r="F37" s="203">
        <v>104</v>
      </c>
      <c r="G37" s="183"/>
      <c r="H37" s="205"/>
      <c r="I37" s="228">
        <v>57.16</v>
      </c>
      <c r="J37" s="203">
        <v>102</v>
      </c>
      <c r="K37" s="183"/>
      <c r="L37" s="205"/>
      <c r="M37" s="228">
        <v>54.03</v>
      </c>
      <c r="N37" s="203">
        <v>100</v>
      </c>
      <c r="O37" s="183"/>
      <c r="P37" s="205"/>
      <c r="Q37" s="228">
        <v>56.1</v>
      </c>
      <c r="R37" s="203">
        <v>102</v>
      </c>
      <c r="S37" s="183">
        <v>9</v>
      </c>
      <c r="T37" s="205">
        <v>44</v>
      </c>
      <c r="U37" s="228">
        <v>56.84</v>
      </c>
      <c r="V37" s="203">
        <v>89</v>
      </c>
      <c r="W37" s="251">
        <f t="shared" si="2"/>
        <v>497</v>
      </c>
    </row>
    <row r="38" spans="1:23" x14ac:dyDescent="0.25">
      <c r="A38" s="5">
        <v>11</v>
      </c>
      <c r="B38" s="126" t="s">
        <v>130</v>
      </c>
      <c r="C38" s="183">
        <v>15</v>
      </c>
      <c r="D38" s="205">
        <v>52.6</v>
      </c>
      <c r="E38" s="228">
        <v>59.29</v>
      </c>
      <c r="F38" s="203">
        <v>75</v>
      </c>
      <c r="G38" s="183">
        <v>14</v>
      </c>
      <c r="H38" s="205">
        <v>60.1</v>
      </c>
      <c r="I38" s="228">
        <v>57.16</v>
      </c>
      <c r="J38" s="203">
        <v>26</v>
      </c>
      <c r="K38" s="183">
        <v>13</v>
      </c>
      <c r="L38" s="205">
        <v>36</v>
      </c>
      <c r="M38" s="228">
        <v>54.03</v>
      </c>
      <c r="N38" s="203">
        <v>97</v>
      </c>
      <c r="O38" s="183">
        <v>19</v>
      </c>
      <c r="P38" s="205">
        <v>47.8</v>
      </c>
      <c r="Q38" s="228">
        <v>56.1</v>
      </c>
      <c r="R38" s="203">
        <v>79</v>
      </c>
      <c r="S38" s="183">
        <v>9</v>
      </c>
      <c r="T38" s="205">
        <v>51.3</v>
      </c>
      <c r="U38" s="228">
        <v>56.84</v>
      </c>
      <c r="V38" s="203">
        <v>66</v>
      </c>
      <c r="W38" s="251">
        <f t="shared" si="2"/>
        <v>343</v>
      </c>
    </row>
    <row r="39" spans="1:23" x14ac:dyDescent="0.25">
      <c r="A39" s="5">
        <v>12</v>
      </c>
      <c r="B39" s="126" t="s">
        <v>29</v>
      </c>
      <c r="C39" s="183">
        <v>23</v>
      </c>
      <c r="D39" s="205">
        <v>58.1</v>
      </c>
      <c r="E39" s="228">
        <v>59.29</v>
      </c>
      <c r="F39" s="203">
        <v>48</v>
      </c>
      <c r="G39" s="183">
        <v>21</v>
      </c>
      <c r="H39" s="205">
        <v>66.099999999999994</v>
      </c>
      <c r="I39" s="228">
        <v>57.16</v>
      </c>
      <c r="J39" s="203">
        <v>12</v>
      </c>
      <c r="K39" s="183">
        <v>18</v>
      </c>
      <c r="L39" s="205">
        <v>64.3</v>
      </c>
      <c r="M39" s="228">
        <v>54.03</v>
      </c>
      <c r="N39" s="203">
        <v>5</v>
      </c>
      <c r="O39" s="183">
        <v>18</v>
      </c>
      <c r="P39" s="205">
        <v>54.1</v>
      </c>
      <c r="Q39" s="228">
        <v>56.1</v>
      </c>
      <c r="R39" s="203">
        <v>46</v>
      </c>
      <c r="S39" s="183">
        <v>26</v>
      </c>
      <c r="T39" s="205">
        <v>66.400000000000006</v>
      </c>
      <c r="U39" s="228">
        <v>56.84</v>
      </c>
      <c r="V39" s="203">
        <v>5</v>
      </c>
      <c r="W39" s="251">
        <f t="shared" si="2"/>
        <v>116</v>
      </c>
    </row>
    <row r="40" spans="1:23" x14ac:dyDescent="0.25">
      <c r="A40" s="5">
        <v>13</v>
      </c>
      <c r="B40" s="126" t="s">
        <v>164</v>
      </c>
      <c r="C40" s="183">
        <v>3</v>
      </c>
      <c r="D40" s="205">
        <v>47.7</v>
      </c>
      <c r="E40" s="228">
        <v>59.29</v>
      </c>
      <c r="F40" s="203">
        <v>95</v>
      </c>
      <c r="G40" s="183">
        <v>6</v>
      </c>
      <c r="H40" s="205">
        <v>43</v>
      </c>
      <c r="I40" s="228">
        <v>57.16</v>
      </c>
      <c r="J40" s="203">
        <v>87</v>
      </c>
      <c r="K40" s="183">
        <v>3</v>
      </c>
      <c r="L40" s="205">
        <v>47.7</v>
      </c>
      <c r="M40" s="228">
        <v>54.03</v>
      </c>
      <c r="N40" s="203">
        <v>71</v>
      </c>
      <c r="O40" s="183">
        <v>2</v>
      </c>
      <c r="P40" s="205">
        <v>55</v>
      </c>
      <c r="Q40" s="228">
        <v>56.1</v>
      </c>
      <c r="R40" s="203">
        <v>43</v>
      </c>
      <c r="S40" s="183">
        <v>9</v>
      </c>
      <c r="T40" s="205">
        <v>48.7</v>
      </c>
      <c r="U40" s="228">
        <v>56.84</v>
      </c>
      <c r="V40" s="203">
        <v>76</v>
      </c>
      <c r="W40" s="251">
        <f t="shared" si="2"/>
        <v>372</v>
      </c>
    </row>
    <row r="41" spans="1:23" s="196" customFormat="1" x14ac:dyDescent="0.25">
      <c r="A41" s="197">
        <v>14</v>
      </c>
      <c r="B41" s="202" t="s">
        <v>47</v>
      </c>
      <c r="C41" s="183">
        <v>14</v>
      </c>
      <c r="D41" s="205">
        <v>49.3</v>
      </c>
      <c r="E41" s="228">
        <v>59.29</v>
      </c>
      <c r="F41" s="203">
        <v>89</v>
      </c>
      <c r="G41" s="183">
        <v>7</v>
      </c>
      <c r="H41" s="205">
        <v>52.4</v>
      </c>
      <c r="I41" s="228">
        <v>57.16</v>
      </c>
      <c r="J41" s="203">
        <v>63</v>
      </c>
      <c r="K41" s="183">
        <v>8</v>
      </c>
      <c r="L41" s="205">
        <v>58</v>
      </c>
      <c r="M41" s="228">
        <v>54.03</v>
      </c>
      <c r="N41" s="203">
        <v>27</v>
      </c>
      <c r="O41" s="183">
        <v>8</v>
      </c>
      <c r="P41" s="205">
        <v>47</v>
      </c>
      <c r="Q41" s="228">
        <v>56.1</v>
      </c>
      <c r="R41" s="203">
        <v>82</v>
      </c>
      <c r="S41" s="183">
        <v>17</v>
      </c>
      <c r="T41" s="205">
        <v>52</v>
      </c>
      <c r="U41" s="228">
        <v>56.84</v>
      </c>
      <c r="V41" s="203">
        <v>61</v>
      </c>
      <c r="W41" s="251">
        <f t="shared" si="2"/>
        <v>322</v>
      </c>
    </row>
    <row r="42" spans="1:23" s="196" customFormat="1" x14ac:dyDescent="0.25">
      <c r="A42" s="197">
        <v>15</v>
      </c>
      <c r="B42" s="202" t="s">
        <v>131</v>
      </c>
      <c r="C42" s="183">
        <v>8</v>
      </c>
      <c r="D42" s="205">
        <v>49.9</v>
      </c>
      <c r="E42" s="228">
        <v>59.29</v>
      </c>
      <c r="F42" s="203">
        <v>86</v>
      </c>
      <c r="G42" s="183">
        <v>6</v>
      </c>
      <c r="H42" s="205">
        <v>59.7</v>
      </c>
      <c r="I42" s="228">
        <v>57.16</v>
      </c>
      <c r="J42" s="203">
        <v>28</v>
      </c>
      <c r="K42" s="183">
        <v>5</v>
      </c>
      <c r="L42" s="205">
        <v>51.4</v>
      </c>
      <c r="M42" s="228">
        <v>54.03</v>
      </c>
      <c r="N42" s="203">
        <v>53</v>
      </c>
      <c r="O42" s="183">
        <v>13</v>
      </c>
      <c r="P42" s="205">
        <v>59.8</v>
      </c>
      <c r="Q42" s="228">
        <v>56.1</v>
      </c>
      <c r="R42" s="203">
        <v>22</v>
      </c>
      <c r="S42" s="183">
        <v>15</v>
      </c>
      <c r="T42" s="205">
        <v>50.3</v>
      </c>
      <c r="U42" s="228">
        <v>56.84</v>
      </c>
      <c r="V42" s="203">
        <v>70</v>
      </c>
      <c r="W42" s="251">
        <f t="shared" si="2"/>
        <v>259</v>
      </c>
    </row>
    <row r="43" spans="1:23" x14ac:dyDescent="0.25">
      <c r="A43" s="5">
        <v>16</v>
      </c>
      <c r="B43" s="126" t="s">
        <v>23</v>
      </c>
      <c r="C43" s="183">
        <v>14</v>
      </c>
      <c r="D43" s="205">
        <v>66</v>
      </c>
      <c r="E43" s="228">
        <v>59.29</v>
      </c>
      <c r="F43" s="203">
        <v>17</v>
      </c>
      <c r="G43" s="183">
        <v>37</v>
      </c>
      <c r="H43" s="205">
        <v>54.6</v>
      </c>
      <c r="I43" s="228">
        <v>57.16</v>
      </c>
      <c r="J43" s="203">
        <v>53</v>
      </c>
      <c r="K43" s="183">
        <v>30</v>
      </c>
      <c r="L43" s="205">
        <v>51.1</v>
      </c>
      <c r="M43" s="228">
        <v>54.03</v>
      </c>
      <c r="N43" s="203">
        <v>54</v>
      </c>
      <c r="O43" s="183">
        <v>17</v>
      </c>
      <c r="P43" s="205">
        <v>48.9</v>
      </c>
      <c r="Q43" s="228">
        <v>56.1</v>
      </c>
      <c r="R43" s="203">
        <v>76</v>
      </c>
      <c r="S43" s="183">
        <v>36</v>
      </c>
      <c r="T43" s="205">
        <v>47.1</v>
      </c>
      <c r="U43" s="228">
        <v>56.84</v>
      </c>
      <c r="V43" s="203">
        <v>85</v>
      </c>
      <c r="W43" s="251">
        <f t="shared" si="2"/>
        <v>285</v>
      </c>
    </row>
    <row r="44" spans="1:23" ht="15.75" thickBot="1" x14ac:dyDescent="0.3">
      <c r="A44" s="5">
        <v>17</v>
      </c>
      <c r="B44" s="126" t="s">
        <v>28</v>
      </c>
      <c r="C44" s="183">
        <v>34</v>
      </c>
      <c r="D44" s="205">
        <v>49.8</v>
      </c>
      <c r="E44" s="228">
        <v>59.29</v>
      </c>
      <c r="F44" s="203">
        <v>87</v>
      </c>
      <c r="G44" s="183">
        <v>43</v>
      </c>
      <c r="H44" s="205">
        <v>48</v>
      </c>
      <c r="I44" s="228">
        <v>57.16</v>
      </c>
      <c r="J44" s="203">
        <v>77</v>
      </c>
      <c r="K44" s="183">
        <v>39</v>
      </c>
      <c r="L44" s="205">
        <v>49.9</v>
      </c>
      <c r="M44" s="228">
        <v>54.03</v>
      </c>
      <c r="N44" s="203">
        <v>61</v>
      </c>
      <c r="O44" s="183">
        <v>35</v>
      </c>
      <c r="P44" s="205">
        <v>47.8</v>
      </c>
      <c r="Q44" s="228">
        <v>56.1</v>
      </c>
      <c r="R44" s="203">
        <v>80</v>
      </c>
      <c r="S44" s="183">
        <v>47</v>
      </c>
      <c r="T44" s="205">
        <v>54.3</v>
      </c>
      <c r="U44" s="228">
        <v>56.84</v>
      </c>
      <c r="V44" s="203">
        <v>46</v>
      </c>
      <c r="W44" s="251">
        <f t="shared" si="2"/>
        <v>351</v>
      </c>
    </row>
    <row r="45" spans="1:23" ht="15.75" thickBot="1" x14ac:dyDescent="0.3">
      <c r="A45" s="89"/>
      <c r="B45" s="88" t="s">
        <v>99</v>
      </c>
      <c r="C45" s="107">
        <f>SUM(C46:C65)</f>
        <v>434</v>
      </c>
      <c r="D45" s="85">
        <f>AVERAGE(D46:D65)</f>
        <v>58.568421052631578</v>
      </c>
      <c r="E45" s="119">
        <v>59.29</v>
      </c>
      <c r="F45" s="108"/>
      <c r="G45" s="107">
        <f>SUM(G46:G65)</f>
        <v>452</v>
      </c>
      <c r="H45" s="85">
        <f>AVERAGE(H46:H65)</f>
        <v>53.101111111111116</v>
      </c>
      <c r="I45" s="119">
        <v>57.16</v>
      </c>
      <c r="J45" s="108"/>
      <c r="K45" s="107">
        <f>SUM(K46:K65)</f>
        <v>398</v>
      </c>
      <c r="L45" s="85">
        <f>AVERAGE(L46:L65)</f>
        <v>52.587499999999999</v>
      </c>
      <c r="M45" s="119">
        <v>54.03</v>
      </c>
      <c r="N45" s="108"/>
      <c r="O45" s="107">
        <f>SUM(O46:O65)</f>
        <v>439</v>
      </c>
      <c r="P45" s="85">
        <f>AVERAGE(P46:P65)</f>
        <v>54.03875</v>
      </c>
      <c r="Q45" s="119">
        <v>56.1</v>
      </c>
      <c r="R45" s="108"/>
      <c r="S45" s="107">
        <f>SUM(S46:S65)</f>
        <v>553</v>
      </c>
      <c r="T45" s="85">
        <f>AVERAGE(T46:T65)</f>
        <v>56.28125</v>
      </c>
      <c r="U45" s="119">
        <v>56.84</v>
      </c>
      <c r="V45" s="108"/>
      <c r="W45" s="253"/>
    </row>
    <row r="46" spans="1:23" x14ac:dyDescent="0.25">
      <c r="A46" s="14">
        <v>1</v>
      </c>
      <c r="B46" s="126" t="s">
        <v>80</v>
      </c>
      <c r="C46" s="183">
        <v>90</v>
      </c>
      <c r="D46" s="205">
        <v>61.6</v>
      </c>
      <c r="E46" s="228">
        <v>59.29</v>
      </c>
      <c r="F46" s="203">
        <v>33</v>
      </c>
      <c r="G46" s="183">
        <v>91</v>
      </c>
      <c r="H46" s="205">
        <v>64.7</v>
      </c>
      <c r="I46" s="228">
        <v>57.16</v>
      </c>
      <c r="J46" s="203">
        <v>18</v>
      </c>
      <c r="K46" s="183">
        <v>98</v>
      </c>
      <c r="L46" s="205">
        <v>61.7</v>
      </c>
      <c r="M46" s="228">
        <v>54.03</v>
      </c>
      <c r="N46" s="203">
        <v>11</v>
      </c>
      <c r="O46" s="183">
        <v>87</v>
      </c>
      <c r="P46" s="205">
        <v>59.6</v>
      </c>
      <c r="Q46" s="228">
        <v>56.1</v>
      </c>
      <c r="R46" s="203">
        <v>23</v>
      </c>
      <c r="S46" s="183">
        <v>100</v>
      </c>
      <c r="T46" s="205">
        <v>61</v>
      </c>
      <c r="U46" s="228">
        <v>56.84</v>
      </c>
      <c r="V46" s="203">
        <v>20</v>
      </c>
      <c r="W46" s="249">
        <f t="shared" ref="W46:W65" si="3">V46+R46+N46+J46+F46</f>
        <v>105</v>
      </c>
    </row>
    <row r="47" spans="1:23" x14ac:dyDescent="0.25">
      <c r="A47" s="14">
        <v>2</v>
      </c>
      <c r="B47" s="126" t="s">
        <v>132</v>
      </c>
      <c r="C47" s="183">
        <v>12</v>
      </c>
      <c r="D47" s="205">
        <v>58.2</v>
      </c>
      <c r="E47" s="228">
        <v>59.29</v>
      </c>
      <c r="F47" s="203">
        <v>47</v>
      </c>
      <c r="G47" s="183">
        <v>17</v>
      </c>
      <c r="H47" s="205">
        <v>50</v>
      </c>
      <c r="I47" s="228">
        <v>57.16</v>
      </c>
      <c r="J47" s="203">
        <v>69</v>
      </c>
      <c r="K47" s="183">
        <v>18</v>
      </c>
      <c r="L47" s="205">
        <v>59</v>
      </c>
      <c r="M47" s="228">
        <v>54.03</v>
      </c>
      <c r="N47" s="203">
        <v>20</v>
      </c>
      <c r="O47" s="183">
        <v>20</v>
      </c>
      <c r="P47" s="205">
        <v>52</v>
      </c>
      <c r="Q47" s="228">
        <v>56.1</v>
      </c>
      <c r="R47" s="203">
        <v>58</v>
      </c>
      <c r="S47" s="183">
        <v>31</v>
      </c>
      <c r="T47" s="205">
        <v>63</v>
      </c>
      <c r="U47" s="228">
        <v>56.84</v>
      </c>
      <c r="V47" s="203">
        <v>12</v>
      </c>
      <c r="W47" s="251">
        <f t="shared" si="3"/>
        <v>206</v>
      </c>
    </row>
    <row r="48" spans="1:23" ht="14.25" customHeight="1" x14ac:dyDescent="0.25">
      <c r="A48" s="5">
        <v>3</v>
      </c>
      <c r="B48" s="126" t="s">
        <v>56</v>
      </c>
      <c r="C48" s="183">
        <v>52</v>
      </c>
      <c r="D48" s="205">
        <v>60.6</v>
      </c>
      <c r="E48" s="228">
        <v>59.29</v>
      </c>
      <c r="F48" s="203">
        <v>39</v>
      </c>
      <c r="G48" s="183">
        <v>57</v>
      </c>
      <c r="H48" s="205">
        <v>57.3</v>
      </c>
      <c r="I48" s="228">
        <v>57.16</v>
      </c>
      <c r="J48" s="203">
        <v>46</v>
      </c>
      <c r="K48" s="183">
        <v>59</v>
      </c>
      <c r="L48" s="205">
        <v>58.7</v>
      </c>
      <c r="M48" s="228">
        <v>54.03</v>
      </c>
      <c r="N48" s="203">
        <v>22</v>
      </c>
      <c r="O48" s="183">
        <v>64</v>
      </c>
      <c r="P48" s="205">
        <v>66</v>
      </c>
      <c r="Q48" s="228">
        <v>56.1</v>
      </c>
      <c r="R48" s="203">
        <v>4</v>
      </c>
      <c r="S48" s="183">
        <v>101</v>
      </c>
      <c r="T48" s="205">
        <v>66.400000000000006</v>
      </c>
      <c r="U48" s="228">
        <v>56.84</v>
      </c>
      <c r="V48" s="203">
        <v>6</v>
      </c>
      <c r="W48" s="251">
        <f t="shared" si="3"/>
        <v>117</v>
      </c>
    </row>
    <row r="49" spans="1:23" ht="15" customHeight="1" x14ac:dyDescent="0.25">
      <c r="A49" s="5">
        <v>4</v>
      </c>
      <c r="B49" s="126" t="s">
        <v>71</v>
      </c>
      <c r="C49" s="183">
        <v>59</v>
      </c>
      <c r="D49" s="205">
        <v>60.2</v>
      </c>
      <c r="E49" s="228">
        <v>59.29</v>
      </c>
      <c r="F49" s="203">
        <v>42</v>
      </c>
      <c r="G49" s="183">
        <v>75</v>
      </c>
      <c r="H49" s="205">
        <v>50.2</v>
      </c>
      <c r="I49" s="228">
        <v>57.16</v>
      </c>
      <c r="J49" s="203">
        <v>66</v>
      </c>
      <c r="K49" s="183">
        <v>41</v>
      </c>
      <c r="L49" s="205">
        <v>55</v>
      </c>
      <c r="M49" s="228">
        <v>54.03</v>
      </c>
      <c r="N49" s="203">
        <v>38</v>
      </c>
      <c r="O49" s="183">
        <v>56</v>
      </c>
      <c r="P49" s="205">
        <v>57.3</v>
      </c>
      <c r="Q49" s="228">
        <v>56.1</v>
      </c>
      <c r="R49" s="203">
        <v>34</v>
      </c>
      <c r="S49" s="183">
        <v>73</v>
      </c>
      <c r="T49" s="205">
        <v>61.9</v>
      </c>
      <c r="U49" s="228">
        <v>56.84</v>
      </c>
      <c r="V49" s="203">
        <v>18</v>
      </c>
      <c r="W49" s="251">
        <f t="shared" si="3"/>
        <v>198</v>
      </c>
    </row>
    <row r="50" spans="1:23" x14ac:dyDescent="0.25">
      <c r="A50" s="5">
        <v>5</v>
      </c>
      <c r="B50" s="126" t="s">
        <v>20</v>
      </c>
      <c r="C50" s="183">
        <v>20</v>
      </c>
      <c r="D50" s="205">
        <v>65.3</v>
      </c>
      <c r="E50" s="228">
        <v>59.29</v>
      </c>
      <c r="F50" s="203">
        <v>19</v>
      </c>
      <c r="G50" s="183">
        <v>31</v>
      </c>
      <c r="H50" s="205">
        <v>58</v>
      </c>
      <c r="I50" s="228">
        <v>57.16</v>
      </c>
      <c r="J50" s="203">
        <v>40</v>
      </c>
      <c r="K50" s="183">
        <v>20</v>
      </c>
      <c r="L50" s="205">
        <v>54.1</v>
      </c>
      <c r="M50" s="228">
        <v>54.03</v>
      </c>
      <c r="N50" s="203">
        <v>43</v>
      </c>
      <c r="O50" s="183">
        <v>30</v>
      </c>
      <c r="P50" s="205">
        <v>55.5</v>
      </c>
      <c r="Q50" s="228">
        <v>56.1</v>
      </c>
      <c r="R50" s="203">
        <v>41</v>
      </c>
      <c r="S50" s="183">
        <v>38</v>
      </c>
      <c r="T50" s="205">
        <v>58.6</v>
      </c>
      <c r="U50" s="228">
        <v>56.84</v>
      </c>
      <c r="V50" s="203">
        <v>34</v>
      </c>
      <c r="W50" s="251">
        <f t="shared" si="3"/>
        <v>177</v>
      </c>
    </row>
    <row r="51" spans="1:23" x14ac:dyDescent="0.25">
      <c r="A51" s="5">
        <v>6</v>
      </c>
      <c r="B51" s="126" t="s">
        <v>19</v>
      </c>
      <c r="C51" s="183">
        <v>20</v>
      </c>
      <c r="D51" s="205">
        <v>65.900000000000006</v>
      </c>
      <c r="E51" s="228">
        <v>59.29</v>
      </c>
      <c r="F51" s="203">
        <v>18</v>
      </c>
      <c r="G51" s="183">
        <v>15</v>
      </c>
      <c r="H51" s="205">
        <v>52.7</v>
      </c>
      <c r="I51" s="228">
        <v>57.16</v>
      </c>
      <c r="J51" s="203">
        <v>62</v>
      </c>
      <c r="K51" s="183">
        <v>31</v>
      </c>
      <c r="L51" s="205">
        <v>51.1</v>
      </c>
      <c r="M51" s="228">
        <v>54.03</v>
      </c>
      <c r="N51" s="203">
        <v>55</v>
      </c>
      <c r="O51" s="183">
        <v>23</v>
      </c>
      <c r="P51" s="205">
        <v>62.3</v>
      </c>
      <c r="Q51" s="228">
        <v>56.1</v>
      </c>
      <c r="R51" s="203">
        <v>11</v>
      </c>
      <c r="S51" s="183">
        <v>37</v>
      </c>
      <c r="T51" s="205">
        <v>59</v>
      </c>
      <c r="U51" s="228">
        <v>56.84</v>
      </c>
      <c r="V51" s="203">
        <v>29</v>
      </c>
      <c r="W51" s="251">
        <f t="shared" si="3"/>
        <v>175</v>
      </c>
    </row>
    <row r="52" spans="1:23" x14ac:dyDescent="0.25">
      <c r="A52" s="5">
        <v>7</v>
      </c>
      <c r="B52" s="126" t="s">
        <v>133</v>
      </c>
      <c r="C52" s="183">
        <v>7</v>
      </c>
      <c r="D52" s="205">
        <v>71.150000000000006</v>
      </c>
      <c r="E52" s="228">
        <v>59.29</v>
      </c>
      <c r="F52" s="203">
        <v>3</v>
      </c>
      <c r="G52" s="183">
        <v>9</v>
      </c>
      <c r="H52" s="205">
        <v>41.8</v>
      </c>
      <c r="I52" s="228">
        <v>57.16</v>
      </c>
      <c r="J52" s="203">
        <v>88</v>
      </c>
      <c r="K52" s="183">
        <v>9</v>
      </c>
      <c r="L52" s="205">
        <v>54.7</v>
      </c>
      <c r="M52" s="228">
        <v>54.03</v>
      </c>
      <c r="N52" s="203">
        <v>41</v>
      </c>
      <c r="O52" s="183">
        <v>9</v>
      </c>
      <c r="P52" s="205">
        <v>50.2</v>
      </c>
      <c r="Q52" s="228">
        <v>56.1</v>
      </c>
      <c r="R52" s="203">
        <v>67</v>
      </c>
      <c r="S52" s="183">
        <v>17</v>
      </c>
      <c r="T52" s="205">
        <v>58.6</v>
      </c>
      <c r="U52" s="228">
        <v>56.84</v>
      </c>
      <c r="V52" s="203">
        <v>33</v>
      </c>
      <c r="W52" s="252">
        <f t="shared" si="3"/>
        <v>232</v>
      </c>
    </row>
    <row r="53" spans="1:23" x14ac:dyDescent="0.25">
      <c r="A53" s="5">
        <v>8</v>
      </c>
      <c r="B53" s="126" t="s">
        <v>182</v>
      </c>
      <c r="C53" s="183">
        <v>16</v>
      </c>
      <c r="D53" s="205">
        <v>61.7</v>
      </c>
      <c r="E53" s="228">
        <v>59.29</v>
      </c>
      <c r="F53" s="203">
        <v>31</v>
      </c>
      <c r="G53" s="183">
        <v>15</v>
      </c>
      <c r="H53" s="205">
        <v>69.900000000000006</v>
      </c>
      <c r="I53" s="228">
        <v>57.16</v>
      </c>
      <c r="J53" s="203">
        <v>5</v>
      </c>
      <c r="K53" s="183">
        <v>13</v>
      </c>
      <c r="L53" s="205">
        <v>54.8</v>
      </c>
      <c r="M53" s="228">
        <v>54.03</v>
      </c>
      <c r="N53" s="203">
        <v>40</v>
      </c>
      <c r="O53" s="183">
        <v>15</v>
      </c>
      <c r="P53" s="205">
        <v>58.3</v>
      </c>
      <c r="Q53" s="228">
        <v>56.1</v>
      </c>
      <c r="R53" s="203">
        <v>29</v>
      </c>
      <c r="S53" s="183">
        <v>12</v>
      </c>
      <c r="T53" s="205">
        <v>53.3</v>
      </c>
      <c r="U53" s="228">
        <v>56.84</v>
      </c>
      <c r="V53" s="203">
        <v>53</v>
      </c>
      <c r="W53" s="251">
        <f t="shared" si="3"/>
        <v>158</v>
      </c>
    </row>
    <row r="54" spans="1:23" x14ac:dyDescent="0.25">
      <c r="A54" s="5">
        <v>9</v>
      </c>
      <c r="B54" s="126" t="s">
        <v>170</v>
      </c>
      <c r="C54" s="183">
        <v>6</v>
      </c>
      <c r="D54" s="205">
        <v>51.1</v>
      </c>
      <c r="E54" s="228">
        <v>59.29</v>
      </c>
      <c r="F54" s="203">
        <v>82</v>
      </c>
      <c r="G54" s="183">
        <v>6</v>
      </c>
      <c r="H54" s="205">
        <v>38.5</v>
      </c>
      <c r="I54" s="228">
        <v>57.16</v>
      </c>
      <c r="J54" s="203">
        <v>95</v>
      </c>
      <c r="K54" s="183">
        <v>4</v>
      </c>
      <c r="L54" s="205">
        <v>56</v>
      </c>
      <c r="M54" s="228">
        <v>54.03</v>
      </c>
      <c r="N54" s="203">
        <v>31</v>
      </c>
      <c r="O54" s="183"/>
      <c r="P54" s="205"/>
      <c r="Q54" s="228">
        <v>56.1</v>
      </c>
      <c r="R54" s="203">
        <v>102</v>
      </c>
      <c r="S54" s="183"/>
      <c r="T54" s="205"/>
      <c r="U54" s="228">
        <v>56.84</v>
      </c>
      <c r="V54" s="203">
        <v>99</v>
      </c>
      <c r="W54" s="251">
        <f t="shared" si="3"/>
        <v>409</v>
      </c>
    </row>
    <row r="55" spans="1:23" x14ac:dyDescent="0.25">
      <c r="A55" s="5">
        <v>10</v>
      </c>
      <c r="B55" s="126" t="s">
        <v>172</v>
      </c>
      <c r="C55" s="183">
        <v>2</v>
      </c>
      <c r="D55" s="205">
        <v>58.3</v>
      </c>
      <c r="E55" s="228">
        <v>59.29</v>
      </c>
      <c r="F55" s="203">
        <v>45</v>
      </c>
      <c r="G55" s="183">
        <v>6</v>
      </c>
      <c r="H55" s="205">
        <v>47.5</v>
      </c>
      <c r="I55" s="228">
        <v>57.16</v>
      </c>
      <c r="J55" s="203">
        <v>80</v>
      </c>
      <c r="K55" s="183"/>
      <c r="L55" s="205"/>
      <c r="M55" s="228">
        <v>54.03</v>
      </c>
      <c r="N55" s="203">
        <v>100</v>
      </c>
      <c r="O55" s="183"/>
      <c r="P55" s="205"/>
      <c r="Q55" s="228">
        <v>56.1</v>
      </c>
      <c r="R55" s="203">
        <v>102</v>
      </c>
      <c r="S55" s="183">
        <v>12</v>
      </c>
      <c r="T55" s="205">
        <v>47</v>
      </c>
      <c r="U55" s="228">
        <v>56.84</v>
      </c>
      <c r="V55" s="203">
        <v>86</v>
      </c>
      <c r="W55" s="251">
        <f t="shared" si="3"/>
        <v>413</v>
      </c>
    </row>
    <row r="56" spans="1:23" x14ac:dyDescent="0.25">
      <c r="A56" s="5">
        <v>11</v>
      </c>
      <c r="B56" s="127" t="s">
        <v>44</v>
      </c>
      <c r="C56" s="184">
        <v>7</v>
      </c>
      <c r="D56" s="227">
        <v>57.4</v>
      </c>
      <c r="E56" s="229">
        <v>59.29</v>
      </c>
      <c r="F56" s="226">
        <v>52</v>
      </c>
      <c r="G56" s="184">
        <v>8</v>
      </c>
      <c r="H56" s="227">
        <v>38.6</v>
      </c>
      <c r="I56" s="229">
        <v>57.16</v>
      </c>
      <c r="J56" s="226">
        <v>94</v>
      </c>
      <c r="K56" s="184">
        <v>11</v>
      </c>
      <c r="L56" s="227">
        <v>41</v>
      </c>
      <c r="M56" s="229">
        <v>54.03</v>
      </c>
      <c r="N56" s="226">
        <v>90</v>
      </c>
      <c r="O56" s="184">
        <v>5</v>
      </c>
      <c r="P56" s="227">
        <v>44.2</v>
      </c>
      <c r="Q56" s="229">
        <v>56.1</v>
      </c>
      <c r="R56" s="226">
        <v>89</v>
      </c>
      <c r="S56" s="184"/>
      <c r="T56" s="227"/>
      <c r="U56" s="229">
        <v>56.84</v>
      </c>
      <c r="V56" s="226">
        <v>99</v>
      </c>
      <c r="W56" s="251">
        <f t="shared" si="3"/>
        <v>424</v>
      </c>
    </row>
    <row r="57" spans="1:23" x14ac:dyDescent="0.25">
      <c r="A57" s="5">
        <v>12</v>
      </c>
      <c r="B57" s="127" t="s">
        <v>173</v>
      </c>
      <c r="C57" s="184"/>
      <c r="D57" s="227"/>
      <c r="E57" s="229">
        <v>59.29</v>
      </c>
      <c r="F57" s="226">
        <v>104</v>
      </c>
      <c r="G57" s="184"/>
      <c r="H57" s="227"/>
      <c r="I57" s="229">
        <v>57.16</v>
      </c>
      <c r="J57" s="226">
        <v>102</v>
      </c>
      <c r="K57" s="184"/>
      <c r="L57" s="227"/>
      <c r="M57" s="229">
        <v>54.03</v>
      </c>
      <c r="N57" s="226">
        <v>100</v>
      </c>
      <c r="O57" s="184"/>
      <c r="P57" s="227"/>
      <c r="Q57" s="229">
        <v>56.1</v>
      </c>
      <c r="R57" s="226">
        <v>102</v>
      </c>
      <c r="S57" s="184">
        <v>6</v>
      </c>
      <c r="T57" s="227">
        <v>35.799999999999997</v>
      </c>
      <c r="U57" s="229">
        <v>56.84</v>
      </c>
      <c r="V57" s="226">
        <v>96</v>
      </c>
      <c r="W57" s="251">
        <f t="shared" si="3"/>
        <v>504</v>
      </c>
    </row>
    <row r="58" spans="1:23" x14ac:dyDescent="0.25">
      <c r="A58" s="5">
        <v>13</v>
      </c>
      <c r="B58" s="129" t="s">
        <v>183</v>
      </c>
      <c r="C58" s="186">
        <v>42</v>
      </c>
      <c r="D58" s="231">
        <v>62.7</v>
      </c>
      <c r="E58" s="232">
        <v>59.29</v>
      </c>
      <c r="F58" s="233">
        <v>24</v>
      </c>
      <c r="G58" s="186">
        <v>23</v>
      </c>
      <c r="H58" s="231">
        <v>68.8</v>
      </c>
      <c r="I58" s="232">
        <v>57.16</v>
      </c>
      <c r="J58" s="233">
        <v>10</v>
      </c>
      <c r="K58" s="186">
        <v>22</v>
      </c>
      <c r="L58" s="231">
        <v>50.3</v>
      </c>
      <c r="M58" s="232">
        <v>54.03</v>
      </c>
      <c r="N58" s="233">
        <v>58</v>
      </c>
      <c r="O58" s="186">
        <v>26</v>
      </c>
      <c r="P58" s="231">
        <v>55</v>
      </c>
      <c r="Q58" s="232">
        <v>56.1</v>
      </c>
      <c r="R58" s="233">
        <v>44</v>
      </c>
      <c r="S58" s="186">
        <v>24</v>
      </c>
      <c r="T58" s="231">
        <v>72.2</v>
      </c>
      <c r="U58" s="232">
        <v>56.84</v>
      </c>
      <c r="V58" s="233">
        <v>1</v>
      </c>
      <c r="W58" s="251">
        <f t="shared" si="3"/>
        <v>137</v>
      </c>
    </row>
    <row r="59" spans="1:23" x14ac:dyDescent="0.25">
      <c r="A59" s="5">
        <v>14</v>
      </c>
      <c r="B59" s="126" t="s">
        <v>54</v>
      </c>
      <c r="C59" s="183">
        <v>3</v>
      </c>
      <c r="D59" s="205">
        <v>26.75</v>
      </c>
      <c r="E59" s="228">
        <v>59.29</v>
      </c>
      <c r="F59" s="203">
        <v>103</v>
      </c>
      <c r="G59" s="183"/>
      <c r="H59" s="205"/>
      <c r="I59" s="228">
        <v>57.16</v>
      </c>
      <c r="J59" s="203">
        <v>102</v>
      </c>
      <c r="K59" s="183"/>
      <c r="L59" s="205"/>
      <c r="M59" s="228">
        <v>54.03</v>
      </c>
      <c r="N59" s="203">
        <v>100</v>
      </c>
      <c r="O59" s="183">
        <v>3</v>
      </c>
      <c r="P59" s="205">
        <v>44</v>
      </c>
      <c r="Q59" s="228">
        <v>56.1</v>
      </c>
      <c r="R59" s="203">
        <v>90</v>
      </c>
      <c r="S59" s="183"/>
      <c r="T59" s="205"/>
      <c r="U59" s="228">
        <v>56.84</v>
      </c>
      <c r="V59" s="203">
        <v>99</v>
      </c>
      <c r="W59" s="251">
        <f t="shared" si="3"/>
        <v>494</v>
      </c>
    </row>
    <row r="60" spans="1:23" s="196" customFormat="1" x14ac:dyDescent="0.25">
      <c r="A60" s="197">
        <v>15</v>
      </c>
      <c r="B60" s="202" t="s">
        <v>134</v>
      </c>
      <c r="C60" s="183">
        <v>15</v>
      </c>
      <c r="D60" s="205">
        <v>62.8</v>
      </c>
      <c r="E60" s="228">
        <v>59.29</v>
      </c>
      <c r="F60" s="203">
        <v>23</v>
      </c>
      <c r="G60" s="183">
        <v>10</v>
      </c>
      <c r="H60" s="205">
        <v>53</v>
      </c>
      <c r="I60" s="228">
        <v>57.16</v>
      </c>
      <c r="J60" s="203">
        <v>61</v>
      </c>
      <c r="K60" s="183">
        <v>17</v>
      </c>
      <c r="L60" s="205">
        <v>50</v>
      </c>
      <c r="M60" s="228">
        <v>54.03</v>
      </c>
      <c r="N60" s="203">
        <v>60</v>
      </c>
      <c r="O60" s="183">
        <v>24</v>
      </c>
      <c r="P60" s="205">
        <v>54</v>
      </c>
      <c r="Q60" s="228">
        <v>56.1</v>
      </c>
      <c r="R60" s="203">
        <v>47</v>
      </c>
      <c r="S60" s="183">
        <v>32</v>
      </c>
      <c r="T60" s="205">
        <v>60</v>
      </c>
      <c r="U60" s="228">
        <v>56.84</v>
      </c>
      <c r="V60" s="203">
        <v>23</v>
      </c>
      <c r="W60" s="251">
        <f t="shared" si="3"/>
        <v>214</v>
      </c>
    </row>
    <row r="61" spans="1:23" s="196" customFormat="1" x14ac:dyDescent="0.25">
      <c r="A61" s="197">
        <v>16</v>
      </c>
      <c r="B61" s="202" t="s">
        <v>18</v>
      </c>
      <c r="C61" s="183">
        <v>9</v>
      </c>
      <c r="D61" s="205">
        <v>57.1</v>
      </c>
      <c r="E61" s="228">
        <v>59.29</v>
      </c>
      <c r="F61" s="203">
        <v>58</v>
      </c>
      <c r="G61" s="183">
        <v>8</v>
      </c>
      <c r="H61" s="205">
        <v>55</v>
      </c>
      <c r="I61" s="228">
        <v>57.16</v>
      </c>
      <c r="J61" s="203">
        <v>50</v>
      </c>
      <c r="K61" s="183">
        <v>5</v>
      </c>
      <c r="L61" s="205">
        <v>41.2</v>
      </c>
      <c r="M61" s="228">
        <v>54.03</v>
      </c>
      <c r="N61" s="203">
        <v>87</v>
      </c>
      <c r="O61" s="183">
        <v>13</v>
      </c>
      <c r="P61" s="205">
        <v>48</v>
      </c>
      <c r="Q61" s="228">
        <v>56.1</v>
      </c>
      <c r="R61" s="203">
        <v>77</v>
      </c>
      <c r="S61" s="183">
        <v>11</v>
      </c>
      <c r="T61" s="205">
        <v>40.799999999999997</v>
      </c>
      <c r="U61" s="228">
        <v>56.84</v>
      </c>
      <c r="V61" s="203">
        <v>94</v>
      </c>
      <c r="W61" s="251">
        <f t="shared" si="3"/>
        <v>366</v>
      </c>
    </row>
    <row r="62" spans="1:23" s="196" customFormat="1" x14ac:dyDescent="0.25">
      <c r="A62" s="197">
        <v>17</v>
      </c>
      <c r="B62" s="202" t="s">
        <v>55</v>
      </c>
      <c r="C62" s="183">
        <v>11</v>
      </c>
      <c r="D62" s="205">
        <v>60.4</v>
      </c>
      <c r="E62" s="228">
        <v>59.29</v>
      </c>
      <c r="F62" s="203">
        <v>40</v>
      </c>
      <c r="G62" s="183">
        <v>11</v>
      </c>
      <c r="H62" s="205">
        <v>48.1</v>
      </c>
      <c r="I62" s="228">
        <v>57.16</v>
      </c>
      <c r="J62" s="203">
        <v>76</v>
      </c>
      <c r="K62" s="183">
        <v>7</v>
      </c>
      <c r="L62" s="205">
        <v>53.7</v>
      </c>
      <c r="M62" s="228">
        <v>54.03</v>
      </c>
      <c r="N62" s="203">
        <v>47</v>
      </c>
      <c r="O62" s="183">
        <v>11</v>
      </c>
      <c r="P62" s="205">
        <v>42.7</v>
      </c>
      <c r="Q62" s="228">
        <v>56.1</v>
      </c>
      <c r="R62" s="203">
        <v>92</v>
      </c>
      <c r="S62" s="183">
        <v>14</v>
      </c>
      <c r="T62" s="205">
        <v>55</v>
      </c>
      <c r="U62" s="228">
        <v>56.84</v>
      </c>
      <c r="V62" s="203">
        <v>45</v>
      </c>
      <c r="W62" s="251">
        <f t="shared" si="3"/>
        <v>300</v>
      </c>
    </row>
    <row r="63" spans="1:23" x14ac:dyDescent="0.25">
      <c r="A63" s="5">
        <v>18</v>
      </c>
      <c r="B63" s="126" t="s">
        <v>21</v>
      </c>
      <c r="C63" s="183">
        <v>24</v>
      </c>
      <c r="D63" s="205">
        <v>57.3</v>
      </c>
      <c r="E63" s="228">
        <v>59.29</v>
      </c>
      <c r="F63" s="203">
        <v>55</v>
      </c>
      <c r="G63" s="183">
        <v>32</v>
      </c>
      <c r="H63" s="205">
        <v>57.6</v>
      </c>
      <c r="I63" s="228">
        <v>57.16</v>
      </c>
      <c r="J63" s="203">
        <v>43</v>
      </c>
      <c r="K63" s="183">
        <v>30</v>
      </c>
      <c r="L63" s="205">
        <v>55.3</v>
      </c>
      <c r="M63" s="228">
        <v>54.03</v>
      </c>
      <c r="N63" s="203">
        <v>37</v>
      </c>
      <c r="O63" s="183">
        <v>36</v>
      </c>
      <c r="P63" s="205">
        <v>53.42</v>
      </c>
      <c r="Q63" s="228">
        <v>56.1</v>
      </c>
      <c r="R63" s="203">
        <v>49</v>
      </c>
      <c r="S63" s="183">
        <v>31</v>
      </c>
      <c r="T63" s="205">
        <v>57.6</v>
      </c>
      <c r="U63" s="228">
        <v>56.84</v>
      </c>
      <c r="V63" s="203">
        <v>37</v>
      </c>
      <c r="W63" s="251">
        <f t="shared" si="3"/>
        <v>221</v>
      </c>
    </row>
    <row r="64" spans="1:23" s="196" customFormat="1" x14ac:dyDescent="0.25">
      <c r="A64" s="197">
        <v>19</v>
      </c>
      <c r="B64" s="202" t="s">
        <v>16</v>
      </c>
      <c r="C64" s="183">
        <v>10</v>
      </c>
      <c r="D64" s="205">
        <v>66.400000000000006</v>
      </c>
      <c r="E64" s="228">
        <v>59.29</v>
      </c>
      <c r="F64" s="203">
        <v>12</v>
      </c>
      <c r="G64" s="183">
        <v>25</v>
      </c>
      <c r="H64" s="205">
        <v>63.12</v>
      </c>
      <c r="I64" s="228">
        <v>57.16</v>
      </c>
      <c r="J64" s="203">
        <v>19</v>
      </c>
      <c r="K64" s="183">
        <v>13</v>
      </c>
      <c r="L64" s="205">
        <v>44.8</v>
      </c>
      <c r="M64" s="228">
        <v>54.03</v>
      </c>
      <c r="N64" s="203">
        <v>77</v>
      </c>
      <c r="O64" s="183">
        <v>17</v>
      </c>
      <c r="P64" s="205">
        <v>62.1</v>
      </c>
      <c r="Q64" s="228">
        <v>56.1</v>
      </c>
      <c r="R64" s="203">
        <v>12</v>
      </c>
      <c r="S64" s="183">
        <v>14</v>
      </c>
      <c r="T64" s="205">
        <v>50.3</v>
      </c>
      <c r="U64" s="228">
        <v>56.84</v>
      </c>
      <c r="V64" s="203">
        <v>69</v>
      </c>
      <c r="W64" s="251">
        <f t="shared" si="3"/>
        <v>189</v>
      </c>
    </row>
    <row r="65" spans="1:23" ht="15.75" thickBot="1" x14ac:dyDescent="0.3">
      <c r="A65" s="5">
        <v>20</v>
      </c>
      <c r="B65" s="126" t="s">
        <v>184</v>
      </c>
      <c r="C65" s="183">
        <v>29</v>
      </c>
      <c r="D65" s="205">
        <v>47.9</v>
      </c>
      <c r="E65" s="228">
        <v>59.29</v>
      </c>
      <c r="F65" s="203">
        <v>93</v>
      </c>
      <c r="G65" s="183">
        <v>13</v>
      </c>
      <c r="H65" s="205">
        <v>41</v>
      </c>
      <c r="I65" s="228">
        <v>57.16</v>
      </c>
      <c r="J65" s="203">
        <v>89</v>
      </c>
      <c r="K65" s="183"/>
      <c r="L65" s="205"/>
      <c r="M65" s="228">
        <v>54.03</v>
      </c>
      <c r="N65" s="203">
        <v>100</v>
      </c>
      <c r="O65" s="183"/>
      <c r="P65" s="205"/>
      <c r="Q65" s="228">
        <v>56.1</v>
      </c>
      <c r="R65" s="203">
        <v>102</v>
      </c>
      <c r="S65" s="183"/>
      <c r="T65" s="205"/>
      <c r="U65" s="228">
        <v>56.84</v>
      </c>
      <c r="V65" s="203">
        <v>99</v>
      </c>
      <c r="W65" s="251">
        <f t="shared" si="3"/>
        <v>483</v>
      </c>
    </row>
    <row r="66" spans="1:23" ht="15.75" thickBot="1" x14ac:dyDescent="0.3">
      <c r="A66" s="89"/>
      <c r="B66" s="92" t="s">
        <v>100</v>
      </c>
      <c r="C66" s="110">
        <f>SUM(C67:C80)</f>
        <v>238</v>
      </c>
      <c r="D66" s="193">
        <f>AVERAGE(D67:D80)</f>
        <v>57.484285714285711</v>
      </c>
      <c r="E66" s="121">
        <v>59.29</v>
      </c>
      <c r="F66" s="111"/>
      <c r="G66" s="110">
        <f>SUM(G67:G80)</f>
        <v>225</v>
      </c>
      <c r="H66" s="193">
        <f>AVERAGE(H67:H80)</f>
        <v>52.038461538461533</v>
      </c>
      <c r="I66" s="121">
        <v>57.16</v>
      </c>
      <c r="J66" s="111"/>
      <c r="K66" s="110">
        <f>SUM(K67:K80)</f>
        <v>222</v>
      </c>
      <c r="L66" s="193">
        <f>AVERAGE(L67:L80)</f>
        <v>54.261538461538471</v>
      </c>
      <c r="M66" s="121">
        <v>54.03</v>
      </c>
      <c r="N66" s="111"/>
      <c r="O66" s="110">
        <f>SUM(O67:O80)</f>
        <v>274</v>
      </c>
      <c r="P66" s="193">
        <f>AVERAGE(P67:P80)</f>
        <v>50.378571428571426</v>
      </c>
      <c r="Q66" s="121">
        <v>56.1</v>
      </c>
      <c r="R66" s="111"/>
      <c r="S66" s="110">
        <f>SUM(S67:S80)</f>
        <v>277</v>
      </c>
      <c r="T66" s="193">
        <f>AVERAGE(T67:T80)</f>
        <v>54.363636363636367</v>
      </c>
      <c r="U66" s="121">
        <v>56.84</v>
      </c>
      <c r="V66" s="111"/>
      <c r="W66" s="253"/>
    </row>
    <row r="67" spans="1:23" x14ac:dyDescent="0.25">
      <c r="A67" s="14">
        <v>1</v>
      </c>
      <c r="B67" s="126" t="s">
        <v>58</v>
      </c>
      <c r="C67" s="183">
        <v>19</v>
      </c>
      <c r="D67" s="205">
        <v>69</v>
      </c>
      <c r="E67" s="228">
        <v>59.29</v>
      </c>
      <c r="F67" s="203">
        <v>6</v>
      </c>
      <c r="G67" s="183">
        <v>13</v>
      </c>
      <c r="H67" s="205">
        <v>59</v>
      </c>
      <c r="I67" s="228">
        <v>57.16</v>
      </c>
      <c r="J67" s="203">
        <v>32</v>
      </c>
      <c r="K67" s="183">
        <v>17</v>
      </c>
      <c r="L67" s="205">
        <v>60.2</v>
      </c>
      <c r="M67" s="228">
        <v>54.03</v>
      </c>
      <c r="N67" s="203">
        <v>15</v>
      </c>
      <c r="O67" s="183">
        <v>20</v>
      </c>
      <c r="P67" s="205">
        <v>66</v>
      </c>
      <c r="Q67" s="228">
        <v>56.1</v>
      </c>
      <c r="R67" s="203">
        <v>5</v>
      </c>
      <c r="S67" s="183">
        <v>21</v>
      </c>
      <c r="T67" s="205">
        <v>60.5</v>
      </c>
      <c r="U67" s="228">
        <v>56.84</v>
      </c>
      <c r="V67" s="203">
        <v>21</v>
      </c>
      <c r="W67" s="254">
        <f t="shared" ref="W67:W80" si="4">V67+R67+N67+J67+F67</f>
        <v>79</v>
      </c>
    </row>
    <row r="68" spans="1:23" x14ac:dyDescent="0.25">
      <c r="A68" s="5">
        <v>2</v>
      </c>
      <c r="B68" s="126" t="s">
        <v>72</v>
      </c>
      <c r="C68" s="183">
        <v>34</v>
      </c>
      <c r="D68" s="205">
        <v>65.2</v>
      </c>
      <c r="E68" s="228">
        <v>59.29</v>
      </c>
      <c r="F68" s="203">
        <v>20</v>
      </c>
      <c r="G68" s="183">
        <v>19</v>
      </c>
      <c r="H68" s="205">
        <v>55</v>
      </c>
      <c r="I68" s="228">
        <v>57.16</v>
      </c>
      <c r="J68" s="203">
        <v>51</v>
      </c>
      <c r="K68" s="183">
        <v>19</v>
      </c>
      <c r="L68" s="205">
        <v>57.7</v>
      </c>
      <c r="M68" s="228">
        <v>54.03</v>
      </c>
      <c r="N68" s="203">
        <v>28</v>
      </c>
      <c r="O68" s="183">
        <v>37</v>
      </c>
      <c r="P68" s="205">
        <v>58.2</v>
      </c>
      <c r="Q68" s="228">
        <v>56.1</v>
      </c>
      <c r="R68" s="203">
        <v>30</v>
      </c>
      <c r="S68" s="183">
        <v>50</v>
      </c>
      <c r="T68" s="205">
        <v>62.4</v>
      </c>
      <c r="U68" s="228">
        <v>56.84</v>
      </c>
      <c r="V68" s="203">
        <v>17</v>
      </c>
      <c r="W68" s="204">
        <f t="shared" si="4"/>
        <v>146</v>
      </c>
    </row>
    <row r="69" spans="1:23" x14ac:dyDescent="0.25">
      <c r="A69" s="5">
        <v>3</v>
      </c>
      <c r="B69" s="126" t="s">
        <v>163</v>
      </c>
      <c r="C69" s="183">
        <v>21</v>
      </c>
      <c r="D69" s="205">
        <v>57.9</v>
      </c>
      <c r="E69" s="228">
        <v>59.29</v>
      </c>
      <c r="F69" s="203">
        <v>51</v>
      </c>
      <c r="G69" s="183">
        <v>23</v>
      </c>
      <c r="H69" s="205">
        <v>55</v>
      </c>
      <c r="I69" s="228">
        <v>57.16</v>
      </c>
      <c r="J69" s="203">
        <v>52</v>
      </c>
      <c r="K69" s="183">
        <v>26</v>
      </c>
      <c r="L69" s="205">
        <v>62.1</v>
      </c>
      <c r="M69" s="228">
        <v>54.03</v>
      </c>
      <c r="N69" s="203">
        <v>8</v>
      </c>
      <c r="O69" s="183">
        <v>28</v>
      </c>
      <c r="P69" s="205">
        <v>53.6</v>
      </c>
      <c r="Q69" s="228">
        <v>56.1</v>
      </c>
      <c r="R69" s="203">
        <v>48</v>
      </c>
      <c r="S69" s="183">
        <v>40</v>
      </c>
      <c r="T69" s="205">
        <v>51.7</v>
      </c>
      <c r="U69" s="228">
        <v>56.84</v>
      </c>
      <c r="V69" s="203">
        <v>64</v>
      </c>
      <c r="W69" s="255">
        <f t="shared" si="4"/>
        <v>223</v>
      </c>
    </row>
    <row r="70" spans="1:23" x14ac:dyDescent="0.25">
      <c r="A70" s="5">
        <v>4</v>
      </c>
      <c r="B70" s="126" t="s">
        <v>162</v>
      </c>
      <c r="C70" s="183">
        <v>7</v>
      </c>
      <c r="D70" s="205">
        <v>70.599999999999994</v>
      </c>
      <c r="E70" s="228">
        <v>59.29</v>
      </c>
      <c r="F70" s="203">
        <v>4</v>
      </c>
      <c r="G70" s="183">
        <v>8</v>
      </c>
      <c r="H70" s="205">
        <v>59.1</v>
      </c>
      <c r="I70" s="228">
        <v>57.16</v>
      </c>
      <c r="J70" s="203">
        <v>30</v>
      </c>
      <c r="K70" s="183">
        <v>6</v>
      </c>
      <c r="L70" s="205">
        <v>58.6</v>
      </c>
      <c r="M70" s="228">
        <v>54.03</v>
      </c>
      <c r="N70" s="203">
        <v>25</v>
      </c>
      <c r="O70" s="183">
        <v>10</v>
      </c>
      <c r="P70" s="205">
        <v>46.1</v>
      </c>
      <c r="Q70" s="228">
        <v>56.1</v>
      </c>
      <c r="R70" s="203">
        <v>86</v>
      </c>
      <c r="S70" s="183">
        <v>10</v>
      </c>
      <c r="T70" s="205">
        <v>57.2</v>
      </c>
      <c r="U70" s="228">
        <v>56.84</v>
      </c>
      <c r="V70" s="203">
        <v>38</v>
      </c>
      <c r="W70" s="204">
        <f t="shared" si="4"/>
        <v>183</v>
      </c>
    </row>
    <row r="71" spans="1:23" x14ac:dyDescent="0.25">
      <c r="A71" s="5">
        <v>5</v>
      </c>
      <c r="B71" s="126" t="s">
        <v>73</v>
      </c>
      <c r="C71" s="183">
        <v>8</v>
      </c>
      <c r="D71" s="205">
        <v>55</v>
      </c>
      <c r="E71" s="228">
        <v>59.29</v>
      </c>
      <c r="F71" s="203">
        <v>72</v>
      </c>
      <c r="G71" s="183">
        <v>19</v>
      </c>
      <c r="H71" s="205">
        <v>59</v>
      </c>
      <c r="I71" s="228">
        <v>57.16</v>
      </c>
      <c r="J71" s="203">
        <v>33</v>
      </c>
      <c r="K71" s="183">
        <v>8</v>
      </c>
      <c r="L71" s="205">
        <v>59.2</v>
      </c>
      <c r="M71" s="228">
        <v>54.03</v>
      </c>
      <c r="N71" s="203">
        <v>18</v>
      </c>
      <c r="O71" s="183">
        <v>13</v>
      </c>
      <c r="P71" s="205">
        <v>60.1</v>
      </c>
      <c r="Q71" s="228">
        <v>56.1</v>
      </c>
      <c r="R71" s="203">
        <v>20</v>
      </c>
      <c r="S71" s="183">
        <v>29</v>
      </c>
      <c r="T71" s="205">
        <v>50.3</v>
      </c>
      <c r="U71" s="228">
        <v>56.84</v>
      </c>
      <c r="V71" s="203">
        <v>71</v>
      </c>
      <c r="W71" s="204">
        <f t="shared" si="4"/>
        <v>214</v>
      </c>
    </row>
    <row r="72" spans="1:23" x14ac:dyDescent="0.25">
      <c r="A72" s="5">
        <v>6</v>
      </c>
      <c r="B72" s="126" t="s">
        <v>161</v>
      </c>
      <c r="C72" s="183">
        <v>10</v>
      </c>
      <c r="D72" s="205">
        <v>44.4</v>
      </c>
      <c r="E72" s="228">
        <v>59.29</v>
      </c>
      <c r="F72" s="203">
        <v>100</v>
      </c>
      <c r="G72" s="183">
        <v>3</v>
      </c>
      <c r="H72" s="205">
        <v>41</v>
      </c>
      <c r="I72" s="228">
        <v>57.16</v>
      </c>
      <c r="J72" s="203">
        <v>90</v>
      </c>
      <c r="K72" s="183">
        <v>6</v>
      </c>
      <c r="L72" s="205">
        <v>46</v>
      </c>
      <c r="M72" s="228">
        <v>54.03</v>
      </c>
      <c r="N72" s="203">
        <v>74</v>
      </c>
      <c r="O72" s="183">
        <v>8</v>
      </c>
      <c r="P72" s="205">
        <v>49.8</v>
      </c>
      <c r="Q72" s="228">
        <v>56.1</v>
      </c>
      <c r="R72" s="203">
        <v>69</v>
      </c>
      <c r="S72" s="183">
        <v>10</v>
      </c>
      <c r="T72" s="205">
        <v>42</v>
      </c>
      <c r="U72" s="228">
        <v>56.84</v>
      </c>
      <c r="V72" s="203">
        <v>91</v>
      </c>
      <c r="W72" s="204">
        <f t="shared" si="4"/>
        <v>424</v>
      </c>
    </row>
    <row r="73" spans="1:23" x14ac:dyDescent="0.25">
      <c r="A73" s="5">
        <v>7</v>
      </c>
      <c r="B73" s="126" t="s">
        <v>160</v>
      </c>
      <c r="C73" s="183">
        <v>13</v>
      </c>
      <c r="D73" s="205">
        <v>67</v>
      </c>
      <c r="E73" s="228">
        <v>59.29</v>
      </c>
      <c r="F73" s="203">
        <v>11</v>
      </c>
      <c r="G73" s="183"/>
      <c r="H73" s="205"/>
      <c r="I73" s="228">
        <v>57.16</v>
      </c>
      <c r="J73" s="203">
        <v>102</v>
      </c>
      <c r="K73" s="183">
        <v>12</v>
      </c>
      <c r="L73" s="205">
        <v>59</v>
      </c>
      <c r="M73" s="228">
        <v>54.03</v>
      </c>
      <c r="N73" s="203">
        <v>21</v>
      </c>
      <c r="O73" s="183">
        <v>24</v>
      </c>
      <c r="P73" s="205">
        <v>54.5</v>
      </c>
      <c r="Q73" s="228">
        <v>56.1</v>
      </c>
      <c r="R73" s="203">
        <v>45</v>
      </c>
      <c r="S73" s="183">
        <v>14</v>
      </c>
      <c r="T73" s="205">
        <v>63</v>
      </c>
      <c r="U73" s="228">
        <v>56.84</v>
      </c>
      <c r="V73" s="203">
        <v>11</v>
      </c>
      <c r="W73" s="204">
        <f t="shared" si="4"/>
        <v>190</v>
      </c>
    </row>
    <row r="74" spans="1:23" x14ac:dyDescent="0.25">
      <c r="A74" s="5">
        <v>8</v>
      </c>
      <c r="B74" s="126" t="s">
        <v>159</v>
      </c>
      <c r="C74" s="183">
        <v>18</v>
      </c>
      <c r="D74" s="205">
        <v>62.88</v>
      </c>
      <c r="E74" s="228">
        <v>59.29</v>
      </c>
      <c r="F74" s="203">
        <v>22</v>
      </c>
      <c r="G74" s="183">
        <v>14</v>
      </c>
      <c r="H74" s="205">
        <v>55.2</v>
      </c>
      <c r="I74" s="228">
        <v>57.16</v>
      </c>
      <c r="J74" s="203">
        <v>47</v>
      </c>
      <c r="K74" s="183">
        <v>7</v>
      </c>
      <c r="L74" s="205">
        <v>44.6</v>
      </c>
      <c r="M74" s="228">
        <v>54.03</v>
      </c>
      <c r="N74" s="203">
        <v>78</v>
      </c>
      <c r="O74" s="183">
        <v>21</v>
      </c>
      <c r="P74" s="205">
        <v>46.4</v>
      </c>
      <c r="Q74" s="228">
        <v>56.1</v>
      </c>
      <c r="R74" s="203">
        <v>84</v>
      </c>
      <c r="S74" s="183">
        <v>18</v>
      </c>
      <c r="T74" s="205">
        <v>48.1</v>
      </c>
      <c r="U74" s="228">
        <v>56.84</v>
      </c>
      <c r="V74" s="203">
        <v>78</v>
      </c>
      <c r="W74" s="204">
        <f t="shared" si="4"/>
        <v>309</v>
      </c>
    </row>
    <row r="75" spans="1:23" x14ac:dyDescent="0.25">
      <c r="A75" s="5">
        <v>9</v>
      </c>
      <c r="B75" s="126" t="s">
        <v>12</v>
      </c>
      <c r="C75" s="183">
        <v>7</v>
      </c>
      <c r="D75" s="205">
        <v>39.9</v>
      </c>
      <c r="E75" s="228">
        <v>59.29</v>
      </c>
      <c r="F75" s="203">
        <v>102</v>
      </c>
      <c r="G75" s="183">
        <v>10</v>
      </c>
      <c r="H75" s="205">
        <v>39.200000000000003</v>
      </c>
      <c r="I75" s="228">
        <v>57.16</v>
      </c>
      <c r="J75" s="203">
        <v>92</v>
      </c>
      <c r="K75" s="183">
        <v>11</v>
      </c>
      <c r="L75" s="205">
        <v>43.3</v>
      </c>
      <c r="M75" s="228">
        <v>54.03</v>
      </c>
      <c r="N75" s="203">
        <v>82</v>
      </c>
      <c r="O75" s="183">
        <v>17</v>
      </c>
      <c r="P75" s="205">
        <v>36.5</v>
      </c>
      <c r="Q75" s="228">
        <v>56.1</v>
      </c>
      <c r="R75" s="203">
        <v>99</v>
      </c>
      <c r="S75" s="183"/>
      <c r="T75" s="205"/>
      <c r="U75" s="228">
        <v>56.84</v>
      </c>
      <c r="V75" s="203">
        <v>99</v>
      </c>
      <c r="W75" s="204">
        <f t="shared" si="4"/>
        <v>474</v>
      </c>
    </row>
    <row r="76" spans="1:23" x14ac:dyDescent="0.25">
      <c r="A76" s="5">
        <v>10</v>
      </c>
      <c r="B76" s="126" t="s">
        <v>158</v>
      </c>
      <c r="C76" s="183">
        <v>25</v>
      </c>
      <c r="D76" s="205">
        <v>57</v>
      </c>
      <c r="E76" s="228">
        <v>59.29</v>
      </c>
      <c r="F76" s="203">
        <v>59</v>
      </c>
      <c r="G76" s="183">
        <v>29</v>
      </c>
      <c r="H76" s="205">
        <v>46</v>
      </c>
      <c r="I76" s="228">
        <v>57.16</v>
      </c>
      <c r="J76" s="203">
        <v>82</v>
      </c>
      <c r="K76" s="183">
        <v>26</v>
      </c>
      <c r="L76" s="205">
        <v>58.2</v>
      </c>
      <c r="M76" s="228">
        <v>54.03</v>
      </c>
      <c r="N76" s="203">
        <v>26</v>
      </c>
      <c r="O76" s="183">
        <v>35</v>
      </c>
      <c r="P76" s="205">
        <v>59.2</v>
      </c>
      <c r="Q76" s="228">
        <v>56.1</v>
      </c>
      <c r="R76" s="203">
        <v>25</v>
      </c>
      <c r="S76" s="183">
        <v>43</v>
      </c>
      <c r="T76" s="205">
        <v>59</v>
      </c>
      <c r="U76" s="228">
        <v>56.84</v>
      </c>
      <c r="V76" s="203">
        <v>30</v>
      </c>
      <c r="W76" s="204">
        <f t="shared" si="4"/>
        <v>222</v>
      </c>
    </row>
    <row r="77" spans="1:23" x14ac:dyDescent="0.25">
      <c r="A77" s="5">
        <v>11</v>
      </c>
      <c r="B77" s="114" t="s">
        <v>177</v>
      </c>
      <c r="C77" s="189">
        <v>5</v>
      </c>
      <c r="D77" s="240">
        <v>48.2</v>
      </c>
      <c r="E77" s="241">
        <v>59.29</v>
      </c>
      <c r="F77" s="242">
        <v>92</v>
      </c>
      <c r="G77" s="189">
        <v>5</v>
      </c>
      <c r="H77" s="240">
        <v>38.200000000000003</v>
      </c>
      <c r="I77" s="241">
        <v>57.16</v>
      </c>
      <c r="J77" s="242">
        <v>96</v>
      </c>
      <c r="K77" s="189"/>
      <c r="L77" s="240"/>
      <c r="M77" s="241">
        <v>54.03</v>
      </c>
      <c r="N77" s="242">
        <v>100</v>
      </c>
      <c r="O77" s="189">
        <v>6</v>
      </c>
      <c r="P77" s="240">
        <v>18.3</v>
      </c>
      <c r="Q77" s="241">
        <v>56.1</v>
      </c>
      <c r="R77" s="242">
        <v>101</v>
      </c>
      <c r="S77" s="189"/>
      <c r="T77" s="240"/>
      <c r="U77" s="241">
        <v>56.84</v>
      </c>
      <c r="V77" s="242">
        <v>99</v>
      </c>
      <c r="W77" s="204">
        <f t="shared" si="4"/>
        <v>488</v>
      </c>
    </row>
    <row r="78" spans="1:23" x14ac:dyDescent="0.25">
      <c r="A78" s="5">
        <v>12</v>
      </c>
      <c r="B78" s="126" t="s">
        <v>157</v>
      </c>
      <c r="C78" s="183">
        <v>10</v>
      </c>
      <c r="D78" s="205">
        <v>56</v>
      </c>
      <c r="E78" s="228">
        <v>59.29</v>
      </c>
      <c r="F78" s="203">
        <v>64</v>
      </c>
      <c r="G78" s="183">
        <v>10</v>
      </c>
      <c r="H78" s="205">
        <v>55.2</v>
      </c>
      <c r="I78" s="228">
        <v>57.16</v>
      </c>
      <c r="J78" s="203">
        <v>48</v>
      </c>
      <c r="K78" s="183">
        <v>14</v>
      </c>
      <c r="L78" s="205">
        <v>49</v>
      </c>
      <c r="M78" s="228">
        <v>54.03</v>
      </c>
      <c r="N78" s="203">
        <v>63</v>
      </c>
      <c r="O78" s="183">
        <v>6</v>
      </c>
      <c r="P78" s="205">
        <v>38</v>
      </c>
      <c r="Q78" s="228">
        <v>56.1</v>
      </c>
      <c r="R78" s="203">
        <v>98</v>
      </c>
      <c r="S78" s="183">
        <v>20</v>
      </c>
      <c r="T78" s="205">
        <v>42</v>
      </c>
      <c r="U78" s="228">
        <v>56.84</v>
      </c>
      <c r="V78" s="203">
        <v>92</v>
      </c>
      <c r="W78" s="204">
        <f t="shared" si="4"/>
        <v>365</v>
      </c>
    </row>
    <row r="79" spans="1:23" x14ac:dyDescent="0.25">
      <c r="A79" s="5">
        <v>13</v>
      </c>
      <c r="B79" s="126" t="s">
        <v>75</v>
      </c>
      <c r="C79" s="183">
        <v>15</v>
      </c>
      <c r="D79" s="205">
        <v>56.3</v>
      </c>
      <c r="E79" s="228">
        <v>59.29</v>
      </c>
      <c r="F79" s="203">
        <v>61</v>
      </c>
      <c r="G79" s="183">
        <v>36</v>
      </c>
      <c r="H79" s="205">
        <v>61.3</v>
      </c>
      <c r="I79" s="228">
        <v>57.16</v>
      </c>
      <c r="J79" s="203">
        <v>22</v>
      </c>
      <c r="K79" s="183">
        <v>17</v>
      </c>
      <c r="L79" s="205">
        <v>55.8</v>
      </c>
      <c r="M79" s="228">
        <v>54.03</v>
      </c>
      <c r="N79" s="203">
        <v>32</v>
      </c>
      <c r="O79" s="183">
        <v>27</v>
      </c>
      <c r="P79" s="205">
        <v>59.6</v>
      </c>
      <c r="Q79" s="228">
        <v>56.1</v>
      </c>
      <c r="R79" s="203">
        <v>24</v>
      </c>
      <c r="S79" s="183">
        <v>22</v>
      </c>
      <c r="T79" s="205">
        <v>61.8</v>
      </c>
      <c r="U79" s="228">
        <v>56.84</v>
      </c>
      <c r="V79" s="203">
        <v>19</v>
      </c>
      <c r="W79" s="204">
        <f t="shared" si="4"/>
        <v>158</v>
      </c>
    </row>
    <row r="80" spans="1:23" ht="15.75" thickBot="1" x14ac:dyDescent="0.3">
      <c r="A80" s="72">
        <v>14</v>
      </c>
      <c r="B80" s="126" t="s">
        <v>150</v>
      </c>
      <c r="C80" s="183">
        <v>46</v>
      </c>
      <c r="D80" s="205">
        <v>55.4</v>
      </c>
      <c r="E80" s="228">
        <v>59.29</v>
      </c>
      <c r="F80" s="203">
        <v>69</v>
      </c>
      <c r="G80" s="183">
        <v>36</v>
      </c>
      <c r="H80" s="205">
        <v>53.3</v>
      </c>
      <c r="I80" s="228">
        <v>57.16</v>
      </c>
      <c r="J80" s="203">
        <v>57</v>
      </c>
      <c r="K80" s="183">
        <v>53</v>
      </c>
      <c r="L80" s="205">
        <v>51.7</v>
      </c>
      <c r="M80" s="228">
        <v>54.03</v>
      </c>
      <c r="N80" s="203">
        <v>51</v>
      </c>
      <c r="O80" s="183">
        <v>22</v>
      </c>
      <c r="P80" s="205">
        <v>59</v>
      </c>
      <c r="Q80" s="228">
        <v>56.1</v>
      </c>
      <c r="R80" s="203">
        <v>26</v>
      </c>
      <c r="S80" s="183"/>
      <c r="T80" s="205"/>
      <c r="U80" s="228">
        <v>56.84</v>
      </c>
      <c r="V80" s="203">
        <v>99</v>
      </c>
      <c r="W80" s="204">
        <f t="shared" si="4"/>
        <v>302</v>
      </c>
    </row>
    <row r="81" spans="1:23" ht="15.75" thickBot="1" x14ac:dyDescent="0.3">
      <c r="A81" s="93"/>
      <c r="B81" s="88" t="s">
        <v>101</v>
      </c>
      <c r="C81" s="107">
        <f>SUM(C82:C111)</f>
        <v>821</v>
      </c>
      <c r="D81" s="85">
        <f>AVERAGE(D82:D111)</f>
        <v>57.819310344827585</v>
      </c>
      <c r="E81" s="119">
        <v>59.29</v>
      </c>
      <c r="F81" s="108"/>
      <c r="G81" s="107">
        <f>SUM(G82:G111)</f>
        <v>861</v>
      </c>
      <c r="H81" s="85">
        <f>AVERAGE(H82:H111)</f>
        <v>51.199999999999996</v>
      </c>
      <c r="I81" s="119">
        <v>57.16</v>
      </c>
      <c r="J81" s="108"/>
      <c r="K81" s="107">
        <f>SUM(K82:K111)</f>
        <v>769</v>
      </c>
      <c r="L81" s="85">
        <f>AVERAGE(L82:L111)</f>
        <v>51.925216516902005</v>
      </c>
      <c r="M81" s="119">
        <v>54.03</v>
      </c>
      <c r="N81" s="108"/>
      <c r="O81" s="107">
        <f>SUM(O82:O111)</f>
        <v>863</v>
      </c>
      <c r="P81" s="85">
        <f>AVERAGE(P82:P111)</f>
        <v>52.775862068965523</v>
      </c>
      <c r="Q81" s="119">
        <v>56.1</v>
      </c>
      <c r="R81" s="108"/>
      <c r="S81" s="107">
        <f>SUM(S82:S111)</f>
        <v>973</v>
      </c>
      <c r="T81" s="85">
        <f>AVERAGE(T82:T111)</f>
        <v>53.550000000000004</v>
      </c>
      <c r="U81" s="119">
        <v>56.84</v>
      </c>
      <c r="V81" s="108"/>
      <c r="W81" s="256"/>
    </row>
    <row r="82" spans="1:23" x14ac:dyDescent="0.25">
      <c r="A82" s="14">
        <v>1</v>
      </c>
      <c r="B82" s="128" t="s">
        <v>144</v>
      </c>
      <c r="C82" s="190">
        <v>14</v>
      </c>
      <c r="D82" s="243">
        <v>47.9</v>
      </c>
      <c r="E82" s="244">
        <v>59.29</v>
      </c>
      <c r="F82" s="245">
        <v>94</v>
      </c>
      <c r="G82" s="190">
        <v>22</v>
      </c>
      <c r="H82" s="243">
        <v>50</v>
      </c>
      <c r="I82" s="244">
        <v>57.16</v>
      </c>
      <c r="J82" s="245">
        <v>70</v>
      </c>
      <c r="K82" s="190">
        <v>19</v>
      </c>
      <c r="L82" s="243">
        <v>41.68</v>
      </c>
      <c r="M82" s="244">
        <v>54.03</v>
      </c>
      <c r="N82" s="245">
        <v>86</v>
      </c>
      <c r="O82" s="190">
        <v>23</v>
      </c>
      <c r="P82" s="243">
        <v>47</v>
      </c>
      <c r="Q82" s="244">
        <v>56.1</v>
      </c>
      <c r="R82" s="245">
        <v>83</v>
      </c>
      <c r="S82" s="190">
        <v>31</v>
      </c>
      <c r="T82" s="243">
        <v>57</v>
      </c>
      <c r="U82" s="244">
        <v>56.84</v>
      </c>
      <c r="V82" s="245">
        <v>39</v>
      </c>
      <c r="W82" s="257">
        <f t="shared" ref="W82:W111" si="5">V82+R82+N82+J82+F82</f>
        <v>372</v>
      </c>
    </row>
    <row r="83" spans="1:23" x14ac:dyDescent="0.25">
      <c r="A83" s="5">
        <v>2</v>
      </c>
      <c r="B83" s="128" t="s">
        <v>171</v>
      </c>
      <c r="C83" s="190"/>
      <c r="D83" s="243"/>
      <c r="E83" s="244">
        <v>59.29</v>
      </c>
      <c r="F83" s="245">
        <v>104</v>
      </c>
      <c r="G83" s="190">
        <v>6</v>
      </c>
      <c r="H83" s="243">
        <v>39.799999999999997</v>
      </c>
      <c r="I83" s="244">
        <v>57.16</v>
      </c>
      <c r="J83" s="245">
        <v>91</v>
      </c>
      <c r="K83" s="190">
        <v>5</v>
      </c>
      <c r="L83" s="243">
        <v>55.8</v>
      </c>
      <c r="M83" s="244">
        <v>54.03</v>
      </c>
      <c r="N83" s="245">
        <v>33</v>
      </c>
      <c r="O83" s="190"/>
      <c r="P83" s="243"/>
      <c r="Q83" s="244">
        <v>56.1</v>
      </c>
      <c r="R83" s="245">
        <v>102</v>
      </c>
      <c r="S83" s="190"/>
      <c r="T83" s="243"/>
      <c r="U83" s="244">
        <v>56.84</v>
      </c>
      <c r="V83" s="245">
        <v>99</v>
      </c>
      <c r="W83" s="204">
        <f t="shared" si="5"/>
        <v>429</v>
      </c>
    </row>
    <row r="84" spans="1:23" x14ac:dyDescent="0.25">
      <c r="A84" s="5">
        <v>3</v>
      </c>
      <c r="B84" s="127" t="s">
        <v>156</v>
      </c>
      <c r="C84" s="184">
        <v>23</v>
      </c>
      <c r="D84" s="227">
        <v>57.21</v>
      </c>
      <c r="E84" s="229">
        <v>59.29</v>
      </c>
      <c r="F84" s="226">
        <v>56</v>
      </c>
      <c r="G84" s="184">
        <v>12</v>
      </c>
      <c r="H84" s="227">
        <v>44.1</v>
      </c>
      <c r="I84" s="229">
        <v>57.16</v>
      </c>
      <c r="J84" s="226">
        <v>83</v>
      </c>
      <c r="K84" s="184">
        <v>16</v>
      </c>
      <c r="L84" s="227">
        <v>42.5</v>
      </c>
      <c r="M84" s="229">
        <v>54.03</v>
      </c>
      <c r="N84" s="226">
        <v>83</v>
      </c>
      <c r="O84" s="184">
        <v>14</v>
      </c>
      <c r="P84" s="227">
        <v>51</v>
      </c>
      <c r="Q84" s="229">
        <v>56.1</v>
      </c>
      <c r="R84" s="226">
        <v>63</v>
      </c>
      <c r="S84" s="184">
        <v>45</v>
      </c>
      <c r="T84" s="227">
        <v>56</v>
      </c>
      <c r="U84" s="229">
        <v>56.84</v>
      </c>
      <c r="V84" s="226">
        <v>41</v>
      </c>
      <c r="W84" s="257">
        <f t="shared" si="5"/>
        <v>326</v>
      </c>
    </row>
    <row r="85" spans="1:23" x14ac:dyDescent="0.25">
      <c r="A85" s="5">
        <v>4</v>
      </c>
      <c r="B85" s="128" t="s">
        <v>145</v>
      </c>
      <c r="C85" s="190">
        <v>51</v>
      </c>
      <c r="D85" s="243">
        <v>66.349999999999994</v>
      </c>
      <c r="E85" s="244">
        <v>59.29</v>
      </c>
      <c r="F85" s="245">
        <v>13</v>
      </c>
      <c r="G85" s="190">
        <v>31</v>
      </c>
      <c r="H85" s="243">
        <v>65.7</v>
      </c>
      <c r="I85" s="244">
        <v>57.16</v>
      </c>
      <c r="J85" s="245">
        <v>15</v>
      </c>
      <c r="K85" s="190">
        <v>41</v>
      </c>
      <c r="L85" s="243">
        <v>61.024390243902438</v>
      </c>
      <c r="M85" s="244">
        <v>54.03</v>
      </c>
      <c r="N85" s="245">
        <v>14</v>
      </c>
      <c r="O85" s="190">
        <v>50</v>
      </c>
      <c r="P85" s="243">
        <v>57.4</v>
      </c>
      <c r="Q85" s="244">
        <v>56.1</v>
      </c>
      <c r="R85" s="245">
        <v>32</v>
      </c>
      <c r="S85" s="190">
        <v>44</v>
      </c>
      <c r="T85" s="243">
        <v>64.400000000000006</v>
      </c>
      <c r="U85" s="244">
        <v>56.84</v>
      </c>
      <c r="V85" s="245">
        <v>10</v>
      </c>
      <c r="W85" s="204">
        <f t="shared" si="5"/>
        <v>84</v>
      </c>
    </row>
    <row r="86" spans="1:23" x14ac:dyDescent="0.25">
      <c r="A86" s="5">
        <v>5</v>
      </c>
      <c r="B86" s="128" t="s">
        <v>155</v>
      </c>
      <c r="C86" s="190">
        <v>18</v>
      </c>
      <c r="D86" s="243">
        <v>56</v>
      </c>
      <c r="E86" s="244">
        <v>59.29</v>
      </c>
      <c r="F86" s="245">
        <v>65</v>
      </c>
      <c r="G86" s="190">
        <v>32</v>
      </c>
      <c r="H86" s="243">
        <v>51</v>
      </c>
      <c r="I86" s="244">
        <v>57.16</v>
      </c>
      <c r="J86" s="245">
        <v>65</v>
      </c>
      <c r="K86" s="190">
        <v>29</v>
      </c>
      <c r="L86" s="243">
        <v>53.83</v>
      </c>
      <c r="M86" s="244">
        <v>54.03</v>
      </c>
      <c r="N86" s="245">
        <v>46</v>
      </c>
      <c r="O86" s="190">
        <v>17</v>
      </c>
      <c r="P86" s="243">
        <v>51</v>
      </c>
      <c r="Q86" s="244">
        <v>56.1</v>
      </c>
      <c r="R86" s="245">
        <v>64</v>
      </c>
      <c r="S86" s="190">
        <v>39</v>
      </c>
      <c r="T86" s="243">
        <v>54</v>
      </c>
      <c r="U86" s="244">
        <v>56.84</v>
      </c>
      <c r="V86" s="245">
        <v>50</v>
      </c>
      <c r="W86" s="257">
        <f t="shared" si="5"/>
        <v>290</v>
      </c>
    </row>
    <row r="87" spans="1:23" x14ac:dyDescent="0.25">
      <c r="A87" s="5">
        <v>6</v>
      </c>
      <c r="B87" s="128" t="s">
        <v>146</v>
      </c>
      <c r="C87" s="190">
        <v>35</v>
      </c>
      <c r="D87" s="243">
        <v>60.8</v>
      </c>
      <c r="E87" s="244">
        <v>59.29</v>
      </c>
      <c r="F87" s="245">
        <v>38</v>
      </c>
      <c r="G87" s="190">
        <v>47</v>
      </c>
      <c r="H87" s="243">
        <v>58.4</v>
      </c>
      <c r="I87" s="244">
        <v>57.16</v>
      </c>
      <c r="J87" s="245">
        <v>39</v>
      </c>
      <c r="K87" s="190">
        <v>25</v>
      </c>
      <c r="L87" s="243">
        <v>55.36</v>
      </c>
      <c r="M87" s="244">
        <v>54.03</v>
      </c>
      <c r="N87" s="245">
        <v>36</v>
      </c>
      <c r="O87" s="190">
        <v>35</v>
      </c>
      <c r="P87" s="243">
        <v>51</v>
      </c>
      <c r="Q87" s="244">
        <v>56.1</v>
      </c>
      <c r="R87" s="245">
        <v>65</v>
      </c>
      <c r="S87" s="190">
        <v>35</v>
      </c>
      <c r="T87" s="243">
        <v>54</v>
      </c>
      <c r="U87" s="244">
        <v>56.84</v>
      </c>
      <c r="V87" s="245">
        <v>49</v>
      </c>
      <c r="W87" s="204">
        <f t="shared" si="5"/>
        <v>227</v>
      </c>
    </row>
    <row r="88" spans="1:23" x14ac:dyDescent="0.25">
      <c r="A88" s="5">
        <v>7</v>
      </c>
      <c r="B88" s="128" t="s">
        <v>11</v>
      </c>
      <c r="C88" s="190">
        <v>7</v>
      </c>
      <c r="D88" s="243">
        <v>54.6</v>
      </c>
      <c r="E88" s="244">
        <v>59.29</v>
      </c>
      <c r="F88" s="245">
        <v>73</v>
      </c>
      <c r="G88" s="190"/>
      <c r="H88" s="243"/>
      <c r="I88" s="244">
        <v>57.16</v>
      </c>
      <c r="J88" s="245">
        <v>102</v>
      </c>
      <c r="K88" s="190">
        <v>5</v>
      </c>
      <c r="L88" s="243">
        <v>48.2</v>
      </c>
      <c r="M88" s="244">
        <v>54.03</v>
      </c>
      <c r="N88" s="245">
        <v>67</v>
      </c>
      <c r="O88" s="190">
        <v>17</v>
      </c>
      <c r="P88" s="243">
        <v>51.7</v>
      </c>
      <c r="Q88" s="244">
        <v>56.1</v>
      </c>
      <c r="R88" s="245">
        <v>59</v>
      </c>
      <c r="S88" s="190">
        <v>4</v>
      </c>
      <c r="T88" s="243">
        <v>48</v>
      </c>
      <c r="U88" s="244">
        <v>56.84</v>
      </c>
      <c r="V88" s="245">
        <v>80</v>
      </c>
      <c r="W88" s="204">
        <f t="shared" si="5"/>
        <v>381</v>
      </c>
    </row>
    <row r="89" spans="1:23" x14ac:dyDescent="0.25">
      <c r="A89" s="5">
        <v>8</v>
      </c>
      <c r="B89" s="128" t="s">
        <v>154</v>
      </c>
      <c r="C89" s="190">
        <v>10</v>
      </c>
      <c r="D89" s="243">
        <v>45.5</v>
      </c>
      <c r="E89" s="244">
        <v>59.29</v>
      </c>
      <c r="F89" s="245">
        <v>98</v>
      </c>
      <c r="G89" s="190">
        <v>8</v>
      </c>
      <c r="H89" s="243">
        <v>54.6</v>
      </c>
      <c r="I89" s="244">
        <v>57.16</v>
      </c>
      <c r="J89" s="245">
        <v>54</v>
      </c>
      <c r="K89" s="190">
        <v>5</v>
      </c>
      <c r="L89" s="243">
        <v>53.6</v>
      </c>
      <c r="M89" s="244">
        <v>54.03</v>
      </c>
      <c r="N89" s="245">
        <v>48</v>
      </c>
      <c r="O89" s="190">
        <v>7</v>
      </c>
      <c r="P89" s="243">
        <v>52.1</v>
      </c>
      <c r="Q89" s="244">
        <v>56.1</v>
      </c>
      <c r="R89" s="245">
        <v>57</v>
      </c>
      <c r="S89" s="190">
        <v>10</v>
      </c>
      <c r="T89" s="243">
        <v>60</v>
      </c>
      <c r="U89" s="244">
        <v>56.84</v>
      </c>
      <c r="V89" s="245">
        <v>22</v>
      </c>
      <c r="W89" s="257">
        <f t="shared" si="5"/>
        <v>279</v>
      </c>
    </row>
    <row r="90" spans="1:23" x14ac:dyDescent="0.25">
      <c r="A90" s="5">
        <v>9</v>
      </c>
      <c r="B90" s="128" t="s">
        <v>153</v>
      </c>
      <c r="C90" s="190">
        <v>19</v>
      </c>
      <c r="D90" s="243">
        <v>54.2</v>
      </c>
      <c r="E90" s="244">
        <v>59.29</v>
      </c>
      <c r="F90" s="245">
        <v>74</v>
      </c>
      <c r="G90" s="190">
        <v>20</v>
      </c>
      <c r="H90" s="243">
        <v>59</v>
      </c>
      <c r="I90" s="244">
        <v>57.16</v>
      </c>
      <c r="J90" s="245">
        <v>34</v>
      </c>
      <c r="K90" s="190">
        <v>12</v>
      </c>
      <c r="L90" s="243">
        <v>44.58</v>
      </c>
      <c r="M90" s="244">
        <v>54.03</v>
      </c>
      <c r="N90" s="245">
        <v>80</v>
      </c>
      <c r="O90" s="190">
        <v>11</v>
      </c>
      <c r="P90" s="243">
        <v>48</v>
      </c>
      <c r="Q90" s="244">
        <v>56.1</v>
      </c>
      <c r="R90" s="245">
        <v>78</v>
      </c>
      <c r="S90" s="190">
        <v>11</v>
      </c>
      <c r="T90" s="243">
        <v>59.6</v>
      </c>
      <c r="U90" s="244">
        <v>56.84</v>
      </c>
      <c r="V90" s="245">
        <v>24</v>
      </c>
      <c r="W90" s="257">
        <f t="shared" si="5"/>
        <v>290</v>
      </c>
    </row>
    <row r="91" spans="1:23" x14ac:dyDescent="0.25">
      <c r="A91" s="5">
        <v>10</v>
      </c>
      <c r="B91" s="128" t="s">
        <v>140</v>
      </c>
      <c r="C91" s="190">
        <v>26</v>
      </c>
      <c r="D91" s="243">
        <v>49.7</v>
      </c>
      <c r="E91" s="244">
        <v>59.29</v>
      </c>
      <c r="F91" s="245">
        <v>88</v>
      </c>
      <c r="G91" s="190">
        <v>11</v>
      </c>
      <c r="H91" s="243">
        <v>52.1</v>
      </c>
      <c r="I91" s="244">
        <v>57.16</v>
      </c>
      <c r="J91" s="245">
        <v>64</v>
      </c>
      <c r="K91" s="190">
        <v>11</v>
      </c>
      <c r="L91" s="243">
        <v>41.91</v>
      </c>
      <c r="M91" s="244">
        <v>54.03</v>
      </c>
      <c r="N91" s="245">
        <v>85</v>
      </c>
      <c r="O91" s="190">
        <v>13</v>
      </c>
      <c r="P91" s="243">
        <v>53</v>
      </c>
      <c r="Q91" s="244">
        <v>56.1</v>
      </c>
      <c r="R91" s="245">
        <v>53</v>
      </c>
      <c r="S91" s="190">
        <v>26</v>
      </c>
      <c r="T91" s="243">
        <v>49</v>
      </c>
      <c r="U91" s="244">
        <v>56.84</v>
      </c>
      <c r="V91" s="245">
        <v>75</v>
      </c>
      <c r="W91" s="257">
        <f t="shared" si="5"/>
        <v>365</v>
      </c>
    </row>
    <row r="92" spans="1:23" x14ac:dyDescent="0.25">
      <c r="A92" s="5">
        <v>11</v>
      </c>
      <c r="B92" s="128" t="s">
        <v>186</v>
      </c>
      <c r="C92" s="190">
        <v>13</v>
      </c>
      <c r="D92" s="243">
        <v>51.6</v>
      </c>
      <c r="E92" s="244">
        <v>59.29</v>
      </c>
      <c r="F92" s="245">
        <v>80</v>
      </c>
      <c r="G92" s="190">
        <v>26</v>
      </c>
      <c r="H92" s="243">
        <v>44.1</v>
      </c>
      <c r="I92" s="244">
        <v>57.16</v>
      </c>
      <c r="J92" s="245">
        <v>84</v>
      </c>
      <c r="K92" s="190">
        <v>16</v>
      </c>
      <c r="L92" s="243">
        <v>46.94</v>
      </c>
      <c r="M92" s="244">
        <v>54.03</v>
      </c>
      <c r="N92" s="245">
        <v>70</v>
      </c>
      <c r="O92" s="190">
        <v>32</v>
      </c>
      <c r="P92" s="243">
        <v>55.6</v>
      </c>
      <c r="Q92" s="244">
        <v>56.1</v>
      </c>
      <c r="R92" s="245">
        <v>40</v>
      </c>
      <c r="S92" s="190">
        <v>21</v>
      </c>
      <c r="T92" s="243">
        <v>50.6</v>
      </c>
      <c r="U92" s="244">
        <v>56.84</v>
      </c>
      <c r="V92" s="245">
        <v>68</v>
      </c>
      <c r="W92" s="257">
        <f t="shared" si="5"/>
        <v>342</v>
      </c>
    </row>
    <row r="93" spans="1:23" x14ac:dyDescent="0.25">
      <c r="A93" s="5">
        <v>12</v>
      </c>
      <c r="B93" s="128" t="s">
        <v>185</v>
      </c>
      <c r="C93" s="190">
        <v>13</v>
      </c>
      <c r="D93" s="243">
        <v>56.15</v>
      </c>
      <c r="E93" s="244">
        <v>59.29</v>
      </c>
      <c r="F93" s="245">
        <v>63</v>
      </c>
      <c r="G93" s="190">
        <v>14</v>
      </c>
      <c r="H93" s="243">
        <v>0</v>
      </c>
      <c r="I93" s="244">
        <v>57.16</v>
      </c>
      <c r="J93" s="245">
        <v>101</v>
      </c>
      <c r="K93" s="190">
        <v>19</v>
      </c>
      <c r="L93" s="243">
        <v>51.53</v>
      </c>
      <c r="M93" s="244">
        <v>54.03</v>
      </c>
      <c r="N93" s="245">
        <v>52</v>
      </c>
      <c r="O93" s="190">
        <v>19</v>
      </c>
      <c r="P93" s="243">
        <v>41.8</v>
      </c>
      <c r="Q93" s="244">
        <v>56.1</v>
      </c>
      <c r="R93" s="245">
        <v>94</v>
      </c>
      <c r="S93" s="190">
        <v>18</v>
      </c>
      <c r="T93" s="243">
        <v>50.1</v>
      </c>
      <c r="U93" s="244">
        <v>56.84</v>
      </c>
      <c r="V93" s="245">
        <v>72</v>
      </c>
      <c r="W93" s="257">
        <f t="shared" si="5"/>
        <v>382</v>
      </c>
    </row>
    <row r="94" spans="1:23" x14ac:dyDescent="0.25">
      <c r="A94" s="5">
        <v>13</v>
      </c>
      <c r="B94" s="128" t="s">
        <v>141</v>
      </c>
      <c r="C94" s="190">
        <v>40</v>
      </c>
      <c r="D94" s="243">
        <v>52.6</v>
      </c>
      <c r="E94" s="244">
        <v>59.29</v>
      </c>
      <c r="F94" s="245">
        <v>76</v>
      </c>
      <c r="G94" s="190">
        <v>45</v>
      </c>
      <c r="H94" s="243">
        <v>48.2</v>
      </c>
      <c r="I94" s="244">
        <v>57.16</v>
      </c>
      <c r="J94" s="245">
        <v>75</v>
      </c>
      <c r="K94" s="190">
        <v>25</v>
      </c>
      <c r="L94" s="243">
        <v>47.8</v>
      </c>
      <c r="M94" s="244">
        <v>54.03</v>
      </c>
      <c r="N94" s="245">
        <v>69</v>
      </c>
      <c r="O94" s="190">
        <v>29</v>
      </c>
      <c r="P94" s="243">
        <v>55.9</v>
      </c>
      <c r="Q94" s="244">
        <v>56.1</v>
      </c>
      <c r="R94" s="245">
        <v>39</v>
      </c>
      <c r="S94" s="190">
        <v>32</v>
      </c>
      <c r="T94" s="243">
        <v>53.9</v>
      </c>
      <c r="U94" s="244">
        <v>56.84</v>
      </c>
      <c r="V94" s="245">
        <v>51</v>
      </c>
      <c r="W94" s="258">
        <f t="shared" si="5"/>
        <v>310</v>
      </c>
    </row>
    <row r="95" spans="1:23" x14ac:dyDescent="0.25">
      <c r="A95" s="5">
        <v>14</v>
      </c>
      <c r="B95" s="128" t="s">
        <v>142</v>
      </c>
      <c r="C95" s="190">
        <v>8</v>
      </c>
      <c r="D95" s="243">
        <v>61</v>
      </c>
      <c r="E95" s="244">
        <v>59.29</v>
      </c>
      <c r="F95" s="245">
        <v>35</v>
      </c>
      <c r="G95" s="190">
        <v>19</v>
      </c>
      <c r="H95" s="243">
        <v>46.3</v>
      </c>
      <c r="I95" s="244">
        <v>57.16</v>
      </c>
      <c r="J95" s="245">
        <v>81</v>
      </c>
      <c r="K95" s="190">
        <v>19</v>
      </c>
      <c r="L95" s="243">
        <v>59.63</v>
      </c>
      <c r="M95" s="244">
        <v>54.03</v>
      </c>
      <c r="N95" s="245">
        <v>17</v>
      </c>
      <c r="O95" s="190">
        <v>12</v>
      </c>
      <c r="P95" s="243">
        <v>52.4</v>
      </c>
      <c r="Q95" s="244">
        <v>56.1</v>
      </c>
      <c r="R95" s="245">
        <v>55</v>
      </c>
      <c r="S95" s="190">
        <v>27</v>
      </c>
      <c r="T95" s="243">
        <v>47.8</v>
      </c>
      <c r="U95" s="244">
        <v>56.84</v>
      </c>
      <c r="V95" s="245">
        <v>82</v>
      </c>
      <c r="W95" s="259">
        <f t="shared" si="5"/>
        <v>270</v>
      </c>
    </row>
    <row r="96" spans="1:23" x14ac:dyDescent="0.25">
      <c r="A96" s="100">
        <v>15</v>
      </c>
      <c r="B96" s="128" t="s">
        <v>143</v>
      </c>
      <c r="C96" s="190">
        <v>8</v>
      </c>
      <c r="D96" s="243">
        <v>51</v>
      </c>
      <c r="E96" s="244">
        <v>59.29</v>
      </c>
      <c r="F96" s="245">
        <v>84</v>
      </c>
      <c r="G96" s="190">
        <v>5</v>
      </c>
      <c r="H96" s="243">
        <v>34</v>
      </c>
      <c r="I96" s="244">
        <v>57.16</v>
      </c>
      <c r="J96" s="245">
        <v>99</v>
      </c>
      <c r="K96" s="190">
        <v>2</v>
      </c>
      <c r="L96" s="243">
        <v>46</v>
      </c>
      <c r="M96" s="244">
        <v>54.03</v>
      </c>
      <c r="N96" s="245">
        <v>75</v>
      </c>
      <c r="O96" s="190">
        <v>27</v>
      </c>
      <c r="P96" s="243">
        <v>56</v>
      </c>
      <c r="Q96" s="244">
        <v>56.1</v>
      </c>
      <c r="R96" s="245">
        <v>38</v>
      </c>
      <c r="S96" s="190">
        <v>14</v>
      </c>
      <c r="T96" s="243">
        <v>43.9</v>
      </c>
      <c r="U96" s="244">
        <v>56.84</v>
      </c>
      <c r="V96" s="245">
        <v>90</v>
      </c>
      <c r="W96" s="257">
        <f t="shared" si="5"/>
        <v>386</v>
      </c>
    </row>
    <row r="97" spans="1:23" x14ac:dyDescent="0.25">
      <c r="A97" s="5">
        <v>16</v>
      </c>
      <c r="B97" s="128" t="s">
        <v>188</v>
      </c>
      <c r="C97" s="190">
        <v>4</v>
      </c>
      <c r="D97" s="243">
        <v>61.6</v>
      </c>
      <c r="E97" s="244">
        <v>59.29</v>
      </c>
      <c r="F97" s="245">
        <v>34</v>
      </c>
      <c r="G97" s="190">
        <v>12</v>
      </c>
      <c r="H97" s="243">
        <v>31.6</v>
      </c>
      <c r="I97" s="244">
        <v>57.16</v>
      </c>
      <c r="J97" s="245">
        <v>100</v>
      </c>
      <c r="K97" s="190">
        <v>10</v>
      </c>
      <c r="L97" s="243">
        <v>50.4</v>
      </c>
      <c r="M97" s="244">
        <v>54.03</v>
      </c>
      <c r="N97" s="245">
        <v>57</v>
      </c>
      <c r="O97" s="190">
        <v>13</v>
      </c>
      <c r="P97" s="243">
        <v>49.2</v>
      </c>
      <c r="Q97" s="244">
        <v>56.1</v>
      </c>
      <c r="R97" s="245">
        <v>74</v>
      </c>
      <c r="S97" s="190">
        <v>19</v>
      </c>
      <c r="T97" s="243">
        <v>47.4</v>
      </c>
      <c r="U97" s="244">
        <v>56.84</v>
      </c>
      <c r="V97" s="245">
        <v>84</v>
      </c>
      <c r="W97" s="257">
        <f t="shared" si="5"/>
        <v>349</v>
      </c>
    </row>
    <row r="98" spans="1:23" x14ac:dyDescent="0.25">
      <c r="A98" s="5">
        <v>17</v>
      </c>
      <c r="B98" s="128" t="s">
        <v>137</v>
      </c>
      <c r="C98" s="190">
        <v>16</v>
      </c>
      <c r="D98" s="243">
        <v>49</v>
      </c>
      <c r="E98" s="244">
        <v>59.29</v>
      </c>
      <c r="F98" s="245">
        <v>91</v>
      </c>
      <c r="G98" s="190">
        <v>23</v>
      </c>
      <c r="H98" s="243">
        <v>58.8</v>
      </c>
      <c r="I98" s="244">
        <v>57.16</v>
      </c>
      <c r="J98" s="245">
        <v>37</v>
      </c>
      <c r="K98" s="190">
        <v>18</v>
      </c>
      <c r="L98" s="243">
        <v>43.84</v>
      </c>
      <c r="M98" s="244">
        <v>54.03</v>
      </c>
      <c r="N98" s="245">
        <v>79</v>
      </c>
      <c r="O98" s="190">
        <v>15</v>
      </c>
      <c r="P98" s="243">
        <v>44.7</v>
      </c>
      <c r="Q98" s="244">
        <v>56.1</v>
      </c>
      <c r="R98" s="245">
        <v>88</v>
      </c>
      <c r="S98" s="190">
        <v>23</v>
      </c>
      <c r="T98" s="243">
        <v>48</v>
      </c>
      <c r="U98" s="244">
        <v>56.84</v>
      </c>
      <c r="V98" s="245">
        <v>81</v>
      </c>
      <c r="W98" s="257">
        <f t="shared" si="5"/>
        <v>376</v>
      </c>
    </row>
    <row r="99" spans="1:23" x14ac:dyDescent="0.25">
      <c r="A99" s="5">
        <v>18</v>
      </c>
      <c r="B99" s="128" t="s">
        <v>138</v>
      </c>
      <c r="C99" s="190">
        <v>22</v>
      </c>
      <c r="D99" s="243">
        <v>46.6</v>
      </c>
      <c r="E99" s="244">
        <v>59.29</v>
      </c>
      <c r="F99" s="245">
        <v>96</v>
      </c>
      <c r="G99" s="190">
        <v>14</v>
      </c>
      <c r="H99" s="243">
        <v>48.6</v>
      </c>
      <c r="I99" s="244">
        <v>57.16</v>
      </c>
      <c r="J99" s="245">
        <v>74</v>
      </c>
      <c r="K99" s="190">
        <v>3</v>
      </c>
      <c r="L99" s="243">
        <v>68.67</v>
      </c>
      <c r="M99" s="244">
        <v>54.03</v>
      </c>
      <c r="N99" s="245">
        <v>1</v>
      </c>
      <c r="O99" s="190">
        <v>14</v>
      </c>
      <c r="P99" s="243">
        <v>39</v>
      </c>
      <c r="Q99" s="244">
        <v>56.1</v>
      </c>
      <c r="R99" s="245">
        <v>96</v>
      </c>
      <c r="S99" s="190">
        <v>14</v>
      </c>
      <c r="T99" s="243">
        <v>49.5</v>
      </c>
      <c r="U99" s="244">
        <v>56.84</v>
      </c>
      <c r="V99" s="245">
        <v>74</v>
      </c>
      <c r="W99" s="257">
        <f t="shared" si="5"/>
        <v>341</v>
      </c>
    </row>
    <row r="100" spans="1:23" x14ac:dyDescent="0.25">
      <c r="A100" s="5">
        <v>19</v>
      </c>
      <c r="B100" s="128" t="s">
        <v>139</v>
      </c>
      <c r="C100" s="190">
        <v>10</v>
      </c>
      <c r="D100" s="243">
        <v>67.3</v>
      </c>
      <c r="E100" s="244">
        <v>59.29</v>
      </c>
      <c r="F100" s="245">
        <v>10</v>
      </c>
      <c r="G100" s="190">
        <v>17</v>
      </c>
      <c r="H100" s="243">
        <v>44</v>
      </c>
      <c r="I100" s="244">
        <v>57.16</v>
      </c>
      <c r="J100" s="245">
        <v>85</v>
      </c>
      <c r="K100" s="190">
        <v>24</v>
      </c>
      <c r="L100" s="243">
        <v>46.91</v>
      </c>
      <c r="M100" s="244">
        <v>54.03</v>
      </c>
      <c r="N100" s="245">
        <v>72</v>
      </c>
      <c r="O100" s="190">
        <v>11</v>
      </c>
      <c r="P100" s="243">
        <v>53.3</v>
      </c>
      <c r="Q100" s="244">
        <v>56.1</v>
      </c>
      <c r="R100" s="245">
        <v>50</v>
      </c>
      <c r="S100" s="190">
        <v>20</v>
      </c>
      <c r="T100" s="243">
        <v>52.6</v>
      </c>
      <c r="U100" s="244">
        <v>56.84</v>
      </c>
      <c r="V100" s="245">
        <v>58</v>
      </c>
      <c r="W100" s="257">
        <f t="shared" si="5"/>
        <v>275</v>
      </c>
    </row>
    <row r="101" spans="1:23" x14ac:dyDescent="0.25">
      <c r="A101" s="5">
        <v>20</v>
      </c>
      <c r="B101" s="128" t="s">
        <v>107</v>
      </c>
      <c r="C101" s="190">
        <v>59</v>
      </c>
      <c r="D101" s="243">
        <v>61.9</v>
      </c>
      <c r="E101" s="244">
        <v>59.29</v>
      </c>
      <c r="F101" s="245">
        <v>29</v>
      </c>
      <c r="G101" s="190">
        <v>54</v>
      </c>
      <c r="H101" s="243">
        <v>65.7</v>
      </c>
      <c r="I101" s="244">
        <v>57.16</v>
      </c>
      <c r="J101" s="245">
        <v>16</v>
      </c>
      <c r="K101" s="190">
        <v>54</v>
      </c>
      <c r="L101" s="243">
        <v>54.15</v>
      </c>
      <c r="M101" s="244">
        <v>54.03</v>
      </c>
      <c r="N101" s="245">
        <v>42</v>
      </c>
      <c r="O101" s="190">
        <v>59</v>
      </c>
      <c r="P101" s="243">
        <v>52.6</v>
      </c>
      <c r="Q101" s="244">
        <v>56.1</v>
      </c>
      <c r="R101" s="245">
        <v>54</v>
      </c>
      <c r="S101" s="190">
        <v>86</v>
      </c>
      <c r="T101" s="243">
        <v>55.7</v>
      </c>
      <c r="U101" s="244">
        <v>56.84</v>
      </c>
      <c r="V101" s="245">
        <v>42</v>
      </c>
      <c r="W101" s="257">
        <f t="shared" si="5"/>
        <v>183</v>
      </c>
    </row>
    <row r="102" spans="1:23" x14ac:dyDescent="0.25">
      <c r="A102" s="5">
        <v>21</v>
      </c>
      <c r="B102" s="128" t="s">
        <v>136</v>
      </c>
      <c r="C102" s="190">
        <v>21</v>
      </c>
      <c r="D102" s="243">
        <v>68.2</v>
      </c>
      <c r="E102" s="244">
        <v>59.29</v>
      </c>
      <c r="F102" s="245">
        <v>8</v>
      </c>
      <c r="G102" s="190">
        <v>28</v>
      </c>
      <c r="H102" s="243">
        <v>69.599999999999994</v>
      </c>
      <c r="I102" s="244">
        <v>57.16</v>
      </c>
      <c r="J102" s="245">
        <v>6</v>
      </c>
      <c r="K102" s="190">
        <v>32</v>
      </c>
      <c r="L102" s="243">
        <v>56.97</v>
      </c>
      <c r="M102" s="244">
        <v>54.03</v>
      </c>
      <c r="N102" s="245">
        <v>30</v>
      </c>
      <c r="O102" s="190">
        <v>24</v>
      </c>
      <c r="P102" s="243">
        <v>63.8</v>
      </c>
      <c r="Q102" s="244">
        <v>56.1</v>
      </c>
      <c r="R102" s="245">
        <v>7</v>
      </c>
      <c r="S102" s="190">
        <v>41</v>
      </c>
      <c r="T102" s="243">
        <v>62.9</v>
      </c>
      <c r="U102" s="244">
        <v>56.84</v>
      </c>
      <c r="V102" s="245">
        <v>14</v>
      </c>
      <c r="W102" s="204">
        <f t="shared" si="5"/>
        <v>65</v>
      </c>
    </row>
    <row r="103" spans="1:23" x14ac:dyDescent="0.25">
      <c r="A103" s="5">
        <v>22</v>
      </c>
      <c r="B103" s="128" t="s">
        <v>108</v>
      </c>
      <c r="C103" s="190">
        <v>43</v>
      </c>
      <c r="D103" s="243">
        <v>61</v>
      </c>
      <c r="E103" s="244">
        <v>59.29</v>
      </c>
      <c r="F103" s="245">
        <v>36</v>
      </c>
      <c r="G103" s="190">
        <v>54</v>
      </c>
      <c r="H103" s="243">
        <v>66</v>
      </c>
      <c r="I103" s="244">
        <v>57.16</v>
      </c>
      <c r="J103" s="245">
        <v>13</v>
      </c>
      <c r="K103" s="190">
        <v>52</v>
      </c>
      <c r="L103" s="243">
        <v>61.71</v>
      </c>
      <c r="M103" s="244">
        <v>54.03</v>
      </c>
      <c r="N103" s="245">
        <v>12</v>
      </c>
      <c r="O103" s="190">
        <v>47</v>
      </c>
      <c r="P103" s="243">
        <v>67</v>
      </c>
      <c r="Q103" s="244">
        <v>56.1</v>
      </c>
      <c r="R103" s="245">
        <v>3</v>
      </c>
      <c r="S103" s="190">
        <v>52</v>
      </c>
      <c r="T103" s="243">
        <v>62.7</v>
      </c>
      <c r="U103" s="244">
        <v>56.84</v>
      </c>
      <c r="V103" s="245">
        <v>15</v>
      </c>
      <c r="W103" s="254">
        <f t="shared" si="5"/>
        <v>79</v>
      </c>
    </row>
    <row r="104" spans="1:23" x14ac:dyDescent="0.25">
      <c r="A104" s="5">
        <v>23</v>
      </c>
      <c r="B104" s="128" t="s">
        <v>187</v>
      </c>
      <c r="C104" s="190">
        <v>32</v>
      </c>
      <c r="D104" s="243">
        <v>56.3</v>
      </c>
      <c r="E104" s="244">
        <v>59.29</v>
      </c>
      <c r="F104" s="245">
        <v>62</v>
      </c>
      <c r="G104" s="190">
        <v>26</v>
      </c>
      <c r="H104" s="243">
        <v>44</v>
      </c>
      <c r="I104" s="244">
        <v>57.16</v>
      </c>
      <c r="J104" s="245">
        <v>86</v>
      </c>
      <c r="K104" s="190">
        <v>33</v>
      </c>
      <c r="L104" s="243">
        <v>46.52</v>
      </c>
      <c r="M104" s="244">
        <v>54.03</v>
      </c>
      <c r="N104" s="245">
        <v>73</v>
      </c>
      <c r="O104" s="190">
        <v>25</v>
      </c>
      <c r="P104" s="243">
        <v>50.9</v>
      </c>
      <c r="Q104" s="244">
        <v>56.1</v>
      </c>
      <c r="R104" s="245">
        <v>66</v>
      </c>
      <c r="S104" s="190">
        <v>35</v>
      </c>
      <c r="T104" s="243">
        <v>50</v>
      </c>
      <c r="U104" s="244">
        <v>56.84</v>
      </c>
      <c r="V104" s="245">
        <v>73</v>
      </c>
      <c r="W104" s="204">
        <f t="shared" si="5"/>
        <v>360</v>
      </c>
    </row>
    <row r="105" spans="1:23" x14ac:dyDescent="0.25">
      <c r="A105" s="5">
        <v>24</v>
      </c>
      <c r="B105" s="128" t="s">
        <v>109</v>
      </c>
      <c r="C105" s="190">
        <v>44</v>
      </c>
      <c r="D105" s="243">
        <v>69</v>
      </c>
      <c r="E105" s="244">
        <v>59.29</v>
      </c>
      <c r="F105" s="245">
        <v>7</v>
      </c>
      <c r="G105" s="190">
        <v>74</v>
      </c>
      <c r="H105" s="243">
        <v>58</v>
      </c>
      <c r="I105" s="244">
        <v>57.16</v>
      </c>
      <c r="J105" s="245">
        <v>41</v>
      </c>
      <c r="K105" s="190">
        <v>55</v>
      </c>
      <c r="L105" s="243">
        <v>55.4</v>
      </c>
      <c r="M105" s="244">
        <v>54.03</v>
      </c>
      <c r="N105" s="245">
        <v>35</v>
      </c>
      <c r="O105" s="190">
        <v>64</v>
      </c>
      <c r="P105" s="243">
        <v>61</v>
      </c>
      <c r="Q105" s="244">
        <v>56.1</v>
      </c>
      <c r="R105" s="245">
        <v>14</v>
      </c>
      <c r="S105" s="190">
        <v>71</v>
      </c>
      <c r="T105" s="243">
        <v>63</v>
      </c>
      <c r="U105" s="244">
        <v>56.84</v>
      </c>
      <c r="V105" s="245">
        <v>13</v>
      </c>
      <c r="W105" s="204">
        <f t="shared" si="5"/>
        <v>110</v>
      </c>
    </row>
    <row r="106" spans="1:23" x14ac:dyDescent="0.25">
      <c r="A106" s="5">
        <v>25</v>
      </c>
      <c r="B106" s="128" t="s">
        <v>110</v>
      </c>
      <c r="C106" s="190">
        <v>65</v>
      </c>
      <c r="D106" s="243">
        <v>57.2</v>
      </c>
      <c r="E106" s="244">
        <v>59.29</v>
      </c>
      <c r="F106" s="245">
        <v>57</v>
      </c>
      <c r="G106" s="190">
        <v>80</v>
      </c>
      <c r="H106" s="243">
        <v>58.8</v>
      </c>
      <c r="I106" s="244">
        <v>57.16</v>
      </c>
      <c r="J106" s="245">
        <v>38</v>
      </c>
      <c r="K106" s="190">
        <v>67</v>
      </c>
      <c r="L106" s="243">
        <v>48.51</v>
      </c>
      <c r="M106" s="244">
        <v>54.03</v>
      </c>
      <c r="N106" s="245">
        <v>65</v>
      </c>
      <c r="O106" s="190">
        <v>93</v>
      </c>
      <c r="P106" s="243">
        <v>59</v>
      </c>
      <c r="Q106" s="244">
        <v>56.1</v>
      </c>
      <c r="R106" s="245">
        <v>27</v>
      </c>
      <c r="S106" s="190">
        <v>98</v>
      </c>
      <c r="T106" s="243">
        <v>53</v>
      </c>
      <c r="U106" s="244">
        <v>56.84</v>
      </c>
      <c r="V106" s="245">
        <v>56</v>
      </c>
      <c r="W106" s="204">
        <f t="shared" si="5"/>
        <v>243</v>
      </c>
    </row>
    <row r="107" spans="1:23" x14ac:dyDescent="0.25">
      <c r="A107" s="5">
        <v>26</v>
      </c>
      <c r="B107" s="128" t="s">
        <v>9</v>
      </c>
      <c r="C107" s="190">
        <v>69</v>
      </c>
      <c r="D107" s="243">
        <v>61.7</v>
      </c>
      <c r="E107" s="244">
        <v>59.29</v>
      </c>
      <c r="F107" s="245">
        <v>32</v>
      </c>
      <c r="G107" s="190">
        <v>81</v>
      </c>
      <c r="H107" s="243">
        <v>59</v>
      </c>
      <c r="I107" s="244">
        <v>57.16</v>
      </c>
      <c r="J107" s="245">
        <v>35</v>
      </c>
      <c r="K107" s="190">
        <v>46</v>
      </c>
      <c r="L107" s="243">
        <v>59</v>
      </c>
      <c r="M107" s="244">
        <v>54.03</v>
      </c>
      <c r="N107" s="245">
        <v>23</v>
      </c>
      <c r="O107" s="190">
        <v>82</v>
      </c>
      <c r="P107" s="243">
        <v>57.7</v>
      </c>
      <c r="Q107" s="244">
        <v>56.1</v>
      </c>
      <c r="R107" s="245">
        <v>31</v>
      </c>
      <c r="S107" s="190">
        <v>64</v>
      </c>
      <c r="T107" s="243">
        <v>57</v>
      </c>
      <c r="U107" s="244">
        <v>56.84</v>
      </c>
      <c r="V107" s="245">
        <v>40</v>
      </c>
      <c r="W107" s="204">
        <f t="shared" si="5"/>
        <v>161</v>
      </c>
    </row>
    <row r="108" spans="1:23" x14ac:dyDescent="0.25">
      <c r="A108" s="5">
        <v>27</v>
      </c>
      <c r="B108" s="128" t="s">
        <v>76</v>
      </c>
      <c r="C108" s="190">
        <v>55</v>
      </c>
      <c r="D108" s="243">
        <v>75</v>
      </c>
      <c r="E108" s="244">
        <v>59.29</v>
      </c>
      <c r="F108" s="245">
        <v>1</v>
      </c>
      <c r="G108" s="190">
        <v>48</v>
      </c>
      <c r="H108" s="243">
        <v>73.099999999999994</v>
      </c>
      <c r="I108" s="244">
        <v>57.16</v>
      </c>
      <c r="J108" s="245">
        <v>1</v>
      </c>
      <c r="K108" s="190">
        <v>38</v>
      </c>
      <c r="L108" s="243">
        <v>67.34210526315789</v>
      </c>
      <c r="M108" s="244">
        <v>54.03</v>
      </c>
      <c r="N108" s="245">
        <v>2</v>
      </c>
      <c r="O108" s="190">
        <v>54</v>
      </c>
      <c r="P108" s="243">
        <v>69.900000000000006</v>
      </c>
      <c r="Q108" s="244">
        <v>56.1</v>
      </c>
      <c r="R108" s="245">
        <v>2</v>
      </c>
      <c r="S108" s="190">
        <v>40</v>
      </c>
      <c r="T108" s="243">
        <v>72</v>
      </c>
      <c r="U108" s="244">
        <v>56.84</v>
      </c>
      <c r="V108" s="245">
        <v>2</v>
      </c>
      <c r="W108" s="257">
        <f t="shared" si="5"/>
        <v>8</v>
      </c>
    </row>
    <row r="109" spans="1:23" x14ac:dyDescent="0.25">
      <c r="A109" s="5">
        <v>28</v>
      </c>
      <c r="B109" s="128" t="s">
        <v>120</v>
      </c>
      <c r="C109" s="190">
        <v>39</v>
      </c>
      <c r="D109" s="243">
        <v>66.010000000000005</v>
      </c>
      <c r="E109" s="244">
        <v>59.29</v>
      </c>
      <c r="F109" s="245">
        <v>15</v>
      </c>
      <c r="G109" s="190">
        <v>12</v>
      </c>
      <c r="H109" s="243">
        <v>53.3</v>
      </c>
      <c r="I109" s="244">
        <v>57.16</v>
      </c>
      <c r="J109" s="245">
        <v>58</v>
      </c>
      <c r="K109" s="190">
        <v>43</v>
      </c>
      <c r="L109" s="243">
        <v>55.53</v>
      </c>
      <c r="M109" s="244">
        <v>54.03</v>
      </c>
      <c r="N109" s="245">
        <v>34</v>
      </c>
      <c r="O109" s="190">
        <v>18</v>
      </c>
      <c r="P109" s="243">
        <v>57</v>
      </c>
      <c r="Q109" s="244">
        <v>56.1</v>
      </c>
      <c r="R109" s="245">
        <v>35</v>
      </c>
      <c r="S109" s="190">
        <v>23</v>
      </c>
      <c r="T109" s="243">
        <v>45.8</v>
      </c>
      <c r="U109" s="244">
        <v>56.84</v>
      </c>
      <c r="V109" s="245">
        <v>87</v>
      </c>
      <c r="W109" s="204">
        <f t="shared" si="5"/>
        <v>229</v>
      </c>
    </row>
    <row r="110" spans="1:23" s="196" customFormat="1" x14ac:dyDescent="0.25">
      <c r="A110" s="197">
        <v>29</v>
      </c>
      <c r="B110" s="217" t="s">
        <v>151</v>
      </c>
      <c r="C110" s="190">
        <v>26</v>
      </c>
      <c r="D110" s="243">
        <v>55.6</v>
      </c>
      <c r="E110" s="244">
        <v>59.29</v>
      </c>
      <c r="F110" s="245">
        <v>68</v>
      </c>
      <c r="G110" s="190">
        <v>23</v>
      </c>
      <c r="H110" s="243">
        <v>48</v>
      </c>
      <c r="I110" s="244">
        <v>57.16</v>
      </c>
      <c r="J110" s="245">
        <v>78</v>
      </c>
      <c r="K110" s="190">
        <v>22</v>
      </c>
      <c r="L110" s="243">
        <v>40.549999999999997</v>
      </c>
      <c r="M110" s="244">
        <v>54.03</v>
      </c>
      <c r="N110" s="245">
        <v>92</v>
      </c>
      <c r="O110" s="190">
        <v>15</v>
      </c>
      <c r="P110" s="243">
        <v>50</v>
      </c>
      <c r="Q110" s="244">
        <v>56.1</v>
      </c>
      <c r="R110" s="245">
        <v>68</v>
      </c>
      <c r="S110" s="190">
        <v>30</v>
      </c>
      <c r="T110" s="243">
        <v>31.5</v>
      </c>
      <c r="U110" s="244">
        <v>56.84</v>
      </c>
      <c r="V110" s="245">
        <v>98</v>
      </c>
      <c r="W110" s="204">
        <f t="shared" si="5"/>
        <v>404</v>
      </c>
    </row>
    <row r="111" spans="1:23" ht="15.75" thickBot="1" x14ac:dyDescent="0.3">
      <c r="A111" s="389">
        <v>30</v>
      </c>
      <c r="B111" s="387" t="s">
        <v>152</v>
      </c>
      <c r="C111" s="388">
        <v>31</v>
      </c>
      <c r="D111" s="355">
        <v>55.74</v>
      </c>
      <c r="E111" s="392">
        <v>59.29</v>
      </c>
      <c r="F111" s="393">
        <v>67</v>
      </c>
      <c r="G111" s="388">
        <v>17</v>
      </c>
      <c r="H111" s="355">
        <v>59</v>
      </c>
      <c r="I111" s="392">
        <v>57.16</v>
      </c>
      <c r="J111" s="393">
        <v>36</v>
      </c>
      <c r="K111" s="388">
        <v>23</v>
      </c>
      <c r="L111" s="355">
        <v>51.87</v>
      </c>
      <c r="M111" s="392">
        <v>54.03</v>
      </c>
      <c r="N111" s="393">
        <v>50</v>
      </c>
      <c r="O111" s="388">
        <v>23</v>
      </c>
      <c r="P111" s="355">
        <v>31.5</v>
      </c>
      <c r="Q111" s="392">
        <v>56.1</v>
      </c>
      <c r="R111" s="393">
        <v>100</v>
      </c>
      <c r="S111" s="388"/>
      <c r="T111" s="355"/>
      <c r="U111" s="392">
        <v>56.84</v>
      </c>
      <c r="V111" s="393">
        <v>99</v>
      </c>
      <c r="W111" s="259">
        <f t="shared" si="5"/>
        <v>352</v>
      </c>
    </row>
    <row r="112" spans="1:23" ht="15.75" thickBot="1" x14ac:dyDescent="0.3">
      <c r="A112" s="93"/>
      <c r="B112" s="94" t="s">
        <v>102</v>
      </c>
      <c r="C112" s="112">
        <f>SUM(C113:C121)</f>
        <v>230</v>
      </c>
      <c r="D112" s="99">
        <f t="shared" ref="D112" si="6">AVERAGE(D113:D121)</f>
        <v>56.84375</v>
      </c>
      <c r="E112" s="122">
        <v>59.29</v>
      </c>
      <c r="F112" s="113"/>
      <c r="G112" s="112">
        <f>SUM(G113:G121)</f>
        <v>217</v>
      </c>
      <c r="H112" s="99">
        <f t="shared" ref="H112" si="7">AVERAGE(H113:H121)</f>
        <v>63.147394758293672</v>
      </c>
      <c r="I112" s="122">
        <v>57.16</v>
      </c>
      <c r="J112" s="113"/>
      <c r="K112" s="112">
        <f>SUM(K113:K121)</f>
        <v>230</v>
      </c>
      <c r="L112" s="99">
        <f t="shared" ref="L112" si="8">AVERAGE(L113:L121)</f>
        <v>52.618996652572235</v>
      </c>
      <c r="M112" s="122">
        <v>54.03</v>
      </c>
      <c r="N112" s="113"/>
      <c r="O112" s="112">
        <f>SUM(O113:O121)</f>
        <v>251</v>
      </c>
      <c r="P112" s="99">
        <f t="shared" ref="P112" si="9">AVERAGE(P113:P121)</f>
        <v>52.666044075509809</v>
      </c>
      <c r="Q112" s="122">
        <v>56.1</v>
      </c>
      <c r="R112" s="113"/>
      <c r="S112" s="112">
        <f>SUM(S113:S121)</f>
        <v>263</v>
      </c>
      <c r="T112" s="99">
        <f>AVERAGE(T113:T121)</f>
        <v>55.976145091244753</v>
      </c>
      <c r="U112" s="122">
        <v>56.84</v>
      </c>
      <c r="V112" s="113"/>
      <c r="W112" s="394"/>
    </row>
    <row r="113" spans="1:23" x14ac:dyDescent="0.25">
      <c r="A113" s="3">
        <v>1</v>
      </c>
      <c r="B113" s="124" t="s">
        <v>63</v>
      </c>
      <c r="C113" s="270">
        <v>24</v>
      </c>
      <c r="D113" s="287">
        <v>61</v>
      </c>
      <c r="E113" s="341">
        <v>59.29</v>
      </c>
      <c r="F113" s="342">
        <v>37</v>
      </c>
      <c r="G113" s="270">
        <v>51</v>
      </c>
      <c r="H113" s="287">
        <v>69.196078431372555</v>
      </c>
      <c r="I113" s="341">
        <v>57.16</v>
      </c>
      <c r="J113" s="342">
        <v>7</v>
      </c>
      <c r="K113" s="270">
        <v>34</v>
      </c>
      <c r="L113" s="287">
        <v>61.7</v>
      </c>
      <c r="M113" s="341">
        <v>54.03</v>
      </c>
      <c r="N113" s="342">
        <v>13</v>
      </c>
      <c r="O113" s="270">
        <v>36</v>
      </c>
      <c r="P113" s="287">
        <v>62.75</v>
      </c>
      <c r="Q113" s="341">
        <v>56.1</v>
      </c>
      <c r="R113" s="342">
        <v>9</v>
      </c>
      <c r="S113" s="270">
        <v>34</v>
      </c>
      <c r="T113" s="287">
        <v>65.558823529411768</v>
      </c>
      <c r="U113" s="341">
        <v>56.84</v>
      </c>
      <c r="V113" s="342">
        <v>8</v>
      </c>
      <c r="W113" s="260">
        <f t="shared" ref="W113:W120" si="10">V113+R113+N113+J113+F113</f>
        <v>74</v>
      </c>
    </row>
    <row r="114" spans="1:23" x14ac:dyDescent="0.25">
      <c r="A114" s="197">
        <v>2</v>
      </c>
      <c r="B114" s="202" t="s">
        <v>77</v>
      </c>
      <c r="C114" s="183">
        <v>23</v>
      </c>
      <c r="D114" s="205">
        <v>57.35</v>
      </c>
      <c r="E114" s="228">
        <v>59.29</v>
      </c>
      <c r="F114" s="203">
        <v>53</v>
      </c>
      <c r="G114" s="183">
        <v>15</v>
      </c>
      <c r="H114" s="205">
        <v>66.7</v>
      </c>
      <c r="I114" s="228">
        <v>57.16</v>
      </c>
      <c r="J114" s="203">
        <v>11</v>
      </c>
      <c r="K114" s="183">
        <v>31</v>
      </c>
      <c r="L114" s="205">
        <v>50.233333333333334</v>
      </c>
      <c r="M114" s="228">
        <v>54.03</v>
      </c>
      <c r="N114" s="203">
        <v>59</v>
      </c>
      <c r="O114" s="183">
        <v>36</v>
      </c>
      <c r="P114" s="205">
        <v>49.097560975609753</v>
      </c>
      <c r="Q114" s="228">
        <v>56.1</v>
      </c>
      <c r="R114" s="203">
        <v>75</v>
      </c>
      <c r="S114" s="183">
        <v>28</v>
      </c>
      <c r="T114" s="205">
        <v>59.357142857142854</v>
      </c>
      <c r="U114" s="228">
        <v>56.84</v>
      </c>
      <c r="V114" s="203">
        <v>27</v>
      </c>
      <c r="W114" s="257">
        <f t="shared" si="10"/>
        <v>225</v>
      </c>
    </row>
    <row r="115" spans="1:23" ht="17.25" customHeight="1" x14ac:dyDescent="0.25">
      <c r="A115" s="14">
        <v>3</v>
      </c>
      <c r="B115" s="202" t="s">
        <v>62</v>
      </c>
      <c r="C115" s="183">
        <v>29</v>
      </c>
      <c r="D115" s="205">
        <v>60.3</v>
      </c>
      <c r="E115" s="228">
        <v>59.29</v>
      </c>
      <c r="F115" s="203">
        <v>41</v>
      </c>
      <c r="G115" s="183">
        <v>38</v>
      </c>
      <c r="H115" s="205">
        <v>65.973684210526315</v>
      </c>
      <c r="I115" s="228">
        <v>57.16</v>
      </c>
      <c r="J115" s="203">
        <v>14</v>
      </c>
      <c r="K115" s="183">
        <v>24</v>
      </c>
      <c r="L115" s="205">
        <v>61.8</v>
      </c>
      <c r="M115" s="228">
        <v>54.03</v>
      </c>
      <c r="N115" s="203">
        <v>10</v>
      </c>
      <c r="O115" s="183">
        <v>42</v>
      </c>
      <c r="P115" s="205">
        <v>58.590909090909093</v>
      </c>
      <c r="Q115" s="228">
        <v>56.1</v>
      </c>
      <c r="R115" s="203">
        <v>28</v>
      </c>
      <c r="S115" s="183">
        <v>49</v>
      </c>
      <c r="T115" s="205">
        <v>66.367346938775512</v>
      </c>
      <c r="U115" s="228">
        <v>56.84</v>
      </c>
      <c r="V115" s="203">
        <v>7</v>
      </c>
      <c r="W115" s="257">
        <f t="shared" si="10"/>
        <v>100</v>
      </c>
    </row>
    <row r="116" spans="1:23" x14ac:dyDescent="0.25">
      <c r="A116" s="14">
        <v>4</v>
      </c>
      <c r="B116" s="202" t="s">
        <v>43</v>
      </c>
      <c r="C116" s="183">
        <v>7</v>
      </c>
      <c r="D116" s="205">
        <v>51.1</v>
      </c>
      <c r="E116" s="228">
        <v>59.29</v>
      </c>
      <c r="F116" s="203">
        <v>83</v>
      </c>
      <c r="G116" s="183">
        <v>7</v>
      </c>
      <c r="H116" s="205">
        <v>72.571428571428569</v>
      </c>
      <c r="I116" s="228">
        <v>57.16</v>
      </c>
      <c r="J116" s="203">
        <v>2</v>
      </c>
      <c r="K116" s="183">
        <v>6</v>
      </c>
      <c r="L116" s="205">
        <v>57</v>
      </c>
      <c r="M116" s="228">
        <v>54.03</v>
      </c>
      <c r="N116" s="203">
        <v>29</v>
      </c>
      <c r="O116" s="183">
        <v>9</v>
      </c>
      <c r="P116" s="205">
        <v>49.8</v>
      </c>
      <c r="Q116" s="228">
        <v>56.1</v>
      </c>
      <c r="R116" s="203">
        <v>70</v>
      </c>
      <c r="S116" s="183">
        <v>13</v>
      </c>
      <c r="T116" s="205">
        <v>52.571428571428569</v>
      </c>
      <c r="U116" s="228">
        <v>56.84</v>
      </c>
      <c r="V116" s="203">
        <v>59</v>
      </c>
      <c r="W116" s="257">
        <f t="shared" si="10"/>
        <v>243</v>
      </c>
    </row>
    <row r="117" spans="1:23" x14ac:dyDescent="0.25">
      <c r="A117" s="14">
        <v>5</v>
      </c>
      <c r="B117" s="216" t="s">
        <v>95</v>
      </c>
      <c r="C117" s="184">
        <v>50</v>
      </c>
      <c r="D117" s="227">
        <v>64.900000000000006</v>
      </c>
      <c r="E117" s="229">
        <v>59.29</v>
      </c>
      <c r="F117" s="226">
        <v>21</v>
      </c>
      <c r="G117" s="184">
        <v>37</v>
      </c>
      <c r="H117" s="227">
        <v>69.972972972972968</v>
      </c>
      <c r="I117" s="229">
        <v>57.16</v>
      </c>
      <c r="J117" s="226">
        <v>4</v>
      </c>
      <c r="K117" s="184">
        <v>43</v>
      </c>
      <c r="L117" s="227">
        <v>59.953488372093027</v>
      </c>
      <c r="M117" s="229">
        <v>54.03</v>
      </c>
      <c r="N117" s="226">
        <v>16</v>
      </c>
      <c r="O117" s="184">
        <v>47</v>
      </c>
      <c r="P117" s="227">
        <v>60.122448979591837</v>
      </c>
      <c r="Q117" s="229">
        <v>56.1</v>
      </c>
      <c r="R117" s="226">
        <v>19</v>
      </c>
      <c r="S117" s="184">
        <v>41</v>
      </c>
      <c r="T117" s="227">
        <v>62.560975609756099</v>
      </c>
      <c r="U117" s="229">
        <v>56.84</v>
      </c>
      <c r="V117" s="226">
        <v>16</v>
      </c>
      <c r="W117" s="257">
        <f t="shared" si="10"/>
        <v>76</v>
      </c>
    </row>
    <row r="118" spans="1:23" x14ac:dyDescent="0.25">
      <c r="A118" s="14">
        <v>6</v>
      </c>
      <c r="B118" s="202" t="s">
        <v>64</v>
      </c>
      <c r="C118" s="183">
        <v>15</v>
      </c>
      <c r="D118" s="205">
        <v>49.3</v>
      </c>
      <c r="E118" s="228">
        <v>59.29</v>
      </c>
      <c r="F118" s="203">
        <v>90</v>
      </c>
      <c r="G118" s="183">
        <v>7</v>
      </c>
      <c r="H118" s="205">
        <v>58</v>
      </c>
      <c r="I118" s="228">
        <v>57.16</v>
      </c>
      <c r="J118" s="203">
        <v>42</v>
      </c>
      <c r="K118" s="183">
        <v>12</v>
      </c>
      <c r="L118" s="205">
        <v>38.18181818181818</v>
      </c>
      <c r="M118" s="228">
        <v>54.03</v>
      </c>
      <c r="N118" s="203">
        <v>94</v>
      </c>
      <c r="O118" s="183">
        <v>15</v>
      </c>
      <c r="P118" s="205">
        <v>49.222222222222221</v>
      </c>
      <c r="Q118" s="228">
        <v>56.1</v>
      </c>
      <c r="R118" s="203">
        <v>72</v>
      </c>
      <c r="S118" s="183">
        <v>21</v>
      </c>
      <c r="T118" s="205">
        <v>47.761904761904759</v>
      </c>
      <c r="U118" s="228">
        <v>56.84</v>
      </c>
      <c r="V118" s="203">
        <v>83</v>
      </c>
      <c r="W118" s="257">
        <f t="shared" si="10"/>
        <v>381</v>
      </c>
    </row>
    <row r="119" spans="1:23" x14ac:dyDescent="0.25">
      <c r="A119" s="14">
        <v>7</v>
      </c>
      <c r="B119" s="202" t="s">
        <v>42</v>
      </c>
      <c r="C119" s="183"/>
      <c r="D119" s="205"/>
      <c r="E119" s="228">
        <v>59.29</v>
      </c>
      <c r="F119" s="203">
        <v>104</v>
      </c>
      <c r="G119" s="183"/>
      <c r="H119" s="205"/>
      <c r="I119" s="228">
        <v>57.16</v>
      </c>
      <c r="J119" s="203">
        <v>102</v>
      </c>
      <c r="K119" s="183"/>
      <c r="L119" s="205"/>
      <c r="M119" s="228">
        <v>54.03</v>
      </c>
      <c r="N119" s="203">
        <v>100</v>
      </c>
      <c r="O119" s="183">
        <v>4</v>
      </c>
      <c r="P119" s="205">
        <v>60</v>
      </c>
      <c r="Q119" s="228">
        <v>56.1</v>
      </c>
      <c r="R119" s="203">
        <v>21</v>
      </c>
      <c r="S119" s="183"/>
      <c r="T119" s="205"/>
      <c r="U119" s="228">
        <v>56.84</v>
      </c>
      <c r="V119" s="203">
        <v>99</v>
      </c>
      <c r="W119" s="261">
        <f t="shared" si="10"/>
        <v>426</v>
      </c>
    </row>
    <row r="120" spans="1:23" ht="15" customHeight="1" x14ac:dyDescent="0.25">
      <c r="A120" s="14">
        <v>8</v>
      </c>
      <c r="B120" s="202" t="s">
        <v>111</v>
      </c>
      <c r="C120" s="183">
        <v>44</v>
      </c>
      <c r="D120" s="205">
        <v>52.5</v>
      </c>
      <c r="E120" s="228">
        <v>59.29</v>
      </c>
      <c r="F120" s="203">
        <v>77</v>
      </c>
      <c r="G120" s="183">
        <v>43</v>
      </c>
      <c r="H120" s="205">
        <v>55.186046511627907</v>
      </c>
      <c r="I120" s="228">
        <v>57.16</v>
      </c>
      <c r="J120" s="203">
        <v>49</v>
      </c>
      <c r="K120" s="183">
        <v>48</v>
      </c>
      <c r="L120" s="205">
        <v>48.958333333333336</v>
      </c>
      <c r="M120" s="228">
        <v>54.03</v>
      </c>
      <c r="N120" s="203">
        <v>64</v>
      </c>
      <c r="O120" s="183">
        <v>46</v>
      </c>
      <c r="P120" s="205">
        <v>46.363636363636367</v>
      </c>
      <c r="Q120" s="228">
        <v>56.1</v>
      </c>
      <c r="R120" s="203">
        <v>85</v>
      </c>
      <c r="S120" s="183">
        <v>52</v>
      </c>
      <c r="T120" s="205">
        <v>51.71153846153846</v>
      </c>
      <c r="U120" s="228">
        <v>56.84</v>
      </c>
      <c r="V120" s="203">
        <v>63</v>
      </c>
      <c r="W120" s="261">
        <f t="shared" si="10"/>
        <v>338</v>
      </c>
    </row>
    <row r="121" spans="1:23" ht="17.25" customHeight="1" thickBot="1" x14ac:dyDescent="0.3">
      <c r="A121" s="95">
        <v>9</v>
      </c>
      <c r="B121" s="137" t="s">
        <v>124</v>
      </c>
      <c r="C121" s="274">
        <v>38</v>
      </c>
      <c r="D121" s="291">
        <v>58.3</v>
      </c>
      <c r="E121" s="343">
        <v>59.29</v>
      </c>
      <c r="F121" s="344">
        <v>46</v>
      </c>
      <c r="G121" s="274">
        <v>19</v>
      </c>
      <c r="H121" s="291">
        <v>47.578947368421055</v>
      </c>
      <c r="I121" s="343">
        <v>57.16</v>
      </c>
      <c r="J121" s="344">
        <v>79</v>
      </c>
      <c r="K121" s="274">
        <v>32</v>
      </c>
      <c r="L121" s="291">
        <v>43.125</v>
      </c>
      <c r="M121" s="343">
        <v>54.03</v>
      </c>
      <c r="N121" s="344">
        <v>81</v>
      </c>
      <c r="O121" s="274">
        <v>16</v>
      </c>
      <c r="P121" s="291">
        <v>38.047619047619051</v>
      </c>
      <c r="Q121" s="343">
        <v>56.1</v>
      </c>
      <c r="R121" s="344">
        <v>97</v>
      </c>
      <c r="S121" s="274">
        <v>25</v>
      </c>
      <c r="T121" s="291">
        <v>41.92</v>
      </c>
      <c r="U121" s="343">
        <v>56.84</v>
      </c>
      <c r="V121" s="344">
        <v>93</v>
      </c>
      <c r="W121" s="262">
        <f>V121+R121+N121+J121+F121</f>
        <v>396</v>
      </c>
    </row>
    <row r="122" spans="1:23" x14ac:dyDescent="0.25">
      <c r="A122" s="96" t="s">
        <v>189</v>
      </c>
      <c r="D122" s="601">
        <f>$D$4</f>
        <v>57.528058252427208</v>
      </c>
      <c r="G122" s="96"/>
      <c r="H122" s="390">
        <f>$H$4</f>
        <v>53.950560923307862</v>
      </c>
      <c r="I122" s="165"/>
      <c r="J122" s="7"/>
      <c r="K122" s="96"/>
      <c r="L122" s="390">
        <f>$L$4</f>
        <v>51.777316677581595</v>
      </c>
      <c r="M122" s="165"/>
      <c r="N122" s="7"/>
      <c r="O122" s="96"/>
      <c r="P122" s="390">
        <f>$P$4</f>
        <v>53.004255948447373</v>
      </c>
      <c r="Q122" s="165"/>
      <c r="R122" s="7"/>
      <c r="S122" s="96"/>
      <c r="T122" s="390">
        <f>$T$4</f>
        <v>54.355433795146617</v>
      </c>
      <c r="U122" s="165"/>
      <c r="V122" s="7"/>
    </row>
    <row r="123" spans="1:23" x14ac:dyDescent="0.25">
      <c r="A123" s="97" t="s">
        <v>119</v>
      </c>
      <c r="D123" s="600">
        <v>59.29</v>
      </c>
      <c r="G123" s="97"/>
      <c r="H123" s="602">
        <v>57.16</v>
      </c>
      <c r="I123" s="212"/>
      <c r="J123" s="9"/>
      <c r="K123" s="603"/>
      <c r="L123" s="602">
        <v>54.03</v>
      </c>
      <c r="M123" s="212"/>
      <c r="N123" s="9"/>
      <c r="O123" s="603"/>
      <c r="P123" s="604">
        <v>56.1</v>
      </c>
      <c r="Q123" s="212"/>
      <c r="R123" s="9"/>
      <c r="S123" s="603"/>
      <c r="T123" s="602">
        <v>56.84</v>
      </c>
      <c r="U123" s="212"/>
      <c r="V123" s="246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L4:L123">
    <cfRule type="cellIs" dxfId="130" priority="13" operator="between">
      <formula>$L$122</formula>
      <formula>51.777</formula>
    </cfRule>
    <cfRule type="containsBlanks" dxfId="129" priority="37">
      <formula>LEN(TRIM(L4))=0</formula>
    </cfRule>
    <cfRule type="cellIs" dxfId="128" priority="38" operator="lessThan">
      <formula>50</formula>
    </cfRule>
    <cfRule type="cellIs" dxfId="127" priority="39" operator="between">
      <formula>50</formula>
      <formula>$L$122</formula>
    </cfRule>
    <cfRule type="cellIs" dxfId="126" priority="40" operator="between">
      <formula>$L$122</formula>
      <formula>75</formula>
    </cfRule>
    <cfRule type="cellIs" dxfId="125" priority="41" operator="greaterThanOrEqual">
      <formula>75</formula>
    </cfRule>
  </conditionalFormatting>
  <conditionalFormatting sqref="P4:P123">
    <cfRule type="containsBlanks" dxfId="124" priority="19">
      <formula>LEN(TRIM(P4))=0</formula>
    </cfRule>
    <cfRule type="cellIs" dxfId="123" priority="20" operator="between">
      <formula>$P$122</formula>
      <formula>53</formula>
    </cfRule>
    <cfRule type="cellIs" dxfId="122" priority="21" operator="lessThan">
      <formula>50</formula>
    </cfRule>
    <cfRule type="cellIs" dxfId="121" priority="22" operator="between">
      <formula>$P$122</formula>
      <formula>50</formula>
    </cfRule>
    <cfRule type="cellIs" dxfId="120" priority="23" operator="between">
      <formula>75</formula>
      <formula>$P$122</formula>
    </cfRule>
    <cfRule type="cellIs" dxfId="119" priority="24" operator="greaterThanOrEqual">
      <formula>75</formula>
    </cfRule>
  </conditionalFormatting>
  <conditionalFormatting sqref="T4:T123">
    <cfRule type="containsBlanks" dxfId="118" priority="25">
      <formula>LEN(TRIM(T4))=0</formula>
    </cfRule>
    <cfRule type="cellIs" dxfId="117" priority="26" operator="between">
      <formula>$T$122</formula>
      <formula>54.356</formula>
    </cfRule>
    <cfRule type="cellIs" dxfId="116" priority="27" operator="lessThan">
      <formula>50</formula>
    </cfRule>
    <cfRule type="cellIs" dxfId="115" priority="28" operator="between">
      <formula>$T$122</formula>
      <formula>50</formula>
    </cfRule>
    <cfRule type="cellIs" dxfId="114" priority="29" operator="between">
      <formula>75</formula>
      <formula>$T$122</formula>
    </cfRule>
    <cfRule type="cellIs" dxfId="113" priority="30" operator="greaterThanOrEqual">
      <formula>75</formula>
    </cfRule>
  </conditionalFormatting>
  <conditionalFormatting sqref="H4:H123">
    <cfRule type="cellIs" dxfId="112" priority="7" operator="equal">
      <formula>$H$122</formula>
    </cfRule>
    <cfRule type="containsBlanks" dxfId="111" priority="8">
      <formula>LEN(TRIM(H4))=0</formula>
    </cfRule>
    <cfRule type="cellIs" dxfId="110" priority="9" operator="lessThan">
      <formula>50</formula>
    </cfRule>
    <cfRule type="cellIs" dxfId="109" priority="10" operator="between">
      <formula>50</formula>
      <formula>$H$122</formula>
    </cfRule>
    <cfRule type="cellIs" dxfId="108" priority="11" operator="between">
      <formula>$H$122</formula>
      <formula>75</formula>
    </cfRule>
    <cfRule type="cellIs" dxfId="107" priority="12" operator="greaterThanOrEqual">
      <formula>75</formula>
    </cfRule>
  </conditionalFormatting>
  <conditionalFormatting sqref="D4:D123">
    <cfRule type="cellIs" dxfId="106" priority="6" operator="greaterThanOrEqual">
      <formula>75</formula>
    </cfRule>
    <cfRule type="cellIs" dxfId="105" priority="5" operator="between">
      <formula>$D$122</formula>
      <formula>75</formula>
    </cfRule>
    <cfRule type="cellIs" dxfId="104" priority="4" operator="between">
      <formula>50</formula>
      <formula>$D$122</formula>
    </cfRule>
    <cfRule type="cellIs" dxfId="103" priority="3" operator="lessThan">
      <formula>50</formula>
    </cfRule>
    <cfRule type="containsBlanks" dxfId="102" priority="2">
      <formula>LEN(TRIM(D4))=0</formula>
    </cfRule>
    <cfRule type="cellIs" dxfId="101" priority="1" operator="equal">
      <formula>$D$122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zoomScale="90" zoomScaleNormal="90" workbookViewId="0">
      <selection activeCell="A123" sqref="A123"/>
    </sheetView>
  </sheetViews>
  <sheetFormatPr defaultRowHeight="15" x14ac:dyDescent="0.25"/>
  <cols>
    <col min="1" max="1" width="5.7109375" style="67" customWidth="1"/>
    <col min="2" max="2" width="31.7109375" style="67" customWidth="1"/>
    <col min="3" max="22" width="7.7109375" style="196" customWidth="1"/>
    <col min="23" max="23" width="8.7109375" style="67" customWidth="1"/>
    <col min="24" max="24" width="7.7109375" style="67" customWidth="1"/>
    <col min="25" max="16384" width="9.140625" style="67"/>
  </cols>
  <sheetData>
    <row r="1" spans="1:26" ht="409.5" customHeight="1" thickBot="1" x14ac:dyDescent="0.3"/>
    <row r="2" spans="1:26" ht="14.45" customHeight="1" x14ac:dyDescent="0.25">
      <c r="A2" s="607" t="s">
        <v>41</v>
      </c>
      <c r="B2" s="609" t="s">
        <v>82</v>
      </c>
      <c r="C2" s="611">
        <v>2025</v>
      </c>
      <c r="D2" s="612"/>
      <c r="E2" s="612"/>
      <c r="F2" s="613"/>
      <c r="G2" s="611">
        <v>2024</v>
      </c>
      <c r="H2" s="612"/>
      <c r="I2" s="612"/>
      <c r="J2" s="613"/>
      <c r="K2" s="611">
        <v>2023</v>
      </c>
      <c r="L2" s="612"/>
      <c r="M2" s="612"/>
      <c r="N2" s="613"/>
      <c r="O2" s="611">
        <v>2022</v>
      </c>
      <c r="P2" s="612"/>
      <c r="Q2" s="612"/>
      <c r="R2" s="613"/>
      <c r="S2" s="611">
        <v>2021</v>
      </c>
      <c r="T2" s="612"/>
      <c r="U2" s="612"/>
      <c r="V2" s="613"/>
      <c r="W2" s="605" t="s">
        <v>65</v>
      </c>
    </row>
    <row r="3" spans="1:26" ht="42" customHeight="1" thickBot="1" x14ac:dyDescent="0.3">
      <c r="A3" s="608"/>
      <c r="B3" s="610"/>
      <c r="C3" s="142" t="s">
        <v>121</v>
      </c>
      <c r="D3" s="442" t="s">
        <v>117</v>
      </c>
      <c r="E3" s="225" t="s">
        <v>89</v>
      </c>
      <c r="F3" s="440" t="s">
        <v>118</v>
      </c>
      <c r="G3" s="142" t="s">
        <v>121</v>
      </c>
      <c r="H3" s="400" t="s">
        <v>117</v>
      </c>
      <c r="I3" s="225" t="s">
        <v>89</v>
      </c>
      <c r="J3" s="398" t="s">
        <v>118</v>
      </c>
      <c r="K3" s="142" t="s">
        <v>121</v>
      </c>
      <c r="L3" s="352" t="s">
        <v>117</v>
      </c>
      <c r="M3" s="225" t="s">
        <v>89</v>
      </c>
      <c r="N3" s="351" t="s">
        <v>118</v>
      </c>
      <c r="O3" s="142" t="s">
        <v>121</v>
      </c>
      <c r="P3" s="352" t="s">
        <v>117</v>
      </c>
      <c r="Q3" s="225" t="s">
        <v>89</v>
      </c>
      <c r="R3" s="351" t="s">
        <v>118</v>
      </c>
      <c r="S3" s="142" t="s">
        <v>121</v>
      </c>
      <c r="T3" s="215" t="s">
        <v>117</v>
      </c>
      <c r="U3" s="225" t="s">
        <v>89</v>
      </c>
      <c r="V3" s="213" t="s">
        <v>118</v>
      </c>
      <c r="W3" s="606"/>
    </row>
    <row r="4" spans="1:26" ht="15" customHeight="1" thickBot="1" x14ac:dyDescent="0.3">
      <c r="A4" s="34"/>
      <c r="B4" s="115" t="s">
        <v>92</v>
      </c>
      <c r="C4" s="116">
        <f>C5+C14+C27+C45+C66+C81+C112</f>
        <v>2376</v>
      </c>
      <c r="D4" s="192">
        <f>AVERAGE(D6:D13,D15:D26,D28:D44,D46:D65,D67:D80,D82:D111,D113:D121)</f>
        <v>57.528058252427208</v>
      </c>
      <c r="E4" s="123">
        <v>59.29</v>
      </c>
      <c r="F4" s="117"/>
      <c r="G4" s="116">
        <f>G5+G14+G27+G45+G66+G81+G112</f>
        <v>2448</v>
      </c>
      <c r="H4" s="192">
        <f>AVERAGE(H6:H13,H15:H26,H28:H44,H46:H65,H67:H80,H82:H111,H113:H121)</f>
        <v>53.950560923307862</v>
      </c>
      <c r="I4" s="123">
        <v>57.16</v>
      </c>
      <c r="J4" s="117"/>
      <c r="K4" s="116">
        <f>K5+K14+K27+K45+K66+K81+K112</f>
        <v>2300</v>
      </c>
      <c r="L4" s="192">
        <f>AVERAGE(L6:L13,L15:L26,L28:L44,L46:L65,L67:L80,L82:L111,L113:L121)</f>
        <v>51.777316677581602</v>
      </c>
      <c r="M4" s="123">
        <v>54.03</v>
      </c>
      <c r="N4" s="117"/>
      <c r="O4" s="116">
        <f>O5+O14+O27+O45+O66+O81+O112</f>
        <v>2567</v>
      </c>
      <c r="P4" s="192">
        <f>AVERAGE(P6:P13,P15:P26,P28:P44,P46:P65,P67:P80,P82:P111,P113:P121)</f>
        <v>53.004255948447373</v>
      </c>
      <c r="Q4" s="123">
        <v>56.1</v>
      </c>
      <c r="R4" s="117"/>
      <c r="S4" s="116">
        <f>S5+S14+S27+S45+S66+S81+S112</f>
        <v>3007</v>
      </c>
      <c r="T4" s="192">
        <f>AVERAGE(T6:T13,T15:T26,T28:T44,T46:T65,T67:T80,T82:T111,T113:T121)</f>
        <v>54.355433795146624</v>
      </c>
      <c r="U4" s="123">
        <v>56.84</v>
      </c>
      <c r="V4" s="117"/>
      <c r="W4" s="83"/>
      <c r="Y4" s="30"/>
      <c r="Z4" s="18" t="s">
        <v>85</v>
      </c>
    </row>
    <row r="5" spans="1:26" ht="15" customHeight="1" thickBot="1" x14ac:dyDescent="0.3">
      <c r="A5" s="34"/>
      <c r="B5" s="84" t="s">
        <v>93</v>
      </c>
      <c r="C5" s="105">
        <f>SUM(C6:C13)</f>
        <v>212</v>
      </c>
      <c r="D5" s="185">
        <f>AVERAGE(D6:D13)</f>
        <v>53.075000000000003</v>
      </c>
      <c r="E5" s="118">
        <v>59.29</v>
      </c>
      <c r="F5" s="106"/>
      <c r="G5" s="105">
        <f>SUM(G6:G13)</f>
        <v>231</v>
      </c>
      <c r="H5" s="185">
        <f>AVERAGE(H6:H13)</f>
        <v>57.188436898468026</v>
      </c>
      <c r="I5" s="118">
        <v>57.16</v>
      </c>
      <c r="J5" s="106"/>
      <c r="K5" s="105">
        <f>SUM(K6:K13)</f>
        <v>227</v>
      </c>
      <c r="L5" s="185">
        <f>AVERAGE(L6:L13)</f>
        <v>51.34941176470587</v>
      </c>
      <c r="M5" s="118">
        <v>54.03</v>
      </c>
      <c r="N5" s="106"/>
      <c r="O5" s="105">
        <f>SUM(O6:O13)</f>
        <v>247</v>
      </c>
      <c r="P5" s="185">
        <f>AVERAGE(P6:P13)</f>
        <v>53.889431764199571</v>
      </c>
      <c r="Q5" s="118">
        <v>56.1</v>
      </c>
      <c r="R5" s="106"/>
      <c r="S5" s="105">
        <f>SUM(S6:S13)</f>
        <v>264</v>
      </c>
      <c r="T5" s="185">
        <f>AVERAGE(T6:T13)</f>
        <v>53.540418899301294</v>
      </c>
      <c r="U5" s="118">
        <v>56.84</v>
      </c>
      <c r="V5" s="106"/>
      <c r="W5" s="86"/>
      <c r="Y5" s="66"/>
      <c r="Z5" s="18" t="s">
        <v>90</v>
      </c>
    </row>
    <row r="6" spans="1:26" x14ac:dyDescent="0.25">
      <c r="A6" s="14">
        <v>1</v>
      </c>
      <c r="B6" s="126" t="s">
        <v>50</v>
      </c>
      <c r="C6" s="183">
        <v>65</v>
      </c>
      <c r="D6" s="205">
        <v>67.7</v>
      </c>
      <c r="E6" s="228">
        <v>59.29</v>
      </c>
      <c r="F6" s="203">
        <v>9</v>
      </c>
      <c r="G6" s="183">
        <v>81</v>
      </c>
      <c r="H6" s="205">
        <v>69.086419753086417</v>
      </c>
      <c r="I6" s="228">
        <v>57.16</v>
      </c>
      <c r="J6" s="203">
        <v>8</v>
      </c>
      <c r="K6" s="183">
        <v>64</v>
      </c>
      <c r="L6" s="205">
        <v>66.400000000000006</v>
      </c>
      <c r="M6" s="228">
        <v>54.03</v>
      </c>
      <c r="N6" s="203">
        <v>3</v>
      </c>
      <c r="O6" s="183">
        <v>88</v>
      </c>
      <c r="P6" s="205">
        <v>70.577777777777783</v>
      </c>
      <c r="Q6" s="228">
        <v>56.1</v>
      </c>
      <c r="R6" s="203">
        <v>1</v>
      </c>
      <c r="S6" s="183">
        <v>89</v>
      </c>
      <c r="T6" s="205">
        <v>68.898876404494388</v>
      </c>
      <c r="U6" s="228">
        <v>56.84</v>
      </c>
      <c r="V6" s="203">
        <v>3</v>
      </c>
      <c r="W6" s="329">
        <f t="shared" ref="W6:W13" si="0">V6+R6+N6+J6+F6</f>
        <v>24</v>
      </c>
      <c r="Y6" s="391"/>
      <c r="Z6" s="18" t="s">
        <v>86</v>
      </c>
    </row>
    <row r="7" spans="1:26" x14ac:dyDescent="0.25">
      <c r="A7" s="5">
        <v>2</v>
      </c>
      <c r="B7" s="126" t="s">
        <v>179</v>
      </c>
      <c r="C7" s="183">
        <v>13</v>
      </c>
      <c r="D7" s="205">
        <v>58.8</v>
      </c>
      <c r="E7" s="228">
        <v>59.29</v>
      </c>
      <c r="F7" s="203">
        <v>43</v>
      </c>
      <c r="G7" s="183">
        <v>15</v>
      </c>
      <c r="H7" s="205">
        <v>65.066666666666663</v>
      </c>
      <c r="I7" s="228">
        <v>57.16</v>
      </c>
      <c r="J7" s="203">
        <v>17</v>
      </c>
      <c r="K7" s="183">
        <v>20</v>
      </c>
      <c r="L7" s="205">
        <v>54.85</v>
      </c>
      <c r="M7" s="228">
        <v>54.03</v>
      </c>
      <c r="N7" s="203">
        <v>39</v>
      </c>
      <c r="O7" s="183">
        <v>26</v>
      </c>
      <c r="P7" s="205">
        <v>57.370370370370374</v>
      </c>
      <c r="Q7" s="228">
        <v>56.1</v>
      </c>
      <c r="R7" s="203">
        <v>33</v>
      </c>
      <c r="S7" s="183">
        <v>24</v>
      </c>
      <c r="T7" s="205">
        <v>54.291666666666664</v>
      </c>
      <c r="U7" s="228">
        <v>56.84</v>
      </c>
      <c r="V7" s="203">
        <v>47</v>
      </c>
      <c r="W7" s="327">
        <f t="shared" si="0"/>
        <v>179</v>
      </c>
      <c r="Y7" s="29"/>
      <c r="Z7" s="18" t="s">
        <v>87</v>
      </c>
    </row>
    <row r="8" spans="1:26" x14ac:dyDescent="0.25">
      <c r="A8" s="5">
        <v>3</v>
      </c>
      <c r="B8" s="126" t="s">
        <v>127</v>
      </c>
      <c r="C8" s="183">
        <v>28</v>
      </c>
      <c r="D8" s="205">
        <v>58</v>
      </c>
      <c r="E8" s="228">
        <v>59.29</v>
      </c>
      <c r="F8" s="203">
        <v>49</v>
      </c>
      <c r="G8" s="183">
        <v>20</v>
      </c>
      <c r="H8" s="205">
        <v>57.4</v>
      </c>
      <c r="I8" s="228">
        <v>57.16</v>
      </c>
      <c r="J8" s="203">
        <v>44</v>
      </c>
      <c r="K8" s="183">
        <v>18</v>
      </c>
      <c r="L8" s="205">
        <v>54</v>
      </c>
      <c r="M8" s="228">
        <v>54.03</v>
      </c>
      <c r="N8" s="203">
        <v>44</v>
      </c>
      <c r="O8" s="183">
        <v>17</v>
      </c>
      <c r="P8" s="205">
        <v>53.235294117647058</v>
      </c>
      <c r="Q8" s="228">
        <v>56.1</v>
      </c>
      <c r="R8" s="203">
        <v>51</v>
      </c>
      <c r="S8" s="183">
        <v>16</v>
      </c>
      <c r="T8" s="205">
        <v>55.1875</v>
      </c>
      <c r="U8" s="228">
        <v>56.84</v>
      </c>
      <c r="V8" s="203">
        <v>44</v>
      </c>
      <c r="W8" s="330">
        <f t="shared" si="0"/>
        <v>232</v>
      </c>
    </row>
    <row r="9" spans="1:26" x14ac:dyDescent="0.25">
      <c r="A9" s="5">
        <v>4</v>
      </c>
      <c r="B9" s="126" t="s">
        <v>53</v>
      </c>
      <c r="C9" s="183">
        <v>15</v>
      </c>
      <c r="D9" s="205">
        <v>55.1</v>
      </c>
      <c r="E9" s="228">
        <v>59.29</v>
      </c>
      <c r="F9" s="203">
        <v>71</v>
      </c>
      <c r="G9" s="183">
        <v>19</v>
      </c>
      <c r="H9" s="205">
        <v>49.736842105263158</v>
      </c>
      <c r="I9" s="228">
        <v>57.16</v>
      </c>
      <c r="J9" s="203">
        <v>71</v>
      </c>
      <c r="K9" s="183">
        <v>17</v>
      </c>
      <c r="L9" s="205">
        <v>40.705882352941174</v>
      </c>
      <c r="M9" s="228">
        <v>54.03</v>
      </c>
      <c r="N9" s="203">
        <v>91</v>
      </c>
      <c r="O9" s="183">
        <v>18</v>
      </c>
      <c r="P9" s="205">
        <v>49.736842105263158</v>
      </c>
      <c r="Q9" s="228">
        <v>56.1</v>
      </c>
      <c r="R9" s="203">
        <v>71</v>
      </c>
      <c r="S9" s="183">
        <v>21</v>
      </c>
      <c r="T9" s="205">
        <v>53.041666666666664</v>
      </c>
      <c r="U9" s="228">
        <v>56.84</v>
      </c>
      <c r="V9" s="203">
        <v>54</v>
      </c>
      <c r="W9" s="327">
        <f t="shared" si="0"/>
        <v>358</v>
      </c>
    </row>
    <row r="10" spans="1:26" x14ac:dyDescent="0.25">
      <c r="A10" s="5">
        <v>5</v>
      </c>
      <c r="B10" s="126" t="s">
        <v>52</v>
      </c>
      <c r="C10" s="183">
        <v>41</v>
      </c>
      <c r="D10" s="205">
        <v>52</v>
      </c>
      <c r="E10" s="228">
        <v>59.29</v>
      </c>
      <c r="F10" s="203">
        <v>79</v>
      </c>
      <c r="G10" s="183">
        <v>45</v>
      </c>
      <c r="H10" s="205">
        <v>59.088888888888889</v>
      </c>
      <c r="I10" s="228">
        <v>57.16</v>
      </c>
      <c r="J10" s="203">
        <v>31</v>
      </c>
      <c r="K10" s="183">
        <v>50</v>
      </c>
      <c r="L10" s="205">
        <v>50.58</v>
      </c>
      <c r="M10" s="228">
        <v>54.03</v>
      </c>
      <c r="N10" s="203">
        <v>56</v>
      </c>
      <c r="O10" s="183">
        <v>40</v>
      </c>
      <c r="P10" s="205">
        <v>60.4</v>
      </c>
      <c r="Q10" s="228">
        <v>56.1</v>
      </c>
      <c r="R10" s="203">
        <v>16</v>
      </c>
      <c r="S10" s="183">
        <v>40</v>
      </c>
      <c r="T10" s="205">
        <v>59.2</v>
      </c>
      <c r="U10" s="228">
        <v>56.84</v>
      </c>
      <c r="V10" s="203">
        <v>28</v>
      </c>
      <c r="W10" s="327">
        <f t="shared" si="0"/>
        <v>210</v>
      </c>
    </row>
    <row r="11" spans="1:26" x14ac:dyDescent="0.25">
      <c r="A11" s="5">
        <v>6</v>
      </c>
      <c r="B11" s="126" t="s">
        <v>125</v>
      </c>
      <c r="C11" s="183">
        <v>26</v>
      </c>
      <c r="D11" s="205">
        <v>46</v>
      </c>
      <c r="E11" s="228">
        <v>59.29</v>
      </c>
      <c r="F11" s="203">
        <v>97</v>
      </c>
      <c r="G11" s="183">
        <v>31</v>
      </c>
      <c r="H11" s="205">
        <v>61.645161290322584</v>
      </c>
      <c r="I11" s="228">
        <v>57.16</v>
      </c>
      <c r="J11" s="203">
        <v>21</v>
      </c>
      <c r="K11" s="183">
        <v>40</v>
      </c>
      <c r="L11" s="205">
        <v>52.75</v>
      </c>
      <c r="M11" s="228">
        <v>54.03</v>
      </c>
      <c r="N11" s="203">
        <v>49</v>
      </c>
      <c r="O11" s="183">
        <v>31</v>
      </c>
      <c r="P11" s="205">
        <v>56.757575757575758</v>
      </c>
      <c r="Q11" s="228">
        <v>56.1</v>
      </c>
      <c r="R11" s="203">
        <v>36</v>
      </c>
      <c r="S11" s="183">
        <v>42</v>
      </c>
      <c r="T11" s="205">
        <v>48.476190476190474</v>
      </c>
      <c r="U11" s="228">
        <v>56.84</v>
      </c>
      <c r="V11" s="203">
        <v>77</v>
      </c>
      <c r="W11" s="327">
        <f t="shared" si="0"/>
        <v>280</v>
      </c>
    </row>
    <row r="12" spans="1:26" x14ac:dyDescent="0.25">
      <c r="A12" s="5">
        <v>7</v>
      </c>
      <c r="B12" s="126" t="s">
        <v>126</v>
      </c>
      <c r="C12" s="183">
        <v>12</v>
      </c>
      <c r="D12" s="205">
        <v>45</v>
      </c>
      <c r="E12" s="228">
        <v>59.29</v>
      </c>
      <c r="F12" s="203">
        <v>99</v>
      </c>
      <c r="G12" s="183">
        <v>13</v>
      </c>
      <c r="H12" s="205">
        <v>34.769230769230766</v>
      </c>
      <c r="I12" s="228">
        <v>57.16</v>
      </c>
      <c r="J12" s="203">
        <v>98</v>
      </c>
      <c r="K12" s="183">
        <v>18</v>
      </c>
      <c r="L12" s="205">
        <v>40.159999999999997</v>
      </c>
      <c r="M12" s="228">
        <v>54.03</v>
      </c>
      <c r="N12" s="203">
        <v>93</v>
      </c>
      <c r="O12" s="183">
        <v>10</v>
      </c>
      <c r="P12" s="205">
        <v>40.142857142857146</v>
      </c>
      <c r="Q12" s="228">
        <v>56.1</v>
      </c>
      <c r="R12" s="203">
        <v>95</v>
      </c>
      <c r="S12" s="183">
        <v>15</v>
      </c>
      <c r="T12" s="205">
        <v>37.93333333333333</v>
      </c>
      <c r="U12" s="228">
        <v>56.84</v>
      </c>
      <c r="V12" s="203">
        <v>95</v>
      </c>
      <c r="W12" s="327">
        <f t="shared" si="0"/>
        <v>480</v>
      </c>
    </row>
    <row r="13" spans="1:26" ht="15.75" thickBot="1" x14ac:dyDescent="0.3">
      <c r="A13" s="72">
        <v>8</v>
      </c>
      <c r="B13" s="126" t="s">
        <v>94</v>
      </c>
      <c r="C13" s="183">
        <v>12</v>
      </c>
      <c r="D13" s="205">
        <v>42</v>
      </c>
      <c r="E13" s="228">
        <v>59.29</v>
      </c>
      <c r="F13" s="203">
        <v>101</v>
      </c>
      <c r="G13" s="183">
        <v>7</v>
      </c>
      <c r="H13" s="205">
        <v>60.714285714285715</v>
      </c>
      <c r="I13" s="228">
        <v>57.16</v>
      </c>
      <c r="J13" s="203">
        <v>24</v>
      </c>
      <c r="K13" s="183"/>
      <c r="L13" s="205"/>
      <c r="M13" s="228">
        <v>54.03</v>
      </c>
      <c r="N13" s="203">
        <v>100</v>
      </c>
      <c r="O13" s="183">
        <v>17</v>
      </c>
      <c r="P13" s="205">
        <v>42.89473684210526</v>
      </c>
      <c r="Q13" s="228">
        <v>56.1</v>
      </c>
      <c r="R13" s="203">
        <v>91</v>
      </c>
      <c r="S13" s="183">
        <v>17</v>
      </c>
      <c r="T13" s="205">
        <v>51.294117647058826</v>
      </c>
      <c r="U13" s="228">
        <v>56.84</v>
      </c>
      <c r="V13" s="203">
        <v>67</v>
      </c>
      <c r="W13" s="328">
        <f t="shared" si="0"/>
        <v>383</v>
      </c>
    </row>
    <row r="14" spans="1:26" ht="15.75" thickBot="1" x14ac:dyDescent="0.3">
      <c r="A14" s="87"/>
      <c r="B14" s="88" t="s">
        <v>96</v>
      </c>
      <c r="C14" s="107">
        <f>SUM(C15:C26)</f>
        <v>197</v>
      </c>
      <c r="D14" s="85">
        <f>AVERAGE(D15:D26)</f>
        <v>58.36999999999999</v>
      </c>
      <c r="E14" s="119">
        <v>59.29</v>
      </c>
      <c r="F14" s="108"/>
      <c r="G14" s="107">
        <f>SUM(G15:G26)</f>
        <v>207</v>
      </c>
      <c r="H14" s="85">
        <f>AVERAGE(H15:H26)</f>
        <v>53.83</v>
      </c>
      <c r="I14" s="119">
        <v>57.16</v>
      </c>
      <c r="J14" s="108"/>
      <c r="K14" s="107">
        <f>SUM(K15:K26)</f>
        <v>224</v>
      </c>
      <c r="L14" s="85">
        <f>AVERAGE(L15:L26)</f>
        <v>47.75454545454545</v>
      </c>
      <c r="M14" s="119">
        <v>54.03</v>
      </c>
      <c r="N14" s="108"/>
      <c r="O14" s="107">
        <f>SUM(O15:O26)</f>
        <v>241</v>
      </c>
      <c r="P14" s="85">
        <f>AVERAGE(P15:P26)</f>
        <v>55.42</v>
      </c>
      <c r="Q14" s="119">
        <v>56.1</v>
      </c>
      <c r="R14" s="108"/>
      <c r="S14" s="107">
        <f>SUM(S15:S26)</f>
        <v>326</v>
      </c>
      <c r="T14" s="85">
        <f>AVERAGE(T15:T26)</f>
        <v>53.266666666666673</v>
      </c>
      <c r="U14" s="119">
        <v>56.84</v>
      </c>
      <c r="V14" s="108"/>
      <c r="W14" s="253"/>
    </row>
    <row r="15" spans="1:26" ht="15" customHeight="1" x14ac:dyDescent="0.25">
      <c r="A15" s="3">
        <v>1</v>
      </c>
      <c r="B15" s="127" t="s">
        <v>35</v>
      </c>
      <c r="C15" s="184">
        <v>29</v>
      </c>
      <c r="D15" s="227">
        <v>69.599999999999994</v>
      </c>
      <c r="E15" s="229">
        <v>59.29</v>
      </c>
      <c r="F15" s="226">
        <v>5</v>
      </c>
      <c r="G15" s="184">
        <v>26</v>
      </c>
      <c r="H15" s="227">
        <v>61</v>
      </c>
      <c r="I15" s="229">
        <v>57.16</v>
      </c>
      <c r="J15" s="226">
        <v>23</v>
      </c>
      <c r="K15" s="184">
        <v>29</v>
      </c>
      <c r="L15" s="227">
        <v>61.9</v>
      </c>
      <c r="M15" s="229">
        <v>54.03</v>
      </c>
      <c r="N15" s="226">
        <v>9</v>
      </c>
      <c r="O15" s="184">
        <v>24</v>
      </c>
      <c r="P15" s="227">
        <v>60.6</v>
      </c>
      <c r="Q15" s="229">
        <v>56.1</v>
      </c>
      <c r="R15" s="226">
        <v>15</v>
      </c>
      <c r="S15" s="184">
        <v>28</v>
      </c>
      <c r="T15" s="227">
        <v>58.3</v>
      </c>
      <c r="U15" s="229">
        <v>56.84</v>
      </c>
      <c r="V15" s="226">
        <v>36</v>
      </c>
      <c r="W15" s="329">
        <f t="shared" ref="W15:W26" si="1">V15+R15+N15+J15+F15</f>
        <v>88</v>
      </c>
    </row>
    <row r="16" spans="1:26" ht="15" customHeight="1" x14ac:dyDescent="0.25">
      <c r="A16" s="5">
        <v>2</v>
      </c>
      <c r="B16" s="127" t="s">
        <v>167</v>
      </c>
      <c r="C16" s="184">
        <v>21</v>
      </c>
      <c r="D16" s="227">
        <v>62.4</v>
      </c>
      <c r="E16" s="229">
        <v>59.29</v>
      </c>
      <c r="F16" s="226">
        <v>25</v>
      </c>
      <c r="G16" s="184">
        <v>11</v>
      </c>
      <c r="H16" s="227">
        <v>48.6</v>
      </c>
      <c r="I16" s="229">
        <v>57.16</v>
      </c>
      <c r="J16" s="226">
        <v>73</v>
      </c>
      <c r="K16" s="184">
        <v>17</v>
      </c>
      <c r="L16" s="227">
        <v>48.3</v>
      </c>
      <c r="M16" s="229">
        <v>54.03</v>
      </c>
      <c r="N16" s="226">
        <v>66</v>
      </c>
      <c r="O16" s="184">
        <v>30</v>
      </c>
      <c r="P16" s="227">
        <v>49.2</v>
      </c>
      <c r="Q16" s="229">
        <v>56.1</v>
      </c>
      <c r="R16" s="226">
        <v>73</v>
      </c>
      <c r="S16" s="184">
        <v>36</v>
      </c>
      <c r="T16" s="227">
        <v>51.8</v>
      </c>
      <c r="U16" s="229">
        <v>56.84</v>
      </c>
      <c r="V16" s="226">
        <v>62</v>
      </c>
      <c r="W16" s="327">
        <f t="shared" si="1"/>
        <v>299</v>
      </c>
    </row>
    <row r="17" spans="1:23" ht="15" customHeight="1" x14ac:dyDescent="0.25">
      <c r="A17" s="5">
        <v>3</v>
      </c>
      <c r="B17" s="127" t="s">
        <v>33</v>
      </c>
      <c r="C17" s="184">
        <v>14</v>
      </c>
      <c r="D17" s="227">
        <v>62</v>
      </c>
      <c r="E17" s="229">
        <v>59.29</v>
      </c>
      <c r="F17" s="226">
        <v>26</v>
      </c>
      <c r="G17" s="184">
        <v>18</v>
      </c>
      <c r="H17" s="227">
        <v>50</v>
      </c>
      <c r="I17" s="229">
        <v>57.16</v>
      </c>
      <c r="J17" s="226">
        <v>68</v>
      </c>
      <c r="K17" s="184">
        <v>18</v>
      </c>
      <c r="L17" s="227">
        <v>41</v>
      </c>
      <c r="M17" s="229">
        <v>54.03</v>
      </c>
      <c r="N17" s="226">
        <v>88</v>
      </c>
      <c r="O17" s="184">
        <v>11</v>
      </c>
      <c r="P17" s="227">
        <v>47.5</v>
      </c>
      <c r="Q17" s="229">
        <v>56.1</v>
      </c>
      <c r="R17" s="226">
        <v>81</v>
      </c>
      <c r="S17" s="184">
        <v>30</v>
      </c>
      <c r="T17" s="227">
        <v>58.7</v>
      </c>
      <c r="U17" s="229">
        <v>56.84</v>
      </c>
      <c r="V17" s="226">
        <v>32</v>
      </c>
      <c r="W17" s="327">
        <f t="shared" si="1"/>
        <v>295</v>
      </c>
    </row>
    <row r="18" spans="1:23" ht="15" customHeight="1" x14ac:dyDescent="0.25">
      <c r="A18" s="5">
        <v>4</v>
      </c>
      <c r="B18" s="126" t="s">
        <v>36</v>
      </c>
      <c r="C18" s="183">
        <v>53</v>
      </c>
      <c r="D18" s="205">
        <v>62</v>
      </c>
      <c r="E18" s="228">
        <v>59.29</v>
      </c>
      <c r="F18" s="203">
        <v>27</v>
      </c>
      <c r="G18" s="183">
        <v>56</v>
      </c>
      <c r="H18" s="205">
        <v>59.8</v>
      </c>
      <c r="I18" s="228">
        <v>57.16</v>
      </c>
      <c r="J18" s="203">
        <v>27</v>
      </c>
      <c r="K18" s="183">
        <v>61</v>
      </c>
      <c r="L18" s="205">
        <v>64</v>
      </c>
      <c r="M18" s="228">
        <v>54.03</v>
      </c>
      <c r="N18" s="203">
        <v>6</v>
      </c>
      <c r="O18" s="183">
        <v>79</v>
      </c>
      <c r="P18" s="205">
        <v>62.4</v>
      </c>
      <c r="Q18" s="228">
        <v>56.1</v>
      </c>
      <c r="R18" s="203">
        <v>10</v>
      </c>
      <c r="S18" s="183">
        <v>62</v>
      </c>
      <c r="T18" s="205">
        <v>66.900000000000006</v>
      </c>
      <c r="U18" s="228">
        <v>56.84</v>
      </c>
      <c r="V18" s="203">
        <v>4</v>
      </c>
      <c r="W18" s="327">
        <f t="shared" si="1"/>
        <v>74</v>
      </c>
    </row>
    <row r="19" spans="1:23" ht="15" customHeight="1" x14ac:dyDescent="0.25">
      <c r="A19" s="5">
        <v>5</v>
      </c>
      <c r="B19" s="127" t="s">
        <v>128</v>
      </c>
      <c r="C19" s="184">
        <v>11</v>
      </c>
      <c r="D19" s="227">
        <v>61.7</v>
      </c>
      <c r="E19" s="229">
        <v>59.29</v>
      </c>
      <c r="F19" s="226">
        <v>30</v>
      </c>
      <c r="G19" s="184">
        <v>13</v>
      </c>
      <c r="H19" s="227">
        <v>53</v>
      </c>
      <c r="I19" s="229">
        <v>57.16</v>
      </c>
      <c r="J19" s="226">
        <v>60</v>
      </c>
      <c r="K19" s="184">
        <v>3</v>
      </c>
      <c r="L19" s="227">
        <v>42</v>
      </c>
      <c r="M19" s="229">
        <v>54.03</v>
      </c>
      <c r="N19" s="226">
        <v>84</v>
      </c>
      <c r="O19" s="184">
        <v>4</v>
      </c>
      <c r="P19" s="227">
        <v>51.2</v>
      </c>
      <c r="Q19" s="229">
        <v>56.1</v>
      </c>
      <c r="R19" s="226">
        <v>62</v>
      </c>
      <c r="S19" s="184">
        <v>8</v>
      </c>
      <c r="T19" s="227">
        <v>58.4</v>
      </c>
      <c r="U19" s="229">
        <v>56.84</v>
      </c>
      <c r="V19" s="226">
        <v>35</v>
      </c>
      <c r="W19" s="327">
        <f t="shared" si="1"/>
        <v>271</v>
      </c>
    </row>
    <row r="20" spans="1:23" ht="15" customHeight="1" x14ac:dyDescent="0.25">
      <c r="A20" s="5">
        <v>6</v>
      </c>
      <c r="B20" s="126" t="s">
        <v>165</v>
      </c>
      <c r="C20" s="183">
        <v>16</v>
      </c>
      <c r="D20" s="205">
        <v>56.8</v>
      </c>
      <c r="E20" s="228">
        <v>59.29</v>
      </c>
      <c r="F20" s="203">
        <v>60</v>
      </c>
      <c r="G20" s="183">
        <v>17</v>
      </c>
      <c r="H20" s="205">
        <v>57.3</v>
      </c>
      <c r="I20" s="228">
        <v>57.16</v>
      </c>
      <c r="J20" s="203">
        <v>45</v>
      </c>
      <c r="K20" s="183">
        <v>14</v>
      </c>
      <c r="L20" s="205">
        <v>49</v>
      </c>
      <c r="M20" s="228">
        <v>54.03</v>
      </c>
      <c r="N20" s="203">
        <v>62</v>
      </c>
      <c r="O20" s="183">
        <v>14</v>
      </c>
      <c r="P20" s="205">
        <v>51.4</v>
      </c>
      <c r="Q20" s="228">
        <v>56.1</v>
      </c>
      <c r="R20" s="203">
        <v>61</v>
      </c>
      <c r="S20" s="183">
        <v>22</v>
      </c>
      <c r="T20" s="205">
        <v>53</v>
      </c>
      <c r="U20" s="228">
        <v>56.84</v>
      </c>
      <c r="V20" s="203">
        <v>55</v>
      </c>
      <c r="W20" s="327">
        <f t="shared" si="1"/>
        <v>283</v>
      </c>
    </row>
    <row r="21" spans="1:23" ht="15" customHeight="1" x14ac:dyDescent="0.25">
      <c r="A21" s="5">
        <v>7</v>
      </c>
      <c r="B21" s="127" t="s">
        <v>37</v>
      </c>
      <c r="C21" s="184">
        <v>14</v>
      </c>
      <c r="D21" s="227">
        <v>55.9</v>
      </c>
      <c r="E21" s="229">
        <v>59.29</v>
      </c>
      <c r="F21" s="226">
        <v>66</v>
      </c>
      <c r="G21" s="184">
        <v>26</v>
      </c>
      <c r="H21" s="227">
        <v>54</v>
      </c>
      <c r="I21" s="229">
        <v>57.16</v>
      </c>
      <c r="J21" s="226">
        <v>55</v>
      </c>
      <c r="K21" s="184">
        <v>29</v>
      </c>
      <c r="L21" s="227">
        <v>54</v>
      </c>
      <c r="M21" s="229">
        <v>54.03</v>
      </c>
      <c r="N21" s="226">
        <v>45</v>
      </c>
      <c r="O21" s="184">
        <v>37</v>
      </c>
      <c r="P21" s="227">
        <v>63.3</v>
      </c>
      <c r="Q21" s="229">
        <v>56.1</v>
      </c>
      <c r="R21" s="226">
        <v>8</v>
      </c>
      <c r="S21" s="184">
        <v>43</v>
      </c>
      <c r="T21" s="227">
        <v>59.5</v>
      </c>
      <c r="U21" s="229">
        <v>56.84</v>
      </c>
      <c r="V21" s="226">
        <v>26</v>
      </c>
      <c r="W21" s="327">
        <f t="shared" si="1"/>
        <v>200</v>
      </c>
    </row>
    <row r="22" spans="1:23" ht="15" customHeight="1" x14ac:dyDescent="0.25">
      <c r="A22" s="5">
        <v>8</v>
      </c>
      <c r="B22" s="127" t="s">
        <v>34</v>
      </c>
      <c r="C22" s="184">
        <v>20</v>
      </c>
      <c r="D22" s="227">
        <v>52.2</v>
      </c>
      <c r="E22" s="229">
        <v>59.29</v>
      </c>
      <c r="F22" s="226">
        <v>78</v>
      </c>
      <c r="G22" s="184">
        <v>19</v>
      </c>
      <c r="H22" s="227">
        <v>59.5</v>
      </c>
      <c r="I22" s="229">
        <v>57.16</v>
      </c>
      <c r="J22" s="226">
        <v>29</v>
      </c>
      <c r="K22" s="184">
        <v>32</v>
      </c>
      <c r="L22" s="227">
        <v>45.1</v>
      </c>
      <c r="M22" s="229">
        <v>54.03</v>
      </c>
      <c r="N22" s="226">
        <v>76</v>
      </c>
      <c r="O22" s="184">
        <v>26</v>
      </c>
      <c r="P22" s="227">
        <v>51.6</v>
      </c>
      <c r="Q22" s="229">
        <v>56.1</v>
      </c>
      <c r="R22" s="226">
        <v>60</v>
      </c>
      <c r="S22" s="184">
        <v>46</v>
      </c>
      <c r="T22" s="227">
        <v>52.3</v>
      </c>
      <c r="U22" s="229">
        <v>56.84</v>
      </c>
      <c r="V22" s="226">
        <v>60</v>
      </c>
      <c r="W22" s="327">
        <f t="shared" si="1"/>
        <v>303</v>
      </c>
    </row>
    <row r="23" spans="1:23" ht="15" customHeight="1" x14ac:dyDescent="0.25">
      <c r="A23" s="5">
        <v>9</v>
      </c>
      <c r="B23" s="127" t="s">
        <v>181</v>
      </c>
      <c r="C23" s="184">
        <v>8</v>
      </c>
      <c r="D23" s="227">
        <v>51.1</v>
      </c>
      <c r="E23" s="229">
        <v>59.29</v>
      </c>
      <c r="F23" s="226">
        <v>81</v>
      </c>
      <c r="G23" s="184"/>
      <c r="H23" s="227"/>
      <c r="I23" s="229">
        <v>57.16</v>
      </c>
      <c r="J23" s="226">
        <v>102</v>
      </c>
      <c r="K23" s="184">
        <v>14</v>
      </c>
      <c r="L23" s="227">
        <v>48</v>
      </c>
      <c r="M23" s="229">
        <v>54.03</v>
      </c>
      <c r="N23" s="226">
        <v>68</v>
      </c>
      <c r="O23" s="184"/>
      <c r="P23" s="227"/>
      <c r="Q23" s="229">
        <v>56.1</v>
      </c>
      <c r="R23" s="226">
        <v>102</v>
      </c>
      <c r="S23" s="184">
        <v>11</v>
      </c>
      <c r="T23" s="227">
        <v>51.5</v>
      </c>
      <c r="U23" s="229">
        <v>56.84</v>
      </c>
      <c r="V23" s="226">
        <v>65</v>
      </c>
      <c r="W23" s="327">
        <f t="shared" si="1"/>
        <v>418</v>
      </c>
    </row>
    <row r="24" spans="1:23" s="196" customFormat="1" ht="15" customHeight="1" x14ac:dyDescent="0.25">
      <c r="A24" s="197">
        <v>10</v>
      </c>
      <c r="B24" s="216" t="s">
        <v>169</v>
      </c>
      <c r="C24" s="184">
        <v>11</v>
      </c>
      <c r="D24" s="227">
        <v>50</v>
      </c>
      <c r="E24" s="229">
        <v>59.29</v>
      </c>
      <c r="F24" s="226">
        <v>85</v>
      </c>
      <c r="G24" s="184"/>
      <c r="H24" s="227"/>
      <c r="I24" s="229">
        <v>57.16</v>
      </c>
      <c r="J24" s="226">
        <v>102</v>
      </c>
      <c r="K24" s="184">
        <v>5</v>
      </c>
      <c r="L24" s="227">
        <v>35</v>
      </c>
      <c r="M24" s="229">
        <v>54.03</v>
      </c>
      <c r="N24" s="226">
        <v>98</v>
      </c>
      <c r="O24" s="184"/>
      <c r="P24" s="227"/>
      <c r="Q24" s="229">
        <v>56.1</v>
      </c>
      <c r="R24" s="226">
        <v>102</v>
      </c>
      <c r="S24" s="184">
        <v>22</v>
      </c>
      <c r="T24" s="227">
        <v>48.1</v>
      </c>
      <c r="U24" s="229">
        <v>56.84</v>
      </c>
      <c r="V24" s="226">
        <v>79</v>
      </c>
      <c r="W24" s="327">
        <f t="shared" si="1"/>
        <v>466</v>
      </c>
    </row>
    <row r="25" spans="1:23" s="196" customFormat="1" ht="15" customHeight="1" x14ac:dyDescent="0.25">
      <c r="A25" s="197">
        <v>11</v>
      </c>
      <c r="B25" s="216" t="s">
        <v>166</v>
      </c>
      <c r="C25" s="184"/>
      <c r="D25" s="227"/>
      <c r="E25" s="229">
        <v>59.29</v>
      </c>
      <c r="F25" s="226">
        <v>104</v>
      </c>
      <c r="G25" s="184">
        <v>12</v>
      </c>
      <c r="H25" s="227">
        <v>60.1</v>
      </c>
      <c r="I25" s="229">
        <v>57.16</v>
      </c>
      <c r="J25" s="226">
        <v>25</v>
      </c>
      <c r="K25" s="184">
        <v>2</v>
      </c>
      <c r="L25" s="227">
        <v>37</v>
      </c>
      <c r="M25" s="229">
        <v>54.03</v>
      </c>
      <c r="N25" s="226">
        <v>95</v>
      </c>
      <c r="O25" s="184">
        <v>12</v>
      </c>
      <c r="P25" s="227">
        <v>62</v>
      </c>
      <c r="Q25" s="229">
        <v>56.1</v>
      </c>
      <c r="R25" s="226">
        <v>13</v>
      </c>
      <c r="S25" s="184">
        <v>12</v>
      </c>
      <c r="T25" s="227">
        <v>45</v>
      </c>
      <c r="U25" s="229">
        <v>56.84</v>
      </c>
      <c r="V25" s="226">
        <v>88</v>
      </c>
      <c r="W25" s="327">
        <f t="shared" si="1"/>
        <v>325</v>
      </c>
    </row>
    <row r="26" spans="1:23" ht="15" customHeight="1" thickBot="1" x14ac:dyDescent="0.3">
      <c r="A26" s="5">
        <v>12</v>
      </c>
      <c r="B26" s="216" t="s">
        <v>174</v>
      </c>
      <c r="C26" s="184"/>
      <c r="D26" s="227"/>
      <c r="E26" s="229">
        <v>59.29</v>
      </c>
      <c r="F26" s="226">
        <v>104</v>
      </c>
      <c r="G26" s="184">
        <v>9</v>
      </c>
      <c r="H26" s="227">
        <v>35</v>
      </c>
      <c r="I26" s="229">
        <v>57.16</v>
      </c>
      <c r="J26" s="226">
        <v>97</v>
      </c>
      <c r="K26" s="184"/>
      <c r="L26" s="227"/>
      <c r="M26" s="229">
        <v>54.03</v>
      </c>
      <c r="N26" s="226">
        <v>100</v>
      </c>
      <c r="O26" s="184">
        <v>4</v>
      </c>
      <c r="P26" s="227">
        <v>55</v>
      </c>
      <c r="Q26" s="229">
        <v>56.1</v>
      </c>
      <c r="R26" s="226">
        <v>42</v>
      </c>
      <c r="S26" s="184">
        <v>6</v>
      </c>
      <c r="T26" s="227">
        <v>35.700000000000003</v>
      </c>
      <c r="U26" s="229">
        <v>56.84</v>
      </c>
      <c r="V26" s="226">
        <v>97</v>
      </c>
      <c r="W26" s="327">
        <f t="shared" si="1"/>
        <v>440</v>
      </c>
    </row>
    <row r="27" spans="1:23" ht="15.75" thickBot="1" x14ac:dyDescent="0.3">
      <c r="A27" s="89"/>
      <c r="B27" s="90" t="s">
        <v>98</v>
      </c>
      <c r="C27" s="109">
        <f>SUM(C28:C44)</f>
        <v>244</v>
      </c>
      <c r="D27" s="98">
        <f>AVERAGE(D28:D44)</f>
        <v>57.866666666666667</v>
      </c>
      <c r="E27" s="120">
        <v>59.29</v>
      </c>
      <c r="F27" s="91"/>
      <c r="G27" s="109">
        <f>SUM(G28:G44)</f>
        <v>255</v>
      </c>
      <c r="H27" s="98">
        <f>AVERAGE(H28:H44)</f>
        <v>55.393333333333338</v>
      </c>
      <c r="I27" s="120">
        <v>57.16</v>
      </c>
      <c r="J27" s="91"/>
      <c r="K27" s="109">
        <f>SUM(K28:K44)</f>
        <v>230</v>
      </c>
      <c r="L27" s="98">
        <f>AVERAGE(L28:L44)</f>
        <v>51.121428571428574</v>
      </c>
      <c r="M27" s="120">
        <v>54.03</v>
      </c>
      <c r="N27" s="91"/>
      <c r="O27" s="109">
        <f>SUM(O28:O44)</f>
        <v>252</v>
      </c>
      <c r="P27" s="98">
        <f>AVERAGE(P28:P44)</f>
        <v>52.913333333333334</v>
      </c>
      <c r="Q27" s="120">
        <v>56.1</v>
      </c>
      <c r="R27" s="91"/>
      <c r="S27" s="109">
        <f>SUM(S28:S44)</f>
        <v>351</v>
      </c>
      <c r="T27" s="98">
        <f>AVERAGE(T28:T44)</f>
        <v>54.240000000000009</v>
      </c>
      <c r="U27" s="120">
        <v>56.84</v>
      </c>
      <c r="V27" s="91"/>
      <c r="W27" s="253"/>
    </row>
    <row r="28" spans="1:23" x14ac:dyDescent="0.25">
      <c r="A28" s="14">
        <v>1</v>
      </c>
      <c r="B28" s="126" t="s">
        <v>129</v>
      </c>
      <c r="C28" s="183">
        <v>23</v>
      </c>
      <c r="D28" s="205">
        <v>71.5</v>
      </c>
      <c r="E28" s="228">
        <v>59.29</v>
      </c>
      <c r="F28" s="203">
        <v>2</v>
      </c>
      <c r="G28" s="183">
        <v>14</v>
      </c>
      <c r="H28" s="205">
        <v>70.7</v>
      </c>
      <c r="I28" s="228">
        <v>57.16</v>
      </c>
      <c r="J28" s="203">
        <v>3</v>
      </c>
      <c r="K28" s="183">
        <v>24</v>
      </c>
      <c r="L28" s="205">
        <v>59</v>
      </c>
      <c r="M28" s="228">
        <v>54.03</v>
      </c>
      <c r="N28" s="203">
        <v>19</v>
      </c>
      <c r="O28" s="183">
        <v>20</v>
      </c>
      <c r="P28" s="205">
        <v>56.3</v>
      </c>
      <c r="Q28" s="228">
        <v>56.1</v>
      </c>
      <c r="R28" s="203">
        <v>37</v>
      </c>
      <c r="S28" s="183">
        <v>28</v>
      </c>
      <c r="T28" s="205">
        <v>65</v>
      </c>
      <c r="U28" s="228">
        <v>56.84</v>
      </c>
      <c r="V28" s="203">
        <v>9</v>
      </c>
      <c r="W28" s="326">
        <f t="shared" ref="W28:W44" si="2">V28+R28+N28+J28+F28</f>
        <v>70</v>
      </c>
    </row>
    <row r="29" spans="1:23" x14ac:dyDescent="0.25">
      <c r="A29" s="5">
        <v>2</v>
      </c>
      <c r="B29" s="126" t="s">
        <v>79</v>
      </c>
      <c r="C29" s="183">
        <v>22</v>
      </c>
      <c r="D29" s="205">
        <v>66.2</v>
      </c>
      <c r="E29" s="228">
        <v>59.29</v>
      </c>
      <c r="F29" s="203">
        <v>14</v>
      </c>
      <c r="G29" s="183">
        <v>24</v>
      </c>
      <c r="H29" s="205">
        <v>62.8</v>
      </c>
      <c r="I29" s="228">
        <v>57.16</v>
      </c>
      <c r="J29" s="203">
        <v>20</v>
      </c>
      <c r="K29" s="183">
        <v>23</v>
      </c>
      <c r="L29" s="205">
        <v>62.9</v>
      </c>
      <c r="M29" s="228">
        <v>54.03</v>
      </c>
      <c r="N29" s="203">
        <v>7</v>
      </c>
      <c r="O29" s="183">
        <v>35</v>
      </c>
      <c r="P29" s="205">
        <v>64.3</v>
      </c>
      <c r="Q29" s="228">
        <v>56.1</v>
      </c>
      <c r="R29" s="203">
        <v>6</v>
      </c>
      <c r="S29" s="183">
        <v>41</v>
      </c>
      <c r="T29" s="205">
        <v>58.8</v>
      </c>
      <c r="U29" s="228">
        <v>56.84</v>
      </c>
      <c r="V29" s="203">
        <v>31</v>
      </c>
      <c r="W29" s="327">
        <f t="shared" si="2"/>
        <v>78</v>
      </c>
    </row>
    <row r="30" spans="1:23" ht="16.5" customHeight="1" x14ac:dyDescent="0.25">
      <c r="A30" s="5">
        <v>3</v>
      </c>
      <c r="B30" s="126" t="s">
        <v>175</v>
      </c>
      <c r="C30" s="183">
        <v>2</v>
      </c>
      <c r="D30" s="205">
        <v>66</v>
      </c>
      <c r="E30" s="228">
        <v>59.29</v>
      </c>
      <c r="F30" s="203">
        <v>16</v>
      </c>
      <c r="G30" s="183"/>
      <c r="H30" s="205"/>
      <c r="I30" s="228">
        <v>57.16</v>
      </c>
      <c r="J30" s="203">
        <v>102</v>
      </c>
      <c r="K30" s="183"/>
      <c r="L30" s="205"/>
      <c r="M30" s="228">
        <v>54.03</v>
      </c>
      <c r="N30" s="203">
        <v>100</v>
      </c>
      <c r="O30" s="183"/>
      <c r="P30" s="205"/>
      <c r="Q30" s="228">
        <v>56.1</v>
      </c>
      <c r="R30" s="203">
        <v>102</v>
      </c>
      <c r="S30" s="183">
        <v>6</v>
      </c>
      <c r="T30" s="205">
        <v>55.5</v>
      </c>
      <c r="U30" s="228">
        <v>56.84</v>
      </c>
      <c r="V30" s="203">
        <v>43</v>
      </c>
      <c r="W30" s="327">
        <f t="shared" si="2"/>
        <v>363</v>
      </c>
    </row>
    <row r="31" spans="1:23" x14ac:dyDescent="0.25">
      <c r="A31" s="5">
        <v>4</v>
      </c>
      <c r="B31" s="126" t="s">
        <v>23</v>
      </c>
      <c r="C31" s="183">
        <v>14</v>
      </c>
      <c r="D31" s="205">
        <v>66</v>
      </c>
      <c r="E31" s="228">
        <v>59.29</v>
      </c>
      <c r="F31" s="203">
        <v>17</v>
      </c>
      <c r="G31" s="183">
        <v>37</v>
      </c>
      <c r="H31" s="205">
        <v>54.6</v>
      </c>
      <c r="I31" s="228">
        <v>57.16</v>
      </c>
      <c r="J31" s="203">
        <v>53</v>
      </c>
      <c r="K31" s="183">
        <v>30</v>
      </c>
      <c r="L31" s="205">
        <v>51.1</v>
      </c>
      <c r="M31" s="228">
        <v>54.03</v>
      </c>
      <c r="N31" s="203">
        <v>54</v>
      </c>
      <c r="O31" s="183">
        <v>17</v>
      </c>
      <c r="P31" s="205">
        <v>48.9</v>
      </c>
      <c r="Q31" s="228">
        <v>56.1</v>
      </c>
      <c r="R31" s="203">
        <v>76</v>
      </c>
      <c r="S31" s="183">
        <v>36</v>
      </c>
      <c r="T31" s="205">
        <v>47.1</v>
      </c>
      <c r="U31" s="228">
        <v>56.84</v>
      </c>
      <c r="V31" s="203">
        <v>85</v>
      </c>
      <c r="W31" s="327">
        <f t="shared" si="2"/>
        <v>285</v>
      </c>
    </row>
    <row r="32" spans="1:23" x14ac:dyDescent="0.25">
      <c r="A32" s="5">
        <v>5</v>
      </c>
      <c r="B32" s="126" t="s">
        <v>97</v>
      </c>
      <c r="C32" s="183">
        <v>32</v>
      </c>
      <c r="D32" s="205">
        <v>62</v>
      </c>
      <c r="E32" s="228">
        <v>59.29</v>
      </c>
      <c r="F32" s="203">
        <v>28</v>
      </c>
      <c r="G32" s="183">
        <v>21</v>
      </c>
      <c r="H32" s="205">
        <v>69</v>
      </c>
      <c r="I32" s="228">
        <v>57.16</v>
      </c>
      <c r="J32" s="203">
        <v>9</v>
      </c>
      <c r="K32" s="183">
        <v>26</v>
      </c>
      <c r="L32" s="205">
        <v>58.3</v>
      </c>
      <c r="M32" s="228">
        <v>54.03</v>
      </c>
      <c r="N32" s="203">
        <v>24</v>
      </c>
      <c r="O32" s="183">
        <v>28</v>
      </c>
      <c r="P32" s="205">
        <v>60.2</v>
      </c>
      <c r="Q32" s="228">
        <v>56.1</v>
      </c>
      <c r="R32" s="203">
        <v>18</v>
      </c>
      <c r="S32" s="183">
        <v>29</v>
      </c>
      <c r="T32" s="205">
        <v>59.6</v>
      </c>
      <c r="U32" s="228">
        <v>56.84</v>
      </c>
      <c r="V32" s="203">
        <v>25</v>
      </c>
      <c r="W32" s="327">
        <f t="shared" si="2"/>
        <v>104</v>
      </c>
    </row>
    <row r="33" spans="1:23" x14ac:dyDescent="0.25">
      <c r="A33" s="5">
        <v>6</v>
      </c>
      <c r="B33" s="126" t="s">
        <v>48</v>
      </c>
      <c r="C33" s="183">
        <v>18</v>
      </c>
      <c r="D33" s="205">
        <v>58.4</v>
      </c>
      <c r="E33" s="228">
        <v>59.29</v>
      </c>
      <c r="F33" s="203">
        <v>44</v>
      </c>
      <c r="G33" s="183">
        <v>22</v>
      </c>
      <c r="H33" s="205">
        <v>53.2</v>
      </c>
      <c r="I33" s="228">
        <v>57.16</v>
      </c>
      <c r="J33" s="203">
        <v>59</v>
      </c>
      <c r="K33" s="183">
        <v>19</v>
      </c>
      <c r="L33" s="205">
        <v>41</v>
      </c>
      <c r="M33" s="228">
        <v>54.03</v>
      </c>
      <c r="N33" s="203">
        <v>89</v>
      </c>
      <c r="O33" s="183">
        <v>19</v>
      </c>
      <c r="P33" s="205">
        <v>53.1</v>
      </c>
      <c r="Q33" s="228">
        <v>56.1</v>
      </c>
      <c r="R33" s="203">
        <v>52</v>
      </c>
      <c r="S33" s="183">
        <v>33</v>
      </c>
      <c r="T33" s="205">
        <v>52.8</v>
      </c>
      <c r="U33" s="228">
        <v>56.84</v>
      </c>
      <c r="V33" s="203">
        <v>57</v>
      </c>
      <c r="W33" s="327">
        <f t="shared" si="2"/>
        <v>301</v>
      </c>
    </row>
    <row r="34" spans="1:23" x14ac:dyDescent="0.25">
      <c r="A34" s="5">
        <v>7</v>
      </c>
      <c r="B34" s="126" t="s">
        <v>29</v>
      </c>
      <c r="C34" s="183">
        <v>23</v>
      </c>
      <c r="D34" s="205">
        <v>58.1</v>
      </c>
      <c r="E34" s="228">
        <v>59.29</v>
      </c>
      <c r="F34" s="203">
        <v>48</v>
      </c>
      <c r="G34" s="183">
        <v>21</v>
      </c>
      <c r="H34" s="205">
        <v>66.099999999999994</v>
      </c>
      <c r="I34" s="228">
        <v>57.16</v>
      </c>
      <c r="J34" s="203">
        <v>12</v>
      </c>
      <c r="K34" s="183">
        <v>18</v>
      </c>
      <c r="L34" s="205">
        <v>64.3</v>
      </c>
      <c r="M34" s="228">
        <v>54.03</v>
      </c>
      <c r="N34" s="203">
        <v>5</v>
      </c>
      <c r="O34" s="183">
        <v>18</v>
      </c>
      <c r="P34" s="205">
        <v>54.1</v>
      </c>
      <c r="Q34" s="228">
        <v>56.1</v>
      </c>
      <c r="R34" s="203">
        <v>46</v>
      </c>
      <c r="S34" s="183">
        <v>26</v>
      </c>
      <c r="T34" s="205">
        <v>66.400000000000006</v>
      </c>
      <c r="U34" s="228">
        <v>56.84</v>
      </c>
      <c r="V34" s="203">
        <v>5</v>
      </c>
      <c r="W34" s="327">
        <f t="shared" si="2"/>
        <v>116</v>
      </c>
    </row>
    <row r="35" spans="1:23" x14ac:dyDescent="0.25">
      <c r="A35" s="5">
        <v>8</v>
      </c>
      <c r="B35" s="126" t="s">
        <v>25</v>
      </c>
      <c r="C35" s="183">
        <v>11</v>
      </c>
      <c r="D35" s="205">
        <v>58</v>
      </c>
      <c r="E35" s="228">
        <v>59.29</v>
      </c>
      <c r="F35" s="203">
        <v>50</v>
      </c>
      <c r="G35" s="183">
        <v>16</v>
      </c>
      <c r="H35" s="205">
        <v>49</v>
      </c>
      <c r="I35" s="228">
        <v>57.16</v>
      </c>
      <c r="J35" s="203">
        <v>72</v>
      </c>
      <c r="K35" s="183"/>
      <c r="L35" s="205"/>
      <c r="M35" s="228">
        <v>54.03</v>
      </c>
      <c r="N35" s="203">
        <v>100</v>
      </c>
      <c r="O35" s="183">
        <v>11</v>
      </c>
      <c r="P35" s="205">
        <v>52.1</v>
      </c>
      <c r="Q35" s="228">
        <v>56.1</v>
      </c>
      <c r="R35" s="203">
        <v>56</v>
      </c>
      <c r="S35" s="183"/>
      <c r="T35" s="205"/>
      <c r="U35" s="228">
        <v>56.84</v>
      </c>
      <c r="V35" s="203">
        <v>99</v>
      </c>
      <c r="W35" s="327">
        <f t="shared" si="2"/>
        <v>377</v>
      </c>
    </row>
    <row r="36" spans="1:23" x14ac:dyDescent="0.25">
      <c r="A36" s="5">
        <v>9</v>
      </c>
      <c r="B36" s="126" t="s">
        <v>27</v>
      </c>
      <c r="C36" s="183">
        <v>3</v>
      </c>
      <c r="D36" s="205">
        <v>57.3</v>
      </c>
      <c r="E36" s="228">
        <v>59.29</v>
      </c>
      <c r="F36" s="203">
        <v>54</v>
      </c>
      <c r="G36" s="183">
        <v>6</v>
      </c>
      <c r="H36" s="205">
        <v>38.799999999999997</v>
      </c>
      <c r="I36" s="228">
        <v>57.16</v>
      </c>
      <c r="J36" s="203">
        <v>93</v>
      </c>
      <c r="K36" s="183">
        <v>2</v>
      </c>
      <c r="L36" s="205">
        <v>36.5</v>
      </c>
      <c r="M36" s="228">
        <v>54.03</v>
      </c>
      <c r="N36" s="203">
        <v>96</v>
      </c>
      <c r="O36" s="183">
        <v>5</v>
      </c>
      <c r="P36" s="205">
        <v>44.8</v>
      </c>
      <c r="Q36" s="228">
        <v>56.1</v>
      </c>
      <c r="R36" s="203">
        <v>87</v>
      </c>
      <c r="S36" s="183"/>
      <c r="T36" s="205"/>
      <c r="U36" s="228">
        <v>56.84</v>
      </c>
      <c r="V36" s="203">
        <v>99</v>
      </c>
      <c r="W36" s="327">
        <f t="shared" si="2"/>
        <v>429</v>
      </c>
    </row>
    <row r="37" spans="1:23" x14ac:dyDescent="0.25">
      <c r="A37" s="5">
        <v>10</v>
      </c>
      <c r="B37" s="126" t="s">
        <v>49</v>
      </c>
      <c r="C37" s="183">
        <v>22</v>
      </c>
      <c r="D37" s="205">
        <v>55.2</v>
      </c>
      <c r="E37" s="228">
        <v>59.29</v>
      </c>
      <c r="F37" s="203">
        <v>70</v>
      </c>
      <c r="G37" s="183">
        <v>11</v>
      </c>
      <c r="H37" s="205">
        <v>53.4</v>
      </c>
      <c r="I37" s="228">
        <v>57.16</v>
      </c>
      <c r="J37" s="203">
        <v>56</v>
      </c>
      <c r="K37" s="183">
        <v>12</v>
      </c>
      <c r="L37" s="205">
        <v>66.2</v>
      </c>
      <c r="M37" s="228">
        <v>54.03</v>
      </c>
      <c r="N37" s="203">
        <v>4</v>
      </c>
      <c r="O37" s="183">
        <v>13</v>
      </c>
      <c r="P37" s="205">
        <v>60.3</v>
      </c>
      <c r="Q37" s="228">
        <v>56.1</v>
      </c>
      <c r="R37" s="203">
        <v>17</v>
      </c>
      <c r="S37" s="183">
        <v>27</v>
      </c>
      <c r="T37" s="205">
        <v>54.1</v>
      </c>
      <c r="U37" s="228">
        <v>56.84</v>
      </c>
      <c r="V37" s="203">
        <v>48</v>
      </c>
      <c r="W37" s="327">
        <f t="shared" si="2"/>
        <v>195</v>
      </c>
    </row>
    <row r="38" spans="1:23" x14ac:dyDescent="0.25">
      <c r="A38" s="5">
        <v>11</v>
      </c>
      <c r="B38" s="126" t="s">
        <v>130</v>
      </c>
      <c r="C38" s="183">
        <v>15</v>
      </c>
      <c r="D38" s="205">
        <v>52.6</v>
      </c>
      <c r="E38" s="228">
        <v>59.29</v>
      </c>
      <c r="F38" s="203">
        <v>75</v>
      </c>
      <c r="G38" s="183">
        <v>14</v>
      </c>
      <c r="H38" s="205">
        <v>60.1</v>
      </c>
      <c r="I38" s="228">
        <v>57.16</v>
      </c>
      <c r="J38" s="203">
        <v>26</v>
      </c>
      <c r="K38" s="183">
        <v>13</v>
      </c>
      <c r="L38" s="205">
        <v>36</v>
      </c>
      <c r="M38" s="228">
        <v>54.03</v>
      </c>
      <c r="N38" s="203">
        <v>97</v>
      </c>
      <c r="O38" s="183">
        <v>19</v>
      </c>
      <c r="P38" s="205">
        <v>47.8</v>
      </c>
      <c r="Q38" s="228">
        <v>56.1</v>
      </c>
      <c r="R38" s="203">
        <v>79</v>
      </c>
      <c r="S38" s="183">
        <v>9</v>
      </c>
      <c r="T38" s="205">
        <v>51.3</v>
      </c>
      <c r="U38" s="228">
        <v>56.84</v>
      </c>
      <c r="V38" s="203">
        <v>66</v>
      </c>
      <c r="W38" s="327">
        <f t="shared" si="2"/>
        <v>343</v>
      </c>
    </row>
    <row r="39" spans="1:23" x14ac:dyDescent="0.25">
      <c r="A39" s="5">
        <v>12</v>
      </c>
      <c r="B39" s="126" t="s">
        <v>131</v>
      </c>
      <c r="C39" s="183">
        <v>8</v>
      </c>
      <c r="D39" s="205">
        <v>49.9</v>
      </c>
      <c r="E39" s="228">
        <v>59.29</v>
      </c>
      <c r="F39" s="203">
        <v>86</v>
      </c>
      <c r="G39" s="183">
        <v>6</v>
      </c>
      <c r="H39" s="205">
        <v>59.7</v>
      </c>
      <c r="I39" s="228">
        <v>57.16</v>
      </c>
      <c r="J39" s="203">
        <v>28</v>
      </c>
      <c r="K39" s="183">
        <v>5</v>
      </c>
      <c r="L39" s="205">
        <v>51.4</v>
      </c>
      <c r="M39" s="228">
        <v>54.03</v>
      </c>
      <c r="N39" s="203">
        <v>53</v>
      </c>
      <c r="O39" s="183">
        <v>13</v>
      </c>
      <c r="P39" s="205">
        <v>59.8</v>
      </c>
      <c r="Q39" s="228">
        <v>56.1</v>
      </c>
      <c r="R39" s="203">
        <v>22</v>
      </c>
      <c r="S39" s="183">
        <v>15</v>
      </c>
      <c r="T39" s="205">
        <v>50.3</v>
      </c>
      <c r="U39" s="228">
        <v>56.84</v>
      </c>
      <c r="V39" s="203">
        <v>70</v>
      </c>
      <c r="W39" s="327">
        <f t="shared" si="2"/>
        <v>259</v>
      </c>
    </row>
    <row r="40" spans="1:23" x14ac:dyDescent="0.25">
      <c r="A40" s="5">
        <v>13</v>
      </c>
      <c r="B40" s="126" t="s">
        <v>28</v>
      </c>
      <c r="C40" s="183">
        <v>34</v>
      </c>
      <c r="D40" s="205">
        <v>49.8</v>
      </c>
      <c r="E40" s="228">
        <v>59.29</v>
      </c>
      <c r="F40" s="203">
        <v>87</v>
      </c>
      <c r="G40" s="183">
        <v>43</v>
      </c>
      <c r="H40" s="205">
        <v>48</v>
      </c>
      <c r="I40" s="228">
        <v>57.16</v>
      </c>
      <c r="J40" s="203">
        <v>77</v>
      </c>
      <c r="K40" s="183">
        <v>39</v>
      </c>
      <c r="L40" s="205">
        <v>49.9</v>
      </c>
      <c r="M40" s="228">
        <v>54.03</v>
      </c>
      <c r="N40" s="203">
        <v>61</v>
      </c>
      <c r="O40" s="183">
        <v>35</v>
      </c>
      <c r="P40" s="205">
        <v>47.8</v>
      </c>
      <c r="Q40" s="228">
        <v>56.1</v>
      </c>
      <c r="R40" s="203">
        <v>80</v>
      </c>
      <c r="S40" s="183">
        <v>47</v>
      </c>
      <c r="T40" s="205">
        <v>54.3</v>
      </c>
      <c r="U40" s="228">
        <v>56.84</v>
      </c>
      <c r="V40" s="203">
        <v>46</v>
      </c>
      <c r="W40" s="327">
        <f t="shared" si="2"/>
        <v>351</v>
      </c>
    </row>
    <row r="41" spans="1:23" x14ac:dyDescent="0.25">
      <c r="A41" s="5">
        <v>14</v>
      </c>
      <c r="B41" s="126" t="s">
        <v>47</v>
      </c>
      <c r="C41" s="183">
        <v>14</v>
      </c>
      <c r="D41" s="205">
        <v>49.3</v>
      </c>
      <c r="E41" s="228">
        <v>59.29</v>
      </c>
      <c r="F41" s="203">
        <v>89</v>
      </c>
      <c r="G41" s="183">
        <v>7</v>
      </c>
      <c r="H41" s="205">
        <v>52.4</v>
      </c>
      <c r="I41" s="228">
        <v>57.16</v>
      </c>
      <c r="J41" s="203">
        <v>63</v>
      </c>
      <c r="K41" s="183">
        <v>8</v>
      </c>
      <c r="L41" s="205">
        <v>58</v>
      </c>
      <c r="M41" s="228">
        <v>54.03</v>
      </c>
      <c r="N41" s="203">
        <v>27</v>
      </c>
      <c r="O41" s="183">
        <v>8</v>
      </c>
      <c r="P41" s="205">
        <v>47</v>
      </c>
      <c r="Q41" s="228">
        <v>56.1</v>
      </c>
      <c r="R41" s="203">
        <v>82</v>
      </c>
      <c r="S41" s="183">
        <v>17</v>
      </c>
      <c r="T41" s="205">
        <v>52</v>
      </c>
      <c r="U41" s="228">
        <v>56.84</v>
      </c>
      <c r="V41" s="203">
        <v>61</v>
      </c>
      <c r="W41" s="327">
        <f t="shared" si="2"/>
        <v>322</v>
      </c>
    </row>
    <row r="42" spans="1:23" s="196" customFormat="1" x14ac:dyDescent="0.25">
      <c r="A42" s="197">
        <v>15</v>
      </c>
      <c r="B42" s="202" t="s">
        <v>164</v>
      </c>
      <c r="C42" s="183">
        <v>3</v>
      </c>
      <c r="D42" s="205">
        <v>47.7</v>
      </c>
      <c r="E42" s="228">
        <v>59.29</v>
      </c>
      <c r="F42" s="203">
        <v>95</v>
      </c>
      <c r="G42" s="183">
        <v>6</v>
      </c>
      <c r="H42" s="205">
        <v>43</v>
      </c>
      <c r="I42" s="228">
        <v>57.16</v>
      </c>
      <c r="J42" s="203">
        <v>87</v>
      </c>
      <c r="K42" s="183">
        <v>3</v>
      </c>
      <c r="L42" s="205">
        <v>47.7</v>
      </c>
      <c r="M42" s="228">
        <v>54.03</v>
      </c>
      <c r="N42" s="203">
        <v>71</v>
      </c>
      <c r="O42" s="183">
        <v>2</v>
      </c>
      <c r="P42" s="205">
        <v>55</v>
      </c>
      <c r="Q42" s="228">
        <v>56.1</v>
      </c>
      <c r="R42" s="203">
        <v>43</v>
      </c>
      <c r="S42" s="183">
        <v>9</v>
      </c>
      <c r="T42" s="205">
        <v>48.7</v>
      </c>
      <c r="U42" s="228">
        <v>56.84</v>
      </c>
      <c r="V42" s="203">
        <v>76</v>
      </c>
      <c r="W42" s="327">
        <f t="shared" si="2"/>
        <v>372</v>
      </c>
    </row>
    <row r="43" spans="1:23" s="196" customFormat="1" x14ac:dyDescent="0.25">
      <c r="A43" s="197">
        <v>16</v>
      </c>
      <c r="B43" s="202" t="s">
        <v>176</v>
      </c>
      <c r="C43" s="183"/>
      <c r="D43" s="205"/>
      <c r="E43" s="228">
        <v>59.29</v>
      </c>
      <c r="F43" s="203">
        <v>104</v>
      </c>
      <c r="G43" s="183"/>
      <c r="H43" s="205"/>
      <c r="I43" s="228">
        <v>57.16</v>
      </c>
      <c r="J43" s="203">
        <v>102</v>
      </c>
      <c r="K43" s="183"/>
      <c r="L43" s="205"/>
      <c r="M43" s="228">
        <v>54.03</v>
      </c>
      <c r="N43" s="203">
        <v>100</v>
      </c>
      <c r="O43" s="183"/>
      <c r="P43" s="205"/>
      <c r="Q43" s="228">
        <v>56.1</v>
      </c>
      <c r="R43" s="203">
        <v>102</v>
      </c>
      <c r="S43" s="183">
        <v>9</v>
      </c>
      <c r="T43" s="205">
        <v>44</v>
      </c>
      <c r="U43" s="228">
        <v>56.84</v>
      </c>
      <c r="V43" s="203">
        <v>89</v>
      </c>
      <c r="W43" s="327">
        <f t="shared" si="2"/>
        <v>497</v>
      </c>
    </row>
    <row r="44" spans="1:23" ht="15.75" thickBot="1" x14ac:dyDescent="0.3">
      <c r="A44" s="5">
        <v>17</v>
      </c>
      <c r="B44" s="126" t="s">
        <v>26</v>
      </c>
      <c r="C44" s="183"/>
      <c r="D44" s="205"/>
      <c r="E44" s="228">
        <v>59.29</v>
      </c>
      <c r="F44" s="203">
        <v>104</v>
      </c>
      <c r="G44" s="183">
        <v>7</v>
      </c>
      <c r="H44" s="205">
        <v>50.1</v>
      </c>
      <c r="I44" s="228">
        <v>57.16</v>
      </c>
      <c r="J44" s="203">
        <v>67</v>
      </c>
      <c r="K44" s="183">
        <v>8</v>
      </c>
      <c r="L44" s="205">
        <v>33.4</v>
      </c>
      <c r="M44" s="228">
        <v>54.03</v>
      </c>
      <c r="N44" s="203">
        <v>99</v>
      </c>
      <c r="O44" s="183">
        <v>9</v>
      </c>
      <c r="P44" s="205">
        <v>42.2</v>
      </c>
      <c r="Q44" s="228">
        <v>56.1</v>
      </c>
      <c r="R44" s="203">
        <v>93</v>
      </c>
      <c r="S44" s="183">
        <v>19</v>
      </c>
      <c r="T44" s="205">
        <v>53.7</v>
      </c>
      <c r="U44" s="228">
        <v>56.84</v>
      </c>
      <c r="V44" s="203">
        <v>52</v>
      </c>
      <c r="W44" s="327">
        <f t="shared" si="2"/>
        <v>415</v>
      </c>
    </row>
    <row r="45" spans="1:23" ht="15.75" thickBot="1" x14ac:dyDescent="0.3">
      <c r="A45" s="89"/>
      <c r="B45" s="88" t="s">
        <v>99</v>
      </c>
      <c r="C45" s="107">
        <f>SUM(C46:C65)</f>
        <v>434</v>
      </c>
      <c r="D45" s="85">
        <f>AVERAGE(D46:D65)</f>
        <v>58.568421052631578</v>
      </c>
      <c r="E45" s="119">
        <v>59.29</v>
      </c>
      <c r="F45" s="108"/>
      <c r="G45" s="107">
        <f>SUM(G46:G65)</f>
        <v>452</v>
      </c>
      <c r="H45" s="85">
        <f>AVERAGE(H46:H65)</f>
        <v>53.101111111111123</v>
      </c>
      <c r="I45" s="119">
        <v>57.16</v>
      </c>
      <c r="J45" s="108"/>
      <c r="K45" s="107">
        <f>SUM(K46:K65)</f>
        <v>398</v>
      </c>
      <c r="L45" s="85">
        <f>AVERAGE(L46:L65)</f>
        <v>52.587499999999999</v>
      </c>
      <c r="M45" s="119">
        <v>54.03</v>
      </c>
      <c r="N45" s="108"/>
      <c r="O45" s="107">
        <f>SUM(O46:O65)</f>
        <v>439</v>
      </c>
      <c r="P45" s="85">
        <f>AVERAGE(P46:P65)</f>
        <v>54.03875</v>
      </c>
      <c r="Q45" s="119">
        <v>56.1</v>
      </c>
      <c r="R45" s="108"/>
      <c r="S45" s="107">
        <f>SUM(S46:S65)</f>
        <v>553</v>
      </c>
      <c r="T45" s="85">
        <f>AVERAGE(T46:T65)</f>
        <v>56.281249999999993</v>
      </c>
      <c r="U45" s="119">
        <v>56.84</v>
      </c>
      <c r="V45" s="108"/>
      <c r="W45" s="253"/>
    </row>
    <row r="46" spans="1:23" x14ac:dyDescent="0.25">
      <c r="A46" s="14">
        <v>1</v>
      </c>
      <c r="B46" s="126" t="s">
        <v>133</v>
      </c>
      <c r="C46" s="183">
        <v>7</v>
      </c>
      <c r="D46" s="205">
        <v>71.150000000000006</v>
      </c>
      <c r="E46" s="228">
        <v>59.29</v>
      </c>
      <c r="F46" s="203">
        <v>3</v>
      </c>
      <c r="G46" s="183">
        <v>9</v>
      </c>
      <c r="H46" s="205">
        <v>41.8</v>
      </c>
      <c r="I46" s="228">
        <v>57.16</v>
      </c>
      <c r="J46" s="203">
        <v>88</v>
      </c>
      <c r="K46" s="183">
        <v>9</v>
      </c>
      <c r="L46" s="205">
        <v>54.7</v>
      </c>
      <c r="M46" s="228">
        <v>54.03</v>
      </c>
      <c r="N46" s="203">
        <v>41</v>
      </c>
      <c r="O46" s="183">
        <v>9</v>
      </c>
      <c r="P46" s="205">
        <v>50.2</v>
      </c>
      <c r="Q46" s="228">
        <v>56.1</v>
      </c>
      <c r="R46" s="203">
        <v>67</v>
      </c>
      <c r="S46" s="183">
        <v>17</v>
      </c>
      <c r="T46" s="205">
        <v>58.6</v>
      </c>
      <c r="U46" s="228">
        <v>56.84</v>
      </c>
      <c r="V46" s="203">
        <v>33</v>
      </c>
      <c r="W46" s="326">
        <f t="shared" ref="W46:W65" si="3">V46+R46+N46+J46+F46</f>
        <v>232</v>
      </c>
    </row>
    <row r="47" spans="1:23" ht="14.25" customHeight="1" x14ac:dyDescent="0.25">
      <c r="A47" s="5">
        <v>2</v>
      </c>
      <c r="B47" s="126" t="s">
        <v>16</v>
      </c>
      <c r="C47" s="183">
        <v>10</v>
      </c>
      <c r="D47" s="205">
        <v>66.400000000000006</v>
      </c>
      <c r="E47" s="228">
        <v>59.29</v>
      </c>
      <c r="F47" s="203">
        <v>12</v>
      </c>
      <c r="G47" s="183">
        <v>25</v>
      </c>
      <c r="H47" s="205">
        <v>63.12</v>
      </c>
      <c r="I47" s="228">
        <v>57.16</v>
      </c>
      <c r="J47" s="203">
        <v>19</v>
      </c>
      <c r="K47" s="183">
        <v>13</v>
      </c>
      <c r="L47" s="205">
        <v>44.8</v>
      </c>
      <c r="M47" s="228">
        <v>54.03</v>
      </c>
      <c r="N47" s="203">
        <v>77</v>
      </c>
      <c r="O47" s="183">
        <v>17</v>
      </c>
      <c r="P47" s="205">
        <v>62.1</v>
      </c>
      <c r="Q47" s="228">
        <v>56.1</v>
      </c>
      <c r="R47" s="203">
        <v>12</v>
      </c>
      <c r="S47" s="183">
        <v>14</v>
      </c>
      <c r="T47" s="205">
        <v>50.3</v>
      </c>
      <c r="U47" s="228">
        <v>56.84</v>
      </c>
      <c r="V47" s="203">
        <v>69</v>
      </c>
      <c r="W47" s="327">
        <f t="shared" si="3"/>
        <v>189</v>
      </c>
    </row>
    <row r="48" spans="1:23" ht="15" customHeight="1" x14ac:dyDescent="0.25">
      <c r="A48" s="5">
        <v>3</v>
      </c>
      <c r="B48" s="129" t="s">
        <v>19</v>
      </c>
      <c r="C48" s="186">
        <v>20</v>
      </c>
      <c r="D48" s="231">
        <v>65.900000000000006</v>
      </c>
      <c r="E48" s="232">
        <v>59.29</v>
      </c>
      <c r="F48" s="233">
        <v>18</v>
      </c>
      <c r="G48" s="186">
        <v>15</v>
      </c>
      <c r="H48" s="231">
        <v>52.7</v>
      </c>
      <c r="I48" s="232">
        <v>57.16</v>
      </c>
      <c r="J48" s="233">
        <v>62</v>
      </c>
      <c r="K48" s="186">
        <v>31</v>
      </c>
      <c r="L48" s="231">
        <v>51.1</v>
      </c>
      <c r="M48" s="232">
        <v>54.03</v>
      </c>
      <c r="N48" s="233">
        <v>55</v>
      </c>
      <c r="O48" s="186">
        <v>23</v>
      </c>
      <c r="P48" s="231">
        <v>62.3</v>
      </c>
      <c r="Q48" s="232">
        <v>56.1</v>
      </c>
      <c r="R48" s="233">
        <v>11</v>
      </c>
      <c r="S48" s="186">
        <v>37</v>
      </c>
      <c r="T48" s="231">
        <v>59</v>
      </c>
      <c r="U48" s="232">
        <v>56.84</v>
      </c>
      <c r="V48" s="233">
        <v>29</v>
      </c>
      <c r="W48" s="327">
        <f t="shared" si="3"/>
        <v>175</v>
      </c>
    </row>
    <row r="49" spans="1:23" x14ac:dyDescent="0.25">
      <c r="A49" s="5">
        <v>4</v>
      </c>
      <c r="B49" s="126" t="s">
        <v>20</v>
      </c>
      <c r="C49" s="183">
        <v>20</v>
      </c>
      <c r="D49" s="205">
        <v>65.3</v>
      </c>
      <c r="E49" s="228">
        <v>59.29</v>
      </c>
      <c r="F49" s="203">
        <v>19</v>
      </c>
      <c r="G49" s="183">
        <v>31</v>
      </c>
      <c r="H49" s="205">
        <v>58</v>
      </c>
      <c r="I49" s="228">
        <v>57.16</v>
      </c>
      <c r="J49" s="203">
        <v>40</v>
      </c>
      <c r="K49" s="183">
        <v>20</v>
      </c>
      <c r="L49" s="205">
        <v>54.1</v>
      </c>
      <c r="M49" s="228">
        <v>54.03</v>
      </c>
      <c r="N49" s="203">
        <v>43</v>
      </c>
      <c r="O49" s="183">
        <v>30</v>
      </c>
      <c r="P49" s="205">
        <v>55.5</v>
      </c>
      <c r="Q49" s="228">
        <v>56.1</v>
      </c>
      <c r="R49" s="203">
        <v>41</v>
      </c>
      <c r="S49" s="183">
        <v>38</v>
      </c>
      <c r="T49" s="205">
        <v>58.6</v>
      </c>
      <c r="U49" s="228">
        <v>56.84</v>
      </c>
      <c r="V49" s="203">
        <v>34</v>
      </c>
      <c r="W49" s="327">
        <f t="shared" si="3"/>
        <v>177</v>
      </c>
    </row>
    <row r="50" spans="1:23" x14ac:dyDescent="0.25">
      <c r="A50" s="5">
        <v>5</v>
      </c>
      <c r="B50" s="126" t="s">
        <v>134</v>
      </c>
      <c r="C50" s="183">
        <v>15</v>
      </c>
      <c r="D50" s="205">
        <v>62.8</v>
      </c>
      <c r="E50" s="228">
        <v>59.29</v>
      </c>
      <c r="F50" s="203">
        <v>23</v>
      </c>
      <c r="G50" s="183">
        <v>10</v>
      </c>
      <c r="H50" s="205">
        <v>53</v>
      </c>
      <c r="I50" s="228">
        <v>57.16</v>
      </c>
      <c r="J50" s="203">
        <v>61</v>
      </c>
      <c r="K50" s="183">
        <v>17</v>
      </c>
      <c r="L50" s="205">
        <v>50</v>
      </c>
      <c r="M50" s="228">
        <v>54.03</v>
      </c>
      <c r="N50" s="203">
        <v>60</v>
      </c>
      <c r="O50" s="183">
        <v>24</v>
      </c>
      <c r="P50" s="205">
        <v>54</v>
      </c>
      <c r="Q50" s="228">
        <v>56.1</v>
      </c>
      <c r="R50" s="203">
        <v>47</v>
      </c>
      <c r="S50" s="183">
        <v>32</v>
      </c>
      <c r="T50" s="205">
        <v>60</v>
      </c>
      <c r="U50" s="228">
        <v>56.84</v>
      </c>
      <c r="V50" s="203">
        <v>23</v>
      </c>
      <c r="W50" s="327">
        <f t="shared" si="3"/>
        <v>214</v>
      </c>
    </row>
    <row r="51" spans="1:23" x14ac:dyDescent="0.25">
      <c r="A51" s="5">
        <v>6</v>
      </c>
      <c r="B51" s="126" t="s">
        <v>183</v>
      </c>
      <c r="C51" s="183">
        <v>42</v>
      </c>
      <c r="D51" s="205">
        <v>62.7</v>
      </c>
      <c r="E51" s="228">
        <v>59.29</v>
      </c>
      <c r="F51" s="203">
        <v>24</v>
      </c>
      <c r="G51" s="183">
        <v>23</v>
      </c>
      <c r="H51" s="205">
        <v>68.8</v>
      </c>
      <c r="I51" s="228">
        <v>57.16</v>
      </c>
      <c r="J51" s="203">
        <v>10</v>
      </c>
      <c r="K51" s="183">
        <v>22</v>
      </c>
      <c r="L51" s="205">
        <v>50.3</v>
      </c>
      <c r="M51" s="228">
        <v>54.03</v>
      </c>
      <c r="N51" s="203">
        <v>58</v>
      </c>
      <c r="O51" s="183">
        <v>26</v>
      </c>
      <c r="P51" s="205">
        <v>55</v>
      </c>
      <c r="Q51" s="228">
        <v>56.1</v>
      </c>
      <c r="R51" s="203">
        <v>44</v>
      </c>
      <c r="S51" s="183">
        <v>24</v>
      </c>
      <c r="T51" s="205">
        <v>72.2</v>
      </c>
      <c r="U51" s="228">
        <v>56.84</v>
      </c>
      <c r="V51" s="203">
        <v>1</v>
      </c>
      <c r="W51" s="327">
        <f t="shared" si="3"/>
        <v>137</v>
      </c>
    </row>
    <row r="52" spans="1:23" x14ac:dyDescent="0.25">
      <c r="A52" s="5">
        <v>7</v>
      </c>
      <c r="B52" s="126" t="s">
        <v>182</v>
      </c>
      <c r="C52" s="183">
        <v>16</v>
      </c>
      <c r="D52" s="205">
        <v>61.7</v>
      </c>
      <c r="E52" s="228">
        <v>59.29</v>
      </c>
      <c r="F52" s="203">
        <v>31</v>
      </c>
      <c r="G52" s="183">
        <v>15</v>
      </c>
      <c r="H52" s="205">
        <v>69.900000000000006</v>
      </c>
      <c r="I52" s="228">
        <v>57.16</v>
      </c>
      <c r="J52" s="203">
        <v>5</v>
      </c>
      <c r="K52" s="183">
        <v>13</v>
      </c>
      <c r="L52" s="205">
        <v>54.8</v>
      </c>
      <c r="M52" s="228">
        <v>54.03</v>
      </c>
      <c r="N52" s="203">
        <v>40</v>
      </c>
      <c r="O52" s="183">
        <v>15</v>
      </c>
      <c r="P52" s="205">
        <v>58.3</v>
      </c>
      <c r="Q52" s="228">
        <v>56.1</v>
      </c>
      <c r="R52" s="203">
        <v>29</v>
      </c>
      <c r="S52" s="183">
        <v>12</v>
      </c>
      <c r="T52" s="205">
        <v>53.3</v>
      </c>
      <c r="U52" s="228">
        <v>56.84</v>
      </c>
      <c r="V52" s="203">
        <v>53</v>
      </c>
      <c r="W52" s="327">
        <f t="shared" si="3"/>
        <v>158</v>
      </c>
    </row>
    <row r="53" spans="1:23" x14ac:dyDescent="0.25">
      <c r="A53" s="5">
        <v>8</v>
      </c>
      <c r="B53" s="135" t="s">
        <v>80</v>
      </c>
      <c r="C53" s="187">
        <v>90</v>
      </c>
      <c r="D53" s="234">
        <v>61.6</v>
      </c>
      <c r="E53" s="235">
        <v>59.29</v>
      </c>
      <c r="F53" s="236">
        <v>33</v>
      </c>
      <c r="G53" s="187">
        <v>91</v>
      </c>
      <c r="H53" s="234">
        <v>64.7</v>
      </c>
      <c r="I53" s="235">
        <v>57.16</v>
      </c>
      <c r="J53" s="236">
        <v>18</v>
      </c>
      <c r="K53" s="187">
        <v>98</v>
      </c>
      <c r="L53" s="234">
        <v>61.7</v>
      </c>
      <c r="M53" s="235">
        <v>54.03</v>
      </c>
      <c r="N53" s="236">
        <v>11</v>
      </c>
      <c r="O53" s="187">
        <v>87</v>
      </c>
      <c r="P53" s="234">
        <v>59.6</v>
      </c>
      <c r="Q53" s="235">
        <v>56.1</v>
      </c>
      <c r="R53" s="236">
        <v>23</v>
      </c>
      <c r="S53" s="187">
        <v>100</v>
      </c>
      <c r="T53" s="234">
        <v>61</v>
      </c>
      <c r="U53" s="235">
        <v>56.84</v>
      </c>
      <c r="V53" s="236">
        <v>20</v>
      </c>
      <c r="W53" s="327">
        <f t="shared" si="3"/>
        <v>105</v>
      </c>
    </row>
    <row r="54" spans="1:23" x14ac:dyDescent="0.25">
      <c r="A54" s="5">
        <v>9</v>
      </c>
      <c r="B54" s="126" t="s">
        <v>56</v>
      </c>
      <c r="C54" s="183">
        <v>52</v>
      </c>
      <c r="D54" s="205">
        <v>60.6</v>
      </c>
      <c r="E54" s="228">
        <v>59.29</v>
      </c>
      <c r="F54" s="203">
        <v>39</v>
      </c>
      <c r="G54" s="183">
        <v>57</v>
      </c>
      <c r="H54" s="205">
        <v>57.3</v>
      </c>
      <c r="I54" s="228">
        <v>57.16</v>
      </c>
      <c r="J54" s="203">
        <v>46</v>
      </c>
      <c r="K54" s="183">
        <v>59</v>
      </c>
      <c r="L54" s="205">
        <v>58.7</v>
      </c>
      <c r="M54" s="228">
        <v>54.03</v>
      </c>
      <c r="N54" s="203">
        <v>22</v>
      </c>
      <c r="O54" s="183">
        <v>64</v>
      </c>
      <c r="P54" s="205">
        <v>66</v>
      </c>
      <c r="Q54" s="228">
        <v>56.1</v>
      </c>
      <c r="R54" s="203">
        <v>4</v>
      </c>
      <c r="S54" s="183">
        <v>101</v>
      </c>
      <c r="T54" s="205">
        <v>66.400000000000006</v>
      </c>
      <c r="U54" s="228">
        <v>56.84</v>
      </c>
      <c r="V54" s="203">
        <v>6</v>
      </c>
      <c r="W54" s="327">
        <f t="shared" si="3"/>
        <v>117</v>
      </c>
    </row>
    <row r="55" spans="1:23" x14ac:dyDescent="0.25">
      <c r="A55" s="5">
        <v>10</v>
      </c>
      <c r="B55" s="126" t="s">
        <v>55</v>
      </c>
      <c r="C55" s="183">
        <v>11</v>
      </c>
      <c r="D55" s="205">
        <v>60.4</v>
      </c>
      <c r="E55" s="228">
        <v>59.29</v>
      </c>
      <c r="F55" s="203">
        <v>40</v>
      </c>
      <c r="G55" s="183">
        <v>11</v>
      </c>
      <c r="H55" s="205">
        <v>48.1</v>
      </c>
      <c r="I55" s="228">
        <v>57.16</v>
      </c>
      <c r="J55" s="203">
        <v>76</v>
      </c>
      <c r="K55" s="183">
        <v>7</v>
      </c>
      <c r="L55" s="205">
        <v>53.7</v>
      </c>
      <c r="M55" s="228">
        <v>54.03</v>
      </c>
      <c r="N55" s="203">
        <v>47</v>
      </c>
      <c r="O55" s="183">
        <v>11</v>
      </c>
      <c r="P55" s="205">
        <v>42.7</v>
      </c>
      <c r="Q55" s="228">
        <v>56.1</v>
      </c>
      <c r="R55" s="203">
        <v>92</v>
      </c>
      <c r="S55" s="183">
        <v>14</v>
      </c>
      <c r="T55" s="205">
        <v>55</v>
      </c>
      <c r="U55" s="228">
        <v>56.84</v>
      </c>
      <c r="V55" s="203">
        <v>45</v>
      </c>
      <c r="W55" s="327">
        <f t="shared" si="3"/>
        <v>300</v>
      </c>
    </row>
    <row r="56" spans="1:23" x14ac:dyDescent="0.25">
      <c r="A56" s="5">
        <v>11</v>
      </c>
      <c r="B56" s="126" t="s">
        <v>71</v>
      </c>
      <c r="C56" s="183">
        <v>59</v>
      </c>
      <c r="D56" s="205">
        <v>60.2</v>
      </c>
      <c r="E56" s="228">
        <v>59.29</v>
      </c>
      <c r="F56" s="203">
        <v>42</v>
      </c>
      <c r="G56" s="183">
        <v>75</v>
      </c>
      <c r="H56" s="205">
        <v>50.2</v>
      </c>
      <c r="I56" s="228">
        <v>57.16</v>
      </c>
      <c r="J56" s="203">
        <v>66</v>
      </c>
      <c r="K56" s="183">
        <v>41</v>
      </c>
      <c r="L56" s="205">
        <v>55</v>
      </c>
      <c r="M56" s="228">
        <v>54.03</v>
      </c>
      <c r="N56" s="203">
        <v>38</v>
      </c>
      <c r="O56" s="183">
        <v>56</v>
      </c>
      <c r="P56" s="205">
        <v>57.3</v>
      </c>
      <c r="Q56" s="228">
        <v>56.1</v>
      </c>
      <c r="R56" s="203">
        <v>34</v>
      </c>
      <c r="S56" s="183">
        <v>73</v>
      </c>
      <c r="T56" s="205">
        <v>61.9</v>
      </c>
      <c r="U56" s="228">
        <v>56.84</v>
      </c>
      <c r="V56" s="203">
        <v>18</v>
      </c>
      <c r="W56" s="327">
        <f t="shared" si="3"/>
        <v>198</v>
      </c>
    </row>
    <row r="57" spans="1:23" x14ac:dyDescent="0.25">
      <c r="A57" s="5">
        <v>12</v>
      </c>
      <c r="B57" s="136" t="s">
        <v>172</v>
      </c>
      <c r="C57" s="188">
        <v>2</v>
      </c>
      <c r="D57" s="237">
        <v>58.3</v>
      </c>
      <c r="E57" s="238">
        <v>59.29</v>
      </c>
      <c r="F57" s="239">
        <v>45</v>
      </c>
      <c r="G57" s="188">
        <v>6</v>
      </c>
      <c r="H57" s="237">
        <v>47.5</v>
      </c>
      <c r="I57" s="238">
        <v>57.16</v>
      </c>
      <c r="J57" s="239">
        <v>80</v>
      </c>
      <c r="K57" s="188"/>
      <c r="L57" s="237"/>
      <c r="M57" s="238">
        <v>54.03</v>
      </c>
      <c r="N57" s="239">
        <v>100</v>
      </c>
      <c r="O57" s="188"/>
      <c r="P57" s="237"/>
      <c r="Q57" s="238">
        <v>56.1</v>
      </c>
      <c r="R57" s="239">
        <v>102</v>
      </c>
      <c r="S57" s="188">
        <v>12</v>
      </c>
      <c r="T57" s="237">
        <v>47</v>
      </c>
      <c r="U57" s="238">
        <v>56.84</v>
      </c>
      <c r="V57" s="239">
        <v>86</v>
      </c>
      <c r="W57" s="327">
        <f t="shared" si="3"/>
        <v>413</v>
      </c>
    </row>
    <row r="58" spans="1:23" x14ac:dyDescent="0.25">
      <c r="A58" s="5">
        <v>13</v>
      </c>
      <c r="B58" s="126" t="s">
        <v>132</v>
      </c>
      <c r="C58" s="183">
        <v>12</v>
      </c>
      <c r="D58" s="205">
        <v>58.2</v>
      </c>
      <c r="E58" s="228">
        <v>59.29</v>
      </c>
      <c r="F58" s="203">
        <v>47</v>
      </c>
      <c r="G58" s="183">
        <v>17</v>
      </c>
      <c r="H58" s="205">
        <v>50</v>
      </c>
      <c r="I58" s="228">
        <v>57.16</v>
      </c>
      <c r="J58" s="203">
        <v>69</v>
      </c>
      <c r="K58" s="183">
        <v>18</v>
      </c>
      <c r="L58" s="205">
        <v>59</v>
      </c>
      <c r="M58" s="228">
        <v>54.03</v>
      </c>
      <c r="N58" s="203">
        <v>20</v>
      </c>
      <c r="O58" s="183">
        <v>20</v>
      </c>
      <c r="P58" s="205">
        <v>52</v>
      </c>
      <c r="Q58" s="228">
        <v>56.1</v>
      </c>
      <c r="R58" s="203">
        <v>58</v>
      </c>
      <c r="S58" s="183">
        <v>31</v>
      </c>
      <c r="T58" s="205">
        <v>63</v>
      </c>
      <c r="U58" s="228">
        <v>56.84</v>
      </c>
      <c r="V58" s="203">
        <v>12</v>
      </c>
      <c r="W58" s="327">
        <f t="shared" si="3"/>
        <v>206</v>
      </c>
    </row>
    <row r="59" spans="1:23" x14ac:dyDescent="0.25">
      <c r="A59" s="5">
        <v>14</v>
      </c>
      <c r="B59" s="127" t="s">
        <v>44</v>
      </c>
      <c r="C59" s="184">
        <v>7</v>
      </c>
      <c r="D59" s="227">
        <v>57.4</v>
      </c>
      <c r="E59" s="229">
        <v>59.29</v>
      </c>
      <c r="F59" s="226">
        <v>52</v>
      </c>
      <c r="G59" s="184">
        <v>8</v>
      </c>
      <c r="H59" s="227">
        <v>38.6</v>
      </c>
      <c r="I59" s="229">
        <v>57.16</v>
      </c>
      <c r="J59" s="226">
        <v>94</v>
      </c>
      <c r="K59" s="184">
        <v>11</v>
      </c>
      <c r="L59" s="227">
        <v>41</v>
      </c>
      <c r="M59" s="229">
        <v>54.03</v>
      </c>
      <c r="N59" s="226">
        <v>90</v>
      </c>
      <c r="O59" s="184">
        <v>5</v>
      </c>
      <c r="P59" s="227">
        <v>44.2</v>
      </c>
      <c r="Q59" s="229">
        <v>56.1</v>
      </c>
      <c r="R59" s="226">
        <v>89</v>
      </c>
      <c r="S59" s="184"/>
      <c r="T59" s="227"/>
      <c r="U59" s="229">
        <v>56.84</v>
      </c>
      <c r="V59" s="226">
        <v>99</v>
      </c>
      <c r="W59" s="327">
        <f t="shared" si="3"/>
        <v>424</v>
      </c>
    </row>
    <row r="60" spans="1:23" s="196" customFormat="1" x14ac:dyDescent="0.25">
      <c r="A60" s="197">
        <v>15</v>
      </c>
      <c r="B60" s="216" t="s">
        <v>21</v>
      </c>
      <c r="C60" s="184">
        <v>24</v>
      </c>
      <c r="D60" s="227">
        <v>57.3</v>
      </c>
      <c r="E60" s="229">
        <v>59.29</v>
      </c>
      <c r="F60" s="226">
        <v>55</v>
      </c>
      <c r="G60" s="184">
        <v>32</v>
      </c>
      <c r="H60" s="227">
        <v>57.6</v>
      </c>
      <c r="I60" s="229">
        <v>57.16</v>
      </c>
      <c r="J60" s="226">
        <v>43</v>
      </c>
      <c r="K60" s="184">
        <v>30</v>
      </c>
      <c r="L60" s="227">
        <v>55.3</v>
      </c>
      <c r="M60" s="229">
        <v>54.03</v>
      </c>
      <c r="N60" s="226">
        <v>37</v>
      </c>
      <c r="O60" s="184">
        <v>36</v>
      </c>
      <c r="P60" s="227">
        <v>53.42</v>
      </c>
      <c r="Q60" s="229">
        <v>56.1</v>
      </c>
      <c r="R60" s="226">
        <v>49</v>
      </c>
      <c r="S60" s="184">
        <v>31</v>
      </c>
      <c r="T60" s="227">
        <v>57.6</v>
      </c>
      <c r="U60" s="229">
        <v>56.84</v>
      </c>
      <c r="V60" s="226">
        <v>37</v>
      </c>
      <c r="W60" s="327">
        <f t="shared" si="3"/>
        <v>221</v>
      </c>
    </row>
    <row r="61" spans="1:23" s="196" customFormat="1" x14ac:dyDescent="0.25">
      <c r="A61" s="197">
        <v>16</v>
      </c>
      <c r="B61" s="216" t="s">
        <v>18</v>
      </c>
      <c r="C61" s="184">
        <v>9</v>
      </c>
      <c r="D61" s="227">
        <v>57.1</v>
      </c>
      <c r="E61" s="229">
        <v>59.29</v>
      </c>
      <c r="F61" s="226">
        <v>58</v>
      </c>
      <c r="G61" s="184">
        <v>8</v>
      </c>
      <c r="H61" s="227">
        <v>55</v>
      </c>
      <c r="I61" s="229">
        <v>57.16</v>
      </c>
      <c r="J61" s="226">
        <v>50</v>
      </c>
      <c r="K61" s="184">
        <v>5</v>
      </c>
      <c r="L61" s="227">
        <v>41.2</v>
      </c>
      <c r="M61" s="229">
        <v>54.03</v>
      </c>
      <c r="N61" s="226">
        <v>87</v>
      </c>
      <c r="O61" s="184">
        <v>13</v>
      </c>
      <c r="P61" s="227">
        <v>48</v>
      </c>
      <c r="Q61" s="229">
        <v>56.1</v>
      </c>
      <c r="R61" s="226">
        <v>77</v>
      </c>
      <c r="S61" s="184">
        <v>11</v>
      </c>
      <c r="T61" s="227">
        <v>40.799999999999997</v>
      </c>
      <c r="U61" s="229">
        <v>56.84</v>
      </c>
      <c r="V61" s="226">
        <v>94</v>
      </c>
      <c r="W61" s="327">
        <f t="shared" si="3"/>
        <v>366</v>
      </c>
    </row>
    <row r="62" spans="1:23" s="196" customFormat="1" x14ac:dyDescent="0.25">
      <c r="A62" s="197">
        <v>17</v>
      </c>
      <c r="B62" s="216" t="s">
        <v>170</v>
      </c>
      <c r="C62" s="184">
        <v>6</v>
      </c>
      <c r="D62" s="227">
        <v>51.1</v>
      </c>
      <c r="E62" s="229">
        <v>59.29</v>
      </c>
      <c r="F62" s="226">
        <v>82</v>
      </c>
      <c r="G62" s="184">
        <v>6</v>
      </c>
      <c r="H62" s="227">
        <v>38.5</v>
      </c>
      <c r="I62" s="229">
        <v>57.16</v>
      </c>
      <c r="J62" s="226">
        <v>95</v>
      </c>
      <c r="K62" s="184">
        <v>4</v>
      </c>
      <c r="L62" s="227">
        <v>56</v>
      </c>
      <c r="M62" s="229">
        <v>54.03</v>
      </c>
      <c r="N62" s="226">
        <v>31</v>
      </c>
      <c r="O62" s="184"/>
      <c r="P62" s="227"/>
      <c r="Q62" s="229">
        <v>56.1</v>
      </c>
      <c r="R62" s="226">
        <v>102</v>
      </c>
      <c r="S62" s="184"/>
      <c r="T62" s="227"/>
      <c r="U62" s="229">
        <v>56.84</v>
      </c>
      <c r="V62" s="226">
        <v>99</v>
      </c>
      <c r="W62" s="327">
        <f t="shared" si="3"/>
        <v>409</v>
      </c>
    </row>
    <row r="63" spans="1:23" x14ac:dyDescent="0.25">
      <c r="A63" s="5">
        <v>18</v>
      </c>
      <c r="B63" s="126" t="s">
        <v>184</v>
      </c>
      <c r="C63" s="183">
        <v>29</v>
      </c>
      <c r="D63" s="205">
        <v>47.9</v>
      </c>
      <c r="E63" s="228">
        <v>59.29</v>
      </c>
      <c r="F63" s="203">
        <v>93</v>
      </c>
      <c r="G63" s="183">
        <v>13</v>
      </c>
      <c r="H63" s="205">
        <v>41</v>
      </c>
      <c r="I63" s="228">
        <v>57.16</v>
      </c>
      <c r="J63" s="203">
        <v>89</v>
      </c>
      <c r="K63" s="183"/>
      <c r="L63" s="205"/>
      <c r="M63" s="228">
        <v>54.03</v>
      </c>
      <c r="N63" s="203">
        <v>100</v>
      </c>
      <c r="O63" s="183"/>
      <c r="P63" s="205"/>
      <c r="Q63" s="228">
        <v>56.1</v>
      </c>
      <c r="R63" s="203">
        <v>102</v>
      </c>
      <c r="S63" s="183"/>
      <c r="T63" s="205"/>
      <c r="U63" s="228">
        <v>56.84</v>
      </c>
      <c r="V63" s="203">
        <v>99</v>
      </c>
      <c r="W63" s="327">
        <f t="shared" si="3"/>
        <v>483</v>
      </c>
    </row>
    <row r="64" spans="1:23" s="196" customFormat="1" x14ac:dyDescent="0.25">
      <c r="A64" s="197">
        <v>19</v>
      </c>
      <c r="B64" s="218" t="s">
        <v>54</v>
      </c>
      <c r="C64" s="188">
        <v>3</v>
      </c>
      <c r="D64" s="237">
        <v>26.75</v>
      </c>
      <c r="E64" s="238">
        <v>59.29</v>
      </c>
      <c r="F64" s="239">
        <v>103</v>
      </c>
      <c r="G64" s="188"/>
      <c r="H64" s="237"/>
      <c r="I64" s="238">
        <v>57.16</v>
      </c>
      <c r="J64" s="239">
        <v>102</v>
      </c>
      <c r="K64" s="188"/>
      <c r="L64" s="237"/>
      <c r="M64" s="238">
        <v>54.03</v>
      </c>
      <c r="N64" s="239">
        <v>100</v>
      </c>
      <c r="O64" s="188">
        <v>3</v>
      </c>
      <c r="P64" s="237">
        <v>44</v>
      </c>
      <c r="Q64" s="238">
        <v>56.1</v>
      </c>
      <c r="R64" s="239">
        <v>90</v>
      </c>
      <c r="S64" s="188"/>
      <c r="T64" s="237"/>
      <c r="U64" s="238">
        <v>56.84</v>
      </c>
      <c r="V64" s="239">
        <v>99</v>
      </c>
      <c r="W64" s="327">
        <f t="shared" si="3"/>
        <v>494</v>
      </c>
    </row>
    <row r="65" spans="1:23" ht="15.75" thickBot="1" x14ac:dyDescent="0.3">
      <c r="A65" s="5">
        <v>20</v>
      </c>
      <c r="B65" s="202" t="s">
        <v>173</v>
      </c>
      <c r="C65" s="183"/>
      <c r="D65" s="205"/>
      <c r="E65" s="228">
        <v>59.29</v>
      </c>
      <c r="F65" s="203">
        <v>104</v>
      </c>
      <c r="G65" s="183"/>
      <c r="H65" s="205"/>
      <c r="I65" s="228">
        <v>57.16</v>
      </c>
      <c r="J65" s="203">
        <v>102</v>
      </c>
      <c r="K65" s="183"/>
      <c r="L65" s="205"/>
      <c r="M65" s="228">
        <v>54.03</v>
      </c>
      <c r="N65" s="203">
        <v>100</v>
      </c>
      <c r="O65" s="183"/>
      <c r="P65" s="205"/>
      <c r="Q65" s="228">
        <v>56.1</v>
      </c>
      <c r="R65" s="203">
        <v>102</v>
      </c>
      <c r="S65" s="183">
        <v>6</v>
      </c>
      <c r="T65" s="205">
        <v>35.799999999999997</v>
      </c>
      <c r="U65" s="228">
        <v>56.84</v>
      </c>
      <c r="V65" s="203">
        <v>96</v>
      </c>
      <c r="W65" s="327">
        <f t="shared" si="3"/>
        <v>504</v>
      </c>
    </row>
    <row r="66" spans="1:23" ht="15.75" thickBot="1" x14ac:dyDescent="0.3">
      <c r="A66" s="89"/>
      <c r="B66" s="92" t="s">
        <v>100</v>
      </c>
      <c r="C66" s="110">
        <f>SUM(C67:C80)</f>
        <v>238</v>
      </c>
      <c r="D66" s="193">
        <f>AVERAGE(D67:D80)</f>
        <v>57.484285714285711</v>
      </c>
      <c r="E66" s="121">
        <v>59.29</v>
      </c>
      <c r="F66" s="111"/>
      <c r="G66" s="110">
        <f>SUM(G67:G80)</f>
        <v>225</v>
      </c>
      <c r="H66" s="193">
        <f>AVERAGE(H67:H80)</f>
        <v>52.038461538461547</v>
      </c>
      <c r="I66" s="121">
        <v>57.16</v>
      </c>
      <c r="J66" s="111"/>
      <c r="K66" s="110">
        <f>SUM(K67:K80)</f>
        <v>222</v>
      </c>
      <c r="L66" s="193">
        <f>AVERAGE(L67:L80)</f>
        <v>54.261538461538471</v>
      </c>
      <c r="M66" s="121">
        <v>54.03</v>
      </c>
      <c r="N66" s="111"/>
      <c r="O66" s="110">
        <f>SUM(O67:O80)</f>
        <v>274</v>
      </c>
      <c r="P66" s="193">
        <f>AVERAGE(P67:P80)</f>
        <v>50.378571428571426</v>
      </c>
      <c r="Q66" s="121">
        <v>56.1</v>
      </c>
      <c r="R66" s="111"/>
      <c r="S66" s="110">
        <f>SUM(S67:S80)</f>
        <v>277</v>
      </c>
      <c r="T66" s="193">
        <f>AVERAGE(T67:T80)</f>
        <v>54.363636363636367</v>
      </c>
      <c r="U66" s="121">
        <v>56.84</v>
      </c>
      <c r="V66" s="111"/>
      <c r="W66" s="253"/>
    </row>
    <row r="67" spans="1:23" x14ac:dyDescent="0.25">
      <c r="A67" s="14">
        <v>1</v>
      </c>
      <c r="B67" s="126" t="s">
        <v>162</v>
      </c>
      <c r="C67" s="183">
        <v>7</v>
      </c>
      <c r="D67" s="205">
        <v>70.599999999999994</v>
      </c>
      <c r="E67" s="228">
        <v>59.29</v>
      </c>
      <c r="F67" s="203">
        <v>4</v>
      </c>
      <c r="G67" s="183">
        <v>8</v>
      </c>
      <c r="H67" s="205">
        <v>59.1</v>
      </c>
      <c r="I67" s="228">
        <v>57.16</v>
      </c>
      <c r="J67" s="203">
        <v>30</v>
      </c>
      <c r="K67" s="183">
        <v>6</v>
      </c>
      <c r="L67" s="205">
        <v>58.6</v>
      </c>
      <c r="M67" s="228">
        <v>54.03</v>
      </c>
      <c r="N67" s="203">
        <v>25</v>
      </c>
      <c r="O67" s="183">
        <v>10</v>
      </c>
      <c r="P67" s="205">
        <v>46.1</v>
      </c>
      <c r="Q67" s="228">
        <v>56.1</v>
      </c>
      <c r="R67" s="203">
        <v>86</v>
      </c>
      <c r="S67" s="183">
        <v>10</v>
      </c>
      <c r="T67" s="205">
        <v>57.2</v>
      </c>
      <c r="U67" s="228">
        <v>56.84</v>
      </c>
      <c r="V67" s="203">
        <v>38</v>
      </c>
      <c r="W67" s="323">
        <f t="shared" ref="W67:W80" si="4">V67+R67+N67+J67+F67</f>
        <v>183</v>
      </c>
    </row>
    <row r="68" spans="1:23" x14ac:dyDescent="0.25">
      <c r="A68" s="5">
        <v>2</v>
      </c>
      <c r="B68" s="126" t="s">
        <v>58</v>
      </c>
      <c r="C68" s="183">
        <v>19</v>
      </c>
      <c r="D68" s="205">
        <v>69</v>
      </c>
      <c r="E68" s="228">
        <v>59.29</v>
      </c>
      <c r="F68" s="203">
        <v>6</v>
      </c>
      <c r="G68" s="183">
        <v>13</v>
      </c>
      <c r="H68" s="205">
        <v>59</v>
      </c>
      <c r="I68" s="228">
        <v>57.16</v>
      </c>
      <c r="J68" s="203">
        <v>32</v>
      </c>
      <c r="K68" s="183">
        <v>17</v>
      </c>
      <c r="L68" s="205">
        <v>60.2</v>
      </c>
      <c r="M68" s="228">
        <v>54.03</v>
      </c>
      <c r="N68" s="203">
        <v>15</v>
      </c>
      <c r="O68" s="183">
        <v>20</v>
      </c>
      <c r="P68" s="205">
        <v>66</v>
      </c>
      <c r="Q68" s="228">
        <v>56.1</v>
      </c>
      <c r="R68" s="203">
        <v>5</v>
      </c>
      <c r="S68" s="183">
        <v>21</v>
      </c>
      <c r="T68" s="205">
        <v>60.5</v>
      </c>
      <c r="U68" s="228">
        <v>56.84</v>
      </c>
      <c r="V68" s="203">
        <v>21</v>
      </c>
      <c r="W68" s="324">
        <f t="shared" si="4"/>
        <v>79</v>
      </c>
    </row>
    <row r="69" spans="1:23" x14ac:dyDescent="0.25">
      <c r="A69" s="5">
        <v>3</v>
      </c>
      <c r="B69" s="126" t="s">
        <v>160</v>
      </c>
      <c r="C69" s="183">
        <v>13</v>
      </c>
      <c r="D69" s="205">
        <v>67</v>
      </c>
      <c r="E69" s="228">
        <v>59.29</v>
      </c>
      <c r="F69" s="203">
        <v>11</v>
      </c>
      <c r="G69" s="183"/>
      <c r="H69" s="205"/>
      <c r="I69" s="228">
        <v>57.16</v>
      </c>
      <c r="J69" s="203">
        <v>102</v>
      </c>
      <c r="K69" s="183">
        <v>12</v>
      </c>
      <c r="L69" s="205">
        <v>59</v>
      </c>
      <c r="M69" s="228">
        <v>54.03</v>
      </c>
      <c r="N69" s="203">
        <v>21</v>
      </c>
      <c r="O69" s="183">
        <v>24</v>
      </c>
      <c r="P69" s="205">
        <v>54.5</v>
      </c>
      <c r="Q69" s="228">
        <v>56.1</v>
      </c>
      <c r="R69" s="203">
        <v>45</v>
      </c>
      <c r="S69" s="183">
        <v>14</v>
      </c>
      <c r="T69" s="205">
        <v>63</v>
      </c>
      <c r="U69" s="228">
        <v>56.84</v>
      </c>
      <c r="V69" s="203">
        <v>11</v>
      </c>
      <c r="W69" s="325">
        <f t="shared" si="4"/>
        <v>190</v>
      </c>
    </row>
    <row r="70" spans="1:23" x14ac:dyDescent="0.25">
      <c r="A70" s="5">
        <v>4</v>
      </c>
      <c r="B70" s="126" t="s">
        <v>72</v>
      </c>
      <c r="C70" s="183">
        <v>34</v>
      </c>
      <c r="D70" s="205">
        <v>65.2</v>
      </c>
      <c r="E70" s="228">
        <v>59.29</v>
      </c>
      <c r="F70" s="203">
        <v>20</v>
      </c>
      <c r="G70" s="183">
        <v>19</v>
      </c>
      <c r="H70" s="205">
        <v>55</v>
      </c>
      <c r="I70" s="228">
        <v>57.16</v>
      </c>
      <c r="J70" s="203">
        <v>51</v>
      </c>
      <c r="K70" s="183">
        <v>19</v>
      </c>
      <c r="L70" s="205">
        <v>57.7</v>
      </c>
      <c r="M70" s="228">
        <v>54.03</v>
      </c>
      <c r="N70" s="203">
        <v>28</v>
      </c>
      <c r="O70" s="183">
        <v>37</v>
      </c>
      <c r="P70" s="205">
        <v>58.2</v>
      </c>
      <c r="Q70" s="228">
        <v>56.1</v>
      </c>
      <c r="R70" s="203">
        <v>30</v>
      </c>
      <c r="S70" s="183">
        <v>50</v>
      </c>
      <c r="T70" s="205">
        <v>62.4</v>
      </c>
      <c r="U70" s="228">
        <v>56.84</v>
      </c>
      <c r="V70" s="203">
        <v>17</v>
      </c>
      <c r="W70" s="325">
        <f t="shared" si="4"/>
        <v>146</v>
      </c>
    </row>
    <row r="71" spans="1:23" x14ac:dyDescent="0.25">
      <c r="A71" s="5">
        <v>5</v>
      </c>
      <c r="B71" s="126" t="s">
        <v>159</v>
      </c>
      <c r="C71" s="183">
        <v>18</v>
      </c>
      <c r="D71" s="205">
        <v>62.88</v>
      </c>
      <c r="E71" s="228">
        <v>59.29</v>
      </c>
      <c r="F71" s="203">
        <v>22</v>
      </c>
      <c r="G71" s="183">
        <v>14</v>
      </c>
      <c r="H71" s="205">
        <v>55.2</v>
      </c>
      <c r="I71" s="228">
        <v>57.16</v>
      </c>
      <c r="J71" s="203">
        <v>47</v>
      </c>
      <c r="K71" s="183">
        <v>7</v>
      </c>
      <c r="L71" s="205">
        <v>44.6</v>
      </c>
      <c r="M71" s="228">
        <v>54.03</v>
      </c>
      <c r="N71" s="203">
        <v>78</v>
      </c>
      <c r="O71" s="183">
        <v>21</v>
      </c>
      <c r="P71" s="205">
        <v>46.4</v>
      </c>
      <c r="Q71" s="228">
        <v>56.1</v>
      </c>
      <c r="R71" s="203">
        <v>84</v>
      </c>
      <c r="S71" s="183">
        <v>18</v>
      </c>
      <c r="T71" s="205">
        <v>48.1</v>
      </c>
      <c r="U71" s="228">
        <v>56.84</v>
      </c>
      <c r="V71" s="203">
        <v>78</v>
      </c>
      <c r="W71" s="325">
        <f t="shared" si="4"/>
        <v>309</v>
      </c>
    </row>
    <row r="72" spans="1:23" x14ac:dyDescent="0.25">
      <c r="A72" s="5">
        <v>6</v>
      </c>
      <c r="B72" s="126" t="s">
        <v>163</v>
      </c>
      <c r="C72" s="183">
        <v>21</v>
      </c>
      <c r="D72" s="205">
        <v>57.9</v>
      </c>
      <c r="E72" s="228">
        <v>59.29</v>
      </c>
      <c r="F72" s="203">
        <v>51</v>
      </c>
      <c r="G72" s="183">
        <v>23</v>
      </c>
      <c r="H72" s="205">
        <v>55</v>
      </c>
      <c r="I72" s="228">
        <v>57.16</v>
      </c>
      <c r="J72" s="203">
        <v>52</v>
      </c>
      <c r="K72" s="183">
        <v>26</v>
      </c>
      <c r="L72" s="205">
        <v>62.1</v>
      </c>
      <c r="M72" s="228">
        <v>54.03</v>
      </c>
      <c r="N72" s="203">
        <v>8</v>
      </c>
      <c r="O72" s="183">
        <v>28</v>
      </c>
      <c r="P72" s="205">
        <v>53.6</v>
      </c>
      <c r="Q72" s="228">
        <v>56.1</v>
      </c>
      <c r="R72" s="203">
        <v>48</v>
      </c>
      <c r="S72" s="183">
        <v>40</v>
      </c>
      <c r="T72" s="205">
        <v>51.7</v>
      </c>
      <c r="U72" s="228">
        <v>56.84</v>
      </c>
      <c r="V72" s="203">
        <v>64</v>
      </c>
      <c r="W72" s="325">
        <f t="shared" si="4"/>
        <v>223</v>
      </c>
    </row>
    <row r="73" spans="1:23" x14ac:dyDescent="0.25">
      <c r="A73" s="5">
        <v>7</v>
      </c>
      <c r="B73" s="126" t="s">
        <v>158</v>
      </c>
      <c r="C73" s="183">
        <v>25</v>
      </c>
      <c r="D73" s="205">
        <v>57</v>
      </c>
      <c r="E73" s="228">
        <v>59.29</v>
      </c>
      <c r="F73" s="203">
        <v>59</v>
      </c>
      <c r="G73" s="183">
        <v>29</v>
      </c>
      <c r="H73" s="205">
        <v>46</v>
      </c>
      <c r="I73" s="228">
        <v>57.16</v>
      </c>
      <c r="J73" s="203">
        <v>82</v>
      </c>
      <c r="K73" s="183">
        <v>26</v>
      </c>
      <c r="L73" s="205">
        <v>58.2</v>
      </c>
      <c r="M73" s="228">
        <v>54.03</v>
      </c>
      <c r="N73" s="203">
        <v>26</v>
      </c>
      <c r="O73" s="183">
        <v>35</v>
      </c>
      <c r="P73" s="205">
        <v>59.2</v>
      </c>
      <c r="Q73" s="228">
        <v>56.1</v>
      </c>
      <c r="R73" s="203">
        <v>25</v>
      </c>
      <c r="S73" s="183">
        <v>43</v>
      </c>
      <c r="T73" s="205">
        <v>59</v>
      </c>
      <c r="U73" s="228">
        <v>56.84</v>
      </c>
      <c r="V73" s="203">
        <v>30</v>
      </c>
      <c r="W73" s="325">
        <f t="shared" si="4"/>
        <v>222</v>
      </c>
    </row>
    <row r="74" spans="1:23" x14ac:dyDescent="0.25">
      <c r="A74" s="5">
        <v>8</v>
      </c>
      <c r="B74" s="126" t="s">
        <v>75</v>
      </c>
      <c r="C74" s="183">
        <v>15</v>
      </c>
      <c r="D74" s="205">
        <v>56.3</v>
      </c>
      <c r="E74" s="228">
        <v>59.29</v>
      </c>
      <c r="F74" s="203">
        <v>61</v>
      </c>
      <c r="G74" s="183">
        <v>36</v>
      </c>
      <c r="H74" s="205">
        <v>61.3</v>
      </c>
      <c r="I74" s="228">
        <v>57.16</v>
      </c>
      <c r="J74" s="203">
        <v>22</v>
      </c>
      <c r="K74" s="183">
        <v>17</v>
      </c>
      <c r="L74" s="205">
        <v>55.8</v>
      </c>
      <c r="M74" s="228">
        <v>54.03</v>
      </c>
      <c r="N74" s="203">
        <v>32</v>
      </c>
      <c r="O74" s="183">
        <v>27</v>
      </c>
      <c r="P74" s="205">
        <v>59.6</v>
      </c>
      <c r="Q74" s="228">
        <v>56.1</v>
      </c>
      <c r="R74" s="203">
        <v>24</v>
      </c>
      <c r="S74" s="183">
        <v>22</v>
      </c>
      <c r="T74" s="205">
        <v>61.8</v>
      </c>
      <c r="U74" s="228">
        <v>56.84</v>
      </c>
      <c r="V74" s="203">
        <v>19</v>
      </c>
      <c r="W74" s="325">
        <f t="shared" si="4"/>
        <v>158</v>
      </c>
    </row>
    <row r="75" spans="1:23" x14ac:dyDescent="0.25">
      <c r="A75" s="5">
        <v>9</v>
      </c>
      <c r="B75" s="114" t="s">
        <v>157</v>
      </c>
      <c r="C75" s="189">
        <v>10</v>
      </c>
      <c r="D75" s="240">
        <v>56</v>
      </c>
      <c r="E75" s="241">
        <v>59.29</v>
      </c>
      <c r="F75" s="242">
        <v>64</v>
      </c>
      <c r="G75" s="189">
        <v>10</v>
      </c>
      <c r="H75" s="240">
        <v>55.2</v>
      </c>
      <c r="I75" s="241">
        <v>57.16</v>
      </c>
      <c r="J75" s="242">
        <v>48</v>
      </c>
      <c r="K75" s="189">
        <v>14</v>
      </c>
      <c r="L75" s="240">
        <v>49</v>
      </c>
      <c r="M75" s="241">
        <v>54.03</v>
      </c>
      <c r="N75" s="242">
        <v>63</v>
      </c>
      <c r="O75" s="189">
        <v>6</v>
      </c>
      <c r="P75" s="240">
        <v>38</v>
      </c>
      <c r="Q75" s="241">
        <v>56.1</v>
      </c>
      <c r="R75" s="242">
        <v>98</v>
      </c>
      <c r="S75" s="189">
        <v>20</v>
      </c>
      <c r="T75" s="240">
        <v>42</v>
      </c>
      <c r="U75" s="241">
        <v>56.84</v>
      </c>
      <c r="V75" s="242">
        <v>92</v>
      </c>
      <c r="W75" s="325">
        <f t="shared" si="4"/>
        <v>365</v>
      </c>
    </row>
    <row r="76" spans="1:23" x14ac:dyDescent="0.25">
      <c r="A76" s="5">
        <v>10</v>
      </c>
      <c r="B76" s="126" t="s">
        <v>150</v>
      </c>
      <c r="C76" s="183">
        <v>46</v>
      </c>
      <c r="D76" s="205">
        <v>55.4</v>
      </c>
      <c r="E76" s="228">
        <v>59.29</v>
      </c>
      <c r="F76" s="203">
        <v>69</v>
      </c>
      <c r="G76" s="183">
        <v>36</v>
      </c>
      <c r="H76" s="205">
        <v>53.3</v>
      </c>
      <c r="I76" s="228">
        <v>57.16</v>
      </c>
      <c r="J76" s="203">
        <v>57</v>
      </c>
      <c r="K76" s="183">
        <v>53</v>
      </c>
      <c r="L76" s="205">
        <v>51.7</v>
      </c>
      <c r="M76" s="228">
        <v>54.03</v>
      </c>
      <c r="N76" s="203">
        <v>51</v>
      </c>
      <c r="O76" s="183">
        <v>22</v>
      </c>
      <c r="P76" s="205">
        <v>59</v>
      </c>
      <c r="Q76" s="228">
        <v>56.1</v>
      </c>
      <c r="R76" s="203">
        <v>26</v>
      </c>
      <c r="S76" s="183"/>
      <c r="T76" s="205"/>
      <c r="U76" s="228">
        <v>56.84</v>
      </c>
      <c r="V76" s="203">
        <v>99</v>
      </c>
      <c r="W76" s="325">
        <f t="shared" si="4"/>
        <v>302</v>
      </c>
    </row>
    <row r="77" spans="1:23" x14ac:dyDescent="0.25">
      <c r="A77" s="5">
        <v>11</v>
      </c>
      <c r="B77" s="126" t="s">
        <v>73</v>
      </c>
      <c r="C77" s="183">
        <v>8</v>
      </c>
      <c r="D77" s="205">
        <v>55</v>
      </c>
      <c r="E77" s="228">
        <v>59.29</v>
      </c>
      <c r="F77" s="203">
        <v>72</v>
      </c>
      <c r="G77" s="183">
        <v>19</v>
      </c>
      <c r="H77" s="205">
        <v>59</v>
      </c>
      <c r="I77" s="228">
        <v>57.16</v>
      </c>
      <c r="J77" s="203">
        <v>33</v>
      </c>
      <c r="K77" s="183">
        <v>8</v>
      </c>
      <c r="L77" s="205">
        <v>59.2</v>
      </c>
      <c r="M77" s="228">
        <v>54.03</v>
      </c>
      <c r="N77" s="203">
        <v>18</v>
      </c>
      <c r="O77" s="183">
        <v>13</v>
      </c>
      <c r="P77" s="205">
        <v>60.1</v>
      </c>
      <c r="Q77" s="228">
        <v>56.1</v>
      </c>
      <c r="R77" s="203">
        <v>20</v>
      </c>
      <c r="S77" s="183">
        <v>29</v>
      </c>
      <c r="T77" s="205">
        <v>50.3</v>
      </c>
      <c r="U77" s="228">
        <v>56.84</v>
      </c>
      <c r="V77" s="203">
        <v>71</v>
      </c>
      <c r="W77" s="325">
        <f t="shared" si="4"/>
        <v>214</v>
      </c>
    </row>
    <row r="78" spans="1:23" x14ac:dyDescent="0.25">
      <c r="A78" s="5">
        <v>12</v>
      </c>
      <c r="B78" s="126" t="s">
        <v>177</v>
      </c>
      <c r="C78" s="183">
        <v>5</v>
      </c>
      <c r="D78" s="205">
        <v>48.2</v>
      </c>
      <c r="E78" s="228">
        <v>59.29</v>
      </c>
      <c r="F78" s="203">
        <v>92</v>
      </c>
      <c r="G78" s="183">
        <v>5</v>
      </c>
      <c r="H78" s="205">
        <v>38.200000000000003</v>
      </c>
      <c r="I78" s="228">
        <v>57.16</v>
      </c>
      <c r="J78" s="203">
        <v>96</v>
      </c>
      <c r="K78" s="183"/>
      <c r="L78" s="205"/>
      <c r="M78" s="228">
        <v>54.03</v>
      </c>
      <c r="N78" s="203">
        <v>100</v>
      </c>
      <c r="O78" s="183">
        <v>6</v>
      </c>
      <c r="P78" s="205">
        <v>18.3</v>
      </c>
      <c r="Q78" s="228">
        <v>56.1</v>
      </c>
      <c r="R78" s="203">
        <v>101</v>
      </c>
      <c r="S78" s="183"/>
      <c r="T78" s="205"/>
      <c r="U78" s="228">
        <v>56.84</v>
      </c>
      <c r="V78" s="203">
        <v>99</v>
      </c>
      <c r="W78" s="325">
        <f t="shared" si="4"/>
        <v>488</v>
      </c>
    </row>
    <row r="79" spans="1:23" x14ac:dyDescent="0.25">
      <c r="A79" s="5">
        <v>13</v>
      </c>
      <c r="B79" s="126" t="s">
        <v>161</v>
      </c>
      <c r="C79" s="183">
        <v>10</v>
      </c>
      <c r="D79" s="205">
        <v>44.4</v>
      </c>
      <c r="E79" s="228">
        <v>59.29</v>
      </c>
      <c r="F79" s="203">
        <v>100</v>
      </c>
      <c r="G79" s="183">
        <v>3</v>
      </c>
      <c r="H79" s="205">
        <v>41</v>
      </c>
      <c r="I79" s="228">
        <v>57.16</v>
      </c>
      <c r="J79" s="203">
        <v>90</v>
      </c>
      <c r="K79" s="183">
        <v>6</v>
      </c>
      <c r="L79" s="205">
        <v>46</v>
      </c>
      <c r="M79" s="228">
        <v>54.03</v>
      </c>
      <c r="N79" s="203">
        <v>74</v>
      </c>
      <c r="O79" s="183">
        <v>8</v>
      </c>
      <c r="P79" s="205">
        <v>49.8</v>
      </c>
      <c r="Q79" s="228">
        <v>56.1</v>
      </c>
      <c r="R79" s="203">
        <v>69</v>
      </c>
      <c r="S79" s="183">
        <v>10</v>
      </c>
      <c r="T79" s="205">
        <v>42</v>
      </c>
      <c r="U79" s="228">
        <v>56.84</v>
      </c>
      <c r="V79" s="203">
        <v>91</v>
      </c>
      <c r="W79" s="325">
        <f t="shared" si="4"/>
        <v>424</v>
      </c>
    </row>
    <row r="80" spans="1:23" s="196" customFormat="1" ht="15.75" thickBot="1" x14ac:dyDescent="0.3">
      <c r="A80" s="197">
        <v>14</v>
      </c>
      <c r="B80" s="202" t="s">
        <v>12</v>
      </c>
      <c r="C80" s="183">
        <v>7</v>
      </c>
      <c r="D80" s="205">
        <v>39.9</v>
      </c>
      <c r="E80" s="228">
        <v>59.29</v>
      </c>
      <c r="F80" s="203">
        <v>102</v>
      </c>
      <c r="G80" s="183">
        <v>10</v>
      </c>
      <c r="H80" s="205">
        <v>39.200000000000003</v>
      </c>
      <c r="I80" s="228">
        <v>57.16</v>
      </c>
      <c r="J80" s="203">
        <v>92</v>
      </c>
      <c r="K80" s="183">
        <v>11</v>
      </c>
      <c r="L80" s="205">
        <v>43.3</v>
      </c>
      <c r="M80" s="228">
        <v>54.03</v>
      </c>
      <c r="N80" s="203">
        <v>82</v>
      </c>
      <c r="O80" s="183">
        <v>17</v>
      </c>
      <c r="P80" s="205">
        <v>36.5</v>
      </c>
      <c r="Q80" s="228">
        <v>56.1</v>
      </c>
      <c r="R80" s="203">
        <v>99</v>
      </c>
      <c r="S80" s="183"/>
      <c r="T80" s="205"/>
      <c r="U80" s="228">
        <v>56.84</v>
      </c>
      <c r="V80" s="203">
        <v>99</v>
      </c>
      <c r="W80" s="325">
        <f t="shared" si="4"/>
        <v>474</v>
      </c>
    </row>
    <row r="81" spans="1:23" ht="15.75" thickBot="1" x14ac:dyDescent="0.3">
      <c r="A81" s="93"/>
      <c r="B81" s="88" t="s">
        <v>101</v>
      </c>
      <c r="C81" s="107">
        <f>SUM(C82:C111)</f>
        <v>821</v>
      </c>
      <c r="D81" s="85">
        <f>AVERAGE(D82:D111)</f>
        <v>57.819310344827578</v>
      </c>
      <c r="E81" s="119">
        <v>59.29</v>
      </c>
      <c r="F81" s="108"/>
      <c r="G81" s="107">
        <f>SUM(G82:G111)</f>
        <v>861</v>
      </c>
      <c r="H81" s="85">
        <f>AVERAGE(H82:H111)</f>
        <v>51.199999999999982</v>
      </c>
      <c r="I81" s="119">
        <v>57.16</v>
      </c>
      <c r="J81" s="108"/>
      <c r="K81" s="107">
        <f>SUM(K82:K111)</f>
        <v>769</v>
      </c>
      <c r="L81" s="85">
        <f>AVERAGE(L82:L111)</f>
        <v>51.925216516902005</v>
      </c>
      <c r="M81" s="119">
        <v>54.03</v>
      </c>
      <c r="N81" s="108"/>
      <c r="O81" s="107">
        <f>SUM(O82:O111)</f>
        <v>863</v>
      </c>
      <c r="P81" s="85">
        <f>AVERAGE(P82:P111)</f>
        <v>52.775862068965516</v>
      </c>
      <c r="Q81" s="119">
        <v>56.1</v>
      </c>
      <c r="R81" s="108"/>
      <c r="S81" s="107">
        <f>SUM(S82:S111)</f>
        <v>973</v>
      </c>
      <c r="T81" s="85">
        <f>AVERAGE(T82:T111)</f>
        <v>53.550000000000004</v>
      </c>
      <c r="U81" s="119">
        <v>56.84</v>
      </c>
      <c r="V81" s="108"/>
      <c r="W81" s="256"/>
    </row>
    <row r="82" spans="1:23" x14ac:dyDescent="0.25">
      <c r="A82" s="14">
        <v>1</v>
      </c>
      <c r="B82" s="126" t="s">
        <v>76</v>
      </c>
      <c r="C82" s="307">
        <v>55</v>
      </c>
      <c r="D82" s="308">
        <v>75</v>
      </c>
      <c r="E82" s="314">
        <v>59.29</v>
      </c>
      <c r="F82" s="315">
        <v>1</v>
      </c>
      <c r="G82" s="307">
        <v>48</v>
      </c>
      <c r="H82" s="308">
        <v>73.099999999999994</v>
      </c>
      <c r="I82" s="314">
        <v>57.16</v>
      </c>
      <c r="J82" s="315">
        <v>1</v>
      </c>
      <c r="K82" s="307">
        <v>38</v>
      </c>
      <c r="L82" s="308">
        <v>67.34210526315789</v>
      </c>
      <c r="M82" s="314">
        <v>54.03</v>
      </c>
      <c r="N82" s="315">
        <v>2</v>
      </c>
      <c r="O82" s="307">
        <v>54</v>
      </c>
      <c r="P82" s="308">
        <v>69.900000000000006</v>
      </c>
      <c r="Q82" s="314">
        <v>56.1</v>
      </c>
      <c r="R82" s="315">
        <v>2</v>
      </c>
      <c r="S82" s="307">
        <v>40</v>
      </c>
      <c r="T82" s="308">
        <v>72</v>
      </c>
      <c r="U82" s="314">
        <v>56.84</v>
      </c>
      <c r="V82" s="315">
        <v>2</v>
      </c>
      <c r="W82" s="258">
        <f t="shared" ref="W82:W111" si="5">V82+R82+N82+J82+F82</f>
        <v>8</v>
      </c>
    </row>
    <row r="83" spans="1:23" x14ac:dyDescent="0.25">
      <c r="A83" s="5">
        <v>2</v>
      </c>
      <c r="B83" s="128" t="s">
        <v>109</v>
      </c>
      <c r="C83" s="309">
        <v>44</v>
      </c>
      <c r="D83" s="310">
        <v>69</v>
      </c>
      <c r="E83" s="321">
        <v>59.29</v>
      </c>
      <c r="F83" s="322">
        <v>7</v>
      </c>
      <c r="G83" s="309">
        <v>74</v>
      </c>
      <c r="H83" s="310">
        <v>58</v>
      </c>
      <c r="I83" s="321">
        <v>57.16</v>
      </c>
      <c r="J83" s="322">
        <v>41</v>
      </c>
      <c r="K83" s="309">
        <v>55</v>
      </c>
      <c r="L83" s="310">
        <v>55.4</v>
      </c>
      <c r="M83" s="321">
        <v>54.03</v>
      </c>
      <c r="N83" s="322">
        <v>35</v>
      </c>
      <c r="O83" s="309">
        <v>64</v>
      </c>
      <c r="P83" s="310">
        <v>61</v>
      </c>
      <c r="Q83" s="321">
        <v>56.1</v>
      </c>
      <c r="R83" s="322">
        <v>14</v>
      </c>
      <c r="S83" s="309">
        <v>71</v>
      </c>
      <c r="T83" s="310">
        <v>63</v>
      </c>
      <c r="U83" s="321">
        <v>56.84</v>
      </c>
      <c r="V83" s="322">
        <v>13</v>
      </c>
      <c r="W83" s="257">
        <f t="shared" si="5"/>
        <v>110</v>
      </c>
    </row>
    <row r="84" spans="1:23" x14ac:dyDescent="0.25">
      <c r="A84" s="5">
        <v>3</v>
      </c>
      <c r="B84" s="128" t="s">
        <v>136</v>
      </c>
      <c r="C84" s="309">
        <v>21</v>
      </c>
      <c r="D84" s="310">
        <v>68.2</v>
      </c>
      <c r="E84" s="321">
        <v>59.29</v>
      </c>
      <c r="F84" s="322">
        <v>8</v>
      </c>
      <c r="G84" s="309">
        <v>28</v>
      </c>
      <c r="H84" s="310">
        <v>69.599999999999994</v>
      </c>
      <c r="I84" s="321">
        <v>57.16</v>
      </c>
      <c r="J84" s="322">
        <v>6</v>
      </c>
      <c r="K84" s="309">
        <v>32</v>
      </c>
      <c r="L84" s="310">
        <v>56.97</v>
      </c>
      <c r="M84" s="321">
        <v>54.03</v>
      </c>
      <c r="N84" s="322">
        <v>30</v>
      </c>
      <c r="O84" s="309">
        <v>24</v>
      </c>
      <c r="P84" s="310">
        <v>63.8</v>
      </c>
      <c r="Q84" s="321">
        <v>56.1</v>
      </c>
      <c r="R84" s="322">
        <v>7</v>
      </c>
      <c r="S84" s="309">
        <v>41</v>
      </c>
      <c r="T84" s="310">
        <v>62.9</v>
      </c>
      <c r="U84" s="321">
        <v>56.84</v>
      </c>
      <c r="V84" s="322">
        <v>14</v>
      </c>
      <c r="W84" s="257">
        <f t="shared" si="5"/>
        <v>65</v>
      </c>
    </row>
    <row r="85" spans="1:23" x14ac:dyDescent="0.25">
      <c r="A85" s="5">
        <v>4</v>
      </c>
      <c r="B85" s="128" t="s">
        <v>139</v>
      </c>
      <c r="C85" s="309">
        <v>10</v>
      </c>
      <c r="D85" s="310">
        <v>67.3</v>
      </c>
      <c r="E85" s="321">
        <v>59.29</v>
      </c>
      <c r="F85" s="322">
        <v>10</v>
      </c>
      <c r="G85" s="309">
        <v>17</v>
      </c>
      <c r="H85" s="310">
        <v>44</v>
      </c>
      <c r="I85" s="321">
        <v>57.16</v>
      </c>
      <c r="J85" s="322">
        <v>85</v>
      </c>
      <c r="K85" s="309">
        <v>24</v>
      </c>
      <c r="L85" s="310">
        <v>46.91</v>
      </c>
      <c r="M85" s="321">
        <v>54.03</v>
      </c>
      <c r="N85" s="322">
        <v>72</v>
      </c>
      <c r="O85" s="309">
        <v>11</v>
      </c>
      <c r="P85" s="310">
        <v>53.3</v>
      </c>
      <c r="Q85" s="321">
        <v>56.1</v>
      </c>
      <c r="R85" s="322">
        <v>50</v>
      </c>
      <c r="S85" s="309">
        <v>20</v>
      </c>
      <c r="T85" s="310">
        <v>52.6</v>
      </c>
      <c r="U85" s="321">
        <v>56.84</v>
      </c>
      <c r="V85" s="322">
        <v>58</v>
      </c>
      <c r="W85" s="257">
        <f t="shared" si="5"/>
        <v>275</v>
      </c>
    </row>
    <row r="86" spans="1:23" x14ac:dyDescent="0.25">
      <c r="A86" s="5">
        <v>5</v>
      </c>
      <c r="B86" s="128" t="s">
        <v>145</v>
      </c>
      <c r="C86" s="309">
        <v>51</v>
      </c>
      <c r="D86" s="310">
        <v>66.349999999999994</v>
      </c>
      <c r="E86" s="321">
        <v>59.29</v>
      </c>
      <c r="F86" s="322">
        <v>13</v>
      </c>
      <c r="G86" s="309">
        <v>31</v>
      </c>
      <c r="H86" s="310">
        <v>65.7</v>
      </c>
      <c r="I86" s="321">
        <v>57.16</v>
      </c>
      <c r="J86" s="322">
        <v>15</v>
      </c>
      <c r="K86" s="309">
        <v>41</v>
      </c>
      <c r="L86" s="310">
        <v>61.024390243902438</v>
      </c>
      <c r="M86" s="321">
        <v>54.03</v>
      </c>
      <c r="N86" s="322">
        <v>14</v>
      </c>
      <c r="O86" s="309">
        <v>50</v>
      </c>
      <c r="P86" s="310">
        <v>57.4</v>
      </c>
      <c r="Q86" s="321">
        <v>56.1</v>
      </c>
      <c r="R86" s="322">
        <v>32</v>
      </c>
      <c r="S86" s="309">
        <v>44</v>
      </c>
      <c r="T86" s="310">
        <v>64.400000000000006</v>
      </c>
      <c r="U86" s="321">
        <v>56.84</v>
      </c>
      <c r="V86" s="322">
        <v>10</v>
      </c>
      <c r="W86" s="257">
        <f t="shared" si="5"/>
        <v>84</v>
      </c>
    </row>
    <row r="87" spans="1:23" x14ac:dyDescent="0.25">
      <c r="A87" s="5">
        <v>6</v>
      </c>
      <c r="B87" s="128" t="s">
        <v>120</v>
      </c>
      <c r="C87" s="309">
        <v>39</v>
      </c>
      <c r="D87" s="310">
        <v>66.010000000000005</v>
      </c>
      <c r="E87" s="321">
        <v>59.29</v>
      </c>
      <c r="F87" s="322">
        <v>15</v>
      </c>
      <c r="G87" s="309">
        <v>12</v>
      </c>
      <c r="H87" s="310">
        <v>53.3</v>
      </c>
      <c r="I87" s="321">
        <v>57.16</v>
      </c>
      <c r="J87" s="322">
        <v>58</v>
      </c>
      <c r="K87" s="309">
        <v>43</v>
      </c>
      <c r="L87" s="310">
        <v>55.53</v>
      </c>
      <c r="M87" s="321">
        <v>54.03</v>
      </c>
      <c r="N87" s="322">
        <v>34</v>
      </c>
      <c r="O87" s="309">
        <v>18</v>
      </c>
      <c r="P87" s="310">
        <v>57</v>
      </c>
      <c r="Q87" s="321">
        <v>56.1</v>
      </c>
      <c r="R87" s="322">
        <v>35</v>
      </c>
      <c r="S87" s="309">
        <v>23</v>
      </c>
      <c r="T87" s="310">
        <v>45.8</v>
      </c>
      <c r="U87" s="321">
        <v>56.84</v>
      </c>
      <c r="V87" s="322">
        <v>87</v>
      </c>
      <c r="W87" s="257">
        <f t="shared" si="5"/>
        <v>229</v>
      </c>
    </row>
    <row r="88" spans="1:23" x14ac:dyDescent="0.25">
      <c r="A88" s="5">
        <v>7</v>
      </c>
      <c r="B88" s="128" t="s">
        <v>107</v>
      </c>
      <c r="C88" s="309">
        <v>59</v>
      </c>
      <c r="D88" s="310">
        <v>61.9</v>
      </c>
      <c r="E88" s="321">
        <v>59.29</v>
      </c>
      <c r="F88" s="322">
        <v>29</v>
      </c>
      <c r="G88" s="309">
        <v>54</v>
      </c>
      <c r="H88" s="310">
        <v>65.7</v>
      </c>
      <c r="I88" s="321">
        <v>57.16</v>
      </c>
      <c r="J88" s="322">
        <v>16</v>
      </c>
      <c r="K88" s="309">
        <v>54</v>
      </c>
      <c r="L88" s="310">
        <v>54.15</v>
      </c>
      <c r="M88" s="321">
        <v>54.03</v>
      </c>
      <c r="N88" s="322">
        <v>42</v>
      </c>
      <c r="O88" s="309">
        <v>59</v>
      </c>
      <c r="P88" s="310">
        <v>52.6</v>
      </c>
      <c r="Q88" s="321">
        <v>56.1</v>
      </c>
      <c r="R88" s="322">
        <v>54</v>
      </c>
      <c r="S88" s="309">
        <v>86</v>
      </c>
      <c r="T88" s="310">
        <v>55.7</v>
      </c>
      <c r="U88" s="321">
        <v>56.84</v>
      </c>
      <c r="V88" s="322">
        <v>42</v>
      </c>
      <c r="W88" s="257">
        <f t="shared" si="5"/>
        <v>183</v>
      </c>
    </row>
    <row r="89" spans="1:23" x14ac:dyDescent="0.25">
      <c r="A89" s="5">
        <v>8</v>
      </c>
      <c r="B89" s="128" t="s">
        <v>9</v>
      </c>
      <c r="C89" s="309">
        <v>69</v>
      </c>
      <c r="D89" s="310">
        <v>61.7</v>
      </c>
      <c r="E89" s="321">
        <v>59.29</v>
      </c>
      <c r="F89" s="322">
        <v>32</v>
      </c>
      <c r="G89" s="309">
        <v>81</v>
      </c>
      <c r="H89" s="310">
        <v>59</v>
      </c>
      <c r="I89" s="321">
        <v>57.16</v>
      </c>
      <c r="J89" s="322">
        <v>35</v>
      </c>
      <c r="K89" s="309">
        <v>46</v>
      </c>
      <c r="L89" s="310">
        <v>59</v>
      </c>
      <c r="M89" s="321">
        <v>54.03</v>
      </c>
      <c r="N89" s="322">
        <v>23</v>
      </c>
      <c r="O89" s="309">
        <v>82</v>
      </c>
      <c r="P89" s="310">
        <v>57.7</v>
      </c>
      <c r="Q89" s="321">
        <v>56.1</v>
      </c>
      <c r="R89" s="322">
        <v>31</v>
      </c>
      <c r="S89" s="309">
        <v>64</v>
      </c>
      <c r="T89" s="310">
        <v>57</v>
      </c>
      <c r="U89" s="321">
        <v>56.84</v>
      </c>
      <c r="V89" s="322">
        <v>40</v>
      </c>
      <c r="W89" s="257">
        <f t="shared" si="5"/>
        <v>161</v>
      </c>
    </row>
    <row r="90" spans="1:23" x14ac:dyDescent="0.25">
      <c r="A90" s="5">
        <v>9</v>
      </c>
      <c r="B90" s="128" t="s">
        <v>188</v>
      </c>
      <c r="C90" s="309">
        <v>4</v>
      </c>
      <c r="D90" s="310">
        <v>61.6</v>
      </c>
      <c r="E90" s="321">
        <v>59.29</v>
      </c>
      <c r="F90" s="322">
        <v>34</v>
      </c>
      <c r="G90" s="309">
        <v>12</v>
      </c>
      <c r="H90" s="310">
        <v>31.6</v>
      </c>
      <c r="I90" s="321">
        <v>57.16</v>
      </c>
      <c r="J90" s="322">
        <v>100</v>
      </c>
      <c r="K90" s="309">
        <v>10</v>
      </c>
      <c r="L90" s="310">
        <v>50.4</v>
      </c>
      <c r="M90" s="321">
        <v>54.03</v>
      </c>
      <c r="N90" s="322">
        <v>57</v>
      </c>
      <c r="O90" s="309">
        <v>13</v>
      </c>
      <c r="P90" s="310">
        <v>49.2</v>
      </c>
      <c r="Q90" s="321">
        <v>56.1</v>
      </c>
      <c r="R90" s="322">
        <v>74</v>
      </c>
      <c r="S90" s="309">
        <v>19</v>
      </c>
      <c r="T90" s="310">
        <v>47.4</v>
      </c>
      <c r="U90" s="321">
        <v>56.84</v>
      </c>
      <c r="V90" s="322">
        <v>84</v>
      </c>
      <c r="W90" s="257">
        <f t="shared" si="5"/>
        <v>349</v>
      </c>
    </row>
    <row r="91" spans="1:23" x14ac:dyDescent="0.25">
      <c r="A91" s="5">
        <v>10</v>
      </c>
      <c r="B91" s="128" t="s">
        <v>142</v>
      </c>
      <c r="C91" s="309">
        <v>8</v>
      </c>
      <c r="D91" s="310">
        <v>61</v>
      </c>
      <c r="E91" s="321">
        <v>59.29</v>
      </c>
      <c r="F91" s="322">
        <v>35</v>
      </c>
      <c r="G91" s="309">
        <v>19</v>
      </c>
      <c r="H91" s="310">
        <v>46.3</v>
      </c>
      <c r="I91" s="321">
        <v>57.16</v>
      </c>
      <c r="J91" s="322">
        <v>81</v>
      </c>
      <c r="K91" s="309">
        <v>19</v>
      </c>
      <c r="L91" s="310">
        <v>59.63</v>
      </c>
      <c r="M91" s="321">
        <v>54.03</v>
      </c>
      <c r="N91" s="322">
        <v>17</v>
      </c>
      <c r="O91" s="309">
        <v>12</v>
      </c>
      <c r="P91" s="310">
        <v>52.4</v>
      </c>
      <c r="Q91" s="321">
        <v>56.1</v>
      </c>
      <c r="R91" s="322">
        <v>55</v>
      </c>
      <c r="S91" s="309">
        <v>27</v>
      </c>
      <c r="T91" s="310">
        <v>47.8</v>
      </c>
      <c r="U91" s="321">
        <v>56.84</v>
      </c>
      <c r="V91" s="322">
        <v>82</v>
      </c>
      <c r="W91" s="257">
        <f t="shared" si="5"/>
        <v>270</v>
      </c>
    </row>
    <row r="92" spans="1:23" x14ac:dyDescent="0.25">
      <c r="A92" s="5">
        <v>11</v>
      </c>
      <c r="B92" s="128" t="s">
        <v>108</v>
      </c>
      <c r="C92" s="309">
        <v>43</v>
      </c>
      <c r="D92" s="310">
        <v>61</v>
      </c>
      <c r="E92" s="321">
        <v>59.29</v>
      </c>
      <c r="F92" s="322">
        <v>36</v>
      </c>
      <c r="G92" s="309">
        <v>54</v>
      </c>
      <c r="H92" s="310">
        <v>66</v>
      </c>
      <c r="I92" s="321">
        <v>57.16</v>
      </c>
      <c r="J92" s="322">
        <v>13</v>
      </c>
      <c r="K92" s="309">
        <v>52</v>
      </c>
      <c r="L92" s="310">
        <v>61.71</v>
      </c>
      <c r="M92" s="321">
        <v>54.03</v>
      </c>
      <c r="N92" s="322">
        <v>12</v>
      </c>
      <c r="O92" s="309">
        <v>47</v>
      </c>
      <c r="P92" s="310">
        <v>67</v>
      </c>
      <c r="Q92" s="321">
        <v>56.1</v>
      </c>
      <c r="R92" s="322">
        <v>3</v>
      </c>
      <c r="S92" s="309">
        <v>52</v>
      </c>
      <c r="T92" s="310">
        <v>62.7</v>
      </c>
      <c r="U92" s="321">
        <v>56.84</v>
      </c>
      <c r="V92" s="322">
        <v>15</v>
      </c>
      <c r="W92" s="257">
        <f t="shared" si="5"/>
        <v>79</v>
      </c>
    </row>
    <row r="93" spans="1:23" x14ac:dyDescent="0.25">
      <c r="A93" s="5">
        <v>12</v>
      </c>
      <c r="B93" s="128" t="s">
        <v>146</v>
      </c>
      <c r="C93" s="309">
        <v>35</v>
      </c>
      <c r="D93" s="310">
        <v>60.8</v>
      </c>
      <c r="E93" s="321">
        <v>59.29</v>
      </c>
      <c r="F93" s="322">
        <v>38</v>
      </c>
      <c r="G93" s="309">
        <v>47</v>
      </c>
      <c r="H93" s="310">
        <v>58.4</v>
      </c>
      <c r="I93" s="321">
        <v>57.16</v>
      </c>
      <c r="J93" s="322">
        <v>39</v>
      </c>
      <c r="K93" s="309">
        <v>25</v>
      </c>
      <c r="L93" s="310">
        <v>55.36</v>
      </c>
      <c r="M93" s="321">
        <v>54.03</v>
      </c>
      <c r="N93" s="322">
        <v>36</v>
      </c>
      <c r="O93" s="309">
        <v>35</v>
      </c>
      <c r="P93" s="310">
        <v>51</v>
      </c>
      <c r="Q93" s="321">
        <v>56.1</v>
      </c>
      <c r="R93" s="322">
        <v>65</v>
      </c>
      <c r="S93" s="309">
        <v>35</v>
      </c>
      <c r="T93" s="310">
        <v>54</v>
      </c>
      <c r="U93" s="321">
        <v>56.84</v>
      </c>
      <c r="V93" s="322">
        <v>49</v>
      </c>
      <c r="W93" s="257">
        <f t="shared" si="5"/>
        <v>227</v>
      </c>
    </row>
    <row r="94" spans="1:23" x14ac:dyDescent="0.25">
      <c r="A94" s="5">
        <v>13</v>
      </c>
      <c r="B94" s="127" t="s">
        <v>156</v>
      </c>
      <c r="C94" s="305">
        <v>23</v>
      </c>
      <c r="D94" s="306">
        <v>57.21</v>
      </c>
      <c r="E94" s="316">
        <v>59.29</v>
      </c>
      <c r="F94" s="317">
        <v>56</v>
      </c>
      <c r="G94" s="305">
        <v>12</v>
      </c>
      <c r="H94" s="306">
        <v>44.1</v>
      </c>
      <c r="I94" s="316">
        <v>57.16</v>
      </c>
      <c r="J94" s="317">
        <v>83</v>
      </c>
      <c r="K94" s="305">
        <v>16</v>
      </c>
      <c r="L94" s="306">
        <v>42.5</v>
      </c>
      <c r="M94" s="316">
        <v>54.03</v>
      </c>
      <c r="N94" s="317">
        <v>83</v>
      </c>
      <c r="O94" s="305">
        <v>14</v>
      </c>
      <c r="P94" s="306">
        <v>51</v>
      </c>
      <c r="Q94" s="316">
        <v>56.1</v>
      </c>
      <c r="R94" s="317">
        <v>63</v>
      </c>
      <c r="S94" s="305">
        <v>45</v>
      </c>
      <c r="T94" s="306">
        <v>56</v>
      </c>
      <c r="U94" s="316">
        <v>56.84</v>
      </c>
      <c r="V94" s="317">
        <v>41</v>
      </c>
      <c r="W94" s="257">
        <f t="shared" si="5"/>
        <v>326</v>
      </c>
    </row>
    <row r="95" spans="1:23" x14ac:dyDescent="0.25">
      <c r="A95" s="5">
        <v>14</v>
      </c>
      <c r="B95" s="128" t="s">
        <v>110</v>
      </c>
      <c r="C95" s="309">
        <v>65</v>
      </c>
      <c r="D95" s="310">
        <v>57.2</v>
      </c>
      <c r="E95" s="321">
        <v>59.29</v>
      </c>
      <c r="F95" s="322">
        <v>57</v>
      </c>
      <c r="G95" s="309">
        <v>80</v>
      </c>
      <c r="H95" s="310">
        <v>58.8</v>
      </c>
      <c r="I95" s="321">
        <v>57.16</v>
      </c>
      <c r="J95" s="322">
        <v>38</v>
      </c>
      <c r="K95" s="309">
        <v>67</v>
      </c>
      <c r="L95" s="310">
        <v>48.51</v>
      </c>
      <c r="M95" s="321">
        <v>54.03</v>
      </c>
      <c r="N95" s="322">
        <v>65</v>
      </c>
      <c r="O95" s="309">
        <v>93</v>
      </c>
      <c r="P95" s="310">
        <v>59</v>
      </c>
      <c r="Q95" s="321">
        <v>56.1</v>
      </c>
      <c r="R95" s="322">
        <v>27</v>
      </c>
      <c r="S95" s="309">
        <v>98</v>
      </c>
      <c r="T95" s="310">
        <v>53</v>
      </c>
      <c r="U95" s="321">
        <v>56.84</v>
      </c>
      <c r="V95" s="322">
        <v>56</v>
      </c>
      <c r="W95" s="257">
        <f t="shared" si="5"/>
        <v>243</v>
      </c>
    </row>
    <row r="96" spans="1:23" x14ac:dyDescent="0.25">
      <c r="A96" s="5">
        <v>15</v>
      </c>
      <c r="B96" s="128" t="s">
        <v>187</v>
      </c>
      <c r="C96" s="309">
        <v>32</v>
      </c>
      <c r="D96" s="310">
        <v>56.3</v>
      </c>
      <c r="E96" s="321">
        <v>59.29</v>
      </c>
      <c r="F96" s="322">
        <v>62</v>
      </c>
      <c r="G96" s="309">
        <v>26</v>
      </c>
      <c r="H96" s="310">
        <v>44</v>
      </c>
      <c r="I96" s="321">
        <v>57.16</v>
      </c>
      <c r="J96" s="322">
        <v>86</v>
      </c>
      <c r="K96" s="309">
        <v>33</v>
      </c>
      <c r="L96" s="310">
        <v>46.52</v>
      </c>
      <c r="M96" s="321">
        <v>54.03</v>
      </c>
      <c r="N96" s="322">
        <v>73</v>
      </c>
      <c r="O96" s="309">
        <v>25</v>
      </c>
      <c r="P96" s="310">
        <v>50.9</v>
      </c>
      <c r="Q96" s="321">
        <v>56.1</v>
      </c>
      <c r="R96" s="322">
        <v>66</v>
      </c>
      <c r="S96" s="309">
        <v>35</v>
      </c>
      <c r="T96" s="310">
        <v>50</v>
      </c>
      <c r="U96" s="321">
        <v>56.84</v>
      </c>
      <c r="V96" s="322">
        <v>73</v>
      </c>
      <c r="W96" s="257">
        <f t="shared" si="5"/>
        <v>360</v>
      </c>
    </row>
    <row r="97" spans="1:23" x14ac:dyDescent="0.25">
      <c r="A97" s="5">
        <v>16</v>
      </c>
      <c r="B97" s="128" t="s">
        <v>185</v>
      </c>
      <c r="C97" s="309">
        <v>13</v>
      </c>
      <c r="D97" s="310">
        <v>56.15</v>
      </c>
      <c r="E97" s="321">
        <v>59.29</v>
      </c>
      <c r="F97" s="322">
        <v>63</v>
      </c>
      <c r="G97" s="309">
        <v>14</v>
      </c>
      <c r="H97" s="310">
        <v>0</v>
      </c>
      <c r="I97" s="321">
        <v>57.16</v>
      </c>
      <c r="J97" s="322">
        <v>101</v>
      </c>
      <c r="K97" s="309">
        <v>19</v>
      </c>
      <c r="L97" s="310">
        <v>51.53</v>
      </c>
      <c r="M97" s="321">
        <v>54.03</v>
      </c>
      <c r="N97" s="322">
        <v>52</v>
      </c>
      <c r="O97" s="309">
        <v>19</v>
      </c>
      <c r="P97" s="310">
        <v>41.8</v>
      </c>
      <c r="Q97" s="321">
        <v>56.1</v>
      </c>
      <c r="R97" s="322">
        <v>94</v>
      </c>
      <c r="S97" s="309">
        <v>18</v>
      </c>
      <c r="T97" s="310">
        <v>50.1</v>
      </c>
      <c r="U97" s="321">
        <v>56.84</v>
      </c>
      <c r="V97" s="322">
        <v>72</v>
      </c>
      <c r="W97" s="257">
        <f t="shared" si="5"/>
        <v>382</v>
      </c>
    </row>
    <row r="98" spans="1:23" x14ac:dyDescent="0.25">
      <c r="A98" s="5">
        <v>17</v>
      </c>
      <c r="B98" s="128" t="s">
        <v>155</v>
      </c>
      <c r="C98" s="309">
        <v>18</v>
      </c>
      <c r="D98" s="310">
        <v>56</v>
      </c>
      <c r="E98" s="321">
        <v>59.29</v>
      </c>
      <c r="F98" s="322">
        <v>65</v>
      </c>
      <c r="G98" s="309">
        <v>32</v>
      </c>
      <c r="H98" s="310">
        <v>51</v>
      </c>
      <c r="I98" s="321">
        <v>57.16</v>
      </c>
      <c r="J98" s="322">
        <v>65</v>
      </c>
      <c r="K98" s="309">
        <v>29</v>
      </c>
      <c r="L98" s="310">
        <v>53.83</v>
      </c>
      <c r="M98" s="321">
        <v>54.03</v>
      </c>
      <c r="N98" s="322">
        <v>46</v>
      </c>
      <c r="O98" s="309">
        <v>17</v>
      </c>
      <c r="P98" s="310">
        <v>51</v>
      </c>
      <c r="Q98" s="321">
        <v>56.1</v>
      </c>
      <c r="R98" s="322">
        <v>64</v>
      </c>
      <c r="S98" s="309">
        <v>39</v>
      </c>
      <c r="T98" s="310">
        <v>54</v>
      </c>
      <c r="U98" s="321">
        <v>56.84</v>
      </c>
      <c r="V98" s="322">
        <v>50</v>
      </c>
      <c r="W98" s="257">
        <f t="shared" si="5"/>
        <v>290</v>
      </c>
    </row>
    <row r="99" spans="1:23" x14ac:dyDescent="0.25">
      <c r="A99" s="5">
        <v>18</v>
      </c>
      <c r="B99" s="128" t="s">
        <v>152</v>
      </c>
      <c r="C99" s="309">
        <v>31</v>
      </c>
      <c r="D99" s="310">
        <v>55.74</v>
      </c>
      <c r="E99" s="321">
        <v>59.29</v>
      </c>
      <c r="F99" s="322">
        <v>67</v>
      </c>
      <c r="G99" s="309">
        <v>17</v>
      </c>
      <c r="H99" s="310">
        <v>59</v>
      </c>
      <c r="I99" s="321">
        <v>57.16</v>
      </c>
      <c r="J99" s="322">
        <v>36</v>
      </c>
      <c r="K99" s="309">
        <v>23</v>
      </c>
      <c r="L99" s="310">
        <v>51.87</v>
      </c>
      <c r="M99" s="321">
        <v>54.03</v>
      </c>
      <c r="N99" s="322">
        <v>50</v>
      </c>
      <c r="O99" s="309">
        <v>23</v>
      </c>
      <c r="P99" s="310">
        <v>31.5</v>
      </c>
      <c r="Q99" s="321">
        <v>56.1</v>
      </c>
      <c r="R99" s="322">
        <v>100</v>
      </c>
      <c r="S99" s="309"/>
      <c r="T99" s="310"/>
      <c r="U99" s="321">
        <v>56.84</v>
      </c>
      <c r="V99" s="322">
        <v>99</v>
      </c>
      <c r="W99" s="257">
        <f t="shared" si="5"/>
        <v>352</v>
      </c>
    </row>
    <row r="100" spans="1:23" x14ac:dyDescent="0.25">
      <c r="A100" s="5">
        <v>19</v>
      </c>
      <c r="B100" s="128" t="s">
        <v>151</v>
      </c>
      <c r="C100" s="309">
        <v>26</v>
      </c>
      <c r="D100" s="310">
        <v>55.6</v>
      </c>
      <c r="E100" s="321">
        <v>59.29</v>
      </c>
      <c r="F100" s="322">
        <v>68</v>
      </c>
      <c r="G100" s="309">
        <v>23</v>
      </c>
      <c r="H100" s="310">
        <v>48</v>
      </c>
      <c r="I100" s="321">
        <v>57.16</v>
      </c>
      <c r="J100" s="322">
        <v>78</v>
      </c>
      <c r="K100" s="309">
        <v>22</v>
      </c>
      <c r="L100" s="310">
        <v>40.549999999999997</v>
      </c>
      <c r="M100" s="321">
        <v>54.03</v>
      </c>
      <c r="N100" s="322">
        <v>92</v>
      </c>
      <c r="O100" s="309">
        <v>15</v>
      </c>
      <c r="P100" s="310">
        <v>50</v>
      </c>
      <c r="Q100" s="321">
        <v>56.1</v>
      </c>
      <c r="R100" s="322">
        <v>68</v>
      </c>
      <c r="S100" s="309">
        <v>30</v>
      </c>
      <c r="T100" s="310">
        <v>31.5</v>
      </c>
      <c r="U100" s="321">
        <v>56.84</v>
      </c>
      <c r="V100" s="322">
        <v>98</v>
      </c>
      <c r="W100" s="257">
        <f t="shared" si="5"/>
        <v>404</v>
      </c>
    </row>
    <row r="101" spans="1:23" x14ac:dyDescent="0.25">
      <c r="A101" s="5">
        <v>20</v>
      </c>
      <c r="B101" s="128" t="s">
        <v>11</v>
      </c>
      <c r="C101" s="309">
        <v>7</v>
      </c>
      <c r="D101" s="310">
        <v>54.6</v>
      </c>
      <c r="E101" s="321">
        <v>59.29</v>
      </c>
      <c r="F101" s="322">
        <v>73</v>
      </c>
      <c r="G101" s="309"/>
      <c r="H101" s="310"/>
      <c r="I101" s="321">
        <v>57.16</v>
      </c>
      <c r="J101" s="322">
        <v>102</v>
      </c>
      <c r="K101" s="309">
        <v>5</v>
      </c>
      <c r="L101" s="310">
        <v>48.2</v>
      </c>
      <c r="M101" s="321">
        <v>54.03</v>
      </c>
      <c r="N101" s="322">
        <v>67</v>
      </c>
      <c r="O101" s="309">
        <v>17</v>
      </c>
      <c r="P101" s="310">
        <v>51.7</v>
      </c>
      <c r="Q101" s="321">
        <v>56.1</v>
      </c>
      <c r="R101" s="322">
        <v>59</v>
      </c>
      <c r="S101" s="309">
        <v>4</v>
      </c>
      <c r="T101" s="310">
        <v>48</v>
      </c>
      <c r="U101" s="321">
        <v>56.84</v>
      </c>
      <c r="V101" s="322">
        <v>80</v>
      </c>
      <c r="W101" s="257">
        <f t="shared" si="5"/>
        <v>381</v>
      </c>
    </row>
    <row r="102" spans="1:23" x14ac:dyDescent="0.25">
      <c r="A102" s="5">
        <v>21</v>
      </c>
      <c r="B102" s="128" t="s">
        <v>153</v>
      </c>
      <c r="C102" s="309">
        <v>19</v>
      </c>
      <c r="D102" s="310">
        <v>54.2</v>
      </c>
      <c r="E102" s="321">
        <v>59.29</v>
      </c>
      <c r="F102" s="322">
        <v>74</v>
      </c>
      <c r="G102" s="309">
        <v>20</v>
      </c>
      <c r="H102" s="310">
        <v>59</v>
      </c>
      <c r="I102" s="321">
        <v>57.16</v>
      </c>
      <c r="J102" s="322">
        <v>34</v>
      </c>
      <c r="K102" s="309">
        <v>12</v>
      </c>
      <c r="L102" s="310">
        <v>44.58</v>
      </c>
      <c r="M102" s="321">
        <v>54.03</v>
      </c>
      <c r="N102" s="322">
        <v>80</v>
      </c>
      <c r="O102" s="309">
        <v>11</v>
      </c>
      <c r="P102" s="310">
        <v>48</v>
      </c>
      <c r="Q102" s="321">
        <v>56.1</v>
      </c>
      <c r="R102" s="322">
        <v>78</v>
      </c>
      <c r="S102" s="309">
        <v>11</v>
      </c>
      <c r="T102" s="310">
        <v>59.6</v>
      </c>
      <c r="U102" s="321">
        <v>56.84</v>
      </c>
      <c r="V102" s="322">
        <v>24</v>
      </c>
      <c r="W102" s="257">
        <f t="shared" si="5"/>
        <v>290</v>
      </c>
    </row>
    <row r="103" spans="1:23" x14ac:dyDescent="0.25">
      <c r="A103" s="5">
        <v>22</v>
      </c>
      <c r="B103" s="128" t="s">
        <v>141</v>
      </c>
      <c r="C103" s="309">
        <v>40</v>
      </c>
      <c r="D103" s="310">
        <v>52.6</v>
      </c>
      <c r="E103" s="321">
        <v>59.29</v>
      </c>
      <c r="F103" s="322">
        <v>76</v>
      </c>
      <c r="G103" s="309">
        <v>45</v>
      </c>
      <c r="H103" s="310">
        <v>48.2</v>
      </c>
      <c r="I103" s="321">
        <v>57.16</v>
      </c>
      <c r="J103" s="322">
        <v>75</v>
      </c>
      <c r="K103" s="309">
        <v>25</v>
      </c>
      <c r="L103" s="310">
        <v>47.8</v>
      </c>
      <c r="M103" s="321">
        <v>54.03</v>
      </c>
      <c r="N103" s="322">
        <v>69</v>
      </c>
      <c r="O103" s="309">
        <v>29</v>
      </c>
      <c r="P103" s="310">
        <v>55.9</v>
      </c>
      <c r="Q103" s="321">
        <v>56.1</v>
      </c>
      <c r="R103" s="322">
        <v>39</v>
      </c>
      <c r="S103" s="309">
        <v>32</v>
      </c>
      <c r="T103" s="310">
        <v>53.9</v>
      </c>
      <c r="U103" s="321">
        <v>56.84</v>
      </c>
      <c r="V103" s="322">
        <v>51</v>
      </c>
      <c r="W103" s="257">
        <f t="shared" si="5"/>
        <v>310</v>
      </c>
    </row>
    <row r="104" spans="1:23" x14ac:dyDescent="0.25">
      <c r="A104" s="5">
        <v>23</v>
      </c>
      <c r="B104" s="128" t="s">
        <v>186</v>
      </c>
      <c r="C104" s="309">
        <v>13</v>
      </c>
      <c r="D104" s="310">
        <v>51.6</v>
      </c>
      <c r="E104" s="321">
        <v>59.29</v>
      </c>
      <c r="F104" s="322">
        <v>80</v>
      </c>
      <c r="G104" s="309">
        <v>26</v>
      </c>
      <c r="H104" s="310">
        <v>44.1</v>
      </c>
      <c r="I104" s="321">
        <v>57.16</v>
      </c>
      <c r="J104" s="322">
        <v>84</v>
      </c>
      <c r="K104" s="309">
        <v>16</v>
      </c>
      <c r="L104" s="310">
        <v>46.94</v>
      </c>
      <c r="M104" s="321">
        <v>54.03</v>
      </c>
      <c r="N104" s="322">
        <v>70</v>
      </c>
      <c r="O104" s="309">
        <v>32</v>
      </c>
      <c r="P104" s="310">
        <v>55.6</v>
      </c>
      <c r="Q104" s="321">
        <v>56.1</v>
      </c>
      <c r="R104" s="322">
        <v>40</v>
      </c>
      <c r="S104" s="309">
        <v>21</v>
      </c>
      <c r="T104" s="310">
        <v>50.6</v>
      </c>
      <c r="U104" s="321">
        <v>56.84</v>
      </c>
      <c r="V104" s="322">
        <v>68</v>
      </c>
      <c r="W104" s="257">
        <f t="shared" si="5"/>
        <v>342</v>
      </c>
    </row>
    <row r="105" spans="1:23" x14ac:dyDescent="0.25">
      <c r="A105" s="5">
        <v>24</v>
      </c>
      <c r="B105" s="128" t="s">
        <v>143</v>
      </c>
      <c r="C105" s="309">
        <v>8</v>
      </c>
      <c r="D105" s="310">
        <v>51</v>
      </c>
      <c r="E105" s="321">
        <v>59.29</v>
      </c>
      <c r="F105" s="322">
        <v>84</v>
      </c>
      <c r="G105" s="309">
        <v>5</v>
      </c>
      <c r="H105" s="310">
        <v>34</v>
      </c>
      <c r="I105" s="321">
        <v>57.16</v>
      </c>
      <c r="J105" s="322">
        <v>99</v>
      </c>
      <c r="K105" s="309">
        <v>2</v>
      </c>
      <c r="L105" s="310">
        <v>46</v>
      </c>
      <c r="M105" s="321">
        <v>54.03</v>
      </c>
      <c r="N105" s="322">
        <v>75</v>
      </c>
      <c r="O105" s="309">
        <v>27</v>
      </c>
      <c r="P105" s="310">
        <v>56</v>
      </c>
      <c r="Q105" s="321">
        <v>56.1</v>
      </c>
      <c r="R105" s="322">
        <v>38</v>
      </c>
      <c r="S105" s="309">
        <v>14</v>
      </c>
      <c r="T105" s="310">
        <v>43.9</v>
      </c>
      <c r="U105" s="321">
        <v>56.84</v>
      </c>
      <c r="V105" s="322">
        <v>90</v>
      </c>
      <c r="W105" s="257">
        <f t="shared" si="5"/>
        <v>386</v>
      </c>
    </row>
    <row r="106" spans="1:23" x14ac:dyDescent="0.25">
      <c r="A106" s="5">
        <v>25</v>
      </c>
      <c r="B106" s="128" t="s">
        <v>140</v>
      </c>
      <c r="C106" s="309">
        <v>26</v>
      </c>
      <c r="D106" s="310">
        <v>49.7</v>
      </c>
      <c r="E106" s="321">
        <v>59.29</v>
      </c>
      <c r="F106" s="322">
        <v>88</v>
      </c>
      <c r="G106" s="309">
        <v>11</v>
      </c>
      <c r="H106" s="310">
        <v>52.1</v>
      </c>
      <c r="I106" s="321">
        <v>57.16</v>
      </c>
      <c r="J106" s="322">
        <v>64</v>
      </c>
      <c r="K106" s="309">
        <v>11</v>
      </c>
      <c r="L106" s="310">
        <v>41.91</v>
      </c>
      <c r="M106" s="321">
        <v>54.03</v>
      </c>
      <c r="N106" s="322">
        <v>85</v>
      </c>
      <c r="O106" s="309">
        <v>13</v>
      </c>
      <c r="P106" s="310">
        <v>53</v>
      </c>
      <c r="Q106" s="321">
        <v>56.1</v>
      </c>
      <c r="R106" s="322">
        <v>53</v>
      </c>
      <c r="S106" s="309">
        <v>26</v>
      </c>
      <c r="T106" s="310">
        <v>49</v>
      </c>
      <c r="U106" s="321">
        <v>56.84</v>
      </c>
      <c r="V106" s="322">
        <v>75</v>
      </c>
      <c r="W106" s="257">
        <f t="shared" si="5"/>
        <v>365</v>
      </c>
    </row>
    <row r="107" spans="1:23" x14ac:dyDescent="0.25">
      <c r="A107" s="5">
        <v>26</v>
      </c>
      <c r="B107" s="128" t="s">
        <v>137</v>
      </c>
      <c r="C107" s="309">
        <v>16</v>
      </c>
      <c r="D107" s="310">
        <v>49</v>
      </c>
      <c r="E107" s="321">
        <v>59.29</v>
      </c>
      <c r="F107" s="322">
        <v>91</v>
      </c>
      <c r="G107" s="309">
        <v>23</v>
      </c>
      <c r="H107" s="310">
        <v>58.8</v>
      </c>
      <c r="I107" s="321">
        <v>57.16</v>
      </c>
      <c r="J107" s="322">
        <v>37</v>
      </c>
      <c r="K107" s="309">
        <v>18</v>
      </c>
      <c r="L107" s="310">
        <v>43.84</v>
      </c>
      <c r="M107" s="321">
        <v>54.03</v>
      </c>
      <c r="N107" s="322">
        <v>79</v>
      </c>
      <c r="O107" s="309">
        <v>15</v>
      </c>
      <c r="P107" s="310">
        <v>44.7</v>
      </c>
      <c r="Q107" s="321">
        <v>56.1</v>
      </c>
      <c r="R107" s="322">
        <v>88</v>
      </c>
      <c r="S107" s="309">
        <v>23</v>
      </c>
      <c r="T107" s="310">
        <v>48</v>
      </c>
      <c r="U107" s="321">
        <v>56.84</v>
      </c>
      <c r="V107" s="322">
        <v>81</v>
      </c>
      <c r="W107" s="257">
        <f t="shared" si="5"/>
        <v>376</v>
      </c>
    </row>
    <row r="108" spans="1:23" x14ac:dyDescent="0.25">
      <c r="A108" s="5">
        <v>27</v>
      </c>
      <c r="B108" s="128" t="s">
        <v>144</v>
      </c>
      <c r="C108" s="309">
        <v>14</v>
      </c>
      <c r="D108" s="310">
        <v>47.9</v>
      </c>
      <c r="E108" s="321">
        <v>59.29</v>
      </c>
      <c r="F108" s="322">
        <v>94</v>
      </c>
      <c r="G108" s="309">
        <v>22</v>
      </c>
      <c r="H108" s="310">
        <v>50</v>
      </c>
      <c r="I108" s="321">
        <v>57.16</v>
      </c>
      <c r="J108" s="322">
        <v>70</v>
      </c>
      <c r="K108" s="309">
        <v>19</v>
      </c>
      <c r="L108" s="310">
        <v>41.68</v>
      </c>
      <c r="M108" s="321">
        <v>54.03</v>
      </c>
      <c r="N108" s="322">
        <v>86</v>
      </c>
      <c r="O108" s="309">
        <v>23</v>
      </c>
      <c r="P108" s="310">
        <v>47</v>
      </c>
      <c r="Q108" s="321">
        <v>56.1</v>
      </c>
      <c r="R108" s="322">
        <v>83</v>
      </c>
      <c r="S108" s="309">
        <v>31</v>
      </c>
      <c r="T108" s="310">
        <v>57</v>
      </c>
      <c r="U108" s="321">
        <v>56.84</v>
      </c>
      <c r="V108" s="322">
        <v>39</v>
      </c>
      <c r="W108" s="257">
        <f t="shared" si="5"/>
        <v>372</v>
      </c>
    </row>
    <row r="109" spans="1:23" x14ac:dyDescent="0.25">
      <c r="A109" s="5">
        <v>28</v>
      </c>
      <c r="B109" s="128" t="s">
        <v>138</v>
      </c>
      <c r="C109" s="309">
        <v>22</v>
      </c>
      <c r="D109" s="310">
        <v>46.6</v>
      </c>
      <c r="E109" s="321">
        <v>59.29</v>
      </c>
      <c r="F109" s="322">
        <v>96</v>
      </c>
      <c r="G109" s="309">
        <v>14</v>
      </c>
      <c r="H109" s="310">
        <v>48.6</v>
      </c>
      <c r="I109" s="321">
        <v>57.16</v>
      </c>
      <c r="J109" s="322">
        <v>74</v>
      </c>
      <c r="K109" s="309">
        <v>3</v>
      </c>
      <c r="L109" s="310">
        <v>68.67</v>
      </c>
      <c r="M109" s="321">
        <v>54.03</v>
      </c>
      <c r="N109" s="322">
        <v>1</v>
      </c>
      <c r="O109" s="309">
        <v>14</v>
      </c>
      <c r="P109" s="310">
        <v>39</v>
      </c>
      <c r="Q109" s="321">
        <v>56.1</v>
      </c>
      <c r="R109" s="322">
        <v>96</v>
      </c>
      <c r="S109" s="309">
        <v>14</v>
      </c>
      <c r="T109" s="310">
        <v>49.5</v>
      </c>
      <c r="U109" s="321">
        <v>56.84</v>
      </c>
      <c r="V109" s="322">
        <v>74</v>
      </c>
      <c r="W109" s="258">
        <f t="shared" si="5"/>
        <v>341</v>
      </c>
    </row>
    <row r="110" spans="1:23" s="196" customFormat="1" x14ac:dyDescent="0.25">
      <c r="A110" s="197">
        <v>29</v>
      </c>
      <c r="B110" s="217" t="s">
        <v>154</v>
      </c>
      <c r="C110" s="309">
        <v>10</v>
      </c>
      <c r="D110" s="310">
        <v>45.5</v>
      </c>
      <c r="E110" s="321">
        <v>59.29</v>
      </c>
      <c r="F110" s="322">
        <v>98</v>
      </c>
      <c r="G110" s="309">
        <v>8</v>
      </c>
      <c r="H110" s="310">
        <v>54.6</v>
      </c>
      <c r="I110" s="321">
        <v>57.16</v>
      </c>
      <c r="J110" s="322">
        <v>54</v>
      </c>
      <c r="K110" s="309">
        <v>5</v>
      </c>
      <c r="L110" s="310">
        <v>53.6</v>
      </c>
      <c r="M110" s="321">
        <v>54.03</v>
      </c>
      <c r="N110" s="322">
        <v>48</v>
      </c>
      <c r="O110" s="309">
        <v>7</v>
      </c>
      <c r="P110" s="310">
        <v>52.1</v>
      </c>
      <c r="Q110" s="321">
        <v>56.1</v>
      </c>
      <c r="R110" s="322">
        <v>57</v>
      </c>
      <c r="S110" s="309">
        <v>10</v>
      </c>
      <c r="T110" s="310">
        <v>60</v>
      </c>
      <c r="U110" s="321">
        <v>56.84</v>
      </c>
      <c r="V110" s="322">
        <v>22</v>
      </c>
      <c r="W110" s="258">
        <f t="shared" si="5"/>
        <v>279</v>
      </c>
    </row>
    <row r="111" spans="1:23" ht="15.75" thickBot="1" x14ac:dyDescent="0.3">
      <c r="A111" s="5">
        <v>30</v>
      </c>
      <c r="B111" s="128" t="s">
        <v>171</v>
      </c>
      <c r="C111" s="309"/>
      <c r="D111" s="310"/>
      <c r="E111" s="321">
        <v>59.29</v>
      </c>
      <c r="F111" s="322">
        <v>104</v>
      </c>
      <c r="G111" s="309">
        <v>6</v>
      </c>
      <c r="H111" s="310">
        <v>39.799999999999997</v>
      </c>
      <c r="I111" s="321">
        <v>57.16</v>
      </c>
      <c r="J111" s="322">
        <v>91</v>
      </c>
      <c r="K111" s="309">
        <v>5</v>
      </c>
      <c r="L111" s="310">
        <v>55.8</v>
      </c>
      <c r="M111" s="321">
        <v>54.03</v>
      </c>
      <c r="N111" s="322">
        <v>33</v>
      </c>
      <c r="O111" s="309"/>
      <c r="P111" s="310"/>
      <c r="Q111" s="321">
        <v>56.1</v>
      </c>
      <c r="R111" s="322">
        <v>102</v>
      </c>
      <c r="S111" s="309"/>
      <c r="T111" s="310"/>
      <c r="U111" s="321">
        <v>56.84</v>
      </c>
      <c r="V111" s="322">
        <v>99</v>
      </c>
      <c r="W111" s="257">
        <f t="shared" si="5"/>
        <v>429</v>
      </c>
    </row>
    <row r="112" spans="1:23" ht="15.75" thickBot="1" x14ac:dyDescent="0.3">
      <c r="A112" s="93"/>
      <c r="B112" s="94" t="s">
        <v>102</v>
      </c>
      <c r="C112" s="112">
        <f>SUM(C113:C121)</f>
        <v>230</v>
      </c>
      <c r="D112" s="99">
        <f>AVERAGE(D113:D121)</f>
        <v>56.843750000000007</v>
      </c>
      <c r="E112" s="122">
        <v>59.29</v>
      </c>
      <c r="F112" s="113"/>
      <c r="G112" s="112">
        <f>SUM(G113:G121)</f>
        <v>217</v>
      </c>
      <c r="H112" s="99">
        <f>AVERAGE(H113:H121)</f>
        <v>63.147394758293665</v>
      </c>
      <c r="I112" s="122">
        <v>57.16</v>
      </c>
      <c r="J112" s="113"/>
      <c r="K112" s="112">
        <f>SUM(K113:K121)</f>
        <v>230</v>
      </c>
      <c r="L112" s="99">
        <f>AVERAGE(L113:L121)</f>
        <v>52.618996652572235</v>
      </c>
      <c r="M112" s="122">
        <v>54.03</v>
      </c>
      <c r="N112" s="113"/>
      <c r="O112" s="112">
        <f>SUM(O113:O121)</f>
        <v>251</v>
      </c>
      <c r="P112" s="99">
        <f>AVERAGE(P113:P121)</f>
        <v>52.666044075509816</v>
      </c>
      <c r="Q112" s="122">
        <v>56.1</v>
      </c>
      <c r="R112" s="113"/>
      <c r="S112" s="112">
        <f>SUM(S113:S121)</f>
        <v>263</v>
      </c>
      <c r="T112" s="99">
        <f>AVERAGE(T113:T121)</f>
        <v>55.976145091244746</v>
      </c>
      <c r="U112" s="122">
        <v>56.84</v>
      </c>
      <c r="V112" s="113"/>
      <c r="W112" s="256"/>
    </row>
    <row r="113" spans="1:23" ht="15" customHeight="1" x14ac:dyDescent="0.25">
      <c r="A113" s="3">
        <v>1</v>
      </c>
      <c r="B113" s="124" t="s">
        <v>95</v>
      </c>
      <c r="C113" s="336">
        <v>50</v>
      </c>
      <c r="D113" s="337">
        <v>64.900000000000006</v>
      </c>
      <c r="E113" s="338">
        <v>59.29</v>
      </c>
      <c r="F113" s="339">
        <v>21</v>
      </c>
      <c r="G113" s="336">
        <v>37</v>
      </c>
      <c r="H113" s="337">
        <v>69.972972972972968</v>
      </c>
      <c r="I113" s="338">
        <v>57.16</v>
      </c>
      <c r="J113" s="339">
        <v>4</v>
      </c>
      <c r="K113" s="336">
        <v>43</v>
      </c>
      <c r="L113" s="337">
        <v>59.953488372093027</v>
      </c>
      <c r="M113" s="338">
        <v>54.03</v>
      </c>
      <c r="N113" s="339">
        <v>16</v>
      </c>
      <c r="O113" s="336">
        <v>47</v>
      </c>
      <c r="P113" s="337">
        <v>60.122448979591837</v>
      </c>
      <c r="Q113" s="338">
        <v>56.1</v>
      </c>
      <c r="R113" s="339">
        <v>19</v>
      </c>
      <c r="S113" s="336">
        <v>41</v>
      </c>
      <c r="T113" s="337">
        <v>62.560975609756099</v>
      </c>
      <c r="U113" s="338">
        <v>56.84</v>
      </c>
      <c r="V113" s="339">
        <v>16</v>
      </c>
      <c r="W113" s="260">
        <f t="shared" ref="W113:W120" si="6">V113+R113+N113+J113+F113</f>
        <v>76</v>
      </c>
    </row>
    <row r="114" spans="1:23" ht="15" customHeight="1" x14ac:dyDescent="0.25">
      <c r="A114" s="14">
        <v>2</v>
      </c>
      <c r="B114" s="202" t="s">
        <v>63</v>
      </c>
      <c r="C114" s="307">
        <v>24</v>
      </c>
      <c r="D114" s="308">
        <v>61</v>
      </c>
      <c r="E114" s="314">
        <v>59.29</v>
      </c>
      <c r="F114" s="315">
        <v>37</v>
      </c>
      <c r="G114" s="307">
        <v>51</v>
      </c>
      <c r="H114" s="308">
        <v>69.196078431372555</v>
      </c>
      <c r="I114" s="314">
        <v>57.16</v>
      </c>
      <c r="J114" s="315">
        <v>7</v>
      </c>
      <c r="K114" s="307">
        <v>34</v>
      </c>
      <c r="L114" s="308">
        <v>61.7</v>
      </c>
      <c r="M114" s="314">
        <v>54.03</v>
      </c>
      <c r="N114" s="315">
        <v>13</v>
      </c>
      <c r="O114" s="307">
        <v>36</v>
      </c>
      <c r="P114" s="308">
        <v>62.75</v>
      </c>
      <c r="Q114" s="314">
        <v>56.1</v>
      </c>
      <c r="R114" s="315">
        <v>9</v>
      </c>
      <c r="S114" s="307">
        <v>34</v>
      </c>
      <c r="T114" s="308">
        <v>65.558823529411768</v>
      </c>
      <c r="U114" s="314">
        <v>56.84</v>
      </c>
      <c r="V114" s="315">
        <v>8</v>
      </c>
      <c r="W114" s="257">
        <f t="shared" si="6"/>
        <v>74</v>
      </c>
    </row>
    <row r="115" spans="1:23" ht="15" customHeight="1" x14ac:dyDescent="0.25">
      <c r="A115" s="14">
        <v>3</v>
      </c>
      <c r="B115" s="202" t="s">
        <v>62</v>
      </c>
      <c r="C115" s="307">
        <v>29</v>
      </c>
      <c r="D115" s="308">
        <v>60.3</v>
      </c>
      <c r="E115" s="314">
        <v>59.29</v>
      </c>
      <c r="F115" s="315">
        <v>41</v>
      </c>
      <c r="G115" s="307">
        <v>38</v>
      </c>
      <c r="H115" s="308">
        <v>65.973684210526315</v>
      </c>
      <c r="I115" s="314">
        <v>57.16</v>
      </c>
      <c r="J115" s="315">
        <v>14</v>
      </c>
      <c r="K115" s="307">
        <v>24</v>
      </c>
      <c r="L115" s="308">
        <v>61.8</v>
      </c>
      <c r="M115" s="314">
        <v>54.03</v>
      </c>
      <c r="N115" s="315">
        <v>10</v>
      </c>
      <c r="O115" s="307">
        <v>42</v>
      </c>
      <c r="P115" s="308">
        <v>58.590909090909093</v>
      </c>
      <c r="Q115" s="314">
        <v>56.1</v>
      </c>
      <c r="R115" s="315">
        <v>28</v>
      </c>
      <c r="S115" s="307">
        <v>49</v>
      </c>
      <c r="T115" s="308">
        <v>66.367346938775512</v>
      </c>
      <c r="U115" s="314">
        <v>56.84</v>
      </c>
      <c r="V115" s="315">
        <v>7</v>
      </c>
      <c r="W115" s="257">
        <f t="shared" si="6"/>
        <v>100</v>
      </c>
    </row>
    <row r="116" spans="1:23" ht="15" customHeight="1" x14ac:dyDescent="0.25">
      <c r="A116" s="14">
        <v>4</v>
      </c>
      <c r="B116" s="202" t="s">
        <v>124</v>
      </c>
      <c r="C116" s="307">
        <v>38</v>
      </c>
      <c r="D116" s="308">
        <v>58.3</v>
      </c>
      <c r="E116" s="314">
        <v>59.29</v>
      </c>
      <c r="F116" s="315">
        <v>46</v>
      </c>
      <c r="G116" s="307">
        <v>19</v>
      </c>
      <c r="H116" s="308">
        <v>47.578947368421055</v>
      </c>
      <c r="I116" s="314">
        <v>57.16</v>
      </c>
      <c r="J116" s="315">
        <v>79</v>
      </c>
      <c r="K116" s="307">
        <v>32</v>
      </c>
      <c r="L116" s="308">
        <v>43.125</v>
      </c>
      <c r="M116" s="314">
        <v>54.03</v>
      </c>
      <c r="N116" s="315">
        <v>81</v>
      </c>
      <c r="O116" s="307">
        <v>16</v>
      </c>
      <c r="P116" s="308">
        <v>38.047619047619051</v>
      </c>
      <c r="Q116" s="314">
        <v>56.1</v>
      </c>
      <c r="R116" s="315">
        <v>97</v>
      </c>
      <c r="S116" s="307">
        <v>25</v>
      </c>
      <c r="T116" s="308">
        <v>41.92</v>
      </c>
      <c r="U116" s="314">
        <v>56.84</v>
      </c>
      <c r="V116" s="315">
        <v>93</v>
      </c>
      <c r="W116" s="257">
        <f t="shared" si="6"/>
        <v>396</v>
      </c>
    </row>
    <row r="117" spans="1:23" ht="15" customHeight="1" x14ac:dyDescent="0.25">
      <c r="A117" s="14">
        <v>5</v>
      </c>
      <c r="B117" s="216" t="s">
        <v>77</v>
      </c>
      <c r="C117" s="305">
        <v>23</v>
      </c>
      <c r="D117" s="306">
        <v>57.35</v>
      </c>
      <c r="E117" s="316">
        <v>59.29</v>
      </c>
      <c r="F117" s="317">
        <v>53</v>
      </c>
      <c r="G117" s="305">
        <v>15</v>
      </c>
      <c r="H117" s="306">
        <v>66.7</v>
      </c>
      <c r="I117" s="316">
        <v>57.16</v>
      </c>
      <c r="J117" s="317">
        <v>11</v>
      </c>
      <c r="K117" s="305">
        <v>31</v>
      </c>
      <c r="L117" s="306">
        <v>50.233333333333334</v>
      </c>
      <c r="M117" s="316">
        <v>54.03</v>
      </c>
      <c r="N117" s="317">
        <v>59</v>
      </c>
      <c r="O117" s="305">
        <v>36</v>
      </c>
      <c r="P117" s="306">
        <v>49.097560975609753</v>
      </c>
      <c r="Q117" s="316">
        <v>56.1</v>
      </c>
      <c r="R117" s="317">
        <v>75</v>
      </c>
      <c r="S117" s="305">
        <v>28</v>
      </c>
      <c r="T117" s="306">
        <v>59.357142857142854</v>
      </c>
      <c r="U117" s="316">
        <v>56.84</v>
      </c>
      <c r="V117" s="317">
        <v>27</v>
      </c>
      <c r="W117" s="257">
        <f t="shared" si="6"/>
        <v>225</v>
      </c>
    </row>
    <row r="118" spans="1:23" ht="15" customHeight="1" x14ac:dyDescent="0.25">
      <c r="A118" s="14">
        <v>6</v>
      </c>
      <c r="B118" s="202" t="s">
        <v>111</v>
      </c>
      <c r="C118" s="307">
        <v>44</v>
      </c>
      <c r="D118" s="308">
        <v>52.5</v>
      </c>
      <c r="E118" s="314">
        <v>59.29</v>
      </c>
      <c r="F118" s="315">
        <v>77</v>
      </c>
      <c r="G118" s="307">
        <v>43</v>
      </c>
      <c r="H118" s="308">
        <v>55.186046511627907</v>
      </c>
      <c r="I118" s="314">
        <v>57.16</v>
      </c>
      <c r="J118" s="315">
        <v>49</v>
      </c>
      <c r="K118" s="307">
        <v>48</v>
      </c>
      <c r="L118" s="308">
        <v>48.958333333333336</v>
      </c>
      <c r="M118" s="314">
        <v>54.03</v>
      </c>
      <c r="N118" s="315">
        <v>64</v>
      </c>
      <c r="O118" s="307">
        <v>46</v>
      </c>
      <c r="P118" s="308">
        <v>46.363636363636367</v>
      </c>
      <c r="Q118" s="314">
        <v>56.1</v>
      </c>
      <c r="R118" s="315">
        <v>85</v>
      </c>
      <c r="S118" s="307">
        <v>52</v>
      </c>
      <c r="T118" s="308">
        <v>51.71153846153846</v>
      </c>
      <c r="U118" s="314">
        <v>56.84</v>
      </c>
      <c r="V118" s="315">
        <v>63</v>
      </c>
      <c r="W118" s="257">
        <f t="shared" si="6"/>
        <v>338</v>
      </c>
    </row>
    <row r="119" spans="1:23" ht="15" customHeight="1" x14ac:dyDescent="0.25">
      <c r="A119" s="14">
        <v>7</v>
      </c>
      <c r="B119" s="340" t="s">
        <v>43</v>
      </c>
      <c r="C119" s="219">
        <v>7</v>
      </c>
      <c r="D119" s="313">
        <v>51.1</v>
      </c>
      <c r="E119" s="318">
        <v>59.29</v>
      </c>
      <c r="F119" s="220">
        <v>83</v>
      </c>
      <c r="G119" s="219">
        <v>7</v>
      </c>
      <c r="H119" s="313">
        <v>72.571428571428569</v>
      </c>
      <c r="I119" s="318">
        <v>57.16</v>
      </c>
      <c r="J119" s="220">
        <v>2</v>
      </c>
      <c r="K119" s="219">
        <v>6</v>
      </c>
      <c r="L119" s="313">
        <v>57</v>
      </c>
      <c r="M119" s="318">
        <v>54.03</v>
      </c>
      <c r="N119" s="220">
        <v>29</v>
      </c>
      <c r="O119" s="219">
        <v>9</v>
      </c>
      <c r="P119" s="313">
        <v>49.8</v>
      </c>
      <c r="Q119" s="318">
        <v>56.1</v>
      </c>
      <c r="R119" s="220">
        <v>70</v>
      </c>
      <c r="S119" s="219">
        <v>13</v>
      </c>
      <c r="T119" s="313">
        <v>52.571428571428569</v>
      </c>
      <c r="U119" s="318">
        <v>56.84</v>
      </c>
      <c r="V119" s="220">
        <v>59</v>
      </c>
      <c r="W119" s="261">
        <f t="shared" si="6"/>
        <v>243</v>
      </c>
    </row>
    <row r="120" spans="1:23" ht="15" customHeight="1" x14ac:dyDescent="0.25">
      <c r="A120" s="14">
        <v>8</v>
      </c>
      <c r="B120" s="216" t="s">
        <v>64</v>
      </c>
      <c r="C120" s="305">
        <v>15</v>
      </c>
      <c r="D120" s="306">
        <v>49.3</v>
      </c>
      <c r="E120" s="316">
        <v>59.29</v>
      </c>
      <c r="F120" s="317">
        <v>90</v>
      </c>
      <c r="G120" s="305">
        <v>7</v>
      </c>
      <c r="H120" s="306">
        <v>58</v>
      </c>
      <c r="I120" s="316">
        <v>57.16</v>
      </c>
      <c r="J120" s="317">
        <v>42</v>
      </c>
      <c r="K120" s="305">
        <v>12</v>
      </c>
      <c r="L120" s="306">
        <v>38.18181818181818</v>
      </c>
      <c r="M120" s="316">
        <v>54.03</v>
      </c>
      <c r="N120" s="317">
        <v>94</v>
      </c>
      <c r="O120" s="305">
        <v>15</v>
      </c>
      <c r="P120" s="306">
        <v>49.222222222222221</v>
      </c>
      <c r="Q120" s="316">
        <v>56.1</v>
      </c>
      <c r="R120" s="317">
        <v>72</v>
      </c>
      <c r="S120" s="305">
        <v>21</v>
      </c>
      <c r="T120" s="306">
        <v>47.761904761904759</v>
      </c>
      <c r="U120" s="316">
        <v>56.84</v>
      </c>
      <c r="V120" s="317">
        <v>83</v>
      </c>
      <c r="W120" s="261">
        <f t="shared" si="6"/>
        <v>381</v>
      </c>
    </row>
    <row r="121" spans="1:23" ht="15" customHeight="1" thickBot="1" x14ac:dyDescent="0.3">
      <c r="A121" s="95">
        <v>9</v>
      </c>
      <c r="B121" s="130" t="s">
        <v>42</v>
      </c>
      <c r="C121" s="311"/>
      <c r="D121" s="312"/>
      <c r="E121" s="319">
        <v>59.29</v>
      </c>
      <c r="F121" s="320">
        <v>104</v>
      </c>
      <c r="G121" s="311"/>
      <c r="H121" s="312"/>
      <c r="I121" s="319">
        <v>57.16</v>
      </c>
      <c r="J121" s="320">
        <v>102</v>
      </c>
      <c r="K121" s="311"/>
      <c r="L121" s="312"/>
      <c r="M121" s="319">
        <v>54.03</v>
      </c>
      <c r="N121" s="320">
        <v>100</v>
      </c>
      <c r="O121" s="311">
        <v>4</v>
      </c>
      <c r="P121" s="312">
        <v>60</v>
      </c>
      <c r="Q121" s="319">
        <v>56.1</v>
      </c>
      <c r="R121" s="320">
        <v>21</v>
      </c>
      <c r="S121" s="311"/>
      <c r="T121" s="312"/>
      <c r="U121" s="319">
        <v>56.84</v>
      </c>
      <c r="V121" s="320">
        <v>99</v>
      </c>
      <c r="W121" s="262">
        <f>V121+R121+N121+J121+F121</f>
        <v>426</v>
      </c>
    </row>
    <row r="122" spans="1:23" x14ac:dyDescent="0.25">
      <c r="A122" s="96" t="s">
        <v>189</v>
      </c>
      <c r="D122" s="601">
        <f>AVERAGE(D6:D13,D15:D26,D28:D44,D46:D65,D67:D80,D82:D111,D113:D121)</f>
        <v>57.528058252427208</v>
      </c>
      <c r="G122" s="96"/>
      <c r="H122" s="165">
        <f>AVERAGE(H6:H13,H15:H26,H28:H44,H46:H65,H67:H80,H82:H111,H113:H121)</f>
        <v>53.950560923307862</v>
      </c>
      <c r="I122" s="230"/>
      <c r="J122" s="7"/>
      <c r="K122" s="96"/>
      <c r="L122" s="165">
        <f>AVERAGE(L6:L13,L15:L26,L28:L44,L46:L65,L67:L80,L82:L111,L113:L121)</f>
        <v>51.777316677581602</v>
      </c>
      <c r="M122" s="230"/>
      <c r="N122" s="7"/>
      <c r="O122" s="96"/>
      <c r="P122" s="165">
        <f>AVERAGE(P6:P13,P15:P26,P28:P44,P46:P65,P67:P80,P82:P111,P113:P121)</f>
        <v>53.004255948447373</v>
      </c>
      <c r="Q122" s="230"/>
      <c r="R122" s="7"/>
      <c r="S122" s="96"/>
      <c r="T122" s="165">
        <f>AVERAGE(T6:T13,T15:T26,T28:T44,T46:T65,T67:T80,T82:T111,T113:T121)</f>
        <v>54.355433795146624</v>
      </c>
      <c r="U122" s="230"/>
      <c r="V122" s="7"/>
    </row>
    <row r="123" spans="1:23" x14ac:dyDescent="0.25">
      <c r="A123" s="97" t="s">
        <v>119</v>
      </c>
      <c r="D123" s="600">
        <v>59.29</v>
      </c>
      <c r="G123" s="97"/>
      <c r="H123" s="212">
        <v>57.16</v>
      </c>
      <c r="I123" s="8"/>
      <c r="J123" s="9"/>
      <c r="K123" s="97"/>
      <c r="L123" s="212">
        <v>54.03</v>
      </c>
      <c r="M123" s="8"/>
      <c r="N123" s="9"/>
      <c r="O123" s="97"/>
      <c r="P123" s="212">
        <v>56.1</v>
      </c>
      <c r="Q123" s="8"/>
      <c r="R123" s="9"/>
      <c r="S123" s="97"/>
      <c r="T123" s="212">
        <v>56.84</v>
      </c>
      <c r="U123" s="8"/>
      <c r="V123" s="9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3">
    <cfRule type="cellIs" dxfId="100" priority="853" operator="equal">
      <formula>$T$122</formula>
    </cfRule>
    <cfRule type="containsBlanks" dxfId="99" priority="854">
      <formula>LEN(TRIM(T4))=0</formula>
    </cfRule>
    <cfRule type="cellIs" dxfId="98" priority="855" operator="lessThan">
      <formula>50</formula>
    </cfRule>
    <cfRule type="cellIs" dxfId="97" priority="856" operator="between">
      <formula>$T$122</formula>
      <formula>50</formula>
    </cfRule>
    <cfRule type="cellIs" dxfId="96" priority="857" operator="between">
      <formula>75</formula>
      <formula>$T$122</formula>
    </cfRule>
    <cfRule type="cellIs" dxfId="95" priority="858" operator="greaterThanOrEqual">
      <formula>75</formula>
    </cfRule>
  </conditionalFormatting>
  <conditionalFormatting sqref="L4:L123 H4:H123">
    <cfRule type="containsBlanks" dxfId="94" priority="7">
      <formula>LEN(TRIM(H4))=0</formula>
    </cfRule>
    <cfRule type="cellIs" dxfId="93" priority="8" operator="lessThan">
      <formula>50</formula>
    </cfRule>
  </conditionalFormatting>
  <conditionalFormatting sqref="P4:P123">
    <cfRule type="cellIs" dxfId="92" priority="885" operator="equal">
      <formula>$P$122</formula>
    </cfRule>
    <cfRule type="containsBlanks" dxfId="91" priority="886">
      <formula>LEN(TRIM(P4))=0</formula>
    </cfRule>
    <cfRule type="cellIs" dxfId="90" priority="887" operator="lessThan">
      <formula>50</formula>
    </cfRule>
    <cfRule type="cellIs" dxfId="89" priority="888" operator="between">
      <formula>$P$122</formula>
      <formula>50</formula>
    </cfRule>
    <cfRule type="cellIs" dxfId="88" priority="889" operator="between">
      <formula>75</formula>
      <formula>$P$122</formula>
    </cfRule>
    <cfRule type="cellIs" dxfId="87" priority="890" operator="greaterThanOrEqual">
      <formula>75</formula>
    </cfRule>
  </conditionalFormatting>
  <conditionalFormatting sqref="L4:L123">
    <cfRule type="cellIs" dxfId="86" priority="865" operator="between">
      <formula>$L$122</formula>
      <formula>"51,777"</formula>
    </cfRule>
    <cfRule type="cellIs" dxfId="85" priority="868" operator="between">
      <formula>$L$122</formula>
      <formula>50</formula>
    </cfRule>
    <cfRule type="cellIs" dxfId="84" priority="869" operator="between">
      <formula>75</formula>
      <formula>$L$122</formula>
    </cfRule>
  </conditionalFormatting>
  <conditionalFormatting sqref="H4:H123">
    <cfRule type="cellIs" dxfId="83" priority="866" operator="between">
      <formula>$H$122</formula>
      <formula>50</formula>
    </cfRule>
    <cfRule type="cellIs" dxfId="82" priority="867" operator="between">
      <formula>75</formula>
      <formula>$H$122</formula>
    </cfRule>
  </conditionalFormatting>
  <conditionalFormatting sqref="H101:H123">
    <cfRule type="cellIs" dxfId="81" priority="6" operator="equal">
      <formula>$H$122</formula>
    </cfRule>
  </conditionalFormatting>
  <conditionalFormatting sqref="D4:D123">
    <cfRule type="cellIs" dxfId="80" priority="1" operator="equal">
      <formula>$D$122</formula>
    </cfRule>
    <cfRule type="containsBlanks" dxfId="79" priority="2">
      <formula>LEN(TRIM(D4))=0</formula>
    </cfRule>
    <cfRule type="cellIs" dxfId="78" priority="3" operator="lessThan">
      <formula>50</formula>
    </cfRule>
    <cfRule type="cellIs" dxfId="77" priority="4" operator="between">
      <formula>$D$122</formula>
      <formula>50</formula>
    </cfRule>
    <cfRule type="cellIs" dxfId="76" priority="5" operator="between">
      <formula>75</formula>
      <formula>$D$122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6" sqref="C6"/>
    </sheetView>
  </sheetViews>
  <sheetFormatPr defaultRowHeight="15" x14ac:dyDescent="0.25"/>
  <cols>
    <col min="1" max="1" width="4.7109375" style="67" customWidth="1"/>
    <col min="2" max="2" width="18.7109375" style="196" customWidth="1"/>
    <col min="3" max="3" width="31.7109375" style="196" customWidth="1"/>
    <col min="4" max="5" width="7.7109375" style="196" customWidth="1"/>
    <col min="6" max="6" width="18.7109375" style="196" customWidth="1"/>
    <col min="7" max="7" width="31.7109375" style="196" customWidth="1"/>
    <col min="8" max="9" width="7.7109375" style="196" customWidth="1"/>
    <col min="10" max="10" width="18.7109375" style="196" customWidth="1"/>
    <col min="11" max="11" width="31.7109375" style="196" customWidth="1"/>
    <col min="12" max="13" width="7.7109375" style="196" customWidth="1"/>
    <col min="14" max="14" width="18.7109375" style="196" customWidth="1"/>
    <col min="15" max="15" width="31.7109375" style="196" customWidth="1"/>
    <col min="16" max="17" width="7.7109375" style="196" customWidth="1"/>
    <col min="18" max="18" width="18.7109375" style="196" customWidth="1"/>
    <col min="19" max="19" width="31.7109375" style="196" customWidth="1"/>
    <col min="20" max="21" width="7.7109375" style="196" customWidth="1"/>
    <col min="22" max="22" width="6.5703125" style="67" customWidth="1"/>
    <col min="23" max="16384" width="9.140625" style="67"/>
  </cols>
  <sheetData>
    <row r="1" spans="1:24" x14ac:dyDescent="0.25">
      <c r="W1" s="30"/>
      <c r="X1" s="18" t="s">
        <v>85</v>
      </c>
    </row>
    <row r="2" spans="1:24" ht="15.75" x14ac:dyDescent="0.25">
      <c r="B2" s="619" t="s">
        <v>78</v>
      </c>
      <c r="C2" s="619"/>
      <c r="J2" s="619"/>
      <c r="K2" s="619"/>
      <c r="R2" s="619"/>
      <c r="S2" s="619"/>
      <c r="W2" s="66"/>
      <c r="X2" s="18" t="s">
        <v>90</v>
      </c>
    </row>
    <row r="3" spans="1:24" x14ac:dyDescent="0.25">
      <c r="W3" s="179"/>
      <c r="X3" s="18" t="s">
        <v>86</v>
      </c>
    </row>
    <row r="4" spans="1:24" ht="15.75" thickBot="1" x14ac:dyDescent="0.3">
      <c r="W4" s="29"/>
      <c r="X4" s="18" t="s">
        <v>87</v>
      </c>
    </row>
    <row r="5" spans="1:24" ht="15.75" thickBot="1" x14ac:dyDescent="0.3">
      <c r="A5" s="614" t="s">
        <v>41</v>
      </c>
      <c r="B5" s="616">
        <v>2025</v>
      </c>
      <c r="C5" s="617"/>
      <c r="D5" s="617"/>
      <c r="E5" s="618"/>
      <c r="F5" s="616">
        <v>2024</v>
      </c>
      <c r="G5" s="617"/>
      <c r="H5" s="617"/>
      <c r="I5" s="618"/>
      <c r="J5" s="616">
        <v>2023</v>
      </c>
      <c r="K5" s="617"/>
      <c r="L5" s="617"/>
      <c r="M5" s="618"/>
      <c r="N5" s="616">
        <v>2022</v>
      </c>
      <c r="O5" s="617"/>
      <c r="P5" s="617"/>
      <c r="Q5" s="618"/>
      <c r="R5" s="616">
        <v>2021</v>
      </c>
      <c r="S5" s="617"/>
      <c r="T5" s="617"/>
      <c r="U5" s="618"/>
    </row>
    <row r="6" spans="1:24" ht="45.75" thickBot="1" x14ac:dyDescent="0.3">
      <c r="A6" s="615"/>
      <c r="B6" s="73" t="s">
        <v>40</v>
      </c>
      <c r="C6" s="73" t="s">
        <v>114</v>
      </c>
      <c r="D6" s="74" t="s">
        <v>115</v>
      </c>
      <c r="E6" s="75" t="s">
        <v>116</v>
      </c>
      <c r="F6" s="73" t="s">
        <v>40</v>
      </c>
      <c r="G6" s="73" t="s">
        <v>114</v>
      </c>
      <c r="H6" s="74" t="s">
        <v>115</v>
      </c>
      <c r="I6" s="75" t="s">
        <v>116</v>
      </c>
      <c r="J6" s="73" t="s">
        <v>40</v>
      </c>
      <c r="K6" s="73" t="s">
        <v>114</v>
      </c>
      <c r="L6" s="74" t="s">
        <v>115</v>
      </c>
      <c r="M6" s="75" t="s">
        <v>116</v>
      </c>
      <c r="N6" s="73" t="s">
        <v>40</v>
      </c>
      <c r="O6" s="73" t="s">
        <v>114</v>
      </c>
      <c r="P6" s="74" t="s">
        <v>115</v>
      </c>
      <c r="Q6" s="75" t="s">
        <v>116</v>
      </c>
      <c r="R6" s="73" t="s">
        <v>40</v>
      </c>
      <c r="S6" s="73" t="s">
        <v>114</v>
      </c>
      <c r="T6" s="74" t="s">
        <v>115</v>
      </c>
      <c r="U6" s="75" t="s">
        <v>116</v>
      </c>
    </row>
    <row r="7" spans="1:24" ht="15" customHeight="1" x14ac:dyDescent="0.25">
      <c r="A7" s="79">
        <v>1</v>
      </c>
      <c r="B7" s="104" t="s">
        <v>1</v>
      </c>
      <c r="C7" s="104" t="s">
        <v>76</v>
      </c>
      <c r="D7" s="104">
        <v>59.29</v>
      </c>
      <c r="E7" s="176">
        <v>75</v>
      </c>
      <c r="F7" s="104" t="s">
        <v>1</v>
      </c>
      <c r="G7" s="104" t="s">
        <v>76</v>
      </c>
      <c r="H7" s="104">
        <v>57.16</v>
      </c>
      <c r="I7" s="176">
        <v>73.099999999999994</v>
      </c>
      <c r="J7" s="104" t="s">
        <v>1</v>
      </c>
      <c r="K7" s="104" t="s">
        <v>138</v>
      </c>
      <c r="L7" s="208">
        <v>54.03</v>
      </c>
      <c r="M7" s="176">
        <v>68.67</v>
      </c>
      <c r="N7" s="104" t="s">
        <v>38</v>
      </c>
      <c r="O7" s="104" t="s">
        <v>50</v>
      </c>
      <c r="P7" s="208">
        <v>56.1</v>
      </c>
      <c r="Q7" s="176">
        <v>70.577777777777783</v>
      </c>
      <c r="R7" s="104" t="s">
        <v>17</v>
      </c>
      <c r="S7" s="104" t="s">
        <v>91</v>
      </c>
      <c r="T7" s="208">
        <v>56.84</v>
      </c>
      <c r="U7" s="176">
        <v>72.2</v>
      </c>
    </row>
    <row r="8" spans="1:24" ht="15" customHeight="1" x14ac:dyDescent="0.25">
      <c r="A8" s="77">
        <v>2</v>
      </c>
      <c r="B8" s="223" t="s">
        <v>24</v>
      </c>
      <c r="C8" s="223" t="s">
        <v>129</v>
      </c>
      <c r="D8" s="223">
        <v>59.29</v>
      </c>
      <c r="E8" s="333">
        <v>71.5</v>
      </c>
      <c r="F8" s="223" t="s">
        <v>0</v>
      </c>
      <c r="G8" s="223" t="s">
        <v>43</v>
      </c>
      <c r="H8" s="223">
        <v>57.16</v>
      </c>
      <c r="I8" s="333">
        <v>72.571428571428569</v>
      </c>
      <c r="J8" s="223" t="s">
        <v>1</v>
      </c>
      <c r="K8" s="223" t="s">
        <v>76</v>
      </c>
      <c r="L8" s="268">
        <v>54.03</v>
      </c>
      <c r="M8" s="333">
        <v>67.34210526315789</v>
      </c>
      <c r="N8" s="223" t="s">
        <v>1</v>
      </c>
      <c r="O8" s="223" t="s">
        <v>76</v>
      </c>
      <c r="P8" s="268">
        <v>56.1</v>
      </c>
      <c r="Q8" s="333">
        <v>69.900000000000006</v>
      </c>
      <c r="R8" s="223" t="s">
        <v>1</v>
      </c>
      <c r="S8" s="223" t="s">
        <v>76</v>
      </c>
      <c r="T8" s="268">
        <v>56.84</v>
      </c>
      <c r="U8" s="333">
        <v>72</v>
      </c>
    </row>
    <row r="9" spans="1:24" ht="15" customHeight="1" x14ac:dyDescent="0.25">
      <c r="A9" s="77">
        <v>3</v>
      </c>
      <c r="B9" s="223" t="s">
        <v>17</v>
      </c>
      <c r="C9" s="223" t="s">
        <v>133</v>
      </c>
      <c r="D9" s="223">
        <v>59.29</v>
      </c>
      <c r="E9" s="333">
        <v>71.150000000000006</v>
      </c>
      <c r="F9" s="223" t="s">
        <v>24</v>
      </c>
      <c r="G9" s="223" t="s">
        <v>129</v>
      </c>
      <c r="H9" s="223">
        <v>57.16</v>
      </c>
      <c r="I9" s="333">
        <v>70.7</v>
      </c>
      <c r="J9" s="223" t="s">
        <v>38</v>
      </c>
      <c r="K9" s="223" t="s">
        <v>50</v>
      </c>
      <c r="L9" s="268">
        <v>54.03</v>
      </c>
      <c r="M9" s="333">
        <v>66.400000000000006</v>
      </c>
      <c r="N9" s="223" t="s">
        <v>1</v>
      </c>
      <c r="O9" s="223" t="s">
        <v>108</v>
      </c>
      <c r="P9" s="268">
        <v>56.1</v>
      </c>
      <c r="Q9" s="333">
        <v>67</v>
      </c>
      <c r="R9" s="223" t="s">
        <v>38</v>
      </c>
      <c r="S9" s="223" t="s">
        <v>50</v>
      </c>
      <c r="T9" s="268">
        <v>56.84</v>
      </c>
      <c r="U9" s="333">
        <v>68.898876404494388</v>
      </c>
    </row>
    <row r="10" spans="1:24" ht="15" customHeight="1" x14ac:dyDescent="0.25">
      <c r="A10" s="77">
        <v>4</v>
      </c>
      <c r="B10" s="223" t="s">
        <v>13</v>
      </c>
      <c r="C10" s="223" t="s">
        <v>162</v>
      </c>
      <c r="D10" s="223">
        <v>59.29</v>
      </c>
      <c r="E10" s="333">
        <v>70.599999999999994</v>
      </c>
      <c r="F10" s="223" t="s">
        <v>0</v>
      </c>
      <c r="G10" s="223" t="s">
        <v>95</v>
      </c>
      <c r="H10" s="223">
        <v>57.16</v>
      </c>
      <c r="I10" s="333">
        <v>69.972972972972968</v>
      </c>
      <c r="J10" s="223" t="s">
        <v>24</v>
      </c>
      <c r="K10" s="223" t="s">
        <v>49</v>
      </c>
      <c r="L10" s="268">
        <v>54.03</v>
      </c>
      <c r="M10" s="333">
        <v>66.2</v>
      </c>
      <c r="N10" s="223" t="s">
        <v>17</v>
      </c>
      <c r="O10" s="223" t="s">
        <v>56</v>
      </c>
      <c r="P10" s="268">
        <v>56.1</v>
      </c>
      <c r="Q10" s="333">
        <v>66</v>
      </c>
      <c r="R10" s="223" t="s">
        <v>31</v>
      </c>
      <c r="S10" s="223" t="s">
        <v>36</v>
      </c>
      <c r="T10" s="268">
        <v>56.84</v>
      </c>
      <c r="U10" s="333">
        <v>66.900000000000006</v>
      </c>
    </row>
    <row r="11" spans="1:24" ht="15" customHeight="1" x14ac:dyDescent="0.25">
      <c r="A11" s="77">
        <v>5</v>
      </c>
      <c r="B11" s="223" t="s">
        <v>31</v>
      </c>
      <c r="C11" s="223" t="s">
        <v>35</v>
      </c>
      <c r="D11" s="223">
        <v>59.29</v>
      </c>
      <c r="E11" s="333">
        <v>69.599999999999994</v>
      </c>
      <c r="F11" s="223" t="s">
        <v>17</v>
      </c>
      <c r="G11" s="223" t="s">
        <v>182</v>
      </c>
      <c r="H11" s="223">
        <v>57.16</v>
      </c>
      <c r="I11" s="333">
        <v>69.900000000000006</v>
      </c>
      <c r="J11" s="223" t="s">
        <v>24</v>
      </c>
      <c r="K11" s="223" t="s">
        <v>29</v>
      </c>
      <c r="L11" s="268">
        <v>54.03</v>
      </c>
      <c r="M11" s="333">
        <v>64.3</v>
      </c>
      <c r="N11" s="223" t="s">
        <v>13</v>
      </c>
      <c r="O11" s="223" t="s">
        <v>58</v>
      </c>
      <c r="P11" s="268">
        <v>56.1</v>
      </c>
      <c r="Q11" s="333">
        <v>66</v>
      </c>
      <c r="R11" s="223" t="s">
        <v>24</v>
      </c>
      <c r="S11" s="223" t="s">
        <v>29</v>
      </c>
      <c r="T11" s="268">
        <v>56.84</v>
      </c>
      <c r="U11" s="333">
        <v>66.400000000000006</v>
      </c>
    </row>
    <row r="12" spans="1:24" ht="15" customHeight="1" x14ac:dyDescent="0.25">
      <c r="A12" s="77">
        <v>6</v>
      </c>
      <c r="B12" s="223" t="s">
        <v>13</v>
      </c>
      <c r="C12" s="223" t="s">
        <v>58</v>
      </c>
      <c r="D12" s="223">
        <v>59.29</v>
      </c>
      <c r="E12" s="333">
        <v>69</v>
      </c>
      <c r="F12" s="223" t="s">
        <v>1</v>
      </c>
      <c r="G12" s="223" t="s">
        <v>136</v>
      </c>
      <c r="H12" s="223">
        <v>57.16</v>
      </c>
      <c r="I12" s="333">
        <v>69.599999999999994</v>
      </c>
      <c r="J12" s="223" t="s">
        <v>31</v>
      </c>
      <c r="K12" s="223" t="s">
        <v>36</v>
      </c>
      <c r="L12" s="268">
        <v>54.03</v>
      </c>
      <c r="M12" s="333">
        <v>64</v>
      </c>
      <c r="N12" s="223" t="s">
        <v>24</v>
      </c>
      <c r="O12" s="223" t="s">
        <v>79</v>
      </c>
      <c r="P12" s="268">
        <v>56.1</v>
      </c>
      <c r="Q12" s="333">
        <v>64.3</v>
      </c>
      <c r="R12" s="223" t="s">
        <v>17</v>
      </c>
      <c r="S12" s="223" t="s">
        <v>56</v>
      </c>
      <c r="T12" s="268">
        <v>56.84</v>
      </c>
      <c r="U12" s="333">
        <v>66.400000000000006</v>
      </c>
    </row>
    <row r="13" spans="1:24" ht="15" customHeight="1" x14ac:dyDescent="0.25">
      <c r="A13" s="77">
        <v>7</v>
      </c>
      <c r="B13" s="223" t="s">
        <v>1</v>
      </c>
      <c r="C13" s="223" t="s">
        <v>109</v>
      </c>
      <c r="D13" s="223">
        <v>59.29</v>
      </c>
      <c r="E13" s="333">
        <v>69</v>
      </c>
      <c r="F13" s="223" t="s">
        <v>0</v>
      </c>
      <c r="G13" s="223" t="s">
        <v>63</v>
      </c>
      <c r="H13" s="223">
        <v>57.16</v>
      </c>
      <c r="I13" s="333">
        <v>69.196078431372555</v>
      </c>
      <c r="J13" s="223" t="s">
        <v>24</v>
      </c>
      <c r="K13" s="223" t="s">
        <v>79</v>
      </c>
      <c r="L13" s="268">
        <v>54.03</v>
      </c>
      <c r="M13" s="333">
        <v>62.9</v>
      </c>
      <c r="N13" s="223" t="s">
        <v>1</v>
      </c>
      <c r="O13" s="223" t="s">
        <v>136</v>
      </c>
      <c r="P13" s="268">
        <v>56.1</v>
      </c>
      <c r="Q13" s="333">
        <v>63.8</v>
      </c>
      <c r="R13" s="223" t="s">
        <v>0</v>
      </c>
      <c r="S13" s="223" t="s">
        <v>62</v>
      </c>
      <c r="T13" s="268">
        <v>56.84</v>
      </c>
      <c r="U13" s="333">
        <v>66.367346938775512</v>
      </c>
    </row>
    <row r="14" spans="1:24" ht="15" customHeight="1" x14ac:dyDescent="0.25">
      <c r="A14" s="77">
        <v>8</v>
      </c>
      <c r="B14" s="223" t="s">
        <v>1</v>
      </c>
      <c r="C14" s="223" t="s">
        <v>136</v>
      </c>
      <c r="D14" s="223">
        <v>59.29</v>
      </c>
      <c r="E14" s="333">
        <v>68.2</v>
      </c>
      <c r="F14" s="223" t="s">
        <v>38</v>
      </c>
      <c r="G14" s="223" t="s">
        <v>50</v>
      </c>
      <c r="H14" s="223">
        <v>57.16</v>
      </c>
      <c r="I14" s="333">
        <v>69.086419753086417</v>
      </c>
      <c r="J14" s="223" t="s">
        <v>13</v>
      </c>
      <c r="K14" s="223" t="s">
        <v>163</v>
      </c>
      <c r="L14" s="268">
        <v>54.03</v>
      </c>
      <c r="M14" s="333">
        <v>62.1</v>
      </c>
      <c r="N14" s="223" t="s">
        <v>31</v>
      </c>
      <c r="O14" s="223" t="s">
        <v>37</v>
      </c>
      <c r="P14" s="268">
        <v>56.1</v>
      </c>
      <c r="Q14" s="333">
        <v>63.3</v>
      </c>
      <c r="R14" s="223" t="s">
        <v>0</v>
      </c>
      <c r="S14" s="223" t="s">
        <v>63</v>
      </c>
      <c r="T14" s="268">
        <v>56.84</v>
      </c>
      <c r="U14" s="333">
        <v>65.558823529411768</v>
      </c>
    </row>
    <row r="15" spans="1:24" ht="15" customHeight="1" x14ac:dyDescent="0.25">
      <c r="A15" s="77">
        <v>9</v>
      </c>
      <c r="B15" s="223" t="s">
        <v>38</v>
      </c>
      <c r="C15" s="223" t="s">
        <v>50</v>
      </c>
      <c r="D15" s="223">
        <v>59.29</v>
      </c>
      <c r="E15" s="333">
        <v>67.7</v>
      </c>
      <c r="F15" s="223" t="s">
        <v>24</v>
      </c>
      <c r="G15" s="223" t="s">
        <v>97</v>
      </c>
      <c r="H15" s="223">
        <v>57.16</v>
      </c>
      <c r="I15" s="333">
        <v>69</v>
      </c>
      <c r="J15" s="223" t="s">
        <v>31</v>
      </c>
      <c r="K15" s="223" t="s">
        <v>35</v>
      </c>
      <c r="L15" s="268">
        <v>54.03</v>
      </c>
      <c r="M15" s="333">
        <v>61.9</v>
      </c>
      <c r="N15" s="223" t="s">
        <v>0</v>
      </c>
      <c r="O15" s="223" t="s">
        <v>63</v>
      </c>
      <c r="P15" s="268">
        <v>56.1</v>
      </c>
      <c r="Q15" s="333">
        <v>62.75</v>
      </c>
      <c r="R15" s="223" t="s">
        <v>24</v>
      </c>
      <c r="S15" s="223" t="s">
        <v>129</v>
      </c>
      <c r="T15" s="268">
        <v>56.84</v>
      </c>
      <c r="U15" s="333">
        <v>65</v>
      </c>
    </row>
    <row r="16" spans="1:24" ht="15" customHeight="1" thickBot="1" x14ac:dyDescent="0.3">
      <c r="A16" s="78">
        <v>10</v>
      </c>
      <c r="B16" s="103" t="s">
        <v>1</v>
      </c>
      <c r="C16" s="103" t="s">
        <v>139</v>
      </c>
      <c r="D16" s="103">
        <v>59.29</v>
      </c>
      <c r="E16" s="177">
        <v>67.3</v>
      </c>
      <c r="F16" s="103" t="s">
        <v>17</v>
      </c>
      <c r="G16" s="103" t="s">
        <v>183</v>
      </c>
      <c r="H16" s="103">
        <v>57.16</v>
      </c>
      <c r="I16" s="177">
        <v>68.8</v>
      </c>
      <c r="J16" s="103" t="s">
        <v>0</v>
      </c>
      <c r="K16" s="103" t="s">
        <v>62</v>
      </c>
      <c r="L16" s="209">
        <v>54.03</v>
      </c>
      <c r="M16" s="177">
        <v>61.8</v>
      </c>
      <c r="N16" s="103" t="s">
        <v>31</v>
      </c>
      <c r="O16" s="103" t="s">
        <v>36</v>
      </c>
      <c r="P16" s="209">
        <v>56.1</v>
      </c>
      <c r="Q16" s="177">
        <v>62.4</v>
      </c>
      <c r="R16" s="103" t="s">
        <v>1</v>
      </c>
      <c r="S16" s="103" t="s">
        <v>145</v>
      </c>
      <c r="T16" s="209">
        <v>56.84</v>
      </c>
      <c r="U16" s="177">
        <v>64.400000000000006</v>
      </c>
    </row>
    <row r="17" spans="1:21" ht="15" customHeight="1" x14ac:dyDescent="0.25">
      <c r="A17" s="76">
        <v>11</v>
      </c>
      <c r="B17" s="102" t="s">
        <v>13</v>
      </c>
      <c r="C17" s="102" t="s">
        <v>160</v>
      </c>
      <c r="D17" s="102">
        <v>59.29</v>
      </c>
      <c r="E17" s="178">
        <v>67</v>
      </c>
      <c r="F17" s="102" t="s">
        <v>0</v>
      </c>
      <c r="G17" s="102" t="s">
        <v>77</v>
      </c>
      <c r="H17" s="102">
        <v>57.16</v>
      </c>
      <c r="I17" s="178">
        <v>66.7</v>
      </c>
      <c r="J17" s="102" t="s">
        <v>1</v>
      </c>
      <c r="K17" s="102" t="s">
        <v>108</v>
      </c>
      <c r="L17" s="210">
        <v>54.03</v>
      </c>
      <c r="M17" s="178">
        <v>61.71</v>
      </c>
      <c r="N17" s="102" t="s">
        <v>17</v>
      </c>
      <c r="O17" s="102" t="s">
        <v>19</v>
      </c>
      <c r="P17" s="210">
        <v>56.1</v>
      </c>
      <c r="Q17" s="178">
        <v>62.3</v>
      </c>
      <c r="R17" s="102" t="s">
        <v>13</v>
      </c>
      <c r="S17" s="102" t="s">
        <v>160</v>
      </c>
      <c r="T17" s="210">
        <v>56.84</v>
      </c>
      <c r="U17" s="178">
        <v>63</v>
      </c>
    </row>
    <row r="18" spans="1:21" ht="15" customHeight="1" x14ac:dyDescent="0.25">
      <c r="A18" s="77">
        <v>12</v>
      </c>
      <c r="B18" s="223" t="s">
        <v>17</v>
      </c>
      <c r="C18" s="223" t="s">
        <v>16</v>
      </c>
      <c r="D18" s="223">
        <v>59.29</v>
      </c>
      <c r="E18" s="333">
        <v>66.400000000000006</v>
      </c>
      <c r="F18" s="223" t="s">
        <v>24</v>
      </c>
      <c r="G18" s="223" t="s">
        <v>29</v>
      </c>
      <c r="H18" s="223">
        <v>57.16</v>
      </c>
      <c r="I18" s="333">
        <v>66.099999999999994</v>
      </c>
      <c r="J18" s="223" t="s">
        <v>17</v>
      </c>
      <c r="K18" s="223" t="s">
        <v>80</v>
      </c>
      <c r="L18" s="268">
        <v>54.03</v>
      </c>
      <c r="M18" s="333">
        <v>61.7</v>
      </c>
      <c r="N18" s="223" t="s">
        <v>17</v>
      </c>
      <c r="O18" s="223" t="s">
        <v>16</v>
      </c>
      <c r="P18" s="268">
        <v>56.1</v>
      </c>
      <c r="Q18" s="333">
        <v>62.1</v>
      </c>
      <c r="R18" s="223" t="s">
        <v>17</v>
      </c>
      <c r="S18" s="223" t="s">
        <v>132</v>
      </c>
      <c r="T18" s="268">
        <v>56.84</v>
      </c>
      <c r="U18" s="333">
        <v>63</v>
      </c>
    </row>
    <row r="19" spans="1:21" ht="15" customHeight="1" x14ac:dyDescent="0.25">
      <c r="A19" s="77">
        <v>13</v>
      </c>
      <c r="B19" s="223" t="s">
        <v>1</v>
      </c>
      <c r="C19" s="223" t="s">
        <v>145</v>
      </c>
      <c r="D19" s="223">
        <v>59.29</v>
      </c>
      <c r="E19" s="333">
        <v>66.349999999999994</v>
      </c>
      <c r="F19" s="223" t="s">
        <v>1</v>
      </c>
      <c r="G19" s="223" t="s">
        <v>108</v>
      </c>
      <c r="H19" s="223">
        <v>57.16</v>
      </c>
      <c r="I19" s="333">
        <v>66</v>
      </c>
      <c r="J19" s="223" t="s">
        <v>0</v>
      </c>
      <c r="K19" s="223" t="s">
        <v>63</v>
      </c>
      <c r="L19" s="268">
        <v>54.03</v>
      </c>
      <c r="M19" s="333">
        <v>61.7</v>
      </c>
      <c r="N19" s="223" t="s">
        <v>31</v>
      </c>
      <c r="O19" s="223" t="s">
        <v>30</v>
      </c>
      <c r="P19" s="268">
        <v>56.1</v>
      </c>
      <c r="Q19" s="333">
        <v>62</v>
      </c>
      <c r="R19" s="223" t="s">
        <v>1</v>
      </c>
      <c r="S19" s="223" t="s">
        <v>109</v>
      </c>
      <c r="T19" s="268">
        <v>56.84</v>
      </c>
      <c r="U19" s="333">
        <v>63</v>
      </c>
    </row>
    <row r="20" spans="1:21" ht="15" customHeight="1" x14ac:dyDescent="0.25">
      <c r="A20" s="77">
        <v>14</v>
      </c>
      <c r="B20" s="223" t="s">
        <v>24</v>
      </c>
      <c r="C20" s="223" t="s">
        <v>79</v>
      </c>
      <c r="D20" s="223">
        <v>59.29</v>
      </c>
      <c r="E20" s="333">
        <v>66.2</v>
      </c>
      <c r="F20" s="223" t="s">
        <v>0</v>
      </c>
      <c r="G20" s="223" t="s">
        <v>62</v>
      </c>
      <c r="H20" s="223">
        <v>57.16</v>
      </c>
      <c r="I20" s="333">
        <v>65.973684210526315</v>
      </c>
      <c r="J20" s="223" t="s">
        <v>1</v>
      </c>
      <c r="K20" s="223" t="s">
        <v>145</v>
      </c>
      <c r="L20" s="268">
        <v>54.03</v>
      </c>
      <c r="M20" s="333">
        <v>61.024390243902438</v>
      </c>
      <c r="N20" s="223" t="s">
        <v>1</v>
      </c>
      <c r="O20" s="223" t="s">
        <v>109</v>
      </c>
      <c r="P20" s="268">
        <v>56.1</v>
      </c>
      <c r="Q20" s="333">
        <v>61</v>
      </c>
      <c r="R20" s="223" t="s">
        <v>1</v>
      </c>
      <c r="S20" s="223" t="s">
        <v>136</v>
      </c>
      <c r="T20" s="268">
        <v>56.84</v>
      </c>
      <c r="U20" s="333">
        <v>62.9</v>
      </c>
    </row>
    <row r="21" spans="1:21" ht="15" customHeight="1" x14ac:dyDescent="0.25">
      <c r="A21" s="77">
        <v>15</v>
      </c>
      <c r="B21" s="223" t="s">
        <v>1</v>
      </c>
      <c r="C21" s="223" t="s">
        <v>120</v>
      </c>
      <c r="D21" s="223">
        <v>59.29</v>
      </c>
      <c r="E21" s="333">
        <v>66.010000000000005</v>
      </c>
      <c r="F21" s="223" t="s">
        <v>1</v>
      </c>
      <c r="G21" s="223" t="s">
        <v>145</v>
      </c>
      <c r="H21" s="223">
        <v>57.16</v>
      </c>
      <c r="I21" s="333">
        <v>65.7</v>
      </c>
      <c r="J21" s="223" t="s">
        <v>13</v>
      </c>
      <c r="K21" s="223" t="s">
        <v>58</v>
      </c>
      <c r="L21" s="268">
        <v>54.03</v>
      </c>
      <c r="M21" s="333">
        <v>60.2</v>
      </c>
      <c r="N21" s="223" t="s">
        <v>31</v>
      </c>
      <c r="O21" s="223" t="s">
        <v>35</v>
      </c>
      <c r="P21" s="268">
        <v>56.1</v>
      </c>
      <c r="Q21" s="333">
        <v>60.6</v>
      </c>
      <c r="R21" s="223" t="s">
        <v>1</v>
      </c>
      <c r="S21" s="223" t="s">
        <v>108</v>
      </c>
      <c r="T21" s="268">
        <v>56.84</v>
      </c>
      <c r="U21" s="333">
        <v>62.7</v>
      </c>
    </row>
    <row r="22" spans="1:21" ht="15" customHeight="1" x14ac:dyDescent="0.25">
      <c r="A22" s="77">
        <v>16</v>
      </c>
      <c r="B22" s="223" t="s">
        <v>24</v>
      </c>
      <c r="C22" s="223" t="s">
        <v>175</v>
      </c>
      <c r="D22" s="223">
        <v>59.29</v>
      </c>
      <c r="E22" s="333">
        <v>66</v>
      </c>
      <c r="F22" s="223" t="s">
        <v>1</v>
      </c>
      <c r="G22" s="223" t="s">
        <v>107</v>
      </c>
      <c r="H22" s="223">
        <v>57.16</v>
      </c>
      <c r="I22" s="333">
        <v>65.7</v>
      </c>
      <c r="J22" s="223" t="s">
        <v>0</v>
      </c>
      <c r="K22" s="223" t="s">
        <v>95</v>
      </c>
      <c r="L22" s="268">
        <v>54.03</v>
      </c>
      <c r="M22" s="333">
        <v>59.953488372093027</v>
      </c>
      <c r="N22" s="223" t="s">
        <v>38</v>
      </c>
      <c r="O22" s="223" t="s">
        <v>52</v>
      </c>
      <c r="P22" s="268">
        <v>56.1</v>
      </c>
      <c r="Q22" s="333">
        <v>60.4</v>
      </c>
      <c r="R22" s="223" t="s">
        <v>0</v>
      </c>
      <c r="S22" s="223" t="s">
        <v>95</v>
      </c>
      <c r="T22" s="268">
        <v>56.84</v>
      </c>
      <c r="U22" s="333">
        <v>62.560975609756099</v>
      </c>
    </row>
    <row r="23" spans="1:21" ht="15" customHeight="1" x14ac:dyDescent="0.25">
      <c r="A23" s="77">
        <v>17</v>
      </c>
      <c r="B23" s="223" t="s">
        <v>24</v>
      </c>
      <c r="C23" s="223" t="s">
        <v>23</v>
      </c>
      <c r="D23" s="223">
        <v>59.29</v>
      </c>
      <c r="E23" s="333">
        <v>66</v>
      </c>
      <c r="F23" s="223" t="s">
        <v>38</v>
      </c>
      <c r="G23" s="223" t="s">
        <v>179</v>
      </c>
      <c r="H23" s="223">
        <v>57.16</v>
      </c>
      <c r="I23" s="333">
        <v>65.066666666666663</v>
      </c>
      <c r="J23" s="223" t="s">
        <v>1</v>
      </c>
      <c r="K23" s="223" t="s">
        <v>142</v>
      </c>
      <c r="L23" s="268">
        <v>54.03</v>
      </c>
      <c r="M23" s="333">
        <v>59.63</v>
      </c>
      <c r="N23" s="223" t="s">
        <v>24</v>
      </c>
      <c r="O23" s="223" t="s">
        <v>49</v>
      </c>
      <c r="P23" s="268">
        <v>56.1</v>
      </c>
      <c r="Q23" s="333">
        <v>60.3</v>
      </c>
      <c r="R23" s="223" t="s">
        <v>13</v>
      </c>
      <c r="S23" s="223" t="s">
        <v>72</v>
      </c>
      <c r="T23" s="268">
        <v>56.84</v>
      </c>
      <c r="U23" s="333">
        <v>62.4</v>
      </c>
    </row>
    <row r="24" spans="1:21" ht="15" customHeight="1" x14ac:dyDescent="0.25">
      <c r="A24" s="77">
        <v>18</v>
      </c>
      <c r="B24" s="223" t="s">
        <v>17</v>
      </c>
      <c r="C24" s="223" t="s">
        <v>19</v>
      </c>
      <c r="D24" s="223">
        <v>59.29</v>
      </c>
      <c r="E24" s="333">
        <v>65.900000000000006</v>
      </c>
      <c r="F24" s="223" t="s">
        <v>17</v>
      </c>
      <c r="G24" s="223" t="s">
        <v>80</v>
      </c>
      <c r="H24" s="223">
        <v>57.16</v>
      </c>
      <c r="I24" s="333">
        <v>64.7</v>
      </c>
      <c r="J24" s="223" t="s">
        <v>13</v>
      </c>
      <c r="K24" s="223" t="s">
        <v>73</v>
      </c>
      <c r="L24" s="268">
        <v>54.03</v>
      </c>
      <c r="M24" s="333">
        <v>59.2</v>
      </c>
      <c r="N24" s="223" t="s">
        <v>24</v>
      </c>
      <c r="O24" s="223" t="s">
        <v>97</v>
      </c>
      <c r="P24" s="268">
        <v>56.1</v>
      </c>
      <c r="Q24" s="333">
        <v>60.2</v>
      </c>
      <c r="R24" s="223" t="s">
        <v>17</v>
      </c>
      <c r="S24" s="223" t="s">
        <v>71</v>
      </c>
      <c r="T24" s="268">
        <v>56.84</v>
      </c>
      <c r="U24" s="333">
        <v>61.9</v>
      </c>
    </row>
    <row r="25" spans="1:21" ht="15" customHeight="1" x14ac:dyDescent="0.25">
      <c r="A25" s="77">
        <v>19</v>
      </c>
      <c r="B25" s="223" t="s">
        <v>17</v>
      </c>
      <c r="C25" s="223" t="s">
        <v>20</v>
      </c>
      <c r="D25" s="223">
        <v>59.29</v>
      </c>
      <c r="E25" s="333">
        <v>65.3</v>
      </c>
      <c r="F25" s="223" t="s">
        <v>17</v>
      </c>
      <c r="G25" s="223" t="s">
        <v>16</v>
      </c>
      <c r="H25" s="223">
        <v>57.16</v>
      </c>
      <c r="I25" s="333">
        <v>63.12</v>
      </c>
      <c r="J25" s="223" t="s">
        <v>24</v>
      </c>
      <c r="K25" s="223" t="s">
        <v>129</v>
      </c>
      <c r="L25" s="268">
        <v>54.03</v>
      </c>
      <c r="M25" s="333">
        <v>59</v>
      </c>
      <c r="N25" s="223" t="s">
        <v>0</v>
      </c>
      <c r="O25" s="223" t="s">
        <v>95</v>
      </c>
      <c r="P25" s="268">
        <v>56.1</v>
      </c>
      <c r="Q25" s="333">
        <v>60.122448979591837</v>
      </c>
      <c r="R25" s="223" t="s">
        <v>13</v>
      </c>
      <c r="S25" s="223" t="s">
        <v>75</v>
      </c>
      <c r="T25" s="268">
        <v>56.84</v>
      </c>
      <c r="U25" s="333">
        <v>61.8</v>
      </c>
    </row>
    <row r="26" spans="1:21" ht="15" customHeight="1" thickBot="1" x14ac:dyDescent="0.3">
      <c r="A26" s="78">
        <v>20</v>
      </c>
      <c r="B26" s="103" t="s">
        <v>13</v>
      </c>
      <c r="C26" s="103" t="s">
        <v>72</v>
      </c>
      <c r="D26" s="103">
        <v>59.29</v>
      </c>
      <c r="E26" s="177">
        <v>65.2</v>
      </c>
      <c r="F26" s="103" t="s">
        <v>24</v>
      </c>
      <c r="G26" s="103" t="s">
        <v>79</v>
      </c>
      <c r="H26" s="103">
        <v>57.16</v>
      </c>
      <c r="I26" s="177">
        <v>62.8</v>
      </c>
      <c r="J26" s="103" t="s">
        <v>17</v>
      </c>
      <c r="K26" s="103" t="s">
        <v>132</v>
      </c>
      <c r="L26" s="209">
        <v>54.03</v>
      </c>
      <c r="M26" s="177">
        <v>59</v>
      </c>
      <c r="N26" s="103" t="s">
        <v>13</v>
      </c>
      <c r="O26" s="103" t="s">
        <v>73</v>
      </c>
      <c r="P26" s="209">
        <v>56.1</v>
      </c>
      <c r="Q26" s="177">
        <v>60.1</v>
      </c>
      <c r="R26" s="103" t="s">
        <v>17</v>
      </c>
      <c r="S26" s="103" t="s">
        <v>80</v>
      </c>
      <c r="T26" s="209">
        <v>56.84</v>
      </c>
      <c r="U26" s="177">
        <v>61</v>
      </c>
    </row>
    <row r="27" spans="1:21" ht="15" customHeight="1" x14ac:dyDescent="0.25">
      <c r="A27" s="76">
        <v>21</v>
      </c>
      <c r="B27" s="102" t="s">
        <v>0</v>
      </c>
      <c r="C27" s="102" t="s">
        <v>95</v>
      </c>
      <c r="D27" s="102">
        <v>59.29</v>
      </c>
      <c r="E27" s="178">
        <v>64.900000000000006</v>
      </c>
      <c r="F27" s="102" t="s">
        <v>38</v>
      </c>
      <c r="G27" s="102" t="s">
        <v>125</v>
      </c>
      <c r="H27" s="102">
        <v>57.16</v>
      </c>
      <c r="I27" s="178">
        <v>61.645161290322584</v>
      </c>
      <c r="J27" s="102" t="s">
        <v>13</v>
      </c>
      <c r="K27" s="102" t="s">
        <v>160</v>
      </c>
      <c r="L27" s="210">
        <v>54.03</v>
      </c>
      <c r="M27" s="178">
        <v>59</v>
      </c>
      <c r="N27" s="102" t="s">
        <v>0</v>
      </c>
      <c r="O27" s="102" t="s">
        <v>42</v>
      </c>
      <c r="P27" s="210">
        <v>56.1</v>
      </c>
      <c r="Q27" s="178">
        <v>60</v>
      </c>
      <c r="R27" s="102" t="s">
        <v>13</v>
      </c>
      <c r="S27" s="102" t="s">
        <v>58</v>
      </c>
      <c r="T27" s="210">
        <v>56.84</v>
      </c>
      <c r="U27" s="178">
        <v>60.5</v>
      </c>
    </row>
    <row r="28" spans="1:21" ht="15" customHeight="1" x14ac:dyDescent="0.25">
      <c r="A28" s="77">
        <v>22</v>
      </c>
      <c r="B28" s="223" t="s">
        <v>13</v>
      </c>
      <c r="C28" s="223" t="s">
        <v>159</v>
      </c>
      <c r="D28" s="223">
        <v>59.29</v>
      </c>
      <c r="E28" s="333">
        <v>62.88</v>
      </c>
      <c r="F28" s="223" t="s">
        <v>13</v>
      </c>
      <c r="G28" s="223" t="s">
        <v>75</v>
      </c>
      <c r="H28" s="223">
        <v>57.16</v>
      </c>
      <c r="I28" s="333">
        <v>61.3</v>
      </c>
      <c r="J28" s="223" t="s">
        <v>1</v>
      </c>
      <c r="K28" s="223" t="s">
        <v>9</v>
      </c>
      <c r="L28" s="268">
        <v>54.03</v>
      </c>
      <c r="M28" s="333">
        <v>59</v>
      </c>
      <c r="N28" s="223" t="s">
        <v>24</v>
      </c>
      <c r="O28" s="223" t="s">
        <v>131</v>
      </c>
      <c r="P28" s="268">
        <v>56.1</v>
      </c>
      <c r="Q28" s="333">
        <v>59.8</v>
      </c>
      <c r="R28" s="223" t="s">
        <v>1</v>
      </c>
      <c r="S28" s="223" t="s">
        <v>154</v>
      </c>
      <c r="T28" s="268">
        <v>56.84</v>
      </c>
      <c r="U28" s="333">
        <v>60</v>
      </c>
    </row>
    <row r="29" spans="1:21" ht="15" customHeight="1" x14ac:dyDescent="0.25">
      <c r="A29" s="77">
        <v>23</v>
      </c>
      <c r="B29" s="223" t="s">
        <v>17</v>
      </c>
      <c r="C29" s="223" t="s">
        <v>134</v>
      </c>
      <c r="D29" s="223">
        <v>59.29</v>
      </c>
      <c r="E29" s="333">
        <v>62.8</v>
      </c>
      <c r="F29" s="223" t="s">
        <v>31</v>
      </c>
      <c r="G29" s="223" t="s">
        <v>35</v>
      </c>
      <c r="H29" s="223">
        <v>57.16</v>
      </c>
      <c r="I29" s="333">
        <v>61</v>
      </c>
      <c r="J29" s="223" t="s">
        <v>17</v>
      </c>
      <c r="K29" s="223" t="s">
        <v>56</v>
      </c>
      <c r="L29" s="268">
        <v>54.03</v>
      </c>
      <c r="M29" s="333">
        <v>58.7</v>
      </c>
      <c r="N29" s="223" t="s">
        <v>17</v>
      </c>
      <c r="O29" s="223" t="s">
        <v>80</v>
      </c>
      <c r="P29" s="268">
        <v>56.1</v>
      </c>
      <c r="Q29" s="333">
        <v>59.6</v>
      </c>
      <c r="R29" s="223" t="s">
        <v>17</v>
      </c>
      <c r="S29" s="223" t="s">
        <v>134</v>
      </c>
      <c r="T29" s="268">
        <v>56.84</v>
      </c>
      <c r="U29" s="333">
        <v>60</v>
      </c>
    </row>
    <row r="30" spans="1:21" ht="15" customHeight="1" x14ac:dyDescent="0.25">
      <c r="A30" s="77">
        <v>24</v>
      </c>
      <c r="B30" s="223" t="s">
        <v>17</v>
      </c>
      <c r="C30" s="223" t="s">
        <v>183</v>
      </c>
      <c r="D30" s="223">
        <v>59.29</v>
      </c>
      <c r="E30" s="333">
        <v>62.7</v>
      </c>
      <c r="F30" s="223" t="s">
        <v>38</v>
      </c>
      <c r="G30" s="223" t="s">
        <v>180</v>
      </c>
      <c r="H30" s="223">
        <v>57.16</v>
      </c>
      <c r="I30" s="333">
        <v>60.714285714285715</v>
      </c>
      <c r="J30" s="223" t="s">
        <v>13</v>
      </c>
      <c r="K30" s="223" t="s">
        <v>162</v>
      </c>
      <c r="L30" s="268">
        <v>54.03</v>
      </c>
      <c r="M30" s="333">
        <v>58.6</v>
      </c>
      <c r="N30" s="223" t="s">
        <v>13</v>
      </c>
      <c r="O30" s="223" t="s">
        <v>75</v>
      </c>
      <c r="P30" s="268">
        <v>56.1</v>
      </c>
      <c r="Q30" s="333">
        <v>59.6</v>
      </c>
      <c r="R30" s="223" t="s">
        <v>1</v>
      </c>
      <c r="S30" s="223" t="s">
        <v>153</v>
      </c>
      <c r="T30" s="268">
        <v>56.84</v>
      </c>
      <c r="U30" s="333">
        <v>59.6</v>
      </c>
    </row>
    <row r="31" spans="1:21" ht="15" customHeight="1" x14ac:dyDescent="0.25">
      <c r="A31" s="77">
        <v>25</v>
      </c>
      <c r="B31" s="223" t="s">
        <v>31</v>
      </c>
      <c r="C31" s="223" t="s">
        <v>167</v>
      </c>
      <c r="D31" s="223">
        <v>59.29</v>
      </c>
      <c r="E31" s="333">
        <v>62.4</v>
      </c>
      <c r="F31" s="223" t="s">
        <v>31</v>
      </c>
      <c r="G31" s="223" t="s">
        <v>166</v>
      </c>
      <c r="H31" s="223">
        <v>57.16</v>
      </c>
      <c r="I31" s="333">
        <v>60.1</v>
      </c>
      <c r="J31" s="223" t="s">
        <v>24</v>
      </c>
      <c r="K31" s="223" t="s">
        <v>97</v>
      </c>
      <c r="L31" s="268">
        <v>54.03</v>
      </c>
      <c r="M31" s="333">
        <v>58.3</v>
      </c>
      <c r="N31" s="223" t="s">
        <v>13</v>
      </c>
      <c r="O31" s="223" t="s">
        <v>74</v>
      </c>
      <c r="P31" s="268">
        <v>56.1</v>
      </c>
      <c r="Q31" s="333">
        <v>59.2</v>
      </c>
      <c r="R31" s="223" t="s">
        <v>24</v>
      </c>
      <c r="S31" s="223" t="s">
        <v>97</v>
      </c>
      <c r="T31" s="268">
        <v>56.84</v>
      </c>
      <c r="U31" s="333">
        <v>59.6</v>
      </c>
    </row>
    <row r="32" spans="1:21" ht="15" customHeight="1" x14ac:dyDescent="0.25">
      <c r="A32" s="77">
        <v>26</v>
      </c>
      <c r="B32" s="223" t="s">
        <v>31</v>
      </c>
      <c r="C32" s="223" t="s">
        <v>33</v>
      </c>
      <c r="D32" s="223">
        <v>59.29</v>
      </c>
      <c r="E32" s="333">
        <v>62</v>
      </c>
      <c r="F32" s="223" t="s">
        <v>24</v>
      </c>
      <c r="G32" s="223" t="s">
        <v>130</v>
      </c>
      <c r="H32" s="223">
        <v>57.16</v>
      </c>
      <c r="I32" s="333">
        <v>60.1</v>
      </c>
      <c r="J32" s="223" t="s">
        <v>13</v>
      </c>
      <c r="K32" s="223" t="s">
        <v>158</v>
      </c>
      <c r="L32" s="268">
        <v>54.03</v>
      </c>
      <c r="M32" s="333">
        <v>58.2</v>
      </c>
      <c r="N32" s="223" t="s">
        <v>13</v>
      </c>
      <c r="O32" s="223" t="s">
        <v>148</v>
      </c>
      <c r="P32" s="268">
        <v>56.1</v>
      </c>
      <c r="Q32" s="333">
        <v>59</v>
      </c>
      <c r="R32" s="223" t="s">
        <v>31</v>
      </c>
      <c r="S32" s="223" t="s">
        <v>37</v>
      </c>
      <c r="T32" s="268">
        <v>56.84</v>
      </c>
      <c r="U32" s="333">
        <v>59.5</v>
      </c>
    </row>
    <row r="33" spans="1:21" ht="15" customHeight="1" x14ac:dyDescent="0.25">
      <c r="A33" s="77">
        <v>27</v>
      </c>
      <c r="B33" s="223" t="s">
        <v>31</v>
      </c>
      <c r="C33" s="223" t="s">
        <v>36</v>
      </c>
      <c r="D33" s="223">
        <v>59.29</v>
      </c>
      <c r="E33" s="333">
        <v>62</v>
      </c>
      <c r="F33" s="223" t="s">
        <v>31</v>
      </c>
      <c r="G33" s="223" t="s">
        <v>36</v>
      </c>
      <c r="H33" s="223">
        <v>57.16</v>
      </c>
      <c r="I33" s="333">
        <v>59.8</v>
      </c>
      <c r="J33" s="223" t="s">
        <v>24</v>
      </c>
      <c r="K33" s="223" t="s">
        <v>47</v>
      </c>
      <c r="L33" s="268">
        <v>54.03</v>
      </c>
      <c r="M33" s="333">
        <v>58</v>
      </c>
      <c r="N33" s="223" t="s">
        <v>1</v>
      </c>
      <c r="O33" s="223" t="s">
        <v>110</v>
      </c>
      <c r="P33" s="268">
        <v>56.1</v>
      </c>
      <c r="Q33" s="333">
        <v>59</v>
      </c>
      <c r="R33" s="223" t="s">
        <v>0</v>
      </c>
      <c r="S33" s="223" t="s">
        <v>77</v>
      </c>
      <c r="T33" s="268">
        <v>56.84</v>
      </c>
      <c r="U33" s="333">
        <v>59.357142857142854</v>
      </c>
    </row>
    <row r="34" spans="1:21" ht="15" customHeight="1" x14ac:dyDescent="0.25">
      <c r="A34" s="77">
        <v>28</v>
      </c>
      <c r="B34" s="223" t="s">
        <v>24</v>
      </c>
      <c r="C34" s="223" t="s">
        <v>97</v>
      </c>
      <c r="D34" s="223">
        <v>59.29</v>
      </c>
      <c r="E34" s="333">
        <v>62</v>
      </c>
      <c r="F34" s="223" t="s">
        <v>24</v>
      </c>
      <c r="G34" s="223" t="s">
        <v>131</v>
      </c>
      <c r="H34" s="223">
        <v>57.16</v>
      </c>
      <c r="I34" s="333">
        <v>59.7</v>
      </c>
      <c r="J34" s="223" t="s">
        <v>13</v>
      </c>
      <c r="K34" s="223" t="s">
        <v>72</v>
      </c>
      <c r="L34" s="268">
        <v>54.03</v>
      </c>
      <c r="M34" s="333">
        <v>57.7</v>
      </c>
      <c r="N34" s="223" t="s">
        <v>0</v>
      </c>
      <c r="O34" s="223" t="s">
        <v>62</v>
      </c>
      <c r="P34" s="268">
        <v>56.1</v>
      </c>
      <c r="Q34" s="333">
        <v>58.590909090909093</v>
      </c>
      <c r="R34" s="223" t="s">
        <v>38</v>
      </c>
      <c r="S34" s="223" t="s">
        <v>52</v>
      </c>
      <c r="T34" s="268">
        <v>56.84</v>
      </c>
      <c r="U34" s="333">
        <v>59.2</v>
      </c>
    </row>
    <row r="35" spans="1:21" ht="15" customHeight="1" x14ac:dyDescent="0.25">
      <c r="A35" s="77">
        <v>29</v>
      </c>
      <c r="B35" s="223" t="s">
        <v>1</v>
      </c>
      <c r="C35" s="223" t="s">
        <v>107</v>
      </c>
      <c r="D35" s="223">
        <v>59.29</v>
      </c>
      <c r="E35" s="333">
        <v>61.9</v>
      </c>
      <c r="F35" s="223" t="s">
        <v>31</v>
      </c>
      <c r="G35" s="223" t="s">
        <v>34</v>
      </c>
      <c r="H35" s="223">
        <v>57.16</v>
      </c>
      <c r="I35" s="333">
        <v>59.5</v>
      </c>
      <c r="J35" s="223" t="s">
        <v>0</v>
      </c>
      <c r="K35" s="223" t="s">
        <v>43</v>
      </c>
      <c r="L35" s="268">
        <v>54.03</v>
      </c>
      <c r="M35" s="333">
        <v>57</v>
      </c>
      <c r="N35" s="223" t="s">
        <v>17</v>
      </c>
      <c r="O35" s="223" t="s">
        <v>22</v>
      </c>
      <c r="P35" s="268">
        <v>56.1</v>
      </c>
      <c r="Q35" s="333">
        <v>58.3</v>
      </c>
      <c r="R35" s="223" t="s">
        <v>17</v>
      </c>
      <c r="S35" s="223" t="s">
        <v>19</v>
      </c>
      <c r="T35" s="268">
        <v>56.84</v>
      </c>
      <c r="U35" s="333">
        <v>59</v>
      </c>
    </row>
    <row r="36" spans="1:21" ht="15" customHeight="1" thickBot="1" x14ac:dyDescent="0.3">
      <c r="A36" s="180">
        <v>30</v>
      </c>
      <c r="B36" s="224" t="s">
        <v>31</v>
      </c>
      <c r="C36" s="224" t="s">
        <v>128</v>
      </c>
      <c r="D36" s="224">
        <v>59.29</v>
      </c>
      <c r="E36" s="334">
        <v>61.7</v>
      </c>
      <c r="F36" s="224" t="s">
        <v>13</v>
      </c>
      <c r="G36" s="224" t="s">
        <v>162</v>
      </c>
      <c r="H36" s="224">
        <v>57.16</v>
      </c>
      <c r="I36" s="334">
        <v>59.1</v>
      </c>
      <c r="J36" s="224" t="s">
        <v>1</v>
      </c>
      <c r="K36" s="224" t="s">
        <v>136</v>
      </c>
      <c r="L36" s="269">
        <v>54.03</v>
      </c>
      <c r="M36" s="334">
        <v>56.97</v>
      </c>
      <c r="N36" s="224" t="s">
        <v>13</v>
      </c>
      <c r="O36" s="224" t="s">
        <v>72</v>
      </c>
      <c r="P36" s="269">
        <v>56.1</v>
      </c>
      <c r="Q36" s="334">
        <v>58.2</v>
      </c>
      <c r="R36" s="224" t="s">
        <v>13</v>
      </c>
      <c r="S36" s="224" t="s">
        <v>158</v>
      </c>
      <c r="T36" s="269">
        <v>56.84</v>
      </c>
      <c r="U36" s="334">
        <v>59</v>
      </c>
    </row>
    <row r="37" spans="1:21" ht="15" customHeight="1" x14ac:dyDescent="0.25">
      <c r="A37" s="79">
        <v>31</v>
      </c>
      <c r="B37" s="104" t="s">
        <v>17</v>
      </c>
      <c r="C37" s="104" t="s">
        <v>182</v>
      </c>
      <c r="D37" s="104">
        <v>59.29</v>
      </c>
      <c r="E37" s="176">
        <v>61.7</v>
      </c>
      <c r="F37" s="104" t="s">
        <v>38</v>
      </c>
      <c r="G37" s="104" t="s">
        <v>52</v>
      </c>
      <c r="H37" s="104">
        <v>57.16</v>
      </c>
      <c r="I37" s="176">
        <v>59.088888888888889</v>
      </c>
      <c r="J37" s="104" t="s">
        <v>17</v>
      </c>
      <c r="K37" s="104" t="s">
        <v>170</v>
      </c>
      <c r="L37" s="208">
        <v>54.03</v>
      </c>
      <c r="M37" s="176">
        <v>56</v>
      </c>
      <c r="N37" s="104" t="s">
        <v>1</v>
      </c>
      <c r="O37" s="104" t="s">
        <v>9</v>
      </c>
      <c r="P37" s="208">
        <v>56.1</v>
      </c>
      <c r="Q37" s="176">
        <v>57.7</v>
      </c>
      <c r="R37" s="104" t="s">
        <v>24</v>
      </c>
      <c r="S37" s="104" t="s">
        <v>79</v>
      </c>
      <c r="T37" s="208">
        <v>56.84</v>
      </c>
      <c r="U37" s="176">
        <v>58.8</v>
      </c>
    </row>
    <row r="38" spans="1:21" ht="15" customHeight="1" x14ac:dyDescent="0.25">
      <c r="A38" s="77">
        <v>32</v>
      </c>
      <c r="B38" s="223" t="s">
        <v>1</v>
      </c>
      <c r="C38" s="223" t="s">
        <v>9</v>
      </c>
      <c r="D38" s="223">
        <v>59.29</v>
      </c>
      <c r="E38" s="333">
        <v>61.7</v>
      </c>
      <c r="F38" s="223" t="s">
        <v>13</v>
      </c>
      <c r="G38" s="223" t="s">
        <v>58</v>
      </c>
      <c r="H38" s="223">
        <v>57.16</v>
      </c>
      <c r="I38" s="333">
        <v>59</v>
      </c>
      <c r="J38" s="223" t="s">
        <v>13</v>
      </c>
      <c r="K38" s="223" t="s">
        <v>75</v>
      </c>
      <c r="L38" s="268">
        <v>54.03</v>
      </c>
      <c r="M38" s="333">
        <v>55.8</v>
      </c>
      <c r="N38" s="223" t="s">
        <v>1</v>
      </c>
      <c r="O38" s="223" t="s">
        <v>145</v>
      </c>
      <c r="P38" s="268">
        <v>56.1</v>
      </c>
      <c r="Q38" s="333">
        <v>57.4</v>
      </c>
      <c r="R38" s="223" t="s">
        <v>31</v>
      </c>
      <c r="S38" s="223" t="s">
        <v>33</v>
      </c>
      <c r="T38" s="268">
        <v>56.84</v>
      </c>
      <c r="U38" s="333">
        <v>58.7</v>
      </c>
    </row>
    <row r="39" spans="1:21" ht="15" customHeight="1" x14ac:dyDescent="0.25">
      <c r="A39" s="77">
        <v>33</v>
      </c>
      <c r="B39" s="223" t="s">
        <v>17</v>
      </c>
      <c r="C39" s="223" t="s">
        <v>80</v>
      </c>
      <c r="D39" s="223">
        <v>59.29</v>
      </c>
      <c r="E39" s="333">
        <v>61.6</v>
      </c>
      <c r="F39" s="223" t="s">
        <v>13</v>
      </c>
      <c r="G39" s="223" t="s">
        <v>73</v>
      </c>
      <c r="H39" s="223">
        <v>57.16</v>
      </c>
      <c r="I39" s="333">
        <v>59</v>
      </c>
      <c r="J39" s="223" t="s">
        <v>1</v>
      </c>
      <c r="K39" s="223" t="s">
        <v>171</v>
      </c>
      <c r="L39" s="268">
        <v>54.03</v>
      </c>
      <c r="M39" s="333">
        <v>55.8</v>
      </c>
      <c r="N39" s="223" t="s">
        <v>38</v>
      </c>
      <c r="O39" s="223" t="s">
        <v>51</v>
      </c>
      <c r="P39" s="268">
        <v>56.1</v>
      </c>
      <c r="Q39" s="333">
        <v>57.370370370370374</v>
      </c>
      <c r="R39" s="223" t="s">
        <v>17</v>
      </c>
      <c r="S39" s="223" t="s">
        <v>133</v>
      </c>
      <c r="T39" s="268">
        <v>56.84</v>
      </c>
      <c r="U39" s="333">
        <v>58.6</v>
      </c>
    </row>
    <row r="40" spans="1:21" ht="15" customHeight="1" x14ac:dyDescent="0.25">
      <c r="A40" s="77">
        <v>34</v>
      </c>
      <c r="B40" s="223" t="s">
        <v>1</v>
      </c>
      <c r="C40" s="223" t="s">
        <v>8</v>
      </c>
      <c r="D40" s="223">
        <v>59.29</v>
      </c>
      <c r="E40" s="333">
        <v>61.6</v>
      </c>
      <c r="F40" s="223" t="s">
        <v>1</v>
      </c>
      <c r="G40" s="223" t="s">
        <v>153</v>
      </c>
      <c r="H40" s="223">
        <v>57.16</v>
      </c>
      <c r="I40" s="333">
        <v>59</v>
      </c>
      <c r="J40" s="223" t="s">
        <v>1</v>
      </c>
      <c r="K40" s="223" t="s">
        <v>120</v>
      </c>
      <c r="L40" s="268">
        <v>54.03</v>
      </c>
      <c r="M40" s="333">
        <v>55.53</v>
      </c>
      <c r="N40" s="223" t="s">
        <v>17</v>
      </c>
      <c r="O40" s="223" t="s">
        <v>71</v>
      </c>
      <c r="P40" s="268">
        <v>56.1</v>
      </c>
      <c r="Q40" s="333">
        <v>57.3</v>
      </c>
      <c r="R40" s="223" t="s">
        <v>17</v>
      </c>
      <c r="S40" s="223" t="s">
        <v>20</v>
      </c>
      <c r="T40" s="268">
        <v>56.84</v>
      </c>
      <c r="U40" s="333">
        <v>58.6</v>
      </c>
    </row>
    <row r="41" spans="1:21" ht="15" customHeight="1" x14ac:dyDescent="0.25">
      <c r="A41" s="77">
        <v>35</v>
      </c>
      <c r="B41" s="223" t="s">
        <v>1</v>
      </c>
      <c r="C41" s="223" t="s">
        <v>142</v>
      </c>
      <c r="D41" s="223">
        <v>59.29</v>
      </c>
      <c r="E41" s="333">
        <v>61</v>
      </c>
      <c r="F41" s="223" t="s">
        <v>1</v>
      </c>
      <c r="G41" s="223" t="s">
        <v>9</v>
      </c>
      <c r="H41" s="223">
        <v>57.16</v>
      </c>
      <c r="I41" s="333">
        <v>59</v>
      </c>
      <c r="J41" s="223" t="s">
        <v>1</v>
      </c>
      <c r="K41" s="223" t="s">
        <v>109</v>
      </c>
      <c r="L41" s="268">
        <v>54.03</v>
      </c>
      <c r="M41" s="333">
        <v>55.4</v>
      </c>
      <c r="N41" s="223" t="s">
        <v>1</v>
      </c>
      <c r="O41" s="223" t="s">
        <v>120</v>
      </c>
      <c r="P41" s="268">
        <v>56.1</v>
      </c>
      <c r="Q41" s="333">
        <v>57</v>
      </c>
      <c r="R41" s="223" t="s">
        <v>31</v>
      </c>
      <c r="S41" s="223" t="s">
        <v>128</v>
      </c>
      <c r="T41" s="268">
        <v>56.84</v>
      </c>
      <c r="U41" s="333">
        <v>58.4</v>
      </c>
    </row>
    <row r="42" spans="1:21" ht="15" customHeight="1" x14ac:dyDescent="0.25">
      <c r="A42" s="77">
        <v>36</v>
      </c>
      <c r="B42" s="223" t="s">
        <v>1</v>
      </c>
      <c r="C42" s="223" t="s">
        <v>108</v>
      </c>
      <c r="D42" s="223">
        <v>59.29</v>
      </c>
      <c r="E42" s="333">
        <v>61</v>
      </c>
      <c r="F42" s="223" t="s">
        <v>1</v>
      </c>
      <c r="G42" s="223" t="s">
        <v>152</v>
      </c>
      <c r="H42" s="223">
        <v>57.16</v>
      </c>
      <c r="I42" s="333">
        <v>59</v>
      </c>
      <c r="J42" s="223" t="s">
        <v>1</v>
      </c>
      <c r="K42" s="223" t="s">
        <v>146</v>
      </c>
      <c r="L42" s="268">
        <v>54.03</v>
      </c>
      <c r="M42" s="333">
        <v>55.36</v>
      </c>
      <c r="N42" s="223" t="s">
        <v>38</v>
      </c>
      <c r="O42" s="223" t="s">
        <v>125</v>
      </c>
      <c r="P42" s="268">
        <v>56.1</v>
      </c>
      <c r="Q42" s="333">
        <v>56.757575757575758</v>
      </c>
      <c r="R42" s="223" t="s">
        <v>31</v>
      </c>
      <c r="S42" s="223" t="s">
        <v>35</v>
      </c>
      <c r="T42" s="268">
        <v>56.84</v>
      </c>
      <c r="U42" s="333">
        <v>58.3</v>
      </c>
    </row>
    <row r="43" spans="1:21" ht="15" customHeight="1" x14ac:dyDescent="0.25">
      <c r="A43" s="77">
        <v>37</v>
      </c>
      <c r="B43" s="223" t="s">
        <v>0</v>
      </c>
      <c r="C43" s="223" t="s">
        <v>63</v>
      </c>
      <c r="D43" s="223">
        <v>59.29</v>
      </c>
      <c r="E43" s="333">
        <v>61</v>
      </c>
      <c r="F43" s="223" t="s">
        <v>1</v>
      </c>
      <c r="G43" s="223" t="s">
        <v>137</v>
      </c>
      <c r="H43" s="223">
        <v>57.16</v>
      </c>
      <c r="I43" s="333">
        <v>58.8</v>
      </c>
      <c r="J43" s="223" t="s">
        <v>17</v>
      </c>
      <c r="K43" s="223" t="s">
        <v>21</v>
      </c>
      <c r="L43" s="268">
        <v>54.03</v>
      </c>
      <c r="M43" s="333">
        <v>55.3</v>
      </c>
      <c r="N43" s="223" t="s">
        <v>24</v>
      </c>
      <c r="O43" s="223" t="s">
        <v>129</v>
      </c>
      <c r="P43" s="268">
        <v>56.1</v>
      </c>
      <c r="Q43" s="333">
        <v>56.3</v>
      </c>
      <c r="R43" s="223" t="s">
        <v>17</v>
      </c>
      <c r="S43" s="223" t="s">
        <v>21</v>
      </c>
      <c r="T43" s="268">
        <v>56.84</v>
      </c>
      <c r="U43" s="333">
        <v>57.6</v>
      </c>
    </row>
    <row r="44" spans="1:21" ht="15" customHeight="1" x14ac:dyDescent="0.25">
      <c r="A44" s="77">
        <v>38</v>
      </c>
      <c r="B44" s="223" t="s">
        <v>1</v>
      </c>
      <c r="C44" s="223" t="s">
        <v>146</v>
      </c>
      <c r="D44" s="223">
        <v>59.29</v>
      </c>
      <c r="E44" s="333">
        <v>60.8</v>
      </c>
      <c r="F44" s="223" t="s">
        <v>1</v>
      </c>
      <c r="G44" s="223" t="s">
        <v>110</v>
      </c>
      <c r="H44" s="223">
        <v>57.16</v>
      </c>
      <c r="I44" s="333">
        <v>58.8</v>
      </c>
      <c r="J44" s="223" t="s">
        <v>17</v>
      </c>
      <c r="K44" s="223" t="s">
        <v>71</v>
      </c>
      <c r="L44" s="268">
        <v>54.03</v>
      </c>
      <c r="M44" s="333">
        <v>55</v>
      </c>
      <c r="N44" s="223" t="s">
        <v>1</v>
      </c>
      <c r="O44" s="223" t="s">
        <v>143</v>
      </c>
      <c r="P44" s="268">
        <v>56.1</v>
      </c>
      <c r="Q44" s="333">
        <v>56</v>
      </c>
      <c r="R44" s="223" t="s">
        <v>13</v>
      </c>
      <c r="S44" s="223" t="s">
        <v>162</v>
      </c>
      <c r="T44" s="268">
        <v>56.84</v>
      </c>
      <c r="U44" s="333">
        <v>57.2</v>
      </c>
    </row>
    <row r="45" spans="1:21" ht="15" customHeight="1" x14ac:dyDescent="0.25">
      <c r="A45" s="77">
        <v>39</v>
      </c>
      <c r="B45" s="223" t="s">
        <v>17</v>
      </c>
      <c r="C45" s="223" t="s">
        <v>56</v>
      </c>
      <c r="D45" s="223">
        <v>59.29</v>
      </c>
      <c r="E45" s="333">
        <v>60.6</v>
      </c>
      <c r="F45" s="223" t="s">
        <v>1</v>
      </c>
      <c r="G45" s="223" t="s">
        <v>146</v>
      </c>
      <c r="H45" s="223">
        <v>57.16</v>
      </c>
      <c r="I45" s="333">
        <v>58.4</v>
      </c>
      <c r="J45" s="223" t="s">
        <v>38</v>
      </c>
      <c r="K45" s="223" t="s">
        <v>51</v>
      </c>
      <c r="L45" s="268">
        <v>54.03</v>
      </c>
      <c r="M45" s="333">
        <v>54.85</v>
      </c>
      <c r="N45" s="223" t="s">
        <v>1</v>
      </c>
      <c r="O45" s="223" t="s">
        <v>141</v>
      </c>
      <c r="P45" s="268">
        <v>56.1</v>
      </c>
      <c r="Q45" s="333">
        <v>55.9</v>
      </c>
      <c r="R45" s="223" t="s">
        <v>1</v>
      </c>
      <c r="S45" s="223" t="s">
        <v>144</v>
      </c>
      <c r="T45" s="268">
        <v>56.84</v>
      </c>
      <c r="U45" s="333">
        <v>57</v>
      </c>
    </row>
    <row r="46" spans="1:21" ht="15" customHeight="1" thickBot="1" x14ac:dyDescent="0.3">
      <c r="A46" s="78">
        <v>40</v>
      </c>
      <c r="B46" s="103" t="s">
        <v>17</v>
      </c>
      <c r="C46" s="103" t="s">
        <v>55</v>
      </c>
      <c r="D46" s="103">
        <v>59.29</v>
      </c>
      <c r="E46" s="177">
        <v>60.4</v>
      </c>
      <c r="F46" s="103" t="s">
        <v>17</v>
      </c>
      <c r="G46" s="103" t="s">
        <v>20</v>
      </c>
      <c r="H46" s="103">
        <v>57.16</v>
      </c>
      <c r="I46" s="177">
        <v>58</v>
      </c>
      <c r="J46" s="103" t="s">
        <v>17</v>
      </c>
      <c r="K46" s="103" t="s">
        <v>22</v>
      </c>
      <c r="L46" s="209">
        <v>54.03</v>
      </c>
      <c r="M46" s="177">
        <v>54.8</v>
      </c>
      <c r="N46" s="103" t="s">
        <v>1</v>
      </c>
      <c r="O46" s="103" t="s">
        <v>10</v>
      </c>
      <c r="P46" s="209">
        <v>56.1</v>
      </c>
      <c r="Q46" s="177">
        <v>55.6</v>
      </c>
      <c r="R46" s="103" t="s">
        <v>1</v>
      </c>
      <c r="S46" s="103" t="s">
        <v>9</v>
      </c>
      <c r="T46" s="209">
        <v>56.84</v>
      </c>
      <c r="U46" s="177">
        <v>57</v>
      </c>
    </row>
    <row r="47" spans="1:21" ht="15" customHeight="1" x14ac:dyDescent="0.25">
      <c r="A47" s="76">
        <v>41</v>
      </c>
      <c r="B47" s="102" t="s">
        <v>0</v>
      </c>
      <c r="C47" s="102" t="s">
        <v>62</v>
      </c>
      <c r="D47" s="102">
        <v>59.29</v>
      </c>
      <c r="E47" s="178">
        <v>60.3</v>
      </c>
      <c r="F47" s="102" t="s">
        <v>1</v>
      </c>
      <c r="G47" s="102" t="s">
        <v>109</v>
      </c>
      <c r="H47" s="102">
        <v>57.16</v>
      </c>
      <c r="I47" s="178">
        <v>58</v>
      </c>
      <c r="J47" s="102" t="s">
        <v>17</v>
      </c>
      <c r="K47" s="102" t="s">
        <v>133</v>
      </c>
      <c r="L47" s="210">
        <v>54.03</v>
      </c>
      <c r="M47" s="178">
        <v>54.7</v>
      </c>
      <c r="N47" s="102" t="s">
        <v>17</v>
      </c>
      <c r="O47" s="102" t="s">
        <v>20</v>
      </c>
      <c r="P47" s="210">
        <v>56.1</v>
      </c>
      <c r="Q47" s="178">
        <v>55.5</v>
      </c>
      <c r="R47" s="102" t="s">
        <v>1</v>
      </c>
      <c r="S47" s="102" t="s">
        <v>156</v>
      </c>
      <c r="T47" s="210">
        <v>56.84</v>
      </c>
      <c r="U47" s="178">
        <v>56</v>
      </c>
    </row>
    <row r="48" spans="1:21" ht="15" customHeight="1" x14ac:dyDescent="0.25">
      <c r="A48" s="77">
        <v>42</v>
      </c>
      <c r="B48" s="223" t="s">
        <v>17</v>
      </c>
      <c r="C48" s="223" t="s">
        <v>71</v>
      </c>
      <c r="D48" s="223">
        <v>59.29</v>
      </c>
      <c r="E48" s="333">
        <v>60.2</v>
      </c>
      <c r="F48" s="223" t="s">
        <v>0</v>
      </c>
      <c r="G48" s="223" t="s">
        <v>64</v>
      </c>
      <c r="H48" s="223">
        <v>57.16</v>
      </c>
      <c r="I48" s="333">
        <v>58</v>
      </c>
      <c r="J48" s="223" t="s">
        <v>1</v>
      </c>
      <c r="K48" s="223" t="s">
        <v>107</v>
      </c>
      <c r="L48" s="268">
        <v>54.03</v>
      </c>
      <c r="M48" s="333">
        <v>54.15</v>
      </c>
      <c r="N48" s="223" t="s">
        <v>31</v>
      </c>
      <c r="O48" s="223" t="s">
        <v>32</v>
      </c>
      <c r="P48" s="268">
        <v>56.1</v>
      </c>
      <c r="Q48" s="333">
        <v>55</v>
      </c>
      <c r="R48" s="223" t="s">
        <v>1</v>
      </c>
      <c r="S48" s="223" t="s">
        <v>107</v>
      </c>
      <c r="T48" s="268">
        <v>56.84</v>
      </c>
      <c r="U48" s="333">
        <v>55.7</v>
      </c>
    </row>
    <row r="49" spans="1:21" ht="15" customHeight="1" x14ac:dyDescent="0.25">
      <c r="A49" s="77">
        <v>43</v>
      </c>
      <c r="B49" s="223" t="s">
        <v>38</v>
      </c>
      <c r="C49" s="223" t="s">
        <v>179</v>
      </c>
      <c r="D49" s="223">
        <v>59.29</v>
      </c>
      <c r="E49" s="333">
        <v>58.8</v>
      </c>
      <c r="F49" s="223" t="s">
        <v>17</v>
      </c>
      <c r="G49" s="223" t="s">
        <v>21</v>
      </c>
      <c r="H49" s="223">
        <v>57.16</v>
      </c>
      <c r="I49" s="333">
        <v>57.6</v>
      </c>
      <c r="J49" s="223" t="s">
        <v>17</v>
      </c>
      <c r="K49" s="223" t="s">
        <v>20</v>
      </c>
      <c r="L49" s="268">
        <v>54.03</v>
      </c>
      <c r="M49" s="333">
        <v>54.1</v>
      </c>
      <c r="N49" s="223" t="s">
        <v>24</v>
      </c>
      <c r="O49" s="223" t="s">
        <v>46</v>
      </c>
      <c r="P49" s="268">
        <v>56.1</v>
      </c>
      <c r="Q49" s="333">
        <v>55</v>
      </c>
      <c r="R49" s="223" t="s">
        <v>24</v>
      </c>
      <c r="S49" s="223" t="s">
        <v>175</v>
      </c>
      <c r="T49" s="268">
        <v>56.84</v>
      </c>
      <c r="U49" s="333">
        <v>55.5</v>
      </c>
    </row>
    <row r="50" spans="1:21" ht="15" customHeight="1" x14ac:dyDescent="0.25">
      <c r="A50" s="77">
        <v>44</v>
      </c>
      <c r="B50" s="223" t="s">
        <v>24</v>
      </c>
      <c r="C50" s="223" t="s">
        <v>48</v>
      </c>
      <c r="D50" s="223">
        <v>59.29</v>
      </c>
      <c r="E50" s="333">
        <v>58.4</v>
      </c>
      <c r="F50" s="223" t="s">
        <v>38</v>
      </c>
      <c r="G50" s="223" t="s">
        <v>127</v>
      </c>
      <c r="H50" s="223">
        <v>57.16</v>
      </c>
      <c r="I50" s="333">
        <v>57.4</v>
      </c>
      <c r="J50" s="223" t="s">
        <v>38</v>
      </c>
      <c r="K50" s="223" t="s">
        <v>127</v>
      </c>
      <c r="L50" s="268">
        <v>54.03</v>
      </c>
      <c r="M50" s="333">
        <v>54</v>
      </c>
      <c r="N50" s="223" t="s">
        <v>17</v>
      </c>
      <c r="O50" s="223" t="s">
        <v>91</v>
      </c>
      <c r="P50" s="268">
        <v>56.1</v>
      </c>
      <c r="Q50" s="333">
        <v>55</v>
      </c>
      <c r="R50" s="223" t="s">
        <v>38</v>
      </c>
      <c r="S50" s="223" t="s">
        <v>127</v>
      </c>
      <c r="T50" s="268">
        <v>56.84</v>
      </c>
      <c r="U50" s="333">
        <v>55.1875</v>
      </c>
    </row>
    <row r="51" spans="1:21" ht="15" customHeight="1" x14ac:dyDescent="0.25">
      <c r="A51" s="77">
        <v>45</v>
      </c>
      <c r="B51" s="223" t="s">
        <v>17</v>
      </c>
      <c r="C51" s="223" t="s">
        <v>172</v>
      </c>
      <c r="D51" s="223">
        <v>59.29</v>
      </c>
      <c r="E51" s="333">
        <v>58.3</v>
      </c>
      <c r="F51" s="223" t="s">
        <v>31</v>
      </c>
      <c r="G51" s="223" t="s">
        <v>165</v>
      </c>
      <c r="H51" s="223">
        <v>57.16</v>
      </c>
      <c r="I51" s="333">
        <v>57.3</v>
      </c>
      <c r="J51" s="223" t="s">
        <v>31</v>
      </c>
      <c r="K51" s="223" t="s">
        <v>37</v>
      </c>
      <c r="L51" s="268">
        <v>54.03</v>
      </c>
      <c r="M51" s="333">
        <v>54</v>
      </c>
      <c r="N51" s="223" t="s">
        <v>13</v>
      </c>
      <c r="O51" s="223" t="s">
        <v>59</v>
      </c>
      <c r="P51" s="268">
        <v>56.1</v>
      </c>
      <c r="Q51" s="333">
        <v>54.5</v>
      </c>
      <c r="R51" s="223" t="s">
        <v>17</v>
      </c>
      <c r="S51" s="223" t="s">
        <v>55</v>
      </c>
      <c r="T51" s="268">
        <v>56.84</v>
      </c>
      <c r="U51" s="333">
        <v>55</v>
      </c>
    </row>
    <row r="52" spans="1:21" ht="15" customHeight="1" x14ac:dyDescent="0.25">
      <c r="A52" s="77">
        <v>46</v>
      </c>
      <c r="B52" s="223" t="s">
        <v>0</v>
      </c>
      <c r="C52" s="223" t="s">
        <v>124</v>
      </c>
      <c r="D52" s="223">
        <v>59.29</v>
      </c>
      <c r="E52" s="333">
        <v>58.3</v>
      </c>
      <c r="F52" s="223" t="s">
        <v>17</v>
      </c>
      <c r="G52" s="223" t="s">
        <v>56</v>
      </c>
      <c r="H52" s="223">
        <v>57.16</v>
      </c>
      <c r="I52" s="333">
        <v>57.3</v>
      </c>
      <c r="J52" s="223" t="s">
        <v>1</v>
      </c>
      <c r="K52" s="223" t="s">
        <v>155</v>
      </c>
      <c r="L52" s="268">
        <v>54.03</v>
      </c>
      <c r="M52" s="333">
        <v>53.83</v>
      </c>
      <c r="N52" s="223" t="s">
        <v>24</v>
      </c>
      <c r="O52" s="223" t="s">
        <v>29</v>
      </c>
      <c r="P52" s="268">
        <v>56.1</v>
      </c>
      <c r="Q52" s="333">
        <v>54.1</v>
      </c>
      <c r="R52" s="223" t="s">
        <v>24</v>
      </c>
      <c r="S52" s="223" t="s">
        <v>28</v>
      </c>
      <c r="T52" s="268">
        <v>56.84</v>
      </c>
      <c r="U52" s="333">
        <v>54.3</v>
      </c>
    </row>
    <row r="53" spans="1:21" ht="15" customHeight="1" x14ac:dyDescent="0.25">
      <c r="A53" s="77">
        <v>47</v>
      </c>
      <c r="B53" s="223" t="s">
        <v>17</v>
      </c>
      <c r="C53" s="223" t="s">
        <v>132</v>
      </c>
      <c r="D53" s="223">
        <v>59.29</v>
      </c>
      <c r="E53" s="333">
        <v>58.2</v>
      </c>
      <c r="F53" s="223" t="s">
        <v>13</v>
      </c>
      <c r="G53" s="223" t="s">
        <v>159</v>
      </c>
      <c r="H53" s="223">
        <v>57.16</v>
      </c>
      <c r="I53" s="333">
        <v>55.2</v>
      </c>
      <c r="J53" s="223" t="s">
        <v>17</v>
      </c>
      <c r="K53" s="223" t="s">
        <v>55</v>
      </c>
      <c r="L53" s="268">
        <v>54.03</v>
      </c>
      <c r="M53" s="333">
        <v>53.7</v>
      </c>
      <c r="N53" s="223" t="s">
        <v>17</v>
      </c>
      <c r="O53" s="223" t="s">
        <v>134</v>
      </c>
      <c r="P53" s="268">
        <v>56.1</v>
      </c>
      <c r="Q53" s="333">
        <v>54</v>
      </c>
      <c r="R53" s="223" t="s">
        <v>38</v>
      </c>
      <c r="S53" s="223" t="s">
        <v>51</v>
      </c>
      <c r="T53" s="268">
        <v>56.84</v>
      </c>
      <c r="U53" s="333">
        <v>54.291666666666664</v>
      </c>
    </row>
    <row r="54" spans="1:21" ht="15" customHeight="1" x14ac:dyDescent="0.25">
      <c r="A54" s="77">
        <v>48</v>
      </c>
      <c r="B54" s="223" t="s">
        <v>24</v>
      </c>
      <c r="C54" s="223" t="s">
        <v>29</v>
      </c>
      <c r="D54" s="223">
        <v>59.29</v>
      </c>
      <c r="E54" s="333">
        <v>58.1</v>
      </c>
      <c r="F54" s="223" t="s">
        <v>13</v>
      </c>
      <c r="G54" s="223" t="s">
        <v>157</v>
      </c>
      <c r="H54" s="223">
        <v>57.16</v>
      </c>
      <c r="I54" s="333">
        <v>55.2</v>
      </c>
      <c r="J54" s="223" t="s">
        <v>1</v>
      </c>
      <c r="K54" s="223" t="s">
        <v>154</v>
      </c>
      <c r="L54" s="268">
        <v>54.03</v>
      </c>
      <c r="M54" s="333">
        <v>53.6</v>
      </c>
      <c r="N54" s="223" t="s">
        <v>13</v>
      </c>
      <c r="O54" s="223" t="s">
        <v>15</v>
      </c>
      <c r="P54" s="268">
        <v>56.1</v>
      </c>
      <c r="Q54" s="333">
        <v>53.6</v>
      </c>
      <c r="R54" s="223" t="s">
        <v>24</v>
      </c>
      <c r="S54" s="223" t="s">
        <v>49</v>
      </c>
      <c r="T54" s="268">
        <v>56.84</v>
      </c>
      <c r="U54" s="333">
        <v>54.1</v>
      </c>
    </row>
    <row r="55" spans="1:21" ht="15" customHeight="1" x14ac:dyDescent="0.25">
      <c r="A55" s="77">
        <v>49</v>
      </c>
      <c r="B55" s="223" t="s">
        <v>38</v>
      </c>
      <c r="C55" s="223" t="s">
        <v>127</v>
      </c>
      <c r="D55" s="223">
        <v>59.29</v>
      </c>
      <c r="E55" s="333">
        <v>58</v>
      </c>
      <c r="F55" s="223" t="s">
        <v>0</v>
      </c>
      <c r="G55" s="223" t="s">
        <v>111</v>
      </c>
      <c r="H55" s="223">
        <v>57.16</v>
      </c>
      <c r="I55" s="333">
        <v>55.186046511627907</v>
      </c>
      <c r="J55" s="223" t="s">
        <v>38</v>
      </c>
      <c r="K55" s="223" t="s">
        <v>125</v>
      </c>
      <c r="L55" s="268">
        <v>54.03</v>
      </c>
      <c r="M55" s="333">
        <v>52.75</v>
      </c>
      <c r="N55" s="223" t="s">
        <v>17</v>
      </c>
      <c r="O55" s="223" t="s">
        <v>21</v>
      </c>
      <c r="P55" s="268">
        <v>56.1</v>
      </c>
      <c r="Q55" s="333">
        <v>53.42</v>
      </c>
      <c r="R55" s="223" t="s">
        <v>1</v>
      </c>
      <c r="S55" s="223" t="s">
        <v>146</v>
      </c>
      <c r="T55" s="268">
        <v>56.84</v>
      </c>
      <c r="U55" s="333">
        <v>54</v>
      </c>
    </row>
    <row r="56" spans="1:21" ht="15" customHeight="1" thickBot="1" x14ac:dyDescent="0.3">
      <c r="A56" s="180">
        <v>50</v>
      </c>
      <c r="B56" s="224" t="s">
        <v>24</v>
      </c>
      <c r="C56" s="224" t="s">
        <v>25</v>
      </c>
      <c r="D56" s="224">
        <v>59.29</v>
      </c>
      <c r="E56" s="334">
        <v>58</v>
      </c>
      <c r="F56" s="224" t="s">
        <v>17</v>
      </c>
      <c r="G56" s="224" t="s">
        <v>18</v>
      </c>
      <c r="H56" s="224">
        <v>57.16</v>
      </c>
      <c r="I56" s="334">
        <v>55</v>
      </c>
      <c r="J56" s="224" t="s">
        <v>1</v>
      </c>
      <c r="K56" s="224" t="s">
        <v>152</v>
      </c>
      <c r="L56" s="269">
        <v>54.03</v>
      </c>
      <c r="M56" s="334">
        <v>51.87</v>
      </c>
      <c r="N56" s="224" t="s">
        <v>1</v>
      </c>
      <c r="O56" s="224" t="s">
        <v>139</v>
      </c>
      <c r="P56" s="269">
        <v>56.1</v>
      </c>
      <c r="Q56" s="334">
        <v>53.3</v>
      </c>
      <c r="R56" s="224" t="s">
        <v>1</v>
      </c>
      <c r="S56" s="224" t="s">
        <v>155</v>
      </c>
      <c r="T56" s="269">
        <v>56.84</v>
      </c>
      <c r="U56" s="334">
        <v>54</v>
      </c>
    </row>
    <row r="57" spans="1:21" ht="15" customHeight="1" x14ac:dyDescent="0.25">
      <c r="A57" s="79">
        <v>51</v>
      </c>
      <c r="B57" s="104" t="s">
        <v>13</v>
      </c>
      <c r="C57" s="104" t="s">
        <v>163</v>
      </c>
      <c r="D57" s="104">
        <v>59.29</v>
      </c>
      <c r="E57" s="176">
        <v>57.9</v>
      </c>
      <c r="F57" s="104" t="s">
        <v>13</v>
      </c>
      <c r="G57" s="104" t="s">
        <v>72</v>
      </c>
      <c r="H57" s="104">
        <v>57.16</v>
      </c>
      <c r="I57" s="176">
        <v>55</v>
      </c>
      <c r="J57" s="104" t="s">
        <v>13</v>
      </c>
      <c r="K57" s="104" t="s">
        <v>150</v>
      </c>
      <c r="L57" s="208">
        <v>54.03</v>
      </c>
      <c r="M57" s="176">
        <v>51.7</v>
      </c>
      <c r="N57" s="104" t="s">
        <v>38</v>
      </c>
      <c r="O57" s="104" t="s">
        <v>127</v>
      </c>
      <c r="P57" s="208">
        <v>56.1</v>
      </c>
      <c r="Q57" s="176">
        <v>53.235294117647058</v>
      </c>
      <c r="R57" s="104" t="s">
        <v>1</v>
      </c>
      <c r="S57" s="104" t="s">
        <v>141</v>
      </c>
      <c r="T57" s="208">
        <v>56.84</v>
      </c>
      <c r="U57" s="176">
        <v>53.9</v>
      </c>
    </row>
    <row r="58" spans="1:21" ht="15" customHeight="1" x14ac:dyDescent="0.25">
      <c r="A58" s="77">
        <v>52</v>
      </c>
      <c r="B58" s="223" t="s">
        <v>17</v>
      </c>
      <c r="C58" s="223" t="s">
        <v>44</v>
      </c>
      <c r="D58" s="223">
        <v>59.29</v>
      </c>
      <c r="E58" s="333">
        <v>57.4</v>
      </c>
      <c r="F58" s="223" t="s">
        <v>13</v>
      </c>
      <c r="G58" s="223" t="s">
        <v>163</v>
      </c>
      <c r="H58" s="223">
        <v>57.16</v>
      </c>
      <c r="I58" s="333">
        <v>55</v>
      </c>
      <c r="J58" s="223" t="s">
        <v>1</v>
      </c>
      <c r="K58" s="223" t="s">
        <v>5</v>
      </c>
      <c r="L58" s="268">
        <v>54.03</v>
      </c>
      <c r="M58" s="333">
        <v>51.53</v>
      </c>
      <c r="N58" s="223" t="s">
        <v>24</v>
      </c>
      <c r="O58" s="223" t="s">
        <v>48</v>
      </c>
      <c r="P58" s="268">
        <v>56.1</v>
      </c>
      <c r="Q58" s="333">
        <v>53.1</v>
      </c>
      <c r="R58" s="223" t="s">
        <v>24</v>
      </c>
      <c r="S58" s="223" t="s">
        <v>26</v>
      </c>
      <c r="T58" s="268">
        <v>56.84</v>
      </c>
      <c r="U58" s="333">
        <v>53.7</v>
      </c>
    </row>
    <row r="59" spans="1:21" ht="15" customHeight="1" x14ac:dyDescent="0.25">
      <c r="A59" s="77">
        <v>53</v>
      </c>
      <c r="B59" s="223" t="s">
        <v>0</v>
      </c>
      <c r="C59" s="223" t="s">
        <v>77</v>
      </c>
      <c r="D59" s="223">
        <v>59.29</v>
      </c>
      <c r="E59" s="333">
        <v>57.35</v>
      </c>
      <c r="F59" s="223" t="s">
        <v>24</v>
      </c>
      <c r="G59" s="223" t="s">
        <v>23</v>
      </c>
      <c r="H59" s="223">
        <v>57.16</v>
      </c>
      <c r="I59" s="333">
        <v>54.6</v>
      </c>
      <c r="J59" s="223" t="s">
        <v>24</v>
      </c>
      <c r="K59" s="223" t="s">
        <v>131</v>
      </c>
      <c r="L59" s="268">
        <v>54.03</v>
      </c>
      <c r="M59" s="333">
        <v>51.4</v>
      </c>
      <c r="N59" s="223" t="s">
        <v>1</v>
      </c>
      <c r="O59" s="223" t="s">
        <v>140</v>
      </c>
      <c r="P59" s="268">
        <v>56.1</v>
      </c>
      <c r="Q59" s="333">
        <v>53</v>
      </c>
      <c r="R59" s="223" t="s">
        <v>17</v>
      </c>
      <c r="S59" s="223" t="s">
        <v>22</v>
      </c>
      <c r="T59" s="268">
        <v>56.84</v>
      </c>
      <c r="U59" s="333">
        <v>53.3</v>
      </c>
    </row>
    <row r="60" spans="1:21" ht="15" customHeight="1" x14ac:dyDescent="0.25">
      <c r="A60" s="77">
        <v>54</v>
      </c>
      <c r="B60" s="223" t="s">
        <v>24</v>
      </c>
      <c r="C60" s="223" t="s">
        <v>27</v>
      </c>
      <c r="D60" s="223">
        <v>59.29</v>
      </c>
      <c r="E60" s="333">
        <v>57.3</v>
      </c>
      <c r="F60" s="223" t="s">
        <v>1</v>
      </c>
      <c r="G60" s="223" t="s">
        <v>154</v>
      </c>
      <c r="H60" s="223">
        <v>57.16</v>
      </c>
      <c r="I60" s="333">
        <v>54.6</v>
      </c>
      <c r="J60" s="223" t="s">
        <v>24</v>
      </c>
      <c r="K60" s="223" t="s">
        <v>23</v>
      </c>
      <c r="L60" s="268">
        <v>54.03</v>
      </c>
      <c r="M60" s="333">
        <v>51.1</v>
      </c>
      <c r="N60" s="223" t="s">
        <v>1</v>
      </c>
      <c r="O60" s="223" t="s">
        <v>107</v>
      </c>
      <c r="P60" s="268">
        <v>56.1</v>
      </c>
      <c r="Q60" s="333">
        <v>52.6</v>
      </c>
      <c r="R60" s="223" t="s">
        <v>38</v>
      </c>
      <c r="S60" s="223" t="s">
        <v>53</v>
      </c>
      <c r="T60" s="268">
        <v>56.84</v>
      </c>
      <c r="U60" s="333">
        <v>53.041666666666664</v>
      </c>
    </row>
    <row r="61" spans="1:21" ht="15" customHeight="1" x14ac:dyDescent="0.25">
      <c r="A61" s="77">
        <v>55</v>
      </c>
      <c r="B61" s="223" t="s">
        <v>17</v>
      </c>
      <c r="C61" s="223" t="s">
        <v>21</v>
      </c>
      <c r="D61" s="223">
        <v>59.29</v>
      </c>
      <c r="E61" s="333">
        <v>57.3</v>
      </c>
      <c r="F61" s="223" t="s">
        <v>31</v>
      </c>
      <c r="G61" s="223" t="s">
        <v>37</v>
      </c>
      <c r="H61" s="223">
        <v>57.16</v>
      </c>
      <c r="I61" s="333">
        <v>54</v>
      </c>
      <c r="J61" s="223" t="s">
        <v>17</v>
      </c>
      <c r="K61" s="223" t="s">
        <v>19</v>
      </c>
      <c r="L61" s="268">
        <v>54.03</v>
      </c>
      <c r="M61" s="333">
        <v>51.1</v>
      </c>
      <c r="N61" s="223" t="s">
        <v>1</v>
      </c>
      <c r="O61" s="223" t="s">
        <v>142</v>
      </c>
      <c r="P61" s="268">
        <v>56.1</v>
      </c>
      <c r="Q61" s="333">
        <v>52.4</v>
      </c>
      <c r="R61" s="223" t="s">
        <v>31</v>
      </c>
      <c r="S61" s="223" t="s">
        <v>165</v>
      </c>
      <c r="T61" s="268">
        <v>56.84</v>
      </c>
      <c r="U61" s="333">
        <v>53</v>
      </c>
    </row>
    <row r="62" spans="1:21" ht="15" customHeight="1" x14ac:dyDescent="0.25">
      <c r="A62" s="77">
        <v>56</v>
      </c>
      <c r="B62" s="223" t="s">
        <v>1</v>
      </c>
      <c r="C62" s="223" t="s">
        <v>156</v>
      </c>
      <c r="D62" s="223">
        <v>59.29</v>
      </c>
      <c r="E62" s="333">
        <v>57.21</v>
      </c>
      <c r="F62" s="223" t="s">
        <v>24</v>
      </c>
      <c r="G62" s="223" t="s">
        <v>49</v>
      </c>
      <c r="H62" s="223">
        <v>57.16</v>
      </c>
      <c r="I62" s="333">
        <v>53.4</v>
      </c>
      <c r="J62" s="223" t="s">
        <v>38</v>
      </c>
      <c r="K62" s="223" t="s">
        <v>52</v>
      </c>
      <c r="L62" s="268">
        <v>54.03</v>
      </c>
      <c r="M62" s="333">
        <v>50.58</v>
      </c>
      <c r="N62" s="223" t="s">
        <v>24</v>
      </c>
      <c r="O62" s="223" t="s">
        <v>25</v>
      </c>
      <c r="P62" s="268">
        <v>56.1</v>
      </c>
      <c r="Q62" s="333">
        <v>52.1</v>
      </c>
      <c r="R62" s="223" t="s">
        <v>1</v>
      </c>
      <c r="S62" s="223" t="s">
        <v>110</v>
      </c>
      <c r="T62" s="268">
        <v>56.84</v>
      </c>
      <c r="U62" s="333">
        <v>53</v>
      </c>
    </row>
    <row r="63" spans="1:21" ht="15" customHeight="1" x14ac:dyDescent="0.25">
      <c r="A63" s="77">
        <v>57</v>
      </c>
      <c r="B63" s="223" t="s">
        <v>1</v>
      </c>
      <c r="C63" s="223" t="s">
        <v>110</v>
      </c>
      <c r="D63" s="223">
        <v>59.29</v>
      </c>
      <c r="E63" s="333">
        <v>57.2</v>
      </c>
      <c r="F63" s="223" t="s">
        <v>13</v>
      </c>
      <c r="G63" s="223" t="s">
        <v>150</v>
      </c>
      <c r="H63" s="223">
        <v>57.16</v>
      </c>
      <c r="I63" s="333">
        <v>53.3</v>
      </c>
      <c r="J63" s="223" t="s">
        <v>1</v>
      </c>
      <c r="K63" s="223" t="s">
        <v>8</v>
      </c>
      <c r="L63" s="268">
        <v>54.03</v>
      </c>
      <c r="M63" s="333">
        <v>50.4</v>
      </c>
      <c r="N63" s="223" t="s">
        <v>1</v>
      </c>
      <c r="O63" s="223" t="s">
        <v>2</v>
      </c>
      <c r="P63" s="268">
        <v>56.1</v>
      </c>
      <c r="Q63" s="333">
        <v>52.1</v>
      </c>
      <c r="R63" s="223" t="s">
        <v>24</v>
      </c>
      <c r="S63" s="223" t="s">
        <v>48</v>
      </c>
      <c r="T63" s="268">
        <v>56.84</v>
      </c>
      <c r="U63" s="333">
        <v>52.8</v>
      </c>
    </row>
    <row r="64" spans="1:21" ht="15" customHeight="1" x14ac:dyDescent="0.25">
      <c r="A64" s="77">
        <v>58</v>
      </c>
      <c r="B64" s="223" t="s">
        <v>17</v>
      </c>
      <c r="C64" s="223" t="s">
        <v>18</v>
      </c>
      <c r="D64" s="223">
        <v>59.29</v>
      </c>
      <c r="E64" s="333">
        <v>57.1</v>
      </c>
      <c r="F64" s="223" t="s">
        <v>1</v>
      </c>
      <c r="G64" s="223" t="s">
        <v>120</v>
      </c>
      <c r="H64" s="223">
        <v>57.16</v>
      </c>
      <c r="I64" s="333">
        <v>53.3</v>
      </c>
      <c r="J64" s="223" t="s">
        <v>17</v>
      </c>
      <c r="K64" s="223" t="s">
        <v>91</v>
      </c>
      <c r="L64" s="268">
        <v>54.03</v>
      </c>
      <c r="M64" s="333">
        <v>50.3</v>
      </c>
      <c r="N64" s="223" t="s">
        <v>17</v>
      </c>
      <c r="O64" s="223" t="s">
        <v>132</v>
      </c>
      <c r="P64" s="268">
        <v>56.1</v>
      </c>
      <c r="Q64" s="333">
        <v>52</v>
      </c>
      <c r="R64" s="223" t="s">
        <v>1</v>
      </c>
      <c r="S64" s="223" t="s">
        <v>139</v>
      </c>
      <c r="T64" s="268">
        <v>56.84</v>
      </c>
      <c r="U64" s="333">
        <v>52.6</v>
      </c>
    </row>
    <row r="65" spans="1:21" ht="15" customHeight="1" x14ac:dyDescent="0.25">
      <c r="A65" s="77">
        <v>59</v>
      </c>
      <c r="B65" s="223" t="s">
        <v>13</v>
      </c>
      <c r="C65" s="223" t="s">
        <v>158</v>
      </c>
      <c r="D65" s="223">
        <v>59.29</v>
      </c>
      <c r="E65" s="333">
        <v>57</v>
      </c>
      <c r="F65" s="223" t="s">
        <v>24</v>
      </c>
      <c r="G65" s="223" t="s">
        <v>48</v>
      </c>
      <c r="H65" s="223">
        <v>57.16</v>
      </c>
      <c r="I65" s="333">
        <v>53.2</v>
      </c>
      <c r="J65" s="223" t="s">
        <v>0</v>
      </c>
      <c r="K65" s="223" t="s">
        <v>77</v>
      </c>
      <c r="L65" s="268">
        <v>54.03</v>
      </c>
      <c r="M65" s="333">
        <v>50.233333333333334</v>
      </c>
      <c r="N65" s="223" t="s">
        <v>1</v>
      </c>
      <c r="O65" s="223" t="s">
        <v>11</v>
      </c>
      <c r="P65" s="268">
        <v>56.1</v>
      </c>
      <c r="Q65" s="333">
        <v>51.7</v>
      </c>
      <c r="R65" s="223" t="s">
        <v>0</v>
      </c>
      <c r="S65" s="223" t="s">
        <v>43</v>
      </c>
      <c r="T65" s="268">
        <v>56.84</v>
      </c>
      <c r="U65" s="333">
        <v>52.571428571428569</v>
      </c>
    </row>
    <row r="66" spans="1:21" ht="15" customHeight="1" thickBot="1" x14ac:dyDescent="0.3">
      <c r="A66" s="78">
        <v>60</v>
      </c>
      <c r="B66" s="103" t="s">
        <v>31</v>
      </c>
      <c r="C66" s="103" t="s">
        <v>165</v>
      </c>
      <c r="D66" s="103">
        <v>59.29</v>
      </c>
      <c r="E66" s="177">
        <v>56.8</v>
      </c>
      <c r="F66" s="103" t="s">
        <v>31</v>
      </c>
      <c r="G66" s="103" t="s">
        <v>128</v>
      </c>
      <c r="H66" s="103">
        <v>57.16</v>
      </c>
      <c r="I66" s="177">
        <v>53</v>
      </c>
      <c r="J66" s="103" t="s">
        <v>17</v>
      </c>
      <c r="K66" s="103" t="s">
        <v>134</v>
      </c>
      <c r="L66" s="209">
        <v>54.03</v>
      </c>
      <c r="M66" s="177">
        <v>50</v>
      </c>
      <c r="N66" s="103" t="s">
        <v>31</v>
      </c>
      <c r="O66" s="103" t="s">
        <v>34</v>
      </c>
      <c r="P66" s="209">
        <v>56.1</v>
      </c>
      <c r="Q66" s="177">
        <v>51.6</v>
      </c>
      <c r="R66" s="103" t="s">
        <v>31</v>
      </c>
      <c r="S66" s="103" t="s">
        <v>34</v>
      </c>
      <c r="T66" s="209">
        <v>56.84</v>
      </c>
      <c r="U66" s="177">
        <v>52.3</v>
      </c>
    </row>
    <row r="67" spans="1:21" ht="15" customHeight="1" x14ac:dyDescent="0.25">
      <c r="A67" s="76">
        <v>61</v>
      </c>
      <c r="B67" s="102" t="s">
        <v>13</v>
      </c>
      <c r="C67" s="102" t="s">
        <v>75</v>
      </c>
      <c r="D67" s="102">
        <v>59.29</v>
      </c>
      <c r="E67" s="178">
        <v>56.3</v>
      </c>
      <c r="F67" s="102" t="s">
        <v>17</v>
      </c>
      <c r="G67" s="102" t="s">
        <v>134</v>
      </c>
      <c r="H67" s="102">
        <v>57.16</v>
      </c>
      <c r="I67" s="178">
        <v>53</v>
      </c>
      <c r="J67" s="102" t="s">
        <v>24</v>
      </c>
      <c r="K67" s="102" t="s">
        <v>28</v>
      </c>
      <c r="L67" s="210">
        <v>54.03</v>
      </c>
      <c r="M67" s="178">
        <v>49.9</v>
      </c>
      <c r="N67" s="102" t="s">
        <v>31</v>
      </c>
      <c r="O67" s="102" t="s">
        <v>45</v>
      </c>
      <c r="P67" s="210">
        <v>56.1</v>
      </c>
      <c r="Q67" s="178">
        <v>51.4</v>
      </c>
      <c r="R67" s="102" t="s">
        <v>24</v>
      </c>
      <c r="S67" s="102" t="s">
        <v>47</v>
      </c>
      <c r="T67" s="210">
        <v>56.84</v>
      </c>
      <c r="U67" s="178">
        <v>52</v>
      </c>
    </row>
    <row r="68" spans="1:21" ht="15" customHeight="1" x14ac:dyDescent="0.25">
      <c r="A68" s="77">
        <v>62</v>
      </c>
      <c r="B68" s="223" t="s">
        <v>1</v>
      </c>
      <c r="C68" s="223" t="s">
        <v>3</v>
      </c>
      <c r="D68" s="223">
        <v>59.29</v>
      </c>
      <c r="E68" s="333">
        <v>56.3</v>
      </c>
      <c r="F68" s="223" t="s">
        <v>17</v>
      </c>
      <c r="G68" s="223" t="s">
        <v>19</v>
      </c>
      <c r="H68" s="223">
        <v>57.16</v>
      </c>
      <c r="I68" s="333">
        <v>52.7</v>
      </c>
      <c r="J68" s="223" t="s">
        <v>31</v>
      </c>
      <c r="K68" s="223" t="s">
        <v>165</v>
      </c>
      <c r="L68" s="268">
        <v>54.03</v>
      </c>
      <c r="M68" s="333">
        <v>49</v>
      </c>
      <c r="N68" s="223" t="s">
        <v>31</v>
      </c>
      <c r="O68" s="223" t="s">
        <v>128</v>
      </c>
      <c r="P68" s="268">
        <v>56.1</v>
      </c>
      <c r="Q68" s="333">
        <v>51.2</v>
      </c>
      <c r="R68" s="223" t="s">
        <v>31</v>
      </c>
      <c r="S68" s="223" t="s">
        <v>167</v>
      </c>
      <c r="T68" s="268">
        <v>56.84</v>
      </c>
      <c r="U68" s="333">
        <v>51.8</v>
      </c>
    </row>
    <row r="69" spans="1:21" ht="15" customHeight="1" x14ac:dyDescent="0.25">
      <c r="A69" s="77">
        <v>63</v>
      </c>
      <c r="B69" s="223" t="s">
        <v>1</v>
      </c>
      <c r="C69" s="223" t="s">
        <v>5</v>
      </c>
      <c r="D69" s="223">
        <v>59.29</v>
      </c>
      <c r="E69" s="333">
        <v>56.15</v>
      </c>
      <c r="F69" s="223" t="s">
        <v>24</v>
      </c>
      <c r="G69" s="223" t="s">
        <v>47</v>
      </c>
      <c r="H69" s="223">
        <v>57.16</v>
      </c>
      <c r="I69" s="333">
        <v>52.4</v>
      </c>
      <c r="J69" s="223" t="s">
        <v>13</v>
      </c>
      <c r="K69" s="223" t="s">
        <v>157</v>
      </c>
      <c r="L69" s="268">
        <v>54.03</v>
      </c>
      <c r="M69" s="333">
        <v>49</v>
      </c>
      <c r="N69" s="223" t="s">
        <v>1</v>
      </c>
      <c r="O69" s="223" t="s">
        <v>6</v>
      </c>
      <c r="P69" s="268">
        <v>56.1</v>
      </c>
      <c r="Q69" s="333">
        <v>51</v>
      </c>
      <c r="R69" s="223" t="s">
        <v>0</v>
      </c>
      <c r="S69" s="223" t="s">
        <v>111</v>
      </c>
      <c r="T69" s="268">
        <v>56.84</v>
      </c>
      <c r="U69" s="333">
        <v>51.71153846153846</v>
      </c>
    </row>
    <row r="70" spans="1:21" ht="15" customHeight="1" x14ac:dyDescent="0.25">
      <c r="A70" s="77">
        <v>64</v>
      </c>
      <c r="B70" s="223" t="s">
        <v>13</v>
      </c>
      <c r="C70" s="223" t="s">
        <v>157</v>
      </c>
      <c r="D70" s="223">
        <v>59.29</v>
      </c>
      <c r="E70" s="333">
        <v>56</v>
      </c>
      <c r="F70" s="223" t="s">
        <v>1</v>
      </c>
      <c r="G70" s="223" t="s">
        <v>140</v>
      </c>
      <c r="H70" s="223">
        <v>57.16</v>
      </c>
      <c r="I70" s="333">
        <v>52.1</v>
      </c>
      <c r="J70" s="223" t="s">
        <v>0</v>
      </c>
      <c r="K70" s="223" t="s">
        <v>111</v>
      </c>
      <c r="L70" s="268">
        <v>54.03</v>
      </c>
      <c r="M70" s="333">
        <v>48.958333333333336</v>
      </c>
      <c r="N70" s="223" t="s">
        <v>1</v>
      </c>
      <c r="O70" s="223" t="s">
        <v>7</v>
      </c>
      <c r="P70" s="268">
        <v>56.1</v>
      </c>
      <c r="Q70" s="333">
        <v>51</v>
      </c>
      <c r="R70" s="223" t="s">
        <v>13</v>
      </c>
      <c r="S70" s="223" t="s">
        <v>163</v>
      </c>
      <c r="T70" s="268">
        <v>56.84</v>
      </c>
      <c r="U70" s="333">
        <v>51.7</v>
      </c>
    </row>
    <row r="71" spans="1:21" ht="15" customHeight="1" x14ac:dyDescent="0.25">
      <c r="A71" s="77">
        <v>65</v>
      </c>
      <c r="B71" s="223" t="s">
        <v>1</v>
      </c>
      <c r="C71" s="223" t="s">
        <v>155</v>
      </c>
      <c r="D71" s="223">
        <v>59.29</v>
      </c>
      <c r="E71" s="333">
        <v>56</v>
      </c>
      <c r="F71" s="223" t="s">
        <v>1</v>
      </c>
      <c r="G71" s="223" t="s">
        <v>155</v>
      </c>
      <c r="H71" s="223">
        <v>57.16</v>
      </c>
      <c r="I71" s="333">
        <v>51</v>
      </c>
      <c r="J71" s="223" t="s">
        <v>1</v>
      </c>
      <c r="K71" s="223" t="s">
        <v>110</v>
      </c>
      <c r="L71" s="268">
        <v>54.03</v>
      </c>
      <c r="M71" s="333">
        <v>48.51</v>
      </c>
      <c r="N71" s="223" t="s">
        <v>1</v>
      </c>
      <c r="O71" s="223" t="s">
        <v>146</v>
      </c>
      <c r="P71" s="268">
        <v>56.1</v>
      </c>
      <c r="Q71" s="333">
        <v>51</v>
      </c>
      <c r="R71" s="223" t="s">
        <v>31</v>
      </c>
      <c r="S71" s="223" t="s">
        <v>168</v>
      </c>
      <c r="T71" s="268">
        <v>56.84</v>
      </c>
      <c r="U71" s="333">
        <v>51.5</v>
      </c>
    </row>
    <row r="72" spans="1:21" ht="15" customHeight="1" x14ac:dyDescent="0.25">
      <c r="A72" s="77">
        <v>66</v>
      </c>
      <c r="B72" s="223" t="s">
        <v>31</v>
      </c>
      <c r="C72" s="223" t="s">
        <v>37</v>
      </c>
      <c r="D72" s="223">
        <v>59.29</v>
      </c>
      <c r="E72" s="333">
        <v>55.9</v>
      </c>
      <c r="F72" s="223" t="s">
        <v>17</v>
      </c>
      <c r="G72" s="223" t="s">
        <v>71</v>
      </c>
      <c r="H72" s="223">
        <v>57.16</v>
      </c>
      <c r="I72" s="333">
        <v>50.2</v>
      </c>
      <c r="J72" s="223" t="s">
        <v>31</v>
      </c>
      <c r="K72" s="223" t="s">
        <v>167</v>
      </c>
      <c r="L72" s="268">
        <v>54.03</v>
      </c>
      <c r="M72" s="333">
        <v>48.3</v>
      </c>
      <c r="N72" s="223" t="s">
        <v>1</v>
      </c>
      <c r="O72" s="223" t="s">
        <v>3</v>
      </c>
      <c r="P72" s="268">
        <v>56.1</v>
      </c>
      <c r="Q72" s="333">
        <v>50.9</v>
      </c>
      <c r="R72" s="223" t="s">
        <v>24</v>
      </c>
      <c r="S72" s="223" t="s">
        <v>130</v>
      </c>
      <c r="T72" s="268">
        <v>56.84</v>
      </c>
      <c r="U72" s="333">
        <v>51.3</v>
      </c>
    </row>
    <row r="73" spans="1:21" ht="15" customHeight="1" x14ac:dyDescent="0.25">
      <c r="A73" s="77">
        <v>67</v>
      </c>
      <c r="B73" s="223" t="s">
        <v>1</v>
      </c>
      <c r="C73" s="223" t="s">
        <v>152</v>
      </c>
      <c r="D73" s="223">
        <v>59.29</v>
      </c>
      <c r="E73" s="333">
        <v>55.74</v>
      </c>
      <c r="F73" s="223" t="s">
        <v>24</v>
      </c>
      <c r="G73" s="223" t="s">
        <v>26</v>
      </c>
      <c r="H73" s="223">
        <v>57.16</v>
      </c>
      <c r="I73" s="333">
        <v>50.1</v>
      </c>
      <c r="J73" s="223" t="s">
        <v>1</v>
      </c>
      <c r="K73" s="223" t="s">
        <v>11</v>
      </c>
      <c r="L73" s="268">
        <v>54.03</v>
      </c>
      <c r="M73" s="333">
        <v>48.2</v>
      </c>
      <c r="N73" s="223" t="s">
        <v>17</v>
      </c>
      <c r="O73" s="223" t="s">
        <v>133</v>
      </c>
      <c r="P73" s="268">
        <v>56.1</v>
      </c>
      <c r="Q73" s="333">
        <v>50.2</v>
      </c>
      <c r="R73" s="223" t="s">
        <v>38</v>
      </c>
      <c r="S73" s="223" t="s">
        <v>94</v>
      </c>
      <c r="T73" s="268">
        <v>56.84</v>
      </c>
      <c r="U73" s="333">
        <v>51.294117647058826</v>
      </c>
    </row>
    <row r="74" spans="1:21" ht="15" customHeight="1" x14ac:dyDescent="0.25">
      <c r="A74" s="77">
        <v>68</v>
      </c>
      <c r="B74" s="223" t="s">
        <v>1</v>
      </c>
      <c r="C74" s="223" t="s">
        <v>151</v>
      </c>
      <c r="D74" s="223">
        <v>59.29</v>
      </c>
      <c r="E74" s="333">
        <v>55.6</v>
      </c>
      <c r="F74" s="223" t="s">
        <v>31</v>
      </c>
      <c r="G74" s="223" t="s">
        <v>33</v>
      </c>
      <c r="H74" s="223">
        <v>57.16</v>
      </c>
      <c r="I74" s="333">
        <v>50</v>
      </c>
      <c r="J74" s="223" t="s">
        <v>31</v>
      </c>
      <c r="K74" s="223" t="s">
        <v>168</v>
      </c>
      <c r="L74" s="268">
        <v>54.03</v>
      </c>
      <c r="M74" s="333">
        <v>48</v>
      </c>
      <c r="N74" s="223" t="s">
        <v>1</v>
      </c>
      <c r="O74" s="223" t="s">
        <v>135</v>
      </c>
      <c r="P74" s="268">
        <v>56.1</v>
      </c>
      <c r="Q74" s="333">
        <v>50</v>
      </c>
      <c r="R74" s="223" t="s">
        <v>1</v>
      </c>
      <c r="S74" s="223" t="s">
        <v>10</v>
      </c>
      <c r="T74" s="268">
        <v>56.84</v>
      </c>
      <c r="U74" s="333">
        <v>50.6</v>
      </c>
    </row>
    <row r="75" spans="1:21" ht="15" customHeight="1" x14ac:dyDescent="0.25">
      <c r="A75" s="77">
        <v>69</v>
      </c>
      <c r="B75" s="223" t="s">
        <v>13</v>
      </c>
      <c r="C75" s="223" t="s">
        <v>150</v>
      </c>
      <c r="D75" s="223">
        <v>59.29</v>
      </c>
      <c r="E75" s="333">
        <v>55.4</v>
      </c>
      <c r="F75" s="223" t="s">
        <v>17</v>
      </c>
      <c r="G75" s="223" t="s">
        <v>132</v>
      </c>
      <c r="H75" s="223">
        <v>57.16</v>
      </c>
      <c r="I75" s="333">
        <v>50</v>
      </c>
      <c r="J75" s="223" t="s">
        <v>1</v>
      </c>
      <c r="K75" s="223" t="s">
        <v>141</v>
      </c>
      <c r="L75" s="268">
        <v>54.03</v>
      </c>
      <c r="M75" s="333">
        <v>47.8</v>
      </c>
      <c r="N75" s="223" t="s">
        <v>13</v>
      </c>
      <c r="O75" s="223" t="s">
        <v>61</v>
      </c>
      <c r="P75" s="268">
        <v>56.1</v>
      </c>
      <c r="Q75" s="333">
        <v>49.8</v>
      </c>
      <c r="R75" s="223" t="s">
        <v>17</v>
      </c>
      <c r="S75" s="223" t="s">
        <v>16</v>
      </c>
      <c r="T75" s="268">
        <v>56.84</v>
      </c>
      <c r="U75" s="333">
        <v>50.3</v>
      </c>
    </row>
    <row r="76" spans="1:21" ht="15" customHeight="1" thickBot="1" x14ac:dyDescent="0.3">
      <c r="A76" s="180">
        <v>70</v>
      </c>
      <c r="B76" s="224" t="s">
        <v>24</v>
      </c>
      <c r="C76" s="224" t="s">
        <v>49</v>
      </c>
      <c r="D76" s="224">
        <v>59.29</v>
      </c>
      <c r="E76" s="334">
        <v>55.2</v>
      </c>
      <c r="F76" s="224" t="s">
        <v>1</v>
      </c>
      <c r="G76" s="224" t="s">
        <v>144</v>
      </c>
      <c r="H76" s="224">
        <v>57.16</v>
      </c>
      <c r="I76" s="334">
        <v>50</v>
      </c>
      <c r="J76" s="224" t="s">
        <v>24</v>
      </c>
      <c r="K76" s="224" t="s">
        <v>164</v>
      </c>
      <c r="L76" s="269">
        <v>54.03</v>
      </c>
      <c r="M76" s="334">
        <v>47.7</v>
      </c>
      <c r="N76" s="224" t="s">
        <v>0</v>
      </c>
      <c r="O76" s="224" t="s">
        <v>43</v>
      </c>
      <c r="P76" s="269">
        <v>56.1</v>
      </c>
      <c r="Q76" s="334">
        <v>49.8</v>
      </c>
      <c r="R76" s="224" t="s">
        <v>24</v>
      </c>
      <c r="S76" s="224" t="s">
        <v>131</v>
      </c>
      <c r="T76" s="269">
        <v>56.84</v>
      </c>
      <c r="U76" s="334">
        <v>50.3</v>
      </c>
    </row>
    <row r="77" spans="1:21" ht="15" customHeight="1" x14ac:dyDescent="0.25">
      <c r="A77" s="79">
        <v>71</v>
      </c>
      <c r="B77" s="104" t="s">
        <v>38</v>
      </c>
      <c r="C77" s="104" t="s">
        <v>53</v>
      </c>
      <c r="D77" s="104">
        <v>59.29</v>
      </c>
      <c r="E77" s="176">
        <v>55.1</v>
      </c>
      <c r="F77" s="104" t="s">
        <v>38</v>
      </c>
      <c r="G77" s="104" t="s">
        <v>53</v>
      </c>
      <c r="H77" s="104">
        <v>57.16</v>
      </c>
      <c r="I77" s="176">
        <v>49.736842105263158</v>
      </c>
      <c r="J77" s="104" t="s">
        <v>1</v>
      </c>
      <c r="K77" s="104" t="s">
        <v>10</v>
      </c>
      <c r="L77" s="208">
        <v>54.03</v>
      </c>
      <c r="M77" s="176">
        <v>46.94</v>
      </c>
      <c r="N77" s="104" t="s">
        <v>38</v>
      </c>
      <c r="O77" s="104" t="s">
        <v>53</v>
      </c>
      <c r="P77" s="208">
        <v>56.1</v>
      </c>
      <c r="Q77" s="176">
        <v>49.736842105263158</v>
      </c>
      <c r="R77" s="104" t="s">
        <v>13</v>
      </c>
      <c r="S77" s="104" t="s">
        <v>73</v>
      </c>
      <c r="T77" s="208">
        <v>56.84</v>
      </c>
      <c r="U77" s="176">
        <v>50.3</v>
      </c>
    </row>
    <row r="78" spans="1:21" ht="15" customHeight="1" x14ac:dyDescent="0.25">
      <c r="A78" s="77">
        <v>72</v>
      </c>
      <c r="B78" s="223" t="s">
        <v>13</v>
      </c>
      <c r="C78" s="223" t="s">
        <v>73</v>
      </c>
      <c r="D78" s="223">
        <v>59.29</v>
      </c>
      <c r="E78" s="333">
        <v>55</v>
      </c>
      <c r="F78" s="223" t="s">
        <v>24</v>
      </c>
      <c r="G78" s="223" t="s">
        <v>25</v>
      </c>
      <c r="H78" s="223">
        <v>57.16</v>
      </c>
      <c r="I78" s="333">
        <v>49</v>
      </c>
      <c r="J78" s="223" t="s">
        <v>1</v>
      </c>
      <c r="K78" s="223" t="s">
        <v>139</v>
      </c>
      <c r="L78" s="268">
        <v>54.03</v>
      </c>
      <c r="M78" s="333">
        <v>46.91</v>
      </c>
      <c r="N78" s="223" t="s">
        <v>0</v>
      </c>
      <c r="O78" s="223" t="s">
        <v>64</v>
      </c>
      <c r="P78" s="268">
        <v>56.1</v>
      </c>
      <c r="Q78" s="333">
        <v>49.222222222222221</v>
      </c>
      <c r="R78" s="223" t="s">
        <v>1</v>
      </c>
      <c r="S78" s="223" t="s">
        <v>5</v>
      </c>
      <c r="T78" s="268">
        <v>56.84</v>
      </c>
      <c r="U78" s="333">
        <v>50.1</v>
      </c>
    </row>
    <row r="79" spans="1:21" ht="15" customHeight="1" x14ac:dyDescent="0.25">
      <c r="A79" s="77">
        <v>73</v>
      </c>
      <c r="B79" s="223" t="s">
        <v>1</v>
      </c>
      <c r="C79" s="223" t="s">
        <v>11</v>
      </c>
      <c r="D79" s="223">
        <v>59.29</v>
      </c>
      <c r="E79" s="333">
        <v>54.6</v>
      </c>
      <c r="F79" s="223" t="s">
        <v>31</v>
      </c>
      <c r="G79" s="223" t="s">
        <v>167</v>
      </c>
      <c r="H79" s="223">
        <v>57.16</v>
      </c>
      <c r="I79" s="333">
        <v>48.6</v>
      </c>
      <c r="J79" s="223" t="s">
        <v>1</v>
      </c>
      <c r="K79" s="223" t="s">
        <v>3</v>
      </c>
      <c r="L79" s="268">
        <v>54.03</v>
      </c>
      <c r="M79" s="333">
        <v>46.52</v>
      </c>
      <c r="N79" s="223" t="s">
        <v>31</v>
      </c>
      <c r="O79" s="223" t="s">
        <v>39</v>
      </c>
      <c r="P79" s="268">
        <v>56.1</v>
      </c>
      <c r="Q79" s="333">
        <v>49.2</v>
      </c>
      <c r="R79" s="223" t="s">
        <v>1</v>
      </c>
      <c r="S79" s="223" t="s">
        <v>3</v>
      </c>
      <c r="T79" s="268">
        <v>56.84</v>
      </c>
      <c r="U79" s="333">
        <v>50</v>
      </c>
    </row>
    <row r="80" spans="1:21" ht="15" customHeight="1" x14ac:dyDescent="0.25">
      <c r="A80" s="77">
        <v>74</v>
      </c>
      <c r="B80" s="223" t="s">
        <v>1</v>
      </c>
      <c r="C80" s="223" t="s">
        <v>153</v>
      </c>
      <c r="D80" s="223">
        <v>59.29</v>
      </c>
      <c r="E80" s="333">
        <v>54.2</v>
      </c>
      <c r="F80" s="223" t="s">
        <v>1</v>
      </c>
      <c r="G80" s="223" t="s">
        <v>138</v>
      </c>
      <c r="H80" s="223">
        <v>57.16</v>
      </c>
      <c r="I80" s="333">
        <v>48.6</v>
      </c>
      <c r="J80" s="223" t="s">
        <v>13</v>
      </c>
      <c r="K80" s="223" t="s">
        <v>161</v>
      </c>
      <c r="L80" s="268">
        <v>54.03</v>
      </c>
      <c r="M80" s="333">
        <v>46</v>
      </c>
      <c r="N80" s="223" t="s">
        <v>1</v>
      </c>
      <c r="O80" s="223" t="s">
        <v>8</v>
      </c>
      <c r="P80" s="268">
        <v>56.1</v>
      </c>
      <c r="Q80" s="333">
        <v>49.2</v>
      </c>
      <c r="R80" s="223" t="s">
        <v>1</v>
      </c>
      <c r="S80" s="223" t="s">
        <v>138</v>
      </c>
      <c r="T80" s="268">
        <v>56.84</v>
      </c>
      <c r="U80" s="333">
        <v>49.5</v>
      </c>
    </row>
    <row r="81" spans="1:21" ht="15" customHeight="1" x14ac:dyDescent="0.25">
      <c r="A81" s="77">
        <v>75</v>
      </c>
      <c r="B81" s="223" t="s">
        <v>24</v>
      </c>
      <c r="C81" s="223" t="s">
        <v>130</v>
      </c>
      <c r="D81" s="223">
        <v>59.29</v>
      </c>
      <c r="E81" s="333">
        <v>52.6</v>
      </c>
      <c r="F81" s="223" t="s">
        <v>1</v>
      </c>
      <c r="G81" s="223" t="s">
        <v>141</v>
      </c>
      <c r="H81" s="223">
        <v>57.16</v>
      </c>
      <c r="I81" s="333">
        <v>48.2</v>
      </c>
      <c r="J81" s="223" t="s">
        <v>1</v>
      </c>
      <c r="K81" s="223" t="s">
        <v>143</v>
      </c>
      <c r="L81" s="268">
        <v>54.03</v>
      </c>
      <c r="M81" s="333">
        <v>46</v>
      </c>
      <c r="N81" s="223" t="s">
        <v>0</v>
      </c>
      <c r="O81" s="223" t="s">
        <v>77</v>
      </c>
      <c r="P81" s="268">
        <v>56.1</v>
      </c>
      <c r="Q81" s="333">
        <v>49.097560975609753</v>
      </c>
      <c r="R81" s="223" t="s">
        <v>1</v>
      </c>
      <c r="S81" s="223" t="s">
        <v>140</v>
      </c>
      <c r="T81" s="268">
        <v>56.84</v>
      </c>
      <c r="U81" s="333">
        <v>49</v>
      </c>
    </row>
    <row r="82" spans="1:21" ht="15" customHeight="1" x14ac:dyDescent="0.25">
      <c r="A82" s="77">
        <v>76</v>
      </c>
      <c r="B82" s="223" t="s">
        <v>1</v>
      </c>
      <c r="C82" s="223" t="s">
        <v>141</v>
      </c>
      <c r="D82" s="223">
        <v>59.29</v>
      </c>
      <c r="E82" s="333">
        <v>52.6</v>
      </c>
      <c r="F82" s="223" t="s">
        <v>17</v>
      </c>
      <c r="G82" s="223" t="s">
        <v>55</v>
      </c>
      <c r="H82" s="223">
        <v>57.16</v>
      </c>
      <c r="I82" s="333">
        <v>48.1</v>
      </c>
      <c r="J82" s="223" t="s">
        <v>31</v>
      </c>
      <c r="K82" s="223" t="s">
        <v>34</v>
      </c>
      <c r="L82" s="268">
        <v>54.03</v>
      </c>
      <c r="M82" s="333">
        <v>45.1</v>
      </c>
      <c r="N82" s="223" t="s">
        <v>24</v>
      </c>
      <c r="O82" s="223" t="s">
        <v>23</v>
      </c>
      <c r="P82" s="268">
        <v>56.1</v>
      </c>
      <c r="Q82" s="333">
        <v>48.9</v>
      </c>
      <c r="R82" s="223" t="s">
        <v>24</v>
      </c>
      <c r="S82" s="223" t="s">
        <v>164</v>
      </c>
      <c r="T82" s="268">
        <v>56.84</v>
      </c>
      <c r="U82" s="333">
        <v>48.7</v>
      </c>
    </row>
    <row r="83" spans="1:21" ht="15" customHeight="1" x14ac:dyDescent="0.25">
      <c r="A83" s="77">
        <v>77</v>
      </c>
      <c r="B83" s="223" t="s">
        <v>0</v>
      </c>
      <c r="C83" s="223" t="s">
        <v>111</v>
      </c>
      <c r="D83" s="223">
        <v>59.29</v>
      </c>
      <c r="E83" s="333">
        <v>52.5</v>
      </c>
      <c r="F83" s="223" t="s">
        <v>24</v>
      </c>
      <c r="G83" s="223" t="s">
        <v>28</v>
      </c>
      <c r="H83" s="223">
        <v>57.16</v>
      </c>
      <c r="I83" s="333">
        <v>48</v>
      </c>
      <c r="J83" s="223" t="s">
        <v>17</v>
      </c>
      <c r="K83" s="223" t="s">
        <v>16</v>
      </c>
      <c r="L83" s="268">
        <v>54.03</v>
      </c>
      <c r="M83" s="333">
        <v>44.8</v>
      </c>
      <c r="N83" s="223" t="s">
        <v>17</v>
      </c>
      <c r="O83" s="223" t="s">
        <v>18</v>
      </c>
      <c r="P83" s="268">
        <v>56.1</v>
      </c>
      <c r="Q83" s="333">
        <v>48</v>
      </c>
      <c r="R83" s="223" t="s">
        <v>38</v>
      </c>
      <c r="S83" s="223" t="s">
        <v>125</v>
      </c>
      <c r="T83" s="268">
        <v>56.84</v>
      </c>
      <c r="U83" s="333">
        <v>48.476190476190474</v>
      </c>
    </row>
    <row r="84" spans="1:21" ht="15" customHeight="1" x14ac:dyDescent="0.25">
      <c r="A84" s="77">
        <v>78</v>
      </c>
      <c r="B84" s="223" t="s">
        <v>31</v>
      </c>
      <c r="C84" s="223" t="s">
        <v>34</v>
      </c>
      <c r="D84" s="223">
        <v>59.29</v>
      </c>
      <c r="E84" s="333">
        <v>52.2</v>
      </c>
      <c r="F84" s="223" t="s">
        <v>1</v>
      </c>
      <c r="G84" s="223" t="s">
        <v>151</v>
      </c>
      <c r="H84" s="223">
        <v>57.16</v>
      </c>
      <c r="I84" s="333">
        <v>48</v>
      </c>
      <c r="J84" s="223" t="s">
        <v>13</v>
      </c>
      <c r="K84" s="223" t="s">
        <v>159</v>
      </c>
      <c r="L84" s="268">
        <v>54.03</v>
      </c>
      <c r="M84" s="333">
        <v>44.6</v>
      </c>
      <c r="N84" s="223" t="s">
        <v>1</v>
      </c>
      <c r="O84" s="223" t="s">
        <v>4</v>
      </c>
      <c r="P84" s="268">
        <v>56.1</v>
      </c>
      <c r="Q84" s="333">
        <v>48</v>
      </c>
      <c r="R84" s="223" t="s">
        <v>13</v>
      </c>
      <c r="S84" s="223" t="s">
        <v>159</v>
      </c>
      <c r="T84" s="268">
        <v>56.84</v>
      </c>
      <c r="U84" s="333">
        <v>48.1</v>
      </c>
    </row>
    <row r="85" spans="1:21" ht="15" customHeight="1" x14ac:dyDescent="0.25">
      <c r="A85" s="77">
        <v>79</v>
      </c>
      <c r="B85" s="223" t="s">
        <v>38</v>
      </c>
      <c r="C85" s="223" t="s">
        <v>52</v>
      </c>
      <c r="D85" s="223">
        <v>59.29</v>
      </c>
      <c r="E85" s="333">
        <v>52</v>
      </c>
      <c r="F85" s="223" t="s">
        <v>0</v>
      </c>
      <c r="G85" s="223" t="s">
        <v>124</v>
      </c>
      <c r="H85" s="223">
        <v>57.16</v>
      </c>
      <c r="I85" s="333">
        <v>47.578947368421055</v>
      </c>
      <c r="J85" s="223" t="s">
        <v>1</v>
      </c>
      <c r="K85" s="223" t="s">
        <v>153</v>
      </c>
      <c r="L85" s="268">
        <v>54.03</v>
      </c>
      <c r="M85" s="333">
        <v>44.58</v>
      </c>
      <c r="N85" s="223" t="s">
        <v>24</v>
      </c>
      <c r="O85" s="223" t="s">
        <v>130</v>
      </c>
      <c r="P85" s="268">
        <v>56.1</v>
      </c>
      <c r="Q85" s="333">
        <v>47.8</v>
      </c>
      <c r="R85" s="223" t="s">
        <v>31</v>
      </c>
      <c r="S85" s="223" t="s">
        <v>169</v>
      </c>
      <c r="T85" s="268">
        <v>56.84</v>
      </c>
      <c r="U85" s="333">
        <v>48.1</v>
      </c>
    </row>
    <row r="86" spans="1:21" ht="15" customHeight="1" thickBot="1" x14ac:dyDescent="0.3">
      <c r="A86" s="78">
        <v>80</v>
      </c>
      <c r="B86" s="103" t="s">
        <v>1</v>
      </c>
      <c r="C86" s="103" t="s">
        <v>10</v>
      </c>
      <c r="D86" s="103">
        <v>59.29</v>
      </c>
      <c r="E86" s="177">
        <v>51.6</v>
      </c>
      <c r="F86" s="103" t="s">
        <v>17</v>
      </c>
      <c r="G86" s="103" t="s">
        <v>172</v>
      </c>
      <c r="H86" s="103">
        <v>57.16</v>
      </c>
      <c r="I86" s="177">
        <v>47.5</v>
      </c>
      <c r="J86" s="103" t="s">
        <v>1</v>
      </c>
      <c r="K86" s="103" t="s">
        <v>137</v>
      </c>
      <c r="L86" s="209">
        <v>54.03</v>
      </c>
      <c r="M86" s="177">
        <v>43.84</v>
      </c>
      <c r="N86" s="103" t="s">
        <v>24</v>
      </c>
      <c r="O86" s="103" t="s">
        <v>28</v>
      </c>
      <c r="P86" s="209">
        <v>56.1</v>
      </c>
      <c r="Q86" s="177">
        <v>47.8</v>
      </c>
      <c r="R86" s="103" t="s">
        <v>1</v>
      </c>
      <c r="S86" s="103" t="s">
        <v>11</v>
      </c>
      <c r="T86" s="209">
        <v>56.84</v>
      </c>
      <c r="U86" s="177">
        <v>48</v>
      </c>
    </row>
    <row r="87" spans="1:21" ht="15" customHeight="1" x14ac:dyDescent="0.25">
      <c r="A87" s="76">
        <v>81</v>
      </c>
      <c r="B87" s="102" t="s">
        <v>31</v>
      </c>
      <c r="C87" s="102" t="s">
        <v>181</v>
      </c>
      <c r="D87" s="102">
        <v>59.29</v>
      </c>
      <c r="E87" s="178">
        <v>51.1</v>
      </c>
      <c r="F87" s="102" t="s">
        <v>1</v>
      </c>
      <c r="G87" s="102" t="s">
        <v>142</v>
      </c>
      <c r="H87" s="102">
        <v>57.16</v>
      </c>
      <c r="I87" s="178">
        <v>46.3</v>
      </c>
      <c r="J87" s="102" t="s">
        <v>13</v>
      </c>
      <c r="K87" s="102" t="s">
        <v>12</v>
      </c>
      <c r="L87" s="210">
        <v>54.03</v>
      </c>
      <c r="M87" s="178">
        <v>43.3</v>
      </c>
      <c r="N87" s="102" t="s">
        <v>31</v>
      </c>
      <c r="O87" s="102" t="s">
        <v>33</v>
      </c>
      <c r="P87" s="210">
        <v>56.1</v>
      </c>
      <c r="Q87" s="178">
        <v>47.5</v>
      </c>
      <c r="R87" s="102" t="s">
        <v>1</v>
      </c>
      <c r="S87" s="102" t="s">
        <v>137</v>
      </c>
      <c r="T87" s="210">
        <v>56.84</v>
      </c>
      <c r="U87" s="178">
        <v>48</v>
      </c>
    </row>
    <row r="88" spans="1:21" ht="15" customHeight="1" x14ac:dyDescent="0.25">
      <c r="A88" s="77">
        <v>82</v>
      </c>
      <c r="B88" s="223" t="s">
        <v>17</v>
      </c>
      <c r="C88" s="223" t="s">
        <v>170</v>
      </c>
      <c r="D88" s="223">
        <v>59.29</v>
      </c>
      <c r="E88" s="333">
        <v>51.1</v>
      </c>
      <c r="F88" s="223" t="s">
        <v>13</v>
      </c>
      <c r="G88" s="223" t="s">
        <v>158</v>
      </c>
      <c r="H88" s="223">
        <v>57.16</v>
      </c>
      <c r="I88" s="333">
        <v>46</v>
      </c>
      <c r="J88" s="223" t="s">
        <v>0</v>
      </c>
      <c r="K88" s="223" t="s">
        <v>124</v>
      </c>
      <c r="L88" s="268">
        <v>54.03</v>
      </c>
      <c r="M88" s="333">
        <v>43.125</v>
      </c>
      <c r="N88" s="223" t="s">
        <v>24</v>
      </c>
      <c r="O88" s="223" t="s">
        <v>47</v>
      </c>
      <c r="P88" s="268">
        <v>56.1</v>
      </c>
      <c r="Q88" s="333">
        <v>47</v>
      </c>
      <c r="R88" s="223" t="s">
        <v>1</v>
      </c>
      <c r="S88" s="223" t="s">
        <v>142</v>
      </c>
      <c r="T88" s="268">
        <v>56.84</v>
      </c>
      <c r="U88" s="333">
        <v>47.8</v>
      </c>
    </row>
    <row r="89" spans="1:21" ht="15" customHeight="1" x14ac:dyDescent="0.25">
      <c r="A89" s="77">
        <v>83</v>
      </c>
      <c r="B89" s="223" t="s">
        <v>0</v>
      </c>
      <c r="C89" s="223" t="s">
        <v>43</v>
      </c>
      <c r="D89" s="223">
        <v>59.29</v>
      </c>
      <c r="E89" s="333">
        <v>51.1</v>
      </c>
      <c r="F89" s="223" t="s">
        <v>1</v>
      </c>
      <c r="G89" s="223" t="s">
        <v>156</v>
      </c>
      <c r="H89" s="223">
        <v>57.16</v>
      </c>
      <c r="I89" s="333">
        <v>44.1</v>
      </c>
      <c r="J89" s="223" t="s">
        <v>1</v>
      </c>
      <c r="K89" s="223" t="s">
        <v>156</v>
      </c>
      <c r="L89" s="268">
        <v>54.03</v>
      </c>
      <c r="M89" s="333">
        <v>42.5</v>
      </c>
      <c r="N89" s="223" t="s">
        <v>1</v>
      </c>
      <c r="O89" s="223" t="s">
        <v>144</v>
      </c>
      <c r="P89" s="268">
        <v>56.1</v>
      </c>
      <c r="Q89" s="333">
        <v>47</v>
      </c>
      <c r="R89" s="223" t="s">
        <v>0</v>
      </c>
      <c r="S89" s="223" t="s">
        <v>64</v>
      </c>
      <c r="T89" s="268">
        <v>56.84</v>
      </c>
      <c r="U89" s="333">
        <v>47.761904761904759</v>
      </c>
    </row>
    <row r="90" spans="1:21" ht="15" customHeight="1" x14ac:dyDescent="0.25">
      <c r="A90" s="77">
        <v>84</v>
      </c>
      <c r="B90" s="223" t="s">
        <v>1</v>
      </c>
      <c r="C90" s="223" t="s">
        <v>143</v>
      </c>
      <c r="D90" s="223">
        <v>59.29</v>
      </c>
      <c r="E90" s="333">
        <v>51</v>
      </c>
      <c r="F90" s="223" t="s">
        <v>1</v>
      </c>
      <c r="G90" s="223" t="s">
        <v>10</v>
      </c>
      <c r="H90" s="223">
        <v>57.16</v>
      </c>
      <c r="I90" s="333">
        <v>44.1</v>
      </c>
      <c r="J90" s="223" t="s">
        <v>31</v>
      </c>
      <c r="K90" s="223" t="s">
        <v>128</v>
      </c>
      <c r="L90" s="268">
        <v>54.03</v>
      </c>
      <c r="M90" s="333">
        <v>42</v>
      </c>
      <c r="N90" s="223" t="s">
        <v>13</v>
      </c>
      <c r="O90" s="223" t="s">
        <v>60</v>
      </c>
      <c r="P90" s="268">
        <v>56.1</v>
      </c>
      <c r="Q90" s="333">
        <v>46.4</v>
      </c>
      <c r="R90" s="223" t="s">
        <v>1</v>
      </c>
      <c r="S90" s="223" t="s">
        <v>8</v>
      </c>
      <c r="T90" s="268">
        <v>56.84</v>
      </c>
      <c r="U90" s="333">
        <v>47.4</v>
      </c>
    </row>
    <row r="91" spans="1:21" ht="15" customHeight="1" x14ac:dyDescent="0.25">
      <c r="A91" s="77">
        <v>85</v>
      </c>
      <c r="B91" s="223" t="s">
        <v>31</v>
      </c>
      <c r="C91" s="223" t="s">
        <v>169</v>
      </c>
      <c r="D91" s="223">
        <v>59.29</v>
      </c>
      <c r="E91" s="333">
        <v>50</v>
      </c>
      <c r="F91" s="223" t="s">
        <v>1</v>
      </c>
      <c r="G91" s="223" t="s">
        <v>139</v>
      </c>
      <c r="H91" s="223">
        <v>57.16</v>
      </c>
      <c r="I91" s="333">
        <v>44</v>
      </c>
      <c r="J91" s="223" t="s">
        <v>1</v>
      </c>
      <c r="K91" s="223" t="s">
        <v>140</v>
      </c>
      <c r="L91" s="268">
        <v>54.03</v>
      </c>
      <c r="M91" s="333">
        <v>41.91</v>
      </c>
      <c r="N91" s="223" t="s">
        <v>0</v>
      </c>
      <c r="O91" s="223" t="s">
        <v>111</v>
      </c>
      <c r="P91" s="268">
        <v>56.1</v>
      </c>
      <c r="Q91" s="333">
        <v>46.363636363636367</v>
      </c>
      <c r="R91" s="223" t="s">
        <v>24</v>
      </c>
      <c r="S91" s="223" t="s">
        <v>23</v>
      </c>
      <c r="T91" s="268">
        <v>56.84</v>
      </c>
      <c r="U91" s="333">
        <v>47.1</v>
      </c>
    </row>
    <row r="92" spans="1:21" ht="15" customHeight="1" x14ac:dyDescent="0.25">
      <c r="A92" s="77">
        <v>86</v>
      </c>
      <c r="B92" s="223" t="s">
        <v>24</v>
      </c>
      <c r="C92" s="223" t="s">
        <v>131</v>
      </c>
      <c r="D92" s="223">
        <v>59.29</v>
      </c>
      <c r="E92" s="333">
        <v>49.9</v>
      </c>
      <c r="F92" s="223" t="s">
        <v>1</v>
      </c>
      <c r="G92" s="223" t="s">
        <v>3</v>
      </c>
      <c r="H92" s="223">
        <v>57.16</v>
      </c>
      <c r="I92" s="333">
        <v>44</v>
      </c>
      <c r="J92" s="223" t="s">
        <v>1</v>
      </c>
      <c r="K92" s="223" t="s">
        <v>144</v>
      </c>
      <c r="L92" s="268">
        <v>54.03</v>
      </c>
      <c r="M92" s="333">
        <v>41.68</v>
      </c>
      <c r="N92" s="223" t="s">
        <v>13</v>
      </c>
      <c r="O92" s="223" t="s">
        <v>14</v>
      </c>
      <c r="P92" s="268">
        <v>56.1</v>
      </c>
      <c r="Q92" s="333">
        <v>46.1</v>
      </c>
      <c r="R92" s="223" t="s">
        <v>17</v>
      </c>
      <c r="S92" s="223" t="s">
        <v>172</v>
      </c>
      <c r="T92" s="268">
        <v>56.84</v>
      </c>
      <c r="U92" s="333">
        <v>47</v>
      </c>
    </row>
    <row r="93" spans="1:21" ht="15" customHeight="1" x14ac:dyDescent="0.25">
      <c r="A93" s="77">
        <v>87</v>
      </c>
      <c r="B93" s="223" t="s">
        <v>24</v>
      </c>
      <c r="C93" s="223" t="s">
        <v>28</v>
      </c>
      <c r="D93" s="223">
        <v>59.29</v>
      </c>
      <c r="E93" s="333">
        <v>49.8</v>
      </c>
      <c r="F93" s="223" t="s">
        <v>24</v>
      </c>
      <c r="G93" s="223" t="s">
        <v>164</v>
      </c>
      <c r="H93" s="223">
        <v>57.16</v>
      </c>
      <c r="I93" s="333">
        <v>43</v>
      </c>
      <c r="J93" s="223" t="s">
        <v>17</v>
      </c>
      <c r="K93" s="223" t="s">
        <v>18</v>
      </c>
      <c r="L93" s="268">
        <v>54.03</v>
      </c>
      <c r="M93" s="333">
        <v>41.2</v>
      </c>
      <c r="N93" s="223" t="s">
        <v>24</v>
      </c>
      <c r="O93" s="223" t="s">
        <v>27</v>
      </c>
      <c r="P93" s="268">
        <v>56.1</v>
      </c>
      <c r="Q93" s="333">
        <v>44.8</v>
      </c>
      <c r="R93" s="223" t="s">
        <v>1</v>
      </c>
      <c r="S93" s="223" t="s">
        <v>120</v>
      </c>
      <c r="T93" s="268">
        <v>56.84</v>
      </c>
      <c r="U93" s="333">
        <v>45.8</v>
      </c>
    </row>
    <row r="94" spans="1:21" ht="15" customHeight="1" x14ac:dyDescent="0.25">
      <c r="A94" s="77">
        <v>88</v>
      </c>
      <c r="B94" s="223" t="s">
        <v>1</v>
      </c>
      <c r="C94" s="223" t="s">
        <v>140</v>
      </c>
      <c r="D94" s="223">
        <v>59.29</v>
      </c>
      <c r="E94" s="333">
        <v>49.7</v>
      </c>
      <c r="F94" s="223" t="s">
        <v>17</v>
      </c>
      <c r="G94" s="223" t="s">
        <v>133</v>
      </c>
      <c r="H94" s="223">
        <v>57.16</v>
      </c>
      <c r="I94" s="333">
        <v>41.8</v>
      </c>
      <c r="J94" s="223" t="s">
        <v>31</v>
      </c>
      <c r="K94" s="223" t="s">
        <v>33</v>
      </c>
      <c r="L94" s="268">
        <v>54.03</v>
      </c>
      <c r="M94" s="333">
        <v>41</v>
      </c>
      <c r="N94" s="223" t="s">
        <v>1</v>
      </c>
      <c r="O94" s="223" t="s">
        <v>137</v>
      </c>
      <c r="P94" s="268">
        <v>56.1</v>
      </c>
      <c r="Q94" s="333">
        <v>44.7</v>
      </c>
      <c r="R94" s="223" t="s">
        <v>31</v>
      </c>
      <c r="S94" s="223" t="s">
        <v>166</v>
      </c>
      <c r="T94" s="268">
        <v>56.84</v>
      </c>
      <c r="U94" s="333">
        <v>45</v>
      </c>
    </row>
    <row r="95" spans="1:21" ht="15" customHeight="1" x14ac:dyDescent="0.25">
      <c r="A95" s="77">
        <v>89</v>
      </c>
      <c r="B95" s="223" t="s">
        <v>24</v>
      </c>
      <c r="C95" s="223" t="s">
        <v>47</v>
      </c>
      <c r="D95" s="223">
        <v>59.29</v>
      </c>
      <c r="E95" s="333">
        <v>49.3</v>
      </c>
      <c r="F95" s="223" t="s">
        <v>17</v>
      </c>
      <c r="G95" s="223" t="s">
        <v>184</v>
      </c>
      <c r="H95" s="223">
        <v>57.16</v>
      </c>
      <c r="I95" s="333">
        <v>41</v>
      </c>
      <c r="J95" s="223" t="s">
        <v>24</v>
      </c>
      <c r="K95" s="223" t="s">
        <v>48</v>
      </c>
      <c r="L95" s="268">
        <v>54.03</v>
      </c>
      <c r="M95" s="333">
        <v>41</v>
      </c>
      <c r="N95" s="223" t="s">
        <v>17</v>
      </c>
      <c r="O95" s="223" t="s">
        <v>44</v>
      </c>
      <c r="P95" s="268">
        <v>56.1</v>
      </c>
      <c r="Q95" s="333">
        <v>44.2</v>
      </c>
      <c r="R95" s="223" t="s">
        <v>24</v>
      </c>
      <c r="S95" s="223" t="s">
        <v>176</v>
      </c>
      <c r="T95" s="268">
        <v>56.84</v>
      </c>
      <c r="U95" s="333">
        <v>44</v>
      </c>
    </row>
    <row r="96" spans="1:21" ht="15" customHeight="1" thickBot="1" x14ac:dyDescent="0.3">
      <c r="A96" s="180">
        <v>90</v>
      </c>
      <c r="B96" s="224" t="s">
        <v>0</v>
      </c>
      <c r="C96" s="224" t="s">
        <v>64</v>
      </c>
      <c r="D96" s="224">
        <v>59.29</v>
      </c>
      <c r="E96" s="334">
        <v>49.3</v>
      </c>
      <c r="F96" s="224" t="s">
        <v>13</v>
      </c>
      <c r="G96" s="224" t="s">
        <v>161</v>
      </c>
      <c r="H96" s="224">
        <v>57.16</v>
      </c>
      <c r="I96" s="334">
        <v>41</v>
      </c>
      <c r="J96" s="224" t="s">
        <v>17</v>
      </c>
      <c r="K96" s="224" t="s">
        <v>44</v>
      </c>
      <c r="L96" s="269">
        <v>54.03</v>
      </c>
      <c r="M96" s="334">
        <v>41</v>
      </c>
      <c r="N96" s="224" t="s">
        <v>17</v>
      </c>
      <c r="O96" s="224" t="s">
        <v>54</v>
      </c>
      <c r="P96" s="269">
        <v>56.1</v>
      </c>
      <c r="Q96" s="334">
        <v>44</v>
      </c>
      <c r="R96" s="224" t="s">
        <v>1</v>
      </c>
      <c r="S96" s="224" t="s">
        <v>143</v>
      </c>
      <c r="T96" s="269">
        <v>56.84</v>
      </c>
      <c r="U96" s="334">
        <v>43.9</v>
      </c>
    </row>
    <row r="97" spans="1:21" ht="15" customHeight="1" x14ac:dyDescent="0.25">
      <c r="A97" s="79">
        <v>91</v>
      </c>
      <c r="B97" s="104" t="s">
        <v>1</v>
      </c>
      <c r="C97" s="104" t="s">
        <v>137</v>
      </c>
      <c r="D97" s="104">
        <v>59.29</v>
      </c>
      <c r="E97" s="176">
        <v>49</v>
      </c>
      <c r="F97" s="104" t="s">
        <v>1</v>
      </c>
      <c r="G97" s="104" t="s">
        <v>171</v>
      </c>
      <c r="H97" s="104">
        <v>57.16</v>
      </c>
      <c r="I97" s="176">
        <v>39.799999999999997</v>
      </c>
      <c r="J97" s="104" t="s">
        <v>38</v>
      </c>
      <c r="K97" s="104" t="s">
        <v>53</v>
      </c>
      <c r="L97" s="208">
        <v>54.03</v>
      </c>
      <c r="M97" s="176">
        <v>40.705882352941174</v>
      </c>
      <c r="N97" s="104" t="s">
        <v>38</v>
      </c>
      <c r="O97" s="104" t="s">
        <v>94</v>
      </c>
      <c r="P97" s="208">
        <v>56.1</v>
      </c>
      <c r="Q97" s="176">
        <v>42.89473684210526</v>
      </c>
      <c r="R97" s="104" t="s">
        <v>13</v>
      </c>
      <c r="S97" s="104" t="s">
        <v>161</v>
      </c>
      <c r="T97" s="208">
        <v>56.84</v>
      </c>
      <c r="U97" s="176">
        <v>42</v>
      </c>
    </row>
    <row r="98" spans="1:21" ht="15" customHeight="1" x14ac:dyDescent="0.25">
      <c r="A98" s="77">
        <v>92</v>
      </c>
      <c r="B98" s="223" t="s">
        <v>13</v>
      </c>
      <c r="C98" s="223" t="s">
        <v>177</v>
      </c>
      <c r="D98" s="223">
        <v>59.29</v>
      </c>
      <c r="E98" s="333">
        <v>48.2</v>
      </c>
      <c r="F98" s="223" t="s">
        <v>13</v>
      </c>
      <c r="G98" s="223" t="s">
        <v>12</v>
      </c>
      <c r="H98" s="223">
        <v>57.16</v>
      </c>
      <c r="I98" s="333">
        <v>39.200000000000003</v>
      </c>
      <c r="J98" s="223" t="s">
        <v>1</v>
      </c>
      <c r="K98" s="223" t="s">
        <v>151</v>
      </c>
      <c r="L98" s="268">
        <v>54.03</v>
      </c>
      <c r="M98" s="333">
        <v>40.549999999999997</v>
      </c>
      <c r="N98" s="223" t="s">
        <v>17</v>
      </c>
      <c r="O98" s="223" t="s">
        <v>55</v>
      </c>
      <c r="P98" s="268">
        <v>56.1</v>
      </c>
      <c r="Q98" s="333">
        <v>42.7</v>
      </c>
      <c r="R98" s="223" t="s">
        <v>13</v>
      </c>
      <c r="S98" s="223" t="s">
        <v>157</v>
      </c>
      <c r="T98" s="268">
        <v>56.84</v>
      </c>
      <c r="U98" s="333">
        <v>42</v>
      </c>
    </row>
    <row r="99" spans="1:21" ht="15" customHeight="1" x14ac:dyDescent="0.25">
      <c r="A99" s="77">
        <v>93</v>
      </c>
      <c r="B99" s="223" t="s">
        <v>17</v>
      </c>
      <c r="C99" s="223" t="s">
        <v>184</v>
      </c>
      <c r="D99" s="223">
        <v>59.29</v>
      </c>
      <c r="E99" s="333">
        <v>47.9</v>
      </c>
      <c r="F99" s="223" t="s">
        <v>24</v>
      </c>
      <c r="G99" s="223" t="s">
        <v>27</v>
      </c>
      <c r="H99" s="223">
        <v>57.16</v>
      </c>
      <c r="I99" s="333">
        <v>38.799999999999997</v>
      </c>
      <c r="J99" s="223" t="s">
        <v>38</v>
      </c>
      <c r="K99" s="223" t="s">
        <v>126</v>
      </c>
      <c r="L99" s="268">
        <v>54.03</v>
      </c>
      <c r="M99" s="333">
        <v>40.159999999999997</v>
      </c>
      <c r="N99" s="223" t="s">
        <v>24</v>
      </c>
      <c r="O99" s="223" t="s">
        <v>26</v>
      </c>
      <c r="P99" s="268">
        <v>56.1</v>
      </c>
      <c r="Q99" s="333">
        <v>42.2</v>
      </c>
      <c r="R99" s="223" t="s">
        <v>0</v>
      </c>
      <c r="S99" s="223" t="s">
        <v>124</v>
      </c>
      <c r="T99" s="268">
        <v>56.84</v>
      </c>
      <c r="U99" s="333">
        <v>41.92</v>
      </c>
    </row>
    <row r="100" spans="1:21" ht="15" customHeight="1" x14ac:dyDescent="0.25">
      <c r="A100" s="77">
        <v>94</v>
      </c>
      <c r="B100" s="223" t="s">
        <v>1</v>
      </c>
      <c r="C100" s="223" t="s">
        <v>144</v>
      </c>
      <c r="D100" s="223">
        <v>59.29</v>
      </c>
      <c r="E100" s="333">
        <v>47.9</v>
      </c>
      <c r="F100" s="223" t="s">
        <v>17</v>
      </c>
      <c r="G100" s="223" t="s">
        <v>44</v>
      </c>
      <c r="H100" s="223">
        <v>57.16</v>
      </c>
      <c r="I100" s="333">
        <v>38.6</v>
      </c>
      <c r="J100" s="223" t="s">
        <v>0</v>
      </c>
      <c r="K100" s="223" t="s">
        <v>64</v>
      </c>
      <c r="L100" s="268">
        <v>54.03</v>
      </c>
      <c r="M100" s="333">
        <v>38.18181818181818</v>
      </c>
      <c r="N100" s="223" t="s">
        <v>1</v>
      </c>
      <c r="O100" s="223" t="s">
        <v>5</v>
      </c>
      <c r="P100" s="268">
        <v>56.1</v>
      </c>
      <c r="Q100" s="333">
        <v>41.8</v>
      </c>
      <c r="R100" s="223" t="s">
        <v>17</v>
      </c>
      <c r="S100" s="223" t="s">
        <v>18</v>
      </c>
      <c r="T100" s="268">
        <v>56.84</v>
      </c>
      <c r="U100" s="333">
        <v>40.799999999999997</v>
      </c>
    </row>
    <row r="101" spans="1:21" ht="15" customHeight="1" x14ac:dyDescent="0.25">
      <c r="A101" s="77">
        <v>95</v>
      </c>
      <c r="B101" s="223" t="s">
        <v>24</v>
      </c>
      <c r="C101" s="223" t="s">
        <v>164</v>
      </c>
      <c r="D101" s="223">
        <v>59.29</v>
      </c>
      <c r="E101" s="333">
        <v>47.7</v>
      </c>
      <c r="F101" s="223" t="s">
        <v>17</v>
      </c>
      <c r="G101" s="223" t="s">
        <v>170</v>
      </c>
      <c r="H101" s="223">
        <v>57.16</v>
      </c>
      <c r="I101" s="333">
        <v>38.5</v>
      </c>
      <c r="J101" s="223" t="s">
        <v>31</v>
      </c>
      <c r="K101" s="223" t="s">
        <v>166</v>
      </c>
      <c r="L101" s="268">
        <v>54.03</v>
      </c>
      <c r="M101" s="333">
        <v>37</v>
      </c>
      <c r="N101" s="223" t="s">
        <v>38</v>
      </c>
      <c r="O101" s="223" t="s">
        <v>126</v>
      </c>
      <c r="P101" s="268">
        <v>56.1</v>
      </c>
      <c r="Q101" s="333">
        <v>40.142857142857146</v>
      </c>
      <c r="R101" s="223" t="s">
        <v>38</v>
      </c>
      <c r="S101" s="223" t="s">
        <v>126</v>
      </c>
      <c r="T101" s="268">
        <v>56.84</v>
      </c>
      <c r="U101" s="333">
        <v>37.93333333333333</v>
      </c>
    </row>
    <row r="102" spans="1:21" ht="15" customHeight="1" x14ac:dyDescent="0.25">
      <c r="A102" s="77">
        <v>96</v>
      </c>
      <c r="B102" s="223" t="s">
        <v>1</v>
      </c>
      <c r="C102" s="223" t="s">
        <v>138</v>
      </c>
      <c r="D102" s="223">
        <v>59.29</v>
      </c>
      <c r="E102" s="333">
        <v>46.6</v>
      </c>
      <c r="F102" s="223" t="s">
        <v>13</v>
      </c>
      <c r="G102" s="223" t="s">
        <v>177</v>
      </c>
      <c r="H102" s="223">
        <v>57.16</v>
      </c>
      <c r="I102" s="333">
        <v>38.200000000000003</v>
      </c>
      <c r="J102" s="223" t="s">
        <v>24</v>
      </c>
      <c r="K102" s="223" t="s">
        <v>27</v>
      </c>
      <c r="L102" s="268">
        <v>54.03</v>
      </c>
      <c r="M102" s="333">
        <v>36.5</v>
      </c>
      <c r="N102" s="223" t="s">
        <v>1</v>
      </c>
      <c r="O102" s="223" t="s">
        <v>138</v>
      </c>
      <c r="P102" s="268">
        <v>56.1</v>
      </c>
      <c r="Q102" s="333">
        <v>39</v>
      </c>
      <c r="R102" s="223" t="s">
        <v>17</v>
      </c>
      <c r="S102" s="223" t="s">
        <v>173</v>
      </c>
      <c r="T102" s="268">
        <v>56.84</v>
      </c>
      <c r="U102" s="333">
        <v>35.799999999999997</v>
      </c>
    </row>
    <row r="103" spans="1:21" ht="15" customHeight="1" x14ac:dyDescent="0.25">
      <c r="A103" s="77">
        <v>97</v>
      </c>
      <c r="B103" s="223" t="s">
        <v>38</v>
      </c>
      <c r="C103" s="223" t="s">
        <v>125</v>
      </c>
      <c r="D103" s="223">
        <v>59.29</v>
      </c>
      <c r="E103" s="333">
        <v>46</v>
      </c>
      <c r="F103" s="223" t="s">
        <v>31</v>
      </c>
      <c r="G103" s="223" t="s">
        <v>174</v>
      </c>
      <c r="H103" s="223">
        <v>57.16</v>
      </c>
      <c r="I103" s="333">
        <v>35</v>
      </c>
      <c r="J103" s="223" t="s">
        <v>24</v>
      </c>
      <c r="K103" s="223" t="s">
        <v>130</v>
      </c>
      <c r="L103" s="268">
        <v>54.03</v>
      </c>
      <c r="M103" s="333">
        <v>36</v>
      </c>
      <c r="N103" s="223" t="s">
        <v>0</v>
      </c>
      <c r="O103" s="223" t="s">
        <v>124</v>
      </c>
      <c r="P103" s="268">
        <v>56.1</v>
      </c>
      <c r="Q103" s="333">
        <v>38.047619047619051</v>
      </c>
      <c r="R103" s="223" t="s">
        <v>31</v>
      </c>
      <c r="S103" s="223" t="s">
        <v>174</v>
      </c>
      <c r="T103" s="268">
        <v>56.84</v>
      </c>
      <c r="U103" s="333">
        <v>35.700000000000003</v>
      </c>
    </row>
    <row r="104" spans="1:21" ht="15" customHeight="1" x14ac:dyDescent="0.25">
      <c r="A104" s="77">
        <v>98</v>
      </c>
      <c r="B104" s="223" t="s">
        <v>1</v>
      </c>
      <c r="C104" s="223" t="s">
        <v>154</v>
      </c>
      <c r="D104" s="223">
        <v>59.29</v>
      </c>
      <c r="E104" s="333">
        <v>45.5</v>
      </c>
      <c r="F104" s="223" t="s">
        <v>38</v>
      </c>
      <c r="G104" s="223" t="s">
        <v>126</v>
      </c>
      <c r="H104" s="223">
        <v>57.16</v>
      </c>
      <c r="I104" s="333">
        <v>34.769230769230766</v>
      </c>
      <c r="J104" s="223" t="s">
        <v>31</v>
      </c>
      <c r="K104" s="223" t="s">
        <v>169</v>
      </c>
      <c r="L104" s="268">
        <v>54.03</v>
      </c>
      <c r="M104" s="333">
        <v>35</v>
      </c>
      <c r="N104" s="223" t="s">
        <v>13</v>
      </c>
      <c r="O104" s="223" t="s">
        <v>57</v>
      </c>
      <c r="P104" s="268">
        <v>56.1</v>
      </c>
      <c r="Q104" s="333">
        <v>38</v>
      </c>
      <c r="R104" s="223" t="s">
        <v>1</v>
      </c>
      <c r="S104" s="223" t="s">
        <v>151</v>
      </c>
      <c r="T104" s="268">
        <v>56.84</v>
      </c>
      <c r="U104" s="333">
        <v>31.5</v>
      </c>
    </row>
    <row r="105" spans="1:21" ht="15" customHeight="1" x14ac:dyDescent="0.25">
      <c r="A105" s="77">
        <v>99</v>
      </c>
      <c r="B105" s="223" t="s">
        <v>38</v>
      </c>
      <c r="C105" s="223" t="s">
        <v>126</v>
      </c>
      <c r="D105" s="223">
        <v>59.29</v>
      </c>
      <c r="E105" s="333">
        <v>45</v>
      </c>
      <c r="F105" s="223" t="s">
        <v>1</v>
      </c>
      <c r="G105" s="223" t="s">
        <v>143</v>
      </c>
      <c r="H105" s="223">
        <v>57.16</v>
      </c>
      <c r="I105" s="333">
        <v>34</v>
      </c>
      <c r="J105" s="223" t="s">
        <v>24</v>
      </c>
      <c r="K105" s="223" t="s">
        <v>26</v>
      </c>
      <c r="L105" s="268">
        <v>54.03</v>
      </c>
      <c r="M105" s="333">
        <v>33.4</v>
      </c>
      <c r="N105" s="223" t="s">
        <v>13</v>
      </c>
      <c r="O105" s="223" t="s">
        <v>12</v>
      </c>
      <c r="P105" s="268">
        <v>56.1</v>
      </c>
      <c r="Q105" s="333">
        <v>36.5</v>
      </c>
      <c r="R105" s="223"/>
      <c r="S105" s="223"/>
      <c r="T105" s="268"/>
      <c r="U105" s="333"/>
    </row>
    <row r="106" spans="1:21" s="196" customFormat="1" ht="15" customHeight="1" x14ac:dyDescent="0.25">
      <c r="A106" s="77">
        <v>100</v>
      </c>
      <c r="B106" s="223" t="s">
        <v>13</v>
      </c>
      <c r="C106" s="223" t="s">
        <v>161</v>
      </c>
      <c r="D106" s="223">
        <v>59.29</v>
      </c>
      <c r="E106" s="333">
        <v>44.4</v>
      </c>
      <c r="F106" s="223" t="s">
        <v>1</v>
      </c>
      <c r="G106" s="223" t="s">
        <v>8</v>
      </c>
      <c r="H106" s="223">
        <v>57.16</v>
      </c>
      <c r="I106" s="333">
        <v>31.6</v>
      </c>
      <c r="J106" s="223" t="s">
        <v>38</v>
      </c>
      <c r="K106" s="223" t="s">
        <v>94</v>
      </c>
      <c r="L106" s="268">
        <v>54.03</v>
      </c>
      <c r="M106" s="333"/>
      <c r="N106" s="223" t="s">
        <v>1</v>
      </c>
      <c r="O106" s="223" t="s">
        <v>149</v>
      </c>
      <c r="P106" s="268">
        <v>56.1</v>
      </c>
      <c r="Q106" s="333">
        <v>31.5</v>
      </c>
      <c r="R106" s="223"/>
      <c r="S106" s="223"/>
      <c r="T106" s="268"/>
      <c r="U106" s="333"/>
    </row>
    <row r="107" spans="1:21" s="196" customFormat="1" ht="15" customHeight="1" x14ac:dyDescent="0.25">
      <c r="A107" s="77">
        <v>101</v>
      </c>
      <c r="B107" s="223" t="s">
        <v>38</v>
      </c>
      <c r="C107" s="223" t="s">
        <v>180</v>
      </c>
      <c r="D107" s="223">
        <v>59.29</v>
      </c>
      <c r="E107" s="333">
        <v>42</v>
      </c>
      <c r="F107" s="223" t="s">
        <v>1</v>
      </c>
      <c r="G107" s="223" t="s">
        <v>5</v>
      </c>
      <c r="H107" s="223">
        <v>57.16</v>
      </c>
      <c r="I107" s="333">
        <v>0</v>
      </c>
      <c r="J107" s="223" t="s">
        <v>31</v>
      </c>
      <c r="K107" s="223" t="s">
        <v>174</v>
      </c>
      <c r="L107" s="268">
        <v>54.03</v>
      </c>
      <c r="M107" s="333"/>
      <c r="N107" s="223" t="s">
        <v>13</v>
      </c>
      <c r="O107" s="223" t="s">
        <v>113</v>
      </c>
      <c r="P107" s="268">
        <v>56.1</v>
      </c>
      <c r="Q107" s="333">
        <v>18.3</v>
      </c>
      <c r="R107" s="223"/>
      <c r="S107" s="223"/>
      <c r="T107" s="268"/>
      <c r="U107" s="333"/>
    </row>
    <row r="108" spans="1:21" s="196" customFormat="1" ht="15" customHeight="1" x14ac:dyDescent="0.25">
      <c r="A108" s="77">
        <v>102</v>
      </c>
      <c r="B108" s="223" t="s">
        <v>13</v>
      </c>
      <c r="C108" s="223" t="s">
        <v>12</v>
      </c>
      <c r="D108" s="223">
        <v>59.29</v>
      </c>
      <c r="E108" s="333">
        <v>39.9</v>
      </c>
      <c r="F108" s="223" t="s">
        <v>31</v>
      </c>
      <c r="G108" s="223" t="s">
        <v>169</v>
      </c>
      <c r="H108" s="223">
        <v>57.16</v>
      </c>
      <c r="I108" s="333"/>
      <c r="J108" s="223" t="s">
        <v>24</v>
      </c>
      <c r="K108" s="223" t="s">
        <v>175</v>
      </c>
      <c r="L108" s="268">
        <v>54.03</v>
      </c>
      <c r="M108" s="333"/>
      <c r="N108" s="223" t="s">
        <v>31</v>
      </c>
      <c r="O108" s="223" t="s">
        <v>169</v>
      </c>
      <c r="P108" s="268">
        <v>56.1</v>
      </c>
      <c r="Q108" s="333"/>
      <c r="R108" s="223"/>
      <c r="S108" s="223"/>
      <c r="T108" s="268"/>
      <c r="U108" s="333"/>
    </row>
    <row r="109" spans="1:21" s="196" customFormat="1" ht="15" customHeight="1" x14ac:dyDescent="0.25">
      <c r="A109" s="77">
        <v>103</v>
      </c>
      <c r="B109" s="223" t="s">
        <v>17</v>
      </c>
      <c r="C109" s="223" t="s">
        <v>54</v>
      </c>
      <c r="D109" s="223">
        <v>59.29</v>
      </c>
      <c r="E109" s="333">
        <v>26.75</v>
      </c>
      <c r="F109" s="223" t="s">
        <v>31</v>
      </c>
      <c r="G109" s="223" t="s">
        <v>181</v>
      </c>
      <c r="H109" s="223">
        <v>57.16</v>
      </c>
      <c r="I109" s="333"/>
      <c r="J109" s="223" t="s">
        <v>24</v>
      </c>
      <c r="K109" s="223" t="s">
        <v>25</v>
      </c>
      <c r="L109" s="268">
        <v>54.03</v>
      </c>
      <c r="M109" s="333"/>
      <c r="N109" s="223" t="s">
        <v>31</v>
      </c>
      <c r="O109" s="223" t="s">
        <v>168</v>
      </c>
      <c r="P109" s="268">
        <v>56.1</v>
      </c>
      <c r="Q109" s="333"/>
      <c r="R109" s="223"/>
      <c r="S109" s="223"/>
      <c r="T109" s="268"/>
      <c r="U109" s="333"/>
    </row>
    <row r="110" spans="1:21" s="196" customFormat="1" ht="15" customHeight="1" x14ac:dyDescent="0.25">
      <c r="A110" s="77">
        <v>104</v>
      </c>
      <c r="B110" s="223" t="s">
        <v>31</v>
      </c>
      <c r="C110" s="223" t="s">
        <v>166</v>
      </c>
      <c r="D110" s="223">
        <v>59.29</v>
      </c>
      <c r="E110" s="333"/>
      <c r="F110" s="223" t="s">
        <v>24</v>
      </c>
      <c r="G110" s="223" t="s">
        <v>175</v>
      </c>
      <c r="H110" s="223">
        <v>57.16</v>
      </c>
      <c r="I110" s="333"/>
      <c r="J110" s="223" t="s">
        <v>24</v>
      </c>
      <c r="K110" s="223" t="s">
        <v>176</v>
      </c>
      <c r="L110" s="268">
        <v>54.03</v>
      </c>
      <c r="M110" s="333"/>
      <c r="N110" s="223" t="s">
        <v>24</v>
      </c>
      <c r="O110" s="223" t="s">
        <v>175</v>
      </c>
      <c r="P110" s="268">
        <v>56.1</v>
      </c>
      <c r="Q110" s="333"/>
      <c r="R110" s="223"/>
      <c r="S110" s="223"/>
      <c r="T110" s="268"/>
      <c r="U110" s="333"/>
    </row>
    <row r="111" spans="1:21" s="196" customFormat="1" ht="15" customHeight="1" x14ac:dyDescent="0.25">
      <c r="A111" s="77">
        <v>105</v>
      </c>
      <c r="B111" s="223" t="s">
        <v>31</v>
      </c>
      <c r="C111" s="223" t="s">
        <v>174</v>
      </c>
      <c r="D111" s="223">
        <v>59.29</v>
      </c>
      <c r="E111" s="333"/>
      <c r="F111" s="223" t="s">
        <v>24</v>
      </c>
      <c r="G111" s="223" t="s">
        <v>176</v>
      </c>
      <c r="H111" s="223">
        <v>57.16</v>
      </c>
      <c r="I111" s="333"/>
      <c r="J111" s="223" t="s">
        <v>17</v>
      </c>
      <c r="K111" s="223" t="s">
        <v>172</v>
      </c>
      <c r="L111" s="268">
        <v>54.03</v>
      </c>
      <c r="M111" s="333"/>
      <c r="N111" s="223" t="s">
        <v>24</v>
      </c>
      <c r="O111" s="223" t="s">
        <v>176</v>
      </c>
      <c r="P111" s="268">
        <v>56.1</v>
      </c>
      <c r="Q111" s="333"/>
      <c r="R111" s="223"/>
      <c r="S111" s="223"/>
      <c r="T111" s="268"/>
      <c r="U111" s="333"/>
    </row>
    <row r="112" spans="1:21" s="196" customFormat="1" ht="15" customHeight="1" x14ac:dyDescent="0.25">
      <c r="A112" s="77">
        <v>106</v>
      </c>
      <c r="B112" s="223" t="s">
        <v>24</v>
      </c>
      <c r="C112" s="223" t="s">
        <v>176</v>
      </c>
      <c r="D112" s="223">
        <v>59.29</v>
      </c>
      <c r="E112" s="333"/>
      <c r="F112" s="223" t="s">
        <v>17</v>
      </c>
      <c r="G112" s="223" t="s">
        <v>173</v>
      </c>
      <c r="H112" s="223">
        <v>57.16</v>
      </c>
      <c r="I112" s="333"/>
      <c r="J112" s="223" t="s">
        <v>17</v>
      </c>
      <c r="K112" s="223" t="s">
        <v>173</v>
      </c>
      <c r="L112" s="268">
        <v>54.03</v>
      </c>
      <c r="M112" s="333"/>
      <c r="N112" s="223" t="s">
        <v>17</v>
      </c>
      <c r="O112" s="223" t="s">
        <v>172</v>
      </c>
      <c r="P112" s="268">
        <v>56.1</v>
      </c>
      <c r="Q112" s="333"/>
      <c r="R112" s="223"/>
      <c r="S112" s="223"/>
      <c r="T112" s="268"/>
      <c r="U112" s="333"/>
    </row>
    <row r="113" spans="1:21" s="196" customFormat="1" ht="15" customHeight="1" x14ac:dyDescent="0.25">
      <c r="A113" s="77">
        <v>107</v>
      </c>
      <c r="B113" s="223" t="s">
        <v>24</v>
      </c>
      <c r="C113" s="223" t="s">
        <v>26</v>
      </c>
      <c r="D113" s="223">
        <v>59.29</v>
      </c>
      <c r="E113" s="333"/>
      <c r="F113" s="223" t="s">
        <v>17</v>
      </c>
      <c r="G113" s="223" t="s">
        <v>54</v>
      </c>
      <c r="H113" s="223">
        <v>57.16</v>
      </c>
      <c r="I113" s="333"/>
      <c r="J113" s="223" t="s">
        <v>17</v>
      </c>
      <c r="K113" s="223" t="s">
        <v>54</v>
      </c>
      <c r="L113" s="268">
        <v>54.03</v>
      </c>
      <c r="M113" s="333"/>
      <c r="N113" s="223" t="s">
        <v>17</v>
      </c>
      <c r="O113" s="223" t="s">
        <v>173</v>
      </c>
      <c r="P113" s="268">
        <v>56.1</v>
      </c>
      <c r="Q113" s="333"/>
      <c r="R113" s="223"/>
      <c r="S113" s="223"/>
      <c r="T113" s="268"/>
      <c r="U113" s="333"/>
    </row>
    <row r="114" spans="1:21" ht="15" customHeight="1" x14ac:dyDescent="0.25">
      <c r="A114" s="77">
        <v>108</v>
      </c>
      <c r="B114" s="223" t="s">
        <v>17</v>
      </c>
      <c r="C114" s="223" t="s">
        <v>173</v>
      </c>
      <c r="D114" s="223">
        <v>59.29</v>
      </c>
      <c r="E114" s="333"/>
      <c r="F114" s="223" t="s">
        <v>13</v>
      </c>
      <c r="G114" s="223" t="s">
        <v>160</v>
      </c>
      <c r="H114" s="223">
        <v>57.16</v>
      </c>
      <c r="I114" s="333"/>
      <c r="J114" s="223" t="s">
        <v>13</v>
      </c>
      <c r="K114" s="223" t="s">
        <v>177</v>
      </c>
      <c r="L114" s="268">
        <v>54.03</v>
      </c>
      <c r="M114" s="333"/>
      <c r="N114" s="223"/>
      <c r="O114" s="223"/>
      <c r="P114" s="268"/>
      <c r="Q114" s="333"/>
      <c r="R114" s="223"/>
      <c r="S114" s="223"/>
      <c r="T114" s="268"/>
      <c r="U114" s="333"/>
    </row>
    <row r="115" spans="1:21" s="196" customFormat="1" ht="15" customHeight="1" x14ac:dyDescent="0.25">
      <c r="A115" s="77">
        <v>109</v>
      </c>
      <c r="B115" s="223" t="s">
        <v>1</v>
      </c>
      <c r="C115" s="223" t="s">
        <v>171</v>
      </c>
      <c r="D115" s="223">
        <v>59.29</v>
      </c>
      <c r="E115" s="333"/>
      <c r="F115" s="223" t="s">
        <v>1</v>
      </c>
      <c r="G115" s="223" t="s">
        <v>11</v>
      </c>
      <c r="H115" s="223">
        <v>57.16</v>
      </c>
      <c r="I115" s="333"/>
      <c r="J115" s="223" t="s">
        <v>0</v>
      </c>
      <c r="K115" s="223" t="s">
        <v>42</v>
      </c>
      <c r="L115" s="268">
        <v>54.03</v>
      </c>
      <c r="M115" s="333"/>
      <c r="N115" s="223"/>
      <c r="O115" s="223"/>
      <c r="P115" s="268"/>
      <c r="Q115" s="333"/>
      <c r="R115" s="223"/>
      <c r="S115" s="223"/>
      <c r="T115" s="268"/>
      <c r="U115" s="333"/>
    </row>
    <row r="116" spans="1:21" ht="15" customHeight="1" thickBot="1" x14ac:dyDescent="0.3">
      <c r="A116" s="181">
        <v>110</v>
      </c>
      <c r="B116" s="143" t="s">
        <v>0</v>
      </c>
      <c r="C116" s="143" t="s">
        <v>42</v>
      </c>
      <c r="D116" s="143">
        <v>59.29</v>
      </c>
      <c r="E116" s="335"/>
      <c r="F116" s="143" t="s">
        <v>0</v>
      </c>
      <c r="G116" s="143" t="s">
        <v>42</v>
      </c>
      <c r="H116" s="143">
        <v>57.16</v>
      </c>
      <c r="I116" s="335"/>
      <c r="J116" s="143"/>
      <c r="K116" s="143"/>
      <c r="L116" s="211"/>
      <c r="M116" s="335"/>
      <c r="N116" s="143"/>
      <c r="O116" s="143"/>
      <c r="P116" s="211"/>
      <c r="Q116" s="335"/>
      <c r="R116" s="143"/>
      <c r="S116" s="143"/>
      <c r="T116" s="211"/>
      <c r="U116" s="335"/>
    </row>
    <row r="117" spans="1:21" x14ac:dyDescent="0.25">
      <c r="A117" s="80"/>
      <c r="B117" s="80"/>
      <c r="C117" s="403" t="s">
        <v>66</v>
      </c>
      <c r="D117" s="80"/>
      <c r="E117" s="517">
        <f>AVERAGE(E7:E116)</f>
        <v>57.528058252427215</v>
      </c>
      <c r="F117" s="80"/>
      <c r="G117" s="403"/>
      <c r="H117" s="403"/>
      <c r="I117" s="164">
        <f>AVERAGE(I7:I116)</f>
        <v>53.950560923307883</v>
      </c>
      <c r="J117" s="80"/>
      <c r="K117" s="81"/>
      <c r="L117" s="80"/>
      <c r="M117" s="164">
        <f>AVERAGE(M7:M116)</f>
        <v>51.777316677581624</v>
      </c>
      <c r="N117" s="80"/>
      <c r="O117" s="81"/>
      <c r="P117" s="80"/>
      <c r="Q117" s="164">
        <f>AVERAGE(Q7:Q116)</f>
        <v>53.004255948447359</v>
      </c>
      <c r="R117" s="80"/>
      <c r="S117" s="81"/>
      <c r="T117" s="80"/>
      <c r="U117" s="164">
        <f>AVERAGE(U7:U116)</f>
        <v>54.355433795146631</v>
      </c>
    </row>
    <row r="118" spans="1:2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</row>
  </sheetData>
  <sortState ref="N119:O124">
    <sortCondition ref="N119"/>
  </sortState>
  <mergeCells count="9">
    <mergeCell ref="A5:A6"/>
    <mergeCell ref="R5:U5"/>
    <mergeCell ref="R2:S2"/>
    <mergeCell ref="J5:M5"/>
    <mergeCell ref="N5:Q5"/>
    <mergeCell ref="J2:K2"/>
    <mergeCell ref="F5:I5"/>
    <mergeCell ref="B5:E5"/>
    <mergeCell ref="B2:C2"/>
  </mergeCells>
  <conditionalFormatting sqref="U7:U116">
    <cfRule type="containsBlanks" dxfId="75" priority="11">
      <formula>LEN(TRIM(U7))=0</formula>
    </cfRule>
    <cfRule type="cellIs" dxfId="74" priority="23" operator="between">
      <formula>$U$117</formula>
      <formula>54.356</formula>
    </cfRule>
    <cfRule type="cellIs" dxfId="73" priority="24" operator="lessThan">
      <formula>50</formula>
    </cfRule>
    <cfRule type="cellIs" dxfId="72" priority="26" operator="between">
      <formula>$U$117</formula>
      <formula>50</formula>
    </cfRule>
    <cfRule type="cellIs" dxfId="71" priority="27" operator="between">
      <formula>75</formula>
      <formula>$U$117</formula>
    </cfRule>
    <cfRule type="cellIs" dxfId="70" priority="28" operator="greaterThanOrEqual">
      <formula>75</formula>
    </cfRule>
  </conditionalFormatting>
  <conditionalFormatting sqref="M7:M116">
    <cfRule type="containsBlanks" dxfId="69" priority="12">
      <formula>LEN(TRIM(M7))=0</formula>
    </cfRule>
    <cfRule type="cellIs" dxfId="68" priority="18" operator="equal">
      <formula>$M$117</formula>
    </cfRule>
    <cfRule type="cellIs" dxfId="67" priority="19" operator="lessThan">
      <formula>50</formula>
    </cfRule>
    <cfRule type="cellIs" dxfId="66" priority="20" operator="between">
      <formula>$M$117</formula>
      <formula>50</formula>
    </cfRule>
    <cfRule type="cellIs" dxfId="65" priority="21" operator="between">
      <formula>75</formula>
      <formula>$M$117</formula>
    </cfRule>
    <cfRule type="cellIs" dxfId="64" priority="22" operator="greaterThanOrEqual">
      <formula>75</formula>
    </cfRule>
  </conditionalFormatting>
  <conditionalFormatting sqref="Q7:Q116">
    <cfRule type="containsBlanks" dxfId="63" priority="10">
      <formula>LEN(TRIM(Q7))=0</formula>
    </cfRule>
    <cfRule type="cellIs" dxfId="62" priority="13" operator="between">
      <formula>$Q$117</formula>
      <formula>53</formula>
    </cfRule>
    <cfRule type="cellIs" dxfId="61" priority="14" operator="lessThan">
      <formula>50</formula>
    </cfRule>
    <cfRule type="cellIs" dxfId="60" priority="15" operator="between">
      <formula>$Q$117</formula>
      <formula>50</formula>
    </cfRule>
    <cfRule type="cellIs" dxfId="59" priority="16" operator="between">
      <formula>75</formula>
      <formula>$Q$117</formula>
    </cfRule>
    <cfRule type="cellIs" dxfId="58" priority="17" operator="greaterThanOrEqual">
      <formula>75</formula>
    </cfRule>
  </conditionalFormatting>
  <conditionalFormatting sqref="I7:I107">
    <cfRule type="cellIs" dxfId="57" priority="6" operator="lessThan">
      <formula>50</formula>
    </cfRule>
    <cfRule type="cellIs" dxfId="56" priority="7" operator="between">
      <formula>$I$117</formula>
      <formula>50</formula>
    </cfRule>
    <cfRule type="cellIs" dxfId="55" priority="8" operator="between">
      <formula>75</formula>
      <formula>$I$117</formula>
    </cfRule>
    <cfRule type="cellIs" dxfId="54" priority="9" operator="greaterThanOrEqual">
      <formula>75</formula>
    </cfRule>
  </conditionalFormatting>
  <conditionalFormatting sqref="E7:E116">
    <cfRule type="containsBlanks" dxfId="53" priority="1">
      <formula>LEN(TRIM(E7))=0</formula>
    </cfRule>
    <cfRule type="cellIs" dxfId="52" priority="2" operator="lessThan">
      <formula>50</formula>
    </cfRule>
    <cfRule type="cellIs" dxfId="51" priority="3" operator="between">
      <formula>$E$117</formula>
      <formula>50</formula>
    </cfRule>
    <cfRule type="cellIs" dxfId="50" priority="4" operator="between">
      <formula>75</formula>
      <formula>$E$117</formula>
    </cfRule>
    <cfRule type="cellIs" dxfId="49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7109375" style="67" customWidth="1"/>
    <col min="2" max="2" width="19.42578125" style="67" customWidth="1"/>
    <col min="3" max="3" width="33.28515625" style="67" customWidth="1"/>
    <col min="4" max="4" width="7.7109375" style="196" customWidth="1"/>
    <col min="5" max="5" width="8.5703125" style="196" customWidth="1"/>
    <col min="6" max="7" width="7.7109375" style="196" customWidth="1"/>
    <col min="8" max="8" width="8.5703125" style="196" customWidth="1"/>
    <col min="9" max="10" width="7.7109375" style="196" customWidth="1"/>
    <col min="11" max="11" width="8.5703125" style="196" customWidth="1"/>
    <col min="12" max="13" width="7.7109375" style="196" customWidth="1"/>
    <col min="14" max="14" width="8.5703125" style="196" customWidth="1"/>
    <col min="15" max="16" width="7.7109375" style="196" customWidth="1"/>
    <col min="17" max="17" width="8.5703125" style="196" customWidth="1"/>
    <col min="18" max="19" width="7.7109375" style="196" customWidth="1"/>
    <col min="20" max="23" width="6.7109375" style="196" customWidth="1"/>
    <col min="24" max="24" width="8.7109375" style="67" customWidth="1"/>
    <col min="25" max="16384" width="9.140625" style="67"/>
  </cols>
  <sheetData>
    <row r="1" spans="1:27" x14ac:dyDescent="0.25">
      <c r="Z1" s="30"/>
      <c r="AA1" s="18" t="s">
        <v>85</v>
      </c>
    </row>
    <row r="2" spans="1:27" ht="15.75" x14ac:dyDescent="0.25">
      <c r="B2" s="619" t="s">
        <v>78</v>
      </c>
      <c r="C2" s="619"/>
      <c r="D2" s="441"/>
      <c r="E2" s="441"/>
      <c r="F2" s="441"/>
      <c r="G2" s="399"/>
      <c r="H2" s="399"/>
      <c r="I2" s="399"/>
      <c r="J2" s="345"/>
      <c r="K2" s="345"/>
      <c r="L2" s="345"/>
      <c r="M2" s="345"/>
      <c r="N2" s="345"/>
      <c r="O2" s="345"/>
      <c r="P2" s="214"/>
      <c r="Q2" s="214"/>
      <c r="R2" s="214"/>
      <c r="S2" s="441"/>
      <c r="T2" s="399"/>
      <c r="U2" s="345"/>
      <c r="V2" s="345"/>
      <c r="W2" s="199"/>
      <c r="Z2" s="66"/>
      <c r="AA2" s="18" t="s">
        <v>90</v>
      </c>
    </row>
    <row r="3" spans="1:27" ht="15.75" thickBot="1" x14ac:dyDescent="0.3">
      <c r="Z3" s="391"/>
      <c r="AA3" s="18" t="s">
        <v>86</v>
      </c>
    </row>
    <row r="4" spans="1:27" ht="15.75" customHeight="1" thickBot="1" x14ac:dyDescent="0.3">
      <c r="A4" s="607" t="s">
        <v>41</v>
      </c>
      <c r="B4" s="622" t="s">
        <v>40</v>
      </c>
      <c r="C4" s="624" t="s">
        <v>82</v>
      </c>
      <c r="D4" s="626">
        <v>2025</v>
      </c>
      <c r="E4" s="627"/>
      <c r="F4" s="628"/>
      <c r="G4" s="626">
        <v>2024</v>
      </c>
      <c r="H4" s="627"/>
      <c r="I4" s="628"/>
      <c r="J4" s="626">
        <v>2023</v>
      </c>
      <c r="K4" s="627"/>
      <c r="L4" s="628"/>
      <c r="M4" s="626">
        <v>2022</v>
      </c>
      <c r="N4" s="627"/>
      <c r="O4" s="628"/>
      <c r="P4" s="626">
        <v>2021</v>
      </c>
      <c r="Q4" s="627"/>
      <c r="R4" s="628"/>
      <c r="S4" s="629" t="s">
        <v>88</v>
      </c>
      <c r="T4" s="617"/>
      <c r="U4" s="617"/>
      <c r="V4" s="617"/>
      <c r="W4" s="618"/>
      <c r="X4" s="620" t="s">
        <v>65</v>
      </c>
      <c r="Z4" s="29"/>
      <c r="AA4" s="18" t="s">
        <v>87</v>
      </c>
    </row>
    <row r="5" spans="1:27" ht="39" customHeight="1" thickBot="1" x14ac:dyDescent="0.3">
      <c r="A5" s="608"/>
      <c r="B5" s="623"/>
      <c r="C5" s="625"/>
      <c r="D5" s="65" t="s">
        <v>84</v>
      </c>
      <c r="E5" s="286" t="s">
        <v>69</v>
      </c>
      <c r="F5" s="70" t="s">
        <v>89</v>
      </c>
      <c r="G5" s="65" t="s">
        <v>84</v>
      </c>
      <c r="H5" s="286" t="s">
        <v>69</v>
      </c>
      <c r="I5" s="70" t="s">
        <v>89</v>
      </c>
      <c r="J5" s="65" t="s">
        <v>84</v>
      </c>
      <c r="K5" s="286" t="s">
        <v>69</v>
      </c>
      <c r="L5" s="70" t="s">
        <v>89</v>
      </c>
      <c r="M5" s="65" t="s">
        <v>84</v>
      </c>
      <c r="N5" s="286" t="s">
        <v>69</v>
      </c>
      <c r="O5" s="70" t="s">
        <v>89</v>
      </c>
      <c r="P5" s="65" t="s">
        <v>84</v>
      </c>
      <c r="Q5" s="286" t="s">
        <v>69</v>
      </c>
      <c r="R5" s="70" t="s">
        <v>89</v>
      </c>
      <c r="S5" s="404">
        <v>2025</v>
      </c>
      <c r="T5" s="519">
        <v>2024</v>
      </c>
      <c r="U5" s="144">
        <v>2023</v>
      </c>
      <c r="V5" s="144">
        <v>2022</v>
      </c>
      <c r="W5" s="144">
        <v>2021</v>
      </c>
      <c r="X5" s="621"/>
    </row>
    <row r="6" spans="1:27" ht="15" customHeight="1" x14ac:dyDescent="0.25">
      <c r="A6" s="149">
        <v>1</v>
      </c>
      <c r="B6" s="125" t="s">
        <v>1</v>
      </c>
      <c r="C6" s="124" t="s">
        <v>76</v>
      </c>
      <c r="D6" s="381">
        <v>55</v>
      </c>
      <c r="E6" s="287">
        <v>75</v>
      </c>
      <c r="F6" s="276">
        <v>59.29</v>
      </c>
      <c r="G6" s="381">
        <v>48</v>
      </c>
      <c r="H6" s="287">
        <v>73.099999999999994</v>
      </c>
      <c r="I6" s="276">
        <v>57.16</v>
      </c>
      <c r="J6" s="381">
        <v>38</v>
      </c>
      <c r="K6" s="287">
        <v>67.34210526315789</v>
      </c>
      <c r="L6" s="276">
        <v>54.03</v>
      </c>
      <c r="M6" s="270">
        <v>54</v>
      </c>
      <c r="N6" s="287">
        <v>69.900000000000006</v>
      </c>
      <c r="O6" s="276">
        <v>56.1</v>
      </c>
      <c r="P6" s="270">
        <v>40</v>
      </c>
      <c r="Q6" s="287">
        <v>72</v>
      </c>
      <c r="R6" s="276">
        <v>56.84</v>
      </c>
      <c r="S6" s="540">
        <v>1</v>
      </c>
      <c r="T6" s="520">
        <v>1</v>
      </c>
      <c r="U6" s="201">
        <v>2</v>
      </c>
      <c r="V6" s="201">
        <v>2</v>
      </c>
      <c r="W6" s="201">
        <v>2</v>
      </c>
      <c r="X6" s="559">
        <f t="shared" ref="X6:X37" si="0">SUM(S6:W6)</f>
        <v>8</v>
      </c>
    </row>
    <row r="7" spans="1:27" ht="15" customHeight="1" x14ac:dyDescent="0.25">
      <c r="A7" s="150">
        <v>2</v>
      </c>
      <c r="B7" s="295" t="s">
        <v>38</v>
      </c>
      <c r="C7" s="202" t="s">
        <v>50</v>
      </c>
      <c r="D7" s="197">
        <v>65</v>
      </c>
      <c r="E7" s="375">
        <v>67.7</v>
      </c>
      <c r="F7" s="277">
        <v>59.29</v>
      </c>
      <c r="G7" s="197">
        <v>81</v>
      </c>
      <c r="H7" s="375">
        <v>69.086419753086417</v>
      </c>
      <c r="I7" s="277">
        <v>57.16</v>
      </c>
      <c r="J7" s="197">
        <v>64</v>
      </c>
      <c r="K7" s="375">
        <v>66.400000000000006</v>
      </c>
      <c r="L7" s="277">
        <v>54.03</v>
      </c>
      <c r="M7" s="183">
        <v>88</v>
      </c>
      <c r="N7" s="205">
        <v>70.577777777777783</v>
      </c>
      <c r="O7" s="277">
        <v>56.1</v>
      </c>
      <c r="P7" s="183">
        <v>89</v>
      </c>
      <c r="Q7" s="205">
        <v>68.898876404494388</v>
      </c>
      <c r="R7" s="277">
        <v>56.84</v>
      </c>
      <c r="S7" s="541">
        <v>9</v>
      </c>
      <c r="T7" s="521">
        <v>8</v>
      </c>
      <c r="U7" s="71">
        <v>3</v>
      </c>
      <c r="V7" s="71">
        <v>1</v>
      </c>
      <c r="W7" s="71">
        <v>3</v>
      </c>
      <c r="X7" s="297">
        <f t="shared" si="0"/>
        <v>24</v>
      </c>
    </row>
    <row r="8" spans="1:27" ht="15" customHeight="1" x14ac:dyDescent="0.25">
      <c r="A8" s="150">
        <v>3</v>
      </c>
      <c r="B8" s="295" t="s">
        <v>1</v>
      </c>
      <c r="C8" s="202" t="s">
        <v>136</v>
      </c>
      <c r="D8" s="367">
        <v>21</v>
      </c>
      <c r="E8" s="205">
        <v>68.2</v>
      </c>
      <c r="F8" s="277">
        <v>59.29</v>
      </c>
      <c r="G8" s="367">
        <v>28</v>
      </c>
      <c r="H8" s="205">
        <v>69.599999999999994</v>
      </c>
      <c r="I8" s="277">
        <v>57.16</v>
      </c>
      <c r="J8" s="367">
        <v>32</v>
      </c>
      <c r="K8" s="205">
        <v>56.97</v>
      </c>
      <c r="L8" s="277">
        <v>54.03</v>
      </c>
      <c r="M8" s="183">
        <v>24</v>
      </c>
      <c r="N8" s="205">
        <v>63.8</v>
      </c>
      <c r="O8" s="277">
        <v>56.1</v>
      </c>
      <c r="P8" s="183">
        <v>41</v>
      </c>
      <c r="Q8" s="205">
        <v>62.9</v>
      </c>
      <c r="R8" s="277">
        <v>56.84</v>
      </c>
      <c r="S8" s="541">
        <v>8</v>
      </c>
      <c r="T8" s="521">
        <v>6</v>
      </c>
      <c r="U8" s="71">
        <v>30</v>
      </c>
      <c r="V8" s="71">
        <v>7</v>
      </c>
      <c r="W8" s="71">
        <v>14</v>
      </c>
      <c r="X8" s="293">
        <f t="shared" si="0"/>
        <v>65</v>
      </c>
    </row>
    <row r="9" spans="1:27" ht="15" customHeight="1" x14ac:dyDescent="0.25">
      <c r="A9" s="150">
        <v>4</v>
      </c>
      <c r="B9" s="295" t="s">
        <v>24</v>
      </c>
      <c r="C9" s="217" t="s">
        <v>129</v>
      </c>
      <c r="D9" s="197">
        <v>23</v>
      </c>
      <c r="E9" s="375">
        <v>71.5</v>
      </c>
      <c r="F9" s="283">
        <v>59.29</v>
      </c>
      <c r="G9" s="197">
        <v>14</v>
      </c>
      <c r="H9" s="375">
        <v>70.7</v>
      </c>
      <c r="I9" s="283">
        <v>57.16</v>
      </c>
      <c r="J9" s="197">
        <v>24</v>
      </c>
      <c r="K9" s="375">
        <v>59</v>
      </c>
      <c r="L9" s="283">
        <v>54.03</v>
      </c>
      <c r="M9" s="190">
        <v>20</v>
      </c>
      <c r="N9" s="243">
        <v>56.3</v>
      </c>
      <c r="O9" s="283">
        <v>56.1</v>
      </c>
      <c r="P9" s="190">
        <v>28</v>
      </c>
      <c r="Q9" s="243">
        <v>65</v>
      </c>
      <c r="R9" s="283">
        <v>56.84</v>
      </c>
      <c r="S9" s="544">
        <v>2</v>
      </c>
      <c r="T9" s="524">
        <v>3</v>
      </c>
      <c r="U9" s="71">
        <v>19</v>
      </c>
      <c r="V9" s="71">
        <v>37</v>
      </c>
      <c r="W9" s="71">
        <v>9</v>
      </c>
      <c r="X9" s="293">
        <f t="shared" si="0"/>
        <v>70</v>
      </c>
    </row>
    <row r="10" spans="1:27" ht="15" customHeight="1" x14ac:dyDescent="0.25">
      <c r="A10" s="150">
        <v>5</v>
      </c>
      <c r="B10" s="295" t="s">
        <v>31</v>
      </c>
      <c r="C10" s="216" t="s">
        <v>36</v>
      </c>
      <c r="D10" s="368">
        <v>53</v>
      </c>
      <c r="E10" s="227">
        <v>62</v>
      </c>
      <c r="F10" s="280">
        <v>59.29</v>
      </c>
      <c r="G10" s="368">
        <v>56</v>
      </c>
      <c r="H10" s="227">
        <v>59.8</v>
      </c>
      <c r="I10" s="280">
        <v>57.16</v>
      </c>
      <c r="J10" s="368">
        <v>61</v>
      </c>
      <c r="K10" s="227">
        <v>64</v>
      </c>
      <c r="L10" s="280">
        <v>54.03</v>
      </c>
      <c r="M10" s="184">
        <v>79</v>
      </c>
      <c r="N10" s="227">
        <v>62.4</v>
      </c>
      <c r="O10" s="280">
        <v>56.1</v>
      </c>
      <c r="P10" s="184">
        <v>62</v>
      </c>
      <c r="Q10" s="227">
        <v>66.900000000000006</v>
      </c>
      <c r="R10" s="280">
        <v>56.84</v>
      </c>
      <c r="S10" s="543">
        <v>27</v>
      </c>
      <c r="T10" s="523">
        <v>27</v>
      </c>
      <c r="U10" s="141">
        <v>6</v>
      </c>
      <c r="V10" s="141">
        <v>10</v>
      </c>
      <c r="W10" s="141">
        <v>4</v>
      </c>
      <c r="X10" s="293">
        <f t="shared" si="0"/>
        <v>74</v>
      </c>
    </row>
    <row r="11" spans="1:27" ht="15" customHeight="1" x14ac:dyDescent="0.25">
      <c r="A11" s="150">
        <v>6</v>
      </c>
      <c r="B11" s="295" t="s">
        <v>0</v>
      </c>
      <c r="C11" s="275" t="s">
        <v>63</v>
      </c>
      <c r="D11" s="385">
        <v>24</v>
      </c>
      <c r="E11" s="231">
        <v>61</v>
      </c>
      <c r="F11" s="282">
        <v>59.29</v>
      </c>
      <c r="G11" s="385">
        <v>51</v>
      </c>
      <c r="H11" s="231">
        <v>69.196078431372555</v>
      </c>
      <c r="I11" s="282">
        <v>57.16</v>
      </c>
      <c r="J11" s="385">
        <v>34</v>
      </c>
      <c r="K11" s="231">
        <v>61.7</v>
      </c>
      <c r="L11" s="282">
        <v>54.03</v>
      </c>
      <c r="M11" s="186">
        <v>36</v>
      </c>
      <c r="N11" s="231">
        <v>62.75</v>
      </c>
      <c r="O11" s="282">
        <v>56.1</v>
      </c>
      <c r="P11" s="186">
        <v>34</v>
      </c>
      <c r="Q11" s="231">
        <v>65.558823529411768</v>
      </c>
      <c r="R11" s="282">
        <v>56.84</v>
      </c>
      <c r="S11" s="542">
        <v>37</v>
      </c>
      <c r="T11" s="522">
        <v>7</v>
      </c>
      <c r="U11" s="71">
        <v>13</v>
      </c>
      <c r="V11" s="71">
        <v>9</v>
      </c>
      <c r="W11" s="71">
        <v>8</v>
      </c>
      <c r="X11" s="293">
        <f t="shared" si="0"/>
        <v>74</v>
      </c>
    </row>
    <row r="12" spans="1:27" ht="15" customHeight="1" x14ac:dyDescent="0.25">
      <c r="A12" s="150">
        <v>7</v>
      </c>
      <c r="B12" s="295" t="s">
        <v>0</v>
      </c>
      <c r="C12" s="202" t="s">
        <v>95</v>
      </c>
      <c r="D12" s="367">
        <v>50</v>
      </c>
      <c r="E12" s="205">
        <v>64.900000000000006</v>
      </c>
      <c r="F12" s="277">
        <v>59.29</v>
      </c>
      <c r="G12" s="367">
        <v>37</v>
      </c>
      <c r="H12" s="205">
        <v>69.972972972972968</v>
      </c>
      <c r="I12" s="277">
        <v>57.16</v>
      </c>
      <c r="J12" s="367">
        <v>43</v>
      </c>
      <c r="K12" s="205">
        <v>59.953488372093027</v>
      </c>
      <c r="L12" s="277">
        <v>54.03</v>
      </c>
      <c r="M12" s="183">
        <v>47</v>
      </c>
      <c r="N12" s="205">
        <v>60.122448979591837</v>
      </c>
      <c r="O12" s="277">
        <v>56.1</v>
      </c>
      <c r="P12" s="183">
        <v>41</v>
      </c>
      <c r="Q12" s="205">
        <v>62.560975609756099</v>
      </c>
      <c r="R12" s="277">
        <v>56.84</v>
      </c>
      <c r="S12" s="541">
        <v>21</v>
      </c>
      <c r="T12" s="521">
        <v>4</v>
      </c>
      <c r="U12" s="71">
        <v>16</v>
      </c>
      <c r="V12" s="71">
        <v>19</v>
      </c>
      <c r="W12" s="71">
        <v>16</v>
      </c>
      <c r="X12" s="293">
        <f t="shared" si="0"/>
        <v>76</v>
      </c>
    </row>
    <row r="13" spans="1:27" ht="15" customHeight="1" x14ac:dyDescent="0.25">
      <c r="A13" s="150">
        <v>8</v>
      </c>
      <c r="B13" s="295" t="s">
        <v>24</v>
      </c>
      <c r="C13" s="202" t="s">
        <v>79</v>
      </c>
      <c r="D13" s="183">
        <v>22</v>
      </c>
      <c r="E13" s="205">
        <v>66.2</v>
      </c>
      <c r="F13" s="277">
        <v>59.29</v>
      </c>
      <c r="G13" s="183">
        <v>24</v>
      </c>
      <c r="H13" s="205">
        <v>62.8</v>
      </c>
      <c r="I13" s="277">
        <v>57.16</v>
      </c>
      <c r="J13" s="183">
        <v>23</v>
      </c>
      <c r="K13" s="205">
        <v>62.9</v>
      </c>
      <c r="L13" s="277">
        <v>54.03</v>
      </c>
      <c r="M13" s="183">
        <v>35</v>
      </c>
      <c r="N13" s="205">
        <v>64.3</v>
      </c>
      <c r="O13" s="277">
        <v>56.1</v>
      </c>
      <c r="P13" s="183">
        <v>41</v>
      </c>
      <c r="Q13" s="205">
        <v>58.8</v>
      </c>
      <c r="R13" s="277">
        <v>56.84</v>
      </c>
      <c r="S13" s="541">
        <v>14</v>
      </c>
      <c r="T13" s="521">
        <v>20</v>
      </c>
      <c r="U13" s="71">
        <v>7</v>
      </c>
      <c r="V13" s="71">
        <v>6</v>
      </c>
      <c r="W13" s="71">
        <v>31</v>
      </c>
      <c r="X13" s="293">
        <f t="shared" si="0"/>
        <v>78</v>
      </c>
    </row>
    <row r="14" spans="1:27" ht="15" customHeight="1" x14ac:dyDescent="0.25">
      <c r="A14" s="150">
        <v>9</v>
      </c>
      <c r="B14" s="295" t="s">
        <v>13</v>
      </c>
      <c r="C14" s="217" t="s">
        <v>58</v>
      </c>
      <c r="D14" s="190">
        <v>19</v>
      </c>
      <c r="E14" s="243">
        <v>69</v>
      </c>
      <c r="F14" s="283">
        <v>59.29</v>
      </c>
      <c r="G14" s="190">
        <v>13</v>
      </c>
      <c r="H14" s="243">
        <v>59</v>
      </c>
      <c r="I14" s="283">
        <v>57.16</v>
      </c>
      <c r="J14" s="190">
        <v>17</v>
      </c>
      <c r="K14" s="243">
        <v>60.2</v>
      </c>
      <c r="L14" s="283">
        <v>54.03</v>
      </c>
      <c r="M14" s="190">
        <v>20</v>
      </c>
      <c r="N14" s="243">
        <v>66</v>
      </c>
      <c r="O14" s="283">
        <v>56.1</v>
      </c>
      <c r="P14" s="190">
        <v>21</v>
      </c>
      <c r="Q14" s="243">
        <v>60.5</v>
      </c>
      <c r="R14" s="283">
        <v>56.84</v>
      </c>
      <c r="S14" s="544">
        <v>6</v>
      </c>
      <c r="T14" s="524">
        <v>32</v>
      </c>
      <c r="U14" s="71">
        <v>15</v>
      </c>
      <c r="V14" s="71">
        <v>5</v>
      </c>
      <c r="W14" s="71">
        <v>21</v>
      </c>
      <c r="X14" s="293">
        <f t="shared" si="0"/>
        <v>79</v>
      </c>
    </row>
    <row r="15" spans="1:27" ht="15" customHeight="1" thickBot="1" x14ac:dyDescent="0.3">
      <c r="A15" s="151">
        <v>10</v>
      </c>
      <c r="B15" s="131" t="s">
        <v>1</v>
      </c>
      <c r="C15" s="137" t="s">
        <v>108</v>
      </c>
      <c r="D15" s="274">
        <v>43</v>
      </c>
      <c r="E15" s="291">
        <v>61</v>
      </c>
      <c r="F15" s="417">
        <v>59.29</v>
      </c>
      <c r="G15" s="274">
        <v>54</v>
      </c>
      <c r="H15" s="291">
        <v>66</v>
      </c>
      <c r="I15" s="417">
        <v>57.16</v>
      </c>
      <c r="J15" s="274">
        <v>52</v>
      </c>
      <c r="K15" s="291">
        <v>61.71</v>
      </c>
      <c r="L15" s="417">
        <v>54.03</v>
      </c>
      <c r="M15" s="274">
        <v>47</v>
      </c>
      <c r="N15" s="291">
        <v>67</v>
      </c>
      <c r="O15" s="417">
        <v>56.1</v>
      </c>
      <c r="P15" s="274">
        <v>52</v>
      </c>
      <c r="Q15" s="291">
        <v>62.7</v>
      </c>
      <c r="R15" s="417">
        <v>56.84</v>
      </c>
      <c r="S15" s="550">
        <v>36</v>
      </c>
      <c r="T15" s="530">
        <v>13</v>
      </c>
      <c r="U15" s="182">
        <v>12</v>
      </c>
      <c r="V15" s="182">
        <v>3</v>
      </c>
      <c r="W15" s="182">
        <v>15</v>
      </c>
      <c r="X15" s="298">
        <f t="shared" si="0"/>
        <v>79</v>
      </c>
    </row>
    <row r="16" spans="1:27" ht="15" customHeight="1" x14ac:dyDescent="0.25">
      <c r="A16" s="150">
        <v>11</v>
      </c>
      <c r="B16" s="133" t="s">
        <v>1</v>
      </c>
      <c r="C16" s="132" t="s">
        <v>145</v>
      </c>
      <c r="D16" s="271">
        <v>51</v>
      </c>
      <c r="E16" s="288">
        <v>66.349999999999994</v>
      </c>
      <c r="F16" s="279">
        <v>59.29</v>
      </c>
      <c r="G16" s="271">
        <v>31</v>
      </c>
      <c r="H16" s="288">
        <v>65.7</v>
      </c>
      <c r="I16" s="279">
        <v>57.16</v>
      </c>
      <c r="J16" s="271">
        <v>41</v>
      </c>
      <c r="K16" s="288">
        <v>61.024390243902438</v>
      </c>
      <c r="L16" s="279">
        <v>54.03</v>
      </c>
      <c r="M16" s="271">
        <v>50</v>
      </c>
      <c r="N16" s="288">
        <v>57.4</v>
      </c>
      <c r="O16" s="279">
        <v>56.1</v>
      </c>
      <c r="P16" s="271">
        <v>44</v>
      </c>
      <c r="Q16" s="288">
        <v>64.400000000000006</v>
      </c>
      <c r="R16" s="279">
        <v>56.84</v>
      </c>
      <c r="S16" s="541">
        <v>13</v>
      </c>
      <c r="T16" s="521">
        <v>15</v>
      </c>
      <c r="U16" s="71">
        <v>14</v>
      </c>
      <c r="V16" s="71">
        <v>32</v>
      </c>
      <c r="W16" s="71">
        <v>10</v>
      </c>
      <c r="X16" s="304">
        <f t="shared" si="0"/>
        <v>84</v>
      </c>
    </row>
    <row r="17" spans="1:24" ht="15" customHeight="1" x14ac:dyDescent="0.25">
      <c r="A17" s="150">
        <v>12</v>
      </c>
      <c r="B17" s="295" t="s">
        <v>31</v>
      </c>
      <c r="C17" s="202" t="s">
        <v>35</v>
      </c>
      <c r="D17" s="183">
        <v>29</v>
      </c>
      <c r="E17" s="205">
        <v>69.599999999999994</v>
      </c>
      <c r="F17" s="277">
        <v>59.29</v>
      </c>
      <c r="G17" s="183">
        <v>26</v>
      </c>
      <c r="H17" s="205">
        <v>61</v>
      </c>
      <c r="I17" s="277">
        <v>57.16</v>
      </c>
      <c r="J17" s="183">
        <v>29</v>
      </c>
      <c r="K17" s="205">
        <v>61.9</v>
      </c>
      <c r="L17" s="277">
        <v>54.03</v>
      </c>
      <c r="M17" s="183">
        <v>24</v>
      </c>
      <c r="N17" s="205">
        <v>60.6</v>
      </c>
      <c r="O17" s="277">
        <v>56.1</v>
      </c>
      <c r="P17" s="183">
        <v>28</v>
      </c>
      <c r="Q17" s="205">
        <v>58.3</v>
      </c>
      <c r="R17" s="277">
        <v>56.84</v>
      </c>
      <c r="S17" s="541">
        <v>5</v>
      </c>
      <c r="T17" s="521">
        <v>23</v>
      </c>
      <c r="U17" s="71">
        <v>9</v>
      </c>
      <c r="V17" s="71">
        <v>15</v>
      </c>
      <c r="W17" s="71">
        <v>36</v>
      </c>
      <c r="X17" s="293">
        <f t="shared" si="0"/>
        <v>88</v>
      </c>
    </row>
    <row r="18" spans="1:24" ht="15" customHeight="1" x14ac:dyDescent="0.25">
      <c r="A18" s="150">
        <v>13</v>
      </c>
      <c r="B18" s="295" t="s">
        <v>0</v>
      </c>
      <c r="C18" s="217" t="s">
        <v>62</v>
      </c>
      <c r="D18" s="190">
        <v>29</v>
      </c>
      <c r="E18" s="243">
        <v>60.3</v>
      </c>
      <c r="F18" s="283">
        <v>59.29</v>
      </c>
      <c r="G18" s="190">
        <v>38</v>
      </c>
      <c r="H18" s="243">
        <v>65.973684210526315</v>
      </c>
      <c r="I18" s="283">
        <v>57.16</v>
      </c>
      <c r="J18" s="190">
        <v>24</v>
      </c>
      <c r="K18" s="243">
        <v>61.8</v>
      </c>
      <c r="L18" s="283">
        <v>54.03</v>
      </c>
      <c r="M18" s="190">
        <v>42</v>
      </c>
      <c r="N18" s="243">
        <v>58.590909090909093</v>
      </c>
      <c r="O18" s="283">
        <v>56.1</v>
      </c>
      <c r="P18" s="190">
        <v>49</v>
      </c>
      <c r="Q18" s="243">
        <v>66.367346938775512</v>
      </c>
      <c r="R18" s="283">
        <v>56.84</v>
      </c>
      <c r="S18" s="544">
        <v>41</v>
      </c>
      <c r="T18" s="524">
        <v>14</v>
      </c>
      <c r="U18" s="71">
        <v>10</v>
      </c>
      <c r="V18" s="71">
        <v>28</v>
      </c>
      <c r="W18" s="71">
        <v>7</v>
      </c>
      <c r="X18" s="293">
        <f t="shared" si="0"/>
        <v>100</v>
      </c>
    </row>
    <row r="19" spans="1:24" ht="15" customHeight="1" x14ac:dyDescent="0.25">
      <c r="A19" s="150">
        <v>14</v>
      </c>
      <c r="B19" s="295" t="s">
        <v>24</v>
      </c>
      <c r="C19" s="202" t="s">
        <v>97</v>
      </c>
      <c r="D19" s="382">
        <v>32</v>
      </c>
      <c r="E19" s="375">
        <v>62</v>
      </c>
      <c r="F19" s="277">
        <v>59.29</v>
      </c>
      <c r="G19" s="382">
        <v>21</v>
      </c>
      <c r="H19" s="375">
        <v>69</v>
      </c>
      <c r="I19" s="277">
        <v>57.16</v>
      </c>
      <c r="J19" s="382">
        <v>26</v>
      </c>
      <c r="K19" s="375">
        <v>58.3</v>
      </c>
      <c r="L19" s="277">
        <v>54.03</v>
      </c>
      <c r="M19" s="183">
        <v>28</v>
      </c>
      <c r="N19" s="205">
        <v>60.2</v>
      </c>
      <c r="O19" s="277">
        <v>56.1</v>
      </c>
      <c r="P19" s="183">
        <v>29</v>
      </c>
      <c r="Q19" s="205">
        <v>59.6</v>
      </c>
      <c r="R19" s="277">
        <v>56.84</v>
      </c>
      <c r="S19" s="541">
        <v>28</v>
      </c>
      <c r="T19" s="521">
        <v>9</v>
      </c>
      <c r="U19" s="71">
        <v>24</v>
      </c>
      <c r="V19" s="71">
        <v>18</v>
      </c>
      <c r="W19" s="71">
        <v>25</v>
      </c>
      <c r="X19" s="293">
        <f t="shared" si="0"/>
        <v>104</v>
      </c>
    </row>
    <row r="20" spans="1:24" ht="15" customHeight="1" x14ac:dyDescent="0.25">
      <c r="A20" s="150">
        <v>15</v>
      </c>
      <c r="B20" s="295" t="s">
        <v>17</v>
      </c>
      <c r="C20" s="202" t="s">
        <v>80</v>
      </c>
      <c r="D20" s="183">
        <v>90</v>
      </c>
      <c r="E20" s="205">
        <v>61.6</v>
      </c>
      <c r="F20" s="277">
        <v>59.29</v>
      </c>
      <c r="G20" s="183">
        <v>91</v>
      </c>
      <c r="H20" s="205">
        <v>64.7</v>
      </c>
      <c r="I20" s="277">
        <v>57.16</v>
      </c>
      <c r="J20" s="183">
        <v>98</v>
      </c>
      <c r="K20" s="205">
        <v>61.7</v>
      </c>
      <c r="L20" s="277">
        <v>54.03</v>
      </c>
      <c r="M20" s="183">
        <v>87</v>
      </c>
      <c r="N20" s="205">
        <v>59.6</v>
      </c>
      <c r="O20" s="277">
        <v>56.1</v>
      </c>
      <c r="P20" s="183">
        <v>100</v>
      </c>
      <c r="Q20" s="205">
        <v>61</v>
      </c>
      <c r="R20" s="277">
        <v>56.84</v>
      </c>
      <c r="S20" s="541">
        <v>33</v>
      </c>
      <c r="T20" s="521">
        <v>18</v>
      </c>
      <c r="U20" s="71">
        <v>11</v>
      </c>
      <c r="V20" s="71">
        <v>23</v>
      </c>
      <c r="W20" s="71">
        <v>20</v>
      </c>
      <c r="X20" s="301">
        <f t="shared" si="0"/>
        <v>105</v>
      </c>
    </row>
    <row r="21" spans="1:24" ht="15" customHeight="1" x14ac:dyDescent="0.25">
      <c r="A21" s="150">
        <v>16</v>
      </c>
      <c r="B21" s="295" t="s">
        <v>1</v>
      </c>
      <c r="C21" s="217" t="s">
        <v>109</v>
      </c>
      <c r="D21" s="190">
        <v>44</v>
      </c>
      <c r="E21" s="243">
        <v>69</v>
      </c>
      <c r="F21" s="283">
        <v>59.29</v>
      </c>
      <c r="G21" s="190">
        <v>74</v>
      </c>
      <c r="H21" s="243">
        <v>58</v>
      </c>
      <c r="I21" s="283">
        <v>57.16</v>
      </c>
      <c r="J21" s="190">
        <v>55</v>
      </c>
      <c r="K21" s="243">
        <v>55.4</v>
      </c>
      <c r="L21" s="283">
        <v>54.03</v>
      </c>
      <c r="M21" s="190">
        <v>64</v>
      </c>
      <c r="N21" s="243">
        <v>61</v>
      </c>
      <c r="O21" s="283">
        <v>56.1</v>
      </c>
      <c r="P21" s="190">
        <v>71</v>
      </c>
      <c r="Q21" s="243">
        <v>63</v>
      </c>
      <c r="R21" s="283">
        <v>56.84</v>
      </c>
      <c r="S21" s="544">
        <v>7</v>
      </c>
      <c r="T21" s="524">
        <v>41</v>
      </c>
      <c r="U21" s="71">
        <v>35</v>
      </c>
      <c r="V21" s="71">
        <v>14</v>
      </c>
      <c r="W21" s="71">
        <v>13</v>
      </c>
      <c r="X21" s="293">
        <f t="shared" si="0"/>
        <v>110</v>
      </c>
    </row>
    <row r="22" spans="1:24" ht="15" customHeight="1" x14ac:dyDescent="0.25">
      <c r="A22" s="150">
        <v>17</v>
      </c>
      <c r="B22" s="295" t="s">
        <v>24</v>
      </c>
      <c r="C22" s="202" t="s">
        <v>29</v>
      </c>
      <c r="D22" s="183">
        <v>23</v>
      </c>
      <c r="E22" s="205">
        <v>58.1</v>
      </c>
      <c r="F22" s="277">
        <v>59.29</v>
      </c>
      <c r="G22" s="183">
        <v>21</v>
      </c>
      <c r="H22" s="205">
        <v>66.099999999999994</v>
      </c>
      <c r="I22" s="277">
        <v>57.16</v>
      </c>
      <c r="J22" s="183">
        <v>18</v>
      </c>
      <c r="K22" s="205">
        <v>64.3</v>
      </c>
      <c r="L22" s="277">
        <v>54.03</v>
      </c>
      <c r="M22" s="183">
        <v>18</v>
      </c>
      <c r="N22" s="205">
        <v>54.1</v>
      </c>
      <c r="O22" s="277">
        <v>56.1</v>
      </c>
      <c r="P22" s="183">
        <v>26</v>
      </c>
      <c r="Q22" s="205">
        <v>66.400000000000006</v>
      </c>
      <c r="R22" s="277">
        <v>56.84</v>
      </c>
      <c r="S22" s="541">
        <v>48</v>
      </c>
      <c r="T22" s="521">
        <v>12</v>
      </c>
      <c r="U22" s="71">
        <v>5</v>
      </c>
      <c r="V22" s="71">
        <v>46</v>
      </c>
      <c r="W22" s="71">
        <v>5</v>
      </c>
      <c r="X22" s="301">
        <f t="shared" si="0"/>
        <v>116</v>
      </c>
    </row>
    <row r="23" spans="1:24" ht="15" customHeight="1" x14ac:dyDescent="0.25">
      <c r="A23" s="150">
        <v>18</v>
      </c>
      <c r="B23" s="295" t="s">
        <v>17</v>
      </c>
      <c r="C23" s="202" t="s">
        <v>56</v>
      </c>
      <c r="D23" s="183">
        <v>52</v>
      </c>
      <c r="E23" s="205">
        <v>60.6</v>
      </c>
      <c r="F23" s="277">
        <v>59.29</v>
      </c>
      <c r="G23" s="183">
        <v>57</v>
      </c>
      <c r="H23" s="205">
        <v>57.3</v>
      </c>
      <c r="I23" s="277">
        <v>57.16</v>
      </c>
      <c r="J23" s="183">
        <v>59</v>
      </c>
      <c r="K23" s="205">
        <v>58.7</v>
      </c>
      <c r="L23" s="277">
        <v>54.03</v>
      </c>
      <c r="M23" s="183">
        <v>64</v>
      </c>
      <c r="N23" s="205">
        <v>66</v>
      </c>
      <c r="O23" s="277">
        <v>56.1</v>
      </c>
      <c r="P23" s="183">
        <v>101</v>
      </c>
      <c r="Q23" s="205">
        <v>66.400000000000006</v>
      </c>
      <c r="R23" s="277">
        <v>56.84</v>
      </c>
      <c r="S23" s="541">
        <v>39</v>
      </c>
      <c r="T23" s="521">
        <v>46</v>
      </c>
      <c r="U23" s="71">
        <v>22</v>
      </c>
      <c r="V23" s="71">
        <v>4</v>
      </c>
      <c r="W23" s="71">
        <v>6</v>
      </c>
      <c r="X23" s="293">
        <f t="shared" si="0"/>
        <v>117</v>
      </c>
    </row>
    <row r="24" spans="1:24" ht="15" customHeight="1" x14ac:dyDescent="0.25">
      <c r="A24" s="150">
        <v>19</v>
      </c>
      <c r="B24" s="295" t="s">
        <v>17</v>
      </c>
      <c r="C24" s="433" t="s">
        <v>183</v>
      </c>
      <c r="D24" s="367">
        <v>42</v>
      </c>
      <c r="E24" s="205">
        <v>62.7</v>
      </c>
      <c r="F24" s="277">
        <v>59.29</v>
      </c>
      <c r="G24" s="367">
        <v>23</v>
      </c>
      <c r="H24" s="205">
        <v>68.8</v>
      </c>
      <c r="I24" s="277">
        <v>57.16</v>
      </c>
      <c r="J24" s="367">
        <v>22</v>
      </c>
      <c r="K24" s="205">
        <v>50.3</v>
      </c>
      <c r="L24" s="277">
        <v>54.03</v>
      </c>
      <c r="M24" s="183">
        <v>26</v>
      </c>
      <c r="N24" s="205">
        <v>55</v>
      </c>
      <c r="O24" s="277">
        <v>56.1</v>
      </c>
      <c r="P24" s="183">
        <v>24</v>
      </c>
      <c r="Q24" s="205">
        <v>72.2</v>
      </c>
      <c r="R24" s="277">
        <v>56.84</v>
      </c>
      <c r="S24" s="541">
        <v>24</v>
      </c>
      <c r="T24" s="521">
        <v>10</v>
      </c>
      <c r="U24" s="71">
        <v>58</v>
      </c>
      <c r="V24" s="71">
        <v>44</v>
      </c>
      <c r="W24" s="71">
        <v>1</v>
      </c>
      <c r="X24" s="293">
        <f t="shared" si="0"/>
        <v>137</v>
      </c>
    </row>
    <row r="25" spans="1:24" ht="15" customHeight="1" thickBot="1" x14ac:dyDescent="0.3">
      <c r="A25" s="162">
        <v>20</v>
      </c>
      <c r="B25" s="292" t="s">
        <v>13</v>
      </c>
      <c r="C25" s="134" t="s">
        <v>72</v>
      </c>
      <c r="D25" s="383">
        <v>34</v>
      </c>
      <c r="E25" s="289">
        <v>65.2</v>
      </c>
      <c r="F25" s="281">
        <v>59.29</v>
      </c>
      <c r="G25" s="383">
        <v>19</v>
      </c>
      <c r="H25" s="289">
        <v>55</v>
      </c>
      <c r="I25" s="281">
        <v>57.16</v>
      </c>
      <c r="J25" s="383">
        <v>19</v>
      </c>
      <c r="K25" s="289">
        <v>57.7</v>
      </c>
      <c r="L25" s="281">
        <v>54.03</v>
      </c>
      <c r="M25" s="272">
        <v>37</v>
      </c>
      <c r="N25" s="289">
        <v>58.2</v>
      </c>
      <c r="O25" s="281">
        <v>56.1</v>
      </c>
      <c r="P25" s="272">
        <v>50</v>
      </c>
      <c r="Q25" s="289">
        <v>62.4</v>
      </c>
      <c r="R25" s="281">
        <v>56.84</v>
      </c>
      <c r="S25" s="546">
        <v>20</v>
      </c>
      <c r="T25" s="526">
        <v>51</v>
      </c>
      <c r="U25" s="221">
        <v>28</v>
      </c>
      <c r="V25" s="221">
        <v>30</v>
      </c>
      <c r="W25" s="221">
        <v>17</v>
      </c>
      <c r="X25" s="583">
        <f t="shared" si="0"/>
        <v>146</v>
      </c>
    </row>
    <row r="26" spans="1:24" ht="15" customHeight="1" x14ac:dyDescent="0.25">
      <c r="A26" s="149">
        <v>21</v>
      </c>
      <c r="B26" s="125" t="s">
        <v>17</v>
      </c>
      <c r="C26" s="584" t="s">
        <v>182</v>
      </c>
      <c r="D26" s="592">
        <v>16</v>
      </c>
      <c r="E26" s="348">
        <v>61.7</v>
      </c>
      <c r="F26" s="349">
        <v>59.29</v>
      </c>
      <c r="G26" s="592">
        <v>15</v>
      </c>
      <c r="H26" s="348">
        <v>69.900000000000006</v>
      </c>
      <c r="I26" s="349">
        <v>57.16</v>
      </c>
      <c r="J26" s="592">
        <v>13</v>
      </c>
      <c r="K26" s="348">
        <v>54.8</v>
      </c>
      <c r="L26" s="349">
        <v>54.03</v>
      </c>
      <c r="M26" s="347">
        <v>15</v>
      </c>
      <c r="N26" s="348">
        <v>58.3</v>
      </c>
      <c r="O26" s="349">
        <v>56.1</v>
      </c>
      <c r="P26" s="347">
        <v>12</v>
      </c>
      <c r="Q26" s="348">
        <v>53.3</v>
      </c>
      <c r="R26" s="349">
        <v>56.84</v>
      </c>
      <c r="S26" s="553">
        <v>31</v>
      </c>
      <c r="T26" s="533">
        <v>5</v>
      </c>
      <c r="U26" s="201">
        <v>40</v>
      </c>
      <c r="V26" s="201">
        <v>29</v>
      </c>
      <c r="W26" s="201">
        <v>53</v>
      </c>
      <c r="X26" s="296">
        <f t="shared" si="0"/>
        <v>158</v>
      </c>
    </row>
    <row r="27" spans="1:24" ht="15" customHeight="1" x14ac:dyDescent="0.25">
      <c r="A27" s="150">
        <v>22</v>
      </c>
      <c r="B27" s="295" t="s">
        <v>13</v>
      </c>
      <c r="C27" s="202" t="s">
        <v>75</v>
      </c>
      <c r="D27" s="367">
        <v>15</v>
      </c>
      <c r="E27" s="205">
        <v>56.3</v>
      </c>
      <c r="F27" s="277">
        <v>59.29</v>
      </c>
      <c r="G27" s="367">
        <v>36</v>
      </c>
      <c r="H27" s="205">
        <v>61.3</v>
      </c>
      <c r="I27" s="277">
        <v>57.16</v>
      </c>
      <c r="J27" s="367">
        <v>17</v>
      </c>
      <c r="K27" s="205">
        <v>55.8</v>
      </c>
      <c r="L27" s="277">
        <v>54.03</v>
      </c>
      <c r="M27" s="183">
        <v>27</v>
      </c>
      <c r="N27" s="205">
        <v>59.6</v>
      </c>
      <c r="O27" s="277">
        <v>56.1</v>
      </c>
      <c r="P27" s="183">
        <v>22</v>
      </c>
      <c r="Q27" s="205">
        <v>61.8</v>
      </c>
      <c r="R27" s="277">
        <v>56.84</v>
      </c>
      <c r="S27" s="541">
        <v>61</v>
      </c>
      <c r="T27" s="521">
        <v>22</v>
      </c>
      <c r="U27" s="71">
        <v>32</v>
      </c>
      <c r="V27" s="71">
        <v>24</v>
      </c>
      <c r="W27" s="71">
        <v>19</v>
      </c>
      <c r="X27" s="293">
        <f t="shared" si="0"/>
        <v>158</v>
      </c>
    </row>
    <row r="28" spans="1:24" ht="15" customHeight="1" x14ac:dyDescent="0.25">
      <c r="A28" s="150">
        <v>23</v>
      </c>
      <c r="B28" s="295" t="s">
        <v>1</v>
      </c>
      <c r="C28" s="202" t="s">
        <v>9</v>
      </c>
      <c r="D28" s="565">
        <v>69</v>
      </c>
      <c r="E28" s="288">
        <v>61.7</v>
      </c>
      <c r="F28" s="277">
        <v>59.29</v>
      </c>
      <c r="G28" s="565">
        <v>81</v>
      </c>
      <c r="H28" s="288">
        <v>59</v>
      </c>
      <c r="I28" s="277">
        <v>57.16</v>
      </c>
      <c r="J28" s="565">
        <v>46</v>
      </c>
      <c r="K28" s="288">
        <v>59</v>
      </c>
      <c r="L28" s="277">
        <v>54.03</v>
      </c>
      <c r="M28" s="183">
        <v>82</v>
      </c>
      <c r="N28" s="205">
        <v>57.7</v>
      </c>
      <c r="O28" s="277">
        <v>56.1</v>
      </c>
      <c r="P28" s="183">
        <v>64</v>
      </c>
      <c r="Q28" s="205">
        <v>57</v>
      </c>
      <c r="R28" s="277">
        <v>56.84</v>
      </c>
      <c r="S28" s="541">
        <v>32</v>
      </c>
      <c r="T28" s="521">
        <v>35</v>
      </c>
      <c r="U28" s="71">
        <v>23</v>
      </c>
      <c r="V28" s="71">
        <v>31</v>
      </c>
      <c r="W28" s="71">
        <v>40</v>
      </c>
      <c r="X28" s="301">
        <f t="shared" si="0"/>
        <v>161</v>
      </c>
    </row>
    <row r="29" spans="1:24" ht="15" customHeight="1" x14ac:dyDescent="0.25">
      <c r="A29" s="150">
        <v>24</v>
      </c>
      <c r="B29" s="295" t="s">
        <v>17</v>
      </c>
      <c r="C29" s="202" t="s">
        <v>19</v>
      </c>
      <c r="D29" s="367">
        <v>20</v>
      </c>
      <c r="E29" s="205">
        <v>65.900000000000006</v>
      </c>
      <c r="F29" s="277">
        <v>59.29</v>
      </c>
      <c r="G29" s="367">
        <v>15</v>
      </c>
      <c r="H29" s="205">
        <v>52.7</v>
      </c>
      <c r="I29" s="277">
        <v>57.16</v>
      </c>
      <c r="J29" s="367">
        <v>31</v>
      </c>
      <c r="K29" s="205">
        <v>51.1</v>
      </c>
      <c r="L29" s="277">
        <v>54.03</v>
      </c>
      <c r="M29" s="183">
        <v>23</v>
      </c>
      <c r="N29" s="205">
        <v>62.3</v>
      </c>
      <c r="O29" s="277">
        <v>56.1</v>
      </c>
      <c r="P29" s="183">
        <v>37</v>
      </c>
      <c r="Q29" s="205">
        <v>59</v>
      </c>
      <c r="R29" s="277">
        <v>56.84</v>
      </c>
      <c r="S29" s="541">
        <v>18</v>
      </c>
      <c r="T29" s="521">
        <v>62</v>
      </c>
      <c r="U29" s="71">
        <v>55</v>
      </c>
      <c r="V29" s="71">
        <v>11</v>
      </c>
      <c r="W29" s="71">
        <v>29</v>
      </c>
      <c r="X29" s="293">
        <f t="shared" si="0"/>
        <v>175</v>
      </c>
    </row>
    <row r="30" spans="1:24" ht="15" customHeight="1" x14ac:dyDescent="0.25">
      <c r="A30" s="150">
        <v>25</v>
      </c>
      <c r="B30" s="295" t="s">
        <v>17</v>
      </c>
      <c r="C30" s="217" t="s">
        <v>20</v>
      </c>
      <c r="D30" s="362">
        <v>20</v>
      </c>
      <c r="E30" s="243">
        <v>65.3</v>
      </c>
      <c r="F30" s="283">
        <v>59.29</v>
      </c>
      <c r="G30" s="362">
        <v>31</v>
      </c>
      <c r="H30" s="243">
        <v>58</v>
      </c>
      <c r="I30" s="283">
        <v>57.16</v>
      </c>
      <c r="J30" s="362">
        <v>20</v>
      </c>
      <c r="K30" s="243">
        <v>54.1</v>
      </c>
      <c r="L30" s="283">
        <v>54.03</v>
      </c>
      <c r="M30" s="190">
        <v>30</v>
      </c>
      <c r="N30" s="243">
        <v>55.5</v>
      </c>
      <c r="O30" s="283">
        <v>56.1</v>
      </c>
      <c r="P30" s="190">
        <v>38</v>
      </c>
      <c r="Q30" s="243">
        <v>58.6</v>
      </c>
      <c r="R30" s="283">
        <v>56.84</v>
      </c>
      <c r="S30" s="544">
        <v>19</v>
      </c>
      <c r="T30" s="524">
        <v>40</v>
      </c>
      <c r="U30" s="71">
        <v>43</v>
      </c>
      <c r="V30" s="71">
        <v>41</v>
      </c>
      <c r="W30" s="71">
        <v>34</v>
      </c>
      <c r="X30" s="293">
        <f t="shared" si="0"/>
        <v>177</v>
      </c>
    </row>
    <row r="31" spans="1:24" ht="15" customHeight="1" x14ac:dyDescent="0.25">
      <c r="A31" s="150">
        <v>26</v>
      </c>
      <c r="B31" s="561" t="s">
        <v>38</v>
      </c>
      <c r="C31" s="432" t="s">
        <v>179</v>
      </c>
      <c r="D31" s="382">
        <v>13</v>
      </c>
      <c r="E31" s="376">
        <v>58.8</v>
      </c>
      <c r="F31" s="280">
        <v>59.29</v>
      </c>
      <c r="G31" s="382">
        <v>15</v>
      </c>
      <c r="H31" s="376">
        <v>65.066666666666663</v>
      </c>
      <c r="I31" s="280">
        <v>57.16</v>
      </c>
      <c r="J31" s="382">
        <v>20</v>
      </c>
      <c r="K31" s="376">
        <v>54.85</v>
      </c>
      <c r="L31" s="280">
        <v>54.03</v>
      </c>
      <c r="M31" s="184">
        <v>26</v>
      </c>
      <c r="N31" s="227">
        <v>57.370370370370374</v>
      </c>
      <c r="O31" s="280">
        <v>56.1</v>
      </c>
      <c r="P31" s="184">
        <v>24</v>
      </c>
      <c r="Q31" s="227">
        <v>54.291666666666664</v>
      </c>
      <c r="R31" s="280">
        <v>56.84</v>
      </c>
      <c r="S31" s="543">
        <v>43</v>
      </c>
      <c r="T31" s="523">
        <v>17</v>
      </c>
      <c r="U31" s="141">
        <v>39</v>
      </c>
      <c r="V31" s="141">
        <v>33</v>
      </c>
      <c r="W31" s="141">
        <v>47</v>
      </c>
      <c r="X31" s="293">
        <f t="shared" si="0"/>
        <v>179</v>
      </c>
    </row>
    <row r="32" spans="1:24" ht="15" customHeight="1" x14ac:dyDescent="0.25">
      <c r="A32" s="150">
        <v>27</v>
      </c>
      <c r="B32" s="133" t="s">
        <v>13</v>
      </c>
      <c r="C32" s="374" t="s">
        <v>162</v>
      </c>
      <c r="D32" s="271">
        <v>7</v>
      </c>
      <c r="E32" s="288">
        <v>70.599999999999994</v>
      </c>
      <c r="F32" s="279">
        <v>59.29</v>
      </c>
      <c r="G32" s="271">
        <v>8</v>
      </c>
      <c r="H32" s="288">
        <v>59.1</v>
      </c>
      <c r="I32" s="279">
        <v>57.16</v>
      </c>
      <c r="J32" s="271">
        <v>6</v>
      </c>
      <c r="K32" s="288">
        <v>58.6</v>
      </c>
      <c r="L32" s="279">
        <v>54.03</v>
      </c>
      <c r="M32" s="271">
        <v>10</v>
      </c>
      <c r="N32" s="288">
        <v>46.1</v>
      </c>
      <c r="O32" s="279">
        <v>56.1</v>
      </c>
      <c r="P32" s="271">
        <v>10</v>
      </c>
      <c r="Q32" s="288">
        <v>57.2</v>
      </c>
      <c r="R32" s="279">
        <v>56.84</v>
      </c>
      <c r="S32" s="541">
        <v>4</v>
      </c>
      <c r="T32" s="521">
        <v>30</v>
      </c>
      <c r="U32" s="71">
        <v>25</v>
      </c>
      <c r="V32" s="71">
        <v>86</v>
      </c>
      <c r="W32" s="71">
        <v>38</v>
      </c>
      <c r="X32" s="299">
        <f t="shared" si="0"/>
        <v>183</v>
      </c>
    </row>
    <row r="33" spans="1:24" ht="15" customHeight="1" x14ac:dyDescent="0.25">
      <c r="A33" s="150">
        <v>28</v>
      </c>
      <c r="B33" s="133" t="s">
        <v>1</v>
      </c>
      <c r="C33" s="562" t="s">
        <v>107</v>
      </c>
      <c r="D33" s="191">
        <v>59</v>
      </c>
      <c r="E33" s="206">
        <v>61.9</v>
      </c>
      <c r="F33" s="285">
        <v>59.29</v>
      </c>
      <c r="G33" s="191">
        <v>54</v>
      </c>
      <c r="H33" s="206">
        <v>65.7</v>
      </c>
      <c r="I33" s="285">
        <v>57.16</v>
      </c>
      <c r="J33" s="191">
        <v>54</v>
      </c>
      <c r="K33" s="206">
        <v>54.15</v>
      </c>
      <c r="L33" s="285">
        <v>54.03</v>
      </c>
      <c r="M33" s="191">
        <v>59</v>
      </c>
      <c r="N33" s="206">
        <v>52.6</v>
      </c>
      <c r="O33" s="285">
        <v>56.1</v>
      </c>
      <c r="P33" s="191">
        <v>86</v>
      </c>
      <c r="Q33" s="206">
        <v>55.7</v>
      </c>
      <c r="R33" s="285">
        <v>56.84</v>
      </c>
      <c r="S33" s="544">
        <v>29</v>
      </c>
      <c r="T33" s="524">
        <v>16</v>
      </c>
      <c r="U33" s="71">
        <v>42</v>
      </c>
      <c r="V33" s="71">
        <v>54</v>
      </c>
      <c r="W33" s="71">
        <v>42</v>
      </c>
      <c r="X33" s="299">
        <f t="shared" si="0"/>
        <v>183</v>
      </c>
    </row>
    <row r="34" spans="1:24" ht="15" customHeight="1" x14ac:dyDescent="0.25">
      <c r="A34" s="150">
        <v>29</v>
      </c>
      <c r="B34" s="295" t="s">
        <v>17</v>
      </c>
      <c r="C34" s="217" t="s">
        <v>16</v>
      </c>
      <c r="D34" s="190">
        <v>10</v>
      </c>
      <c r="E34" s="243">
        <v>66.400000000000006</v>
      </c>
      <c r="F34" s="283">
        <v>59.29</v>
      </c>
      <c r="G34" s="190">
        <v>25</v>
      </c>
      <c r="H34" s="243">
        <v>63.12</v>
      </c>
      <c r="I34" s="283">
        <v>57.16</v>
      </c>
      <c r="J34" s="190">
        <v>13</v>
      </c>
      <c r="K34" s="243">
        <v>44.8</v>
      </c>
      <c r="L34" s="283">
        <v>54.03</v>
      </c>
      <c r="M34" s="190">
        <v>17</v>
      </c>
      <c r="N34" s="243">
        <v>62.1</v>
      </c>
      <c r="O34" s="283">
        <v>56.1</v>
      </c>
      <c r="P34" s="190">
        <v>14</v>
      </c>
      <c r="Q34" s="243">
        <v>50.3</v>
      </c>
      <c r="R34" s="283">
        <v>56.84</v>
      </c>
      <c r="S34" s="544">
        <v>12</v>
      </c>
      <c r="T34" s="524">
        <v>19</v>
      </c>
      <c r="U34" s="71">
        <v>77</v>
      </c>
      <c r="V34" s="71">
        <v>12</v>
      </c>
      <c r="W34" s="71">
        <v>69</v>
      </c>
      <c r="X34" s="293">
        <f t="shared" si="0"/>
        <v>189</v>
      </c>
    </row>
    <row r="35" spans="1:24" ht="15" customHeight="1" thickBot="1" x14ac:dyDescent="0.3">
      <c r="A35" s="151">
        <v>30</v>
      </c>
      <c r="B35" s="131" t="s">
        <v>13</v>
      </c>
      <c r="C35" s="563" t="s">
        <v>160</v>
      </c>
      <c r="D35" s="194">
        <v>13</v>
      </c>
      <c r="E35" s="207">
        <v>67</v>
      </c>
      <c r="F35" s="278">
        <v>59.29</v>
      </c>
      <c r="G35" s="194"/>
      <c r="H35" s="207"/>
      <c r="I35" s="278">
        <v>57.16</v>
      </c>
      <c r="J35" s="194">
        <v>12</v>
      </c>
      <c r="K35" s="207">
        <v>59</v>
      </c>
      <c r="L35" s="278">
        <v>54.03</v>
      </c>
      <c r="M35" s="194">
        <v>24</v>
      </c>
      <c r="N35" s="207">
        <v>54.5</v>
      </c>
      <c r="O35" s="278">
        <v>56.1</v>
      </c>
      <c r="P35" s="194">
        <v>14</v>
      </c>
      <c r="Q35" s="207">
        <v>63</v>
      </c>
      <c r="R35" s="278">
        <v>56.84</v>
      </c>
      <c r="S35" s="547">
        <v>11</v>
      </c>
      <c r="T35" s="527">
        <v>102</v>
      </c>
      <c r="U35" s="182">
        <v>21</v>
      </c>
      <c r="V35" s="182">
        <v>45</v>
      </c>
      <c r="W35" s="182">
        <v>11</v>
      </c>
      <c r="X35" s="298">
        <f t="shared" si="0"/>
        <v>190</v>
      </c>
    </row>
    <row r="36" spans="1:24" ht="15" customHeight="1" x14ac:dyDescent="0.25">
      <c r="A36" s="150">
        <v>31</v>
      </c>
      <c r="B36" s="133" t="s">
        <v>24</v>
      </c>
      <c r="C36" s="132" t="s">
        <v>49</v>
      </c>
      <c r="D36" s="410">
        <v>22</v>
      </c>
      <c r="E36" s="413">
        <v>55.2</v>
      </c>
      <c r="F36" s="279">
        <v>59.29</v>
      </c>
      <c r="G36" s="410">
        <v>11</v>
      </c>
      <c r="H36" s="413">
        <v>53.4</v>
      </c>
      <c r="I36" s="279">
        <v>57.16</v>
      </c>
      <c r="J36" s="410">
        <v>12</v>
      </c>
      <c r="K36" s="413">
        <v>66.2</v>
      </c>
      <c r="L36" s="279">
        <v>54.03</v>
      </c>
      <c r="M36" s="271">
        <v>13</v>
      </c>
      <c r="N36" s="288">
        <v>60.3</v>
      </c>
      <c r="O36" s="279">
        <v>56.1</v>
      </c>
      <c r="P36" s="271">
        <v>27</v>
      </c>
      <c r="Q36" s="288">
        <v>54.1</v>
      </c>
      <c r="R36" s="279">
        <v>56.84</v>
      </c>
      <c r="S36" s="541">
        <v>70</v>
      </c>
      <c r="T36" s="521">
        <v>56</v>
      </c>
      <c r="U36" s="71">
        <v>4</v>
      </c>
      <c r="V36" s="71">
        <v>17</v>
      </c>
      <c r="W36" s="71">
        <v>48</v>
      </c>
      <c r="X36" s="299">
        <f t="shared" si="0"/>
        <v>195</v>
      </c>
    </row>
    <row r="37" spans="1:24" ht="15" customHeight="1" x14ac:dyDescent="0.25">
      <c r="A37" s="150">
        <v>32</v>
      </c>
      <c r="B37" s="295" t="s">
        <v>17</v>
      </c>
      <c r="C37" s="202" t="s">
        <v>71</v>
      </c>
      <c r="D37" s="183">
        <v>59</v>
      </c>
      <c r="E37" s="205">
        <v>60.2</v>
      </c>
      <c r="F37" s="277">
        <v>59.29</v>
      </c>
      <c r="G37" s="183">
        <v>75</v>
      </c>
      <c r="H37" s="205">
        <v>50.2</v>
      </c>
      <c r="I37" s="277">
        <v>57.16</v>
      </c>
      <c r="J37" s="183">
        <v>41</v>
      </c>
      <c r="K37" s="205">
        <v>55</v>
      </c>
      <c r="L37" s="277">
        <v>54.03</v>
      </c>
      <c r="M37" s="183">
        <v>56</v>
      </c>
      <c r="N37" s="205">
        <v>57.3</v>
      </c>
      <c r="O37" s="277">
        <v>56.1</v>
      </c>
      <c r="P37" s="183">
        <v>73</v>
      </c>
      <c r="Q37" s="205">
        <v>61.9</v>
      </c>
      <c r="R37" s="277">
        <v>56.84</v>
      </c>
      <c r="S37" s="541">
        <v>42</v>
      </c>
      <c r="T37" s="521">
        <v>66</v>
      </c>
      <c r="U37" s="71">
        <v>38</v>
      </c>
      <c r="V37" s="71">
        <v>34</v>
      </c>
      <c r="W37" s="71">
        <v>18</v>
      </c>
      <c r="X37" s="293">
        <f t="shared" si="0"/>
        <v>198</v>
      </c>
    </row>
    <row r="38" spans="1:24" ht="15" customHeight="1" x14ac:dyDescent="0.25">
      <c r="A38" s="150">
        <v>33</v>
      </c>
      <c r="B38" s="295" t="s">
        <v>31</v>
      </c>
      <c r="C38" s="202" t="s">
        <v>37</v>
      </c>
      <c r="D38" s="183">
        <v>14</v>
      </c>
      <c r="E38" s="205">
        <v>55.9</v>
      </c>
      <c r="F38" s="277">
        <v>59.29</v>
      </c>
      <c r="G38" s="183">
        <v>26</v>
      </c>
      <c r="H38" s="205">
        <v>54</v>
      </c>
      <c r="I38" s="277">
        <v>57.16</v>
      </c>
      <c r="J38" s="183">
        <v>29</v>
      </c>
      <c r="K38" s="205">
        <v>54</v>
      </c>
      <c r="L38" s="277">
        <v>54.03</v>
      </c>
      <c r="M38" s="183">
        <v>37</v>
      </c>
      <c r="N38" s="205">
        <v>63.3</v>
      </c>
      <c r="O38" s="277">
        <v>56.1</v>
      </c>
      <c r="P38" s="183">
        <v>43</v>
      </c>
      <c r="Q38" s="205">
        <v>59.5</v>
      </c>
      <c r="R38" s="277">
        <v>56.84</v>
      </c>
      <c r="S38" s="541">
        <v>66</v>
      </c>
      <c r="T38" s="521">
        <v>55</v>
      </c>
      <c r="U38" s="71">
        <v>45</v>
      </c>
      <c r="V38" s="71">
        <v>8</v>
      </c>
      <c r="W38" s="71">
        <v>26</v>
      </c>
      <c r="X38" s="293">
        <f t="shared" ref="X38:X69" si="1">SUM(S38:W38)</f>
        <v>200</v>
      </c>
    </row>
    <row r="39" spans="1:24" ht="15" customHeight="1" x14ac:dyDescent="0.25">
      <c r="A39" s="150">
        <v>34</v>
      </c>
      <c r="B39" s="295" t="s">
        <v>17</v>
      </c>
      <c r="C39" s="202" t="s">
        <v>132</v>
      </c>
      <c r="D39" s="183">
        <v>12</v>
      </c>
      <c r="E39" s="205">
        <v>58.2</v>
      </c>
      <c r="F39" s="277">
        <v>59.29</v>
      </c>
      <c r="G39" s="183">
        <v>17</v>
      </c>
      <c r="H39" s="205">
        <v>50</v>
      </c>
      <c r="I39" s="277">
        <v>57.16</v>
      </c>
      <c r="J39" s="183">
        <v>18</v>
      </c>
      <c r="K39" s="205">
        <v>59</v>
      </c>
      <c r="L39" s="277">
        <v>54.03</v>
      </c>
      <c r="M39" s="183">
        <v>20</v>
      </c>
      <c r="N39" s="205">
        <v>52</v>
      </c>
      <c r="O39" s="277">
        <v>56.1</v>
      </c>
      <c r="P39" s="183">
        <v>31</v>
      </c>
      <c r="Q39" s="205">
        <v>63</v>
      </c>
      <c r="R39" s="277">
        <v>56.84</v>
      </c>
      <c r="S39" s="541">
        <v>47</v>
      </c>
      <c r="T39" s="521">
        <v>69</v>
      </c>
      <c r="U39" s="71">
        <v>20</v>
      </c>
      <c r="V39" s="71">
        <v>58</v>
      </c>
      <c r="W39" s="71">
        <v>12</v>
      </c>
      <c r="X39" s="294">
        <f t="shared" si="1"/>
        <v>206</v>
      </c>
    </row>
    <row r="40" spans="1:24" ht="15" customHeight="1" x14ac:dyDescent="0.25">
      <c r="A40" s="150">
        <v>35</v>
      </c>
      <c r="B40" s="295" t="s">
        <v>38</v>
      </c>
      <c r="C40" s="217" t="s">
        <v>52</v>
      </c>
      <c r="D40" s="382">
        <v>41</v>
      </c>
      <c r="E40" s="375">
        <v>52</v>
      </c>
      <c r="F40" s="283">
        <v>59.29</v>
      </c>
      <c r="G40" s="382">
        <v>45</v>
      </c>
      <c r="H40" s="375">
        <v>59.088888888888889</v>
      </c>
      <c r="I40" s="283">
        <v>57.16</v>
      </c>
      <c r="J40" s="382">
        <v>50</v>
      </c>
      <c r="K40" s="375">
        <v>50.58</v>
      </c>
      <c r="L40" s="283">
        <v>54.03</v>
      </c>
      <c r="M40" s="190">
        <v>40</v>
      </c>
      <c r="N40" s="243">
        <v>60.4</v>
      </c>
      <c r="O40" s="283">
        <v>56.1</v>
      </c>
      <c r="P40" s="190">
        <v>40</v>
      </c>
      <c r="Q40" s="243">
        <v>59.2</v>
      </c>
      <c r="R40" s="283">
        <v>56.84</v>
      </c>
      <c r="S40" s="544">
        <v>79</v>
      </c>
      <c r="T40" s="524">
        <v>31</v>
      </c>
      <c r="U40" s="71">
        <v>56</v>
      </c>
      <c r="V40" s="71">
        <v>16</v>
      </c>
      <c r="W40" s="71">
        <v>28</v>
      </c>
      <c r="X40" s="293">
        <f t="shared" si="1"/>
        <v>210</v>
      </c>
    </row>
    <row r="41" spans="1:24" ht="15" customHeight="1" x14ac:dyDescent="0.25">
      <c r="A41" s="150">
        <v>36</v>
      </c>
      <c r="B41" s="295" t="s">
        <v>17</v>
      </c>
      <c r="C41" s="217" t="s">
        <v>134</v>
      </c>
      <c r="D41" s="190">
        <v>15</v>
      </c>
      <c r="E41" s="243">
        <v>62.8</v>
      </c>
      <c r="F41" s="283">
        <v>59.29</v>
      </c>
      <c r="G41" s="190">
        <v>10</v>
      </c>
      <c r="H41" s="243">
        <v>53</v>
      </c>
      <c r="I41" s="283">
        <v>57.16</v>
      </c>
      <c r="J41" s="190">
        <v>17</v>
      </c>
      <c r="K41" s="243">
        <v>50</v>
      </c>
      <c r="L41" s="283">
        <v>54.03</v>
      </c>
      <c r="M41" s="190">
        <v>24</v>
      </c>
      <c r="N41" s="243">
        <v>54</v>
      </c>
      <c r="O41" s="283">
        <v>56.1</v>
      </c>
      <c r="P41" s="190">
        <v>32</v>
      </c>
      <c r="Q41" s="243">
        <v>60</v>
      </c>
      <c r="R41" s="283">
        <v>56.84</v>
      </c>
      <c r="S41" s="544">
        <v>23</v>
      </c>
      <c r="T41" s="524">
        <v>61</v>
      </c>
      <c r="U41" s="138">
        <v>60</v>
      </c>
      <c r="V41" s="138">
        <v>47</v>
      </c>
      <c r="W41" s="138">
        <v>23</v>
      </c>
      <c r="X41" s="293">
        <f t="shared" si="1"/>
        <v>214</v>
      </c>
    </row>
    <row r="42" spans="1:24" ht="15" customHeight="1" x14ac:dyDescent="0.25">
      <c r="A42" s="150">
        <v>37</v>
      </c>
      <c r="B42" s="295" t="s">
        <v>13</v>
      </c>
      <c r="C42" s="202" t="s">
        <v>73</v>
      </c>
      <c r="D42" s="183">
        <v>8</v>
      </c>
      <c r="E42" s="205">
        <v>55</v>
      </c>
      <c r="F42" s="277">
        <v>59.29</v>
      </c>
      <c r="G42" s="183">
        <v>19</v>
      </c>
      <c r="H42" s="205">
        <v>59</v>
      </c>
      <c r="I42" s="277">
        <v>57.16</v>
      </c>
      <c r="J42" s="183">
        <v>8</v>
      </c>
      <c r="K42" s="205">
        <v>59.2</v>
      </c>
      <c r="L42" s="277">
        <v>54.03</v>
      </c>
      <c r="M42" s="183">
        <v>13</v>
      </c>
      <c r="N42" s="205">
        <v>60.1</v>
      </c>
      <c r="O42" s="277">
        <v>56.1</v>
      </c>
      <c r="P42" s="183">
        <v>29</v>
      </c>
      <c r="Q42" s="205">
        <v>50.3</v>
      </c>
      <c r="R42" s="277">
        <v>56.84</v>
      </c>
      <c r="S42" s="541">
        <v>72</v>
      </c>
      <c r="T42" s="521">
        <v>33</v>
      </c>
      <c r="U42" s="71">
        <v>18</v>
      </c>
      <c r="V42" s="71">
        <v>20</v>
      </c>
      <c r="W42" s="71">
        <v>71</v>
      </c>
      <c r="X42" s="293">
        <f t="shared" si="1"/>
        <v>214</v>
      </c>
    </row>
    <row r="43" spans="1:24" ht="15" customHeight="1" x14ac:dyDescent="0.25">
      <c r="A43" s="150">
        <v>38</v>
      </c>
      <c r="B43" s="295" t="s">
        <v>17</v>
      </c>
      <c r="C43" s="217" t="s">
        <v>21</v>
      </c>
      <c r="D43" s="190">
        <v>24</v>
      </c>
      <c r="E43" s="243">
        <v>57.3</v>
      </c>
      <c r="F43" s="283">
        <v>59.29</v>
      </c>
      <c r="G43" s="190">
        <v>32</v>
      </c>
      <c r="H43" s="243">
        <v>57.6</v>
      </c>
      <c r="I43" s="283">
        <v>57.16</v>
      </c>
      <c r="J43" s="190">
        <v>30</v>
      </c>
      <c r="K43" s="243">
        <v>55.3</v>
      </c>
      <c r="L43" s="283">
        <v>54.03</v>
      </c>
      <c r="M43" s="190">
        <v>36</v>
      </c>
      <c r="N43" s="243">
        <v>53.42</v>
      </c>
      <c r="O43" s="283">
        <v>56.1</v>
      </c>
      <c r="P43" s="190">
        <v>31</v>
      </c>
      <c r="Q43" s="243">
        <v>57.6</v>
      </c>
      <c r="R43" s="283">
        <v>56.84</v>
      </c>
      <c r="S43" s="544">
        <v>55</v>
      </c>
      <c r="T43" s="524">
        <v>43</v>
      </c>
      <c r="U43" s="71">
        <v>37</v>
      </c>
      <c r="V43" s="71">
        <v>49</v>
      </c>
      <c r="W43" s="71">
        <v>37</v>
      </c>
      <c r="X43" s="293">
        <f t="shared" si="1"/>
        <v>221</v>
      </c>
    </row>
    <row r="44" spans="1:24" ht="15" customHeight="1" x14ac:dyDescent="0.25">
      <c r="A44" s="150">
        <v>39</v>
      </c>
      <c r="B44" s="295" t="s">
        <v>13</v>
      </c>
      <c r="C44" s="353" t="s">
        <v>158</v>
      </c>
      <c r="D44" s="183">
        <v>25</v>
      </c>
      <c r="E44" s="205">
        <v>57</v>
      </c>
      <c r="F44" s="277">
        <v>59.29</v>
      </c>
      <c r="G44" s="183">
        <v>29</v>
      </c>
      <c r="H44" s="205">
        <v>46</v>
      </c>
      <c r="I44" s="277">
        <v>57.16</v>
      </c>
      <c r="J44" s="183">
        <v>26</v>
      </c>
      <c r="K44" s="205">
        <v>58.2</v>
      </c>
      <c r="L44" s="277">
        <v>54.03</v>
      </c>
      <c r="M44" s="183">
        <v>35</v>
      </c>
      <c r="N44" s="205">
        <v>59.2</v>
      </c>
      <c r="O44" s="277">
        <v>56.1</v>
      </c>
      <c r="P44" s="183">
        <v>43</v>
      </c>
      <c r="Q44" s="205">
        <v>59</v>
      </c>
      <c r="R44" s="277">
        <v>56.84</v>
      </c>
      <c r="S44" s="541">
        <v>59</v>
      </c>
      <c r="T44" s="521">
        <v>82</v>
      </c>
      <c r="U44" s="71">
        <v>26</v>
      </c>
      <c r="V44" s="71">
        <v>25</v>
      </c>
      <c r="W44" s="71">
        <v>30</v>
      </c>
      <c r="X44" s="293">
        <f t="shared" si="1"/>
        <v>222</v>
      </c>
    </row>
    <row r="45" spans="1:24" ht="15" customHeight="1" thickBot="1" x14ac:dyDescent="0.3">
      <c r="A45" s="162">
        <v>40</v>
      </c>
      <c r="B45" s="292" t="s">
        <v>13</v>
      </c>
      <c r="C45" s="585" t="s">
        <v>163</v>
      </c>
      <c r="D45" s="274">
        <v>21</v>
      </c>
      <c r="E45" s="291">
        <v>57.9</v>
      </c>
      <c r="F45" s="417">
        <v>59.29</v>
      </c>
      <c r="G45" s="274">
        <v>23</v>
      </c>
      <c r="H45" s="291">
        <v>55</v>
      </c>
      <c r="I45" s="417">
        <v>57.16</v>
      </c>
      <c r="J45" s="274">
        <v>26</v>
      </c>
      <c r="K45" s="291">
        <v>62.1</v>
      </c>
      <c r="L45" s="417">
        <v>54.03</v>
      </c>
      <c r="M45" s="586">
        <v>28</v>
      </c>
      <c r="N45" s="425">
        <v>53.6</v>
      </c>
      <c r="O45" s="587">
        <v>56.1</v>
      </c>
      <c r="P45" s="586">
        <v>40</v>
      </c>
      <c r="Q45" s="425">
        <v>51.7</v>
      </c>
      <c r="R45" s="587">
        <v>56.84</v>
      </c>
      <c r="S45" s="588">
        <v>51</v>
      </c>
      <c r="T45" s="589">
        <v>52</v>
      </c>
      <c r="U45" s="221">
        <v>8</v>
      </c>
      <c r="V45" s="221">
        <v>48</v>
      </c>
      <c r="W45" s="221">
        <v>64</v>
      </c>
      <c r="X45" s="300">
        <f t="shared" si="1"/>
        <v>223</v>
      </c>
    </row>
    <row r="46" spans="1:24" ht="15" customHeight="1" x14ac:dyDescent="0.25">
      <c r="A46" s="149">
        <v>41</v>
      </c>
      <c r="B46" s="125" t="s">
        <v>0</v>
      </c>
      <c r="C46" s="124" t="s">
        <v>77</v>
      </c>
      <c r="D46" s="270">
        <v>23</v>
      </c>
      <c r="E46" s="287">
        <v>57.35</v>
      </c>
      <c r="F46" s="276">
        <v>59.29</v>
      </c>
      <c r="G46" s="270">
        <v>15</v>
      </c>
      <c r="H46" s="287">
        <v>66.7</v>
      </c>
      <c r="I46" s="276">
        <v>57.16</v>
      </c>
      <c r="J46" s="270">
        <v>31</v>
      </c>
      <c r="K46" s="287">
        <v>50.233333333333334</v>
      </c>
      <c r="L46" s="276">
        <v>54.03</v>
      </c>
      <c r="M46" s="270">
        <v>36</v>
      </c>
      <c r="N46" s="287">
        <v>49.097560975609753</v>
      </c>
      <c r="O46" s="276">
        <v>56.1</v>
      </c>
      <c r="P46" s="270">
        <v>28</v>
      </c>
      <c r="Q46" s="287">
        <v>59.357142857142854</v>
      </c>
      <c r="R46" s="276">
        <v>56.84</v>
      </c>
      <c r="S46" s="540">
        <v>53</v>
      </c>
      <c r="T46" s="520">
        <v>11</v>
      </c>
      <c r="U46" s="201">
        <v>59</v>
      </c>
      <c r="V46" s="201">
        <v>75</v>
      </c>
      <c r="W46" s="201">
        <v>27</v>
      </c>
      <c r="X46" s="296">
        <f t="shared" si="1"/>
        <v>225</v>
      </c>
    </row>
    <row r="47" spans="1:24" ht="15" customHeight="1" x14ac:dyDescent="0.25">
      <c r="A47" s="150">
        <v>42</v>
      </c>
      <c r="B47" s="295" t="s">
        <v>1</v>
      </c>
      <c r="C47" s="202" t="s">
        <v>146</v>
      </c>
      <c r="D47" s="183">
        <v>35</v>
      </c>
      <c r="E47" s="205">
        <v>60.8</v>
      </c>
      <c r="F47" s="277">
        <v>59.29</v>
      </c>
      <c r="G47" s="183">
        <v>47</v>
      </c>
      <c r="H47" s="205">
        <v>58.4</v>
      </c>
      <c r="I47" s="277">
        <v>57.16</v>
      </c>
      <c r="J47" s="183">
        <v>25</v>
      </c>
      <c r="K47" s="205">
        <v>55.36</v>
      </c>
      <c r="L47" s="277">
        <v>54.03</v>
      </c>
      <c r="M47" s="183">
        <v>35</v>
      </c>
      <c r="N47" s="205">
        <v>51</v>
      </c>
      <c r="O47" s="277">
        <v>56.1</v>
      </c>
      <c r="P47" s="183">
        <v>35</v>
      </c>
      <c r="Q47" s="205">
        <v>54</v>
      </c>
      <c r="R47" s="277">
        <v>56.84</v>
      </c>
      <c r="S47" s="549">
        <v>38</v>
      </c>
      <c r="T47" s="529">
        <v>39</v>
      </c>
      <c r="U47" s="222">
        <v>36</v>
      </c>
      <c r="V47" s="222">
        <v>65</v>
      </c>
      <c r="W47" s="222">
        <v>49</v>
      </c>
      <c r="X47" s="293">
        <f t="shared" si="1"/>
        <v>227</v>
      </c>
    </row>
    <row r="48" spans="1:24" ht="15" customHeight="1" x14ac:dyDescent="0.25">
      <c r="A48" s="150">
        <v>43</v>
      </c>
      <c r="B48" s="295" t="s">
        <v>1</v>
      </c>
      <c r="C48" s="217" t="s">
        <v>120</v>
      </c>
      <c r="D48" s="190">
        <v>39</v>
      </c>
      <c r="E48" s="243">
        <v>66.010000000000005</v>
      </c>
      <c r="F48" s="283">
        <v>59.29</v>
      </c>
      <c r="G48" s="190">
        <v>12</v>
      </c>
      <c r="H48" s="243">
        <v>53.3</v>
      </c>
      <c r="I48" s="283">
        <v>57.16</v>
      </c>
      <c r="J48" s="190">
        <v>43</v>
      </c>
      <c r="K48" s="243">
        <v>55.53</v>
      </c>
      <c r="L48" s="283">
        <v>54.03</v>
      </c>
      <c r="M48" s="190">
        <v>18</v>
      </c>
      <c r="N48" s="243">
        <v>57</v>
      </c>
      <c r="O48" s="283">
        <v>56.1</v>
      </c>
      <c r="P48" s="190">
        <v>23</v>
      </c>
      <c r="Q48" s="243">
        <v>45.8</v>
      </c>
      <c r="R48" s="283">
        <v>56.84</v>
      </c>
      <c r="S48" s="544">
        <v>15</v>
      </c>
      <c r="T48" s="524">
        <v>58</v>
      </c>
      <c r="U48" s="71">
        <v>34</v>
      </c>
      <c r="V48" s="71">
        <v>35</v>
      </c>
      <c r="W48" s="71">
        <v>87</v>
      </c>
      <c r="X48" s="293">
        <f t="shared" si="1"/>
        <v>229</v>
      </c>
    </row>
    <row r="49" spans="1:24" ht="15" customHeight="1" x14ac:dyDescent="0.25">
      <c r="A49" s="150">
        <v>44</v>
      </c>
      <c r="B49" s="295" t="s">
        <v>17</v>
      </c>
      <c r="C49" s="202" t="s">
        <v>133</v>
      </c>
      <c r="D49" s="183">
        <v>7</v>
      </c>
      <c r="E49" s="205">
        <v>71.150000000000006</v>
      </c>
      <c r="F49" s="277">
        <v>59.29</v>
      </c>
      <c r="G49" s="183">
        <v>9</v>
      </c>
      <c r="H49" s="205">
        <v>41.8</v>
      </c>
      <c r="I49" s="277">
        <v>57.16</v>
      </c>
      <c r="J49" s="183">
        <v>9</v>
      </c>
      <c r="K49" s="205">
        <v>54.7</v>
      </c>
      <c r="L49" s="277">
        <v>54.03</v>
      </c>
      <c r="M49" s="183">
        <v>9</v>
      </c>
      <c r="N49" s="205">
        <v>50.2</v>
      </c>
      <c r="O49" s="277">
        <v>56.1</v>
      </c>
      <c r="P49" s="183">
        <v>17</v>
      </c>
      <c r="Q49" s="205">
        <v>58.6</v>
      </c>
      <c r="R49" s="277">
        <v>56.84</v>
      </c>
      <c r="S49" s="541">
        <v>3</v>
      </c>
      <c r="T49" s="521">
        <v>88</v>
      </c>
      <c r="U49" s="71">
        <v>41</v>
      </c>
      <c r="V49" s="71">
        <v>67</v>
      </c>
      <c r="W49" s="71">
        <v>33</v>
      </c>
      <c r="X49" s="293">
        <f t="shared" si="1"/>
        <v>232</v>
      </c>
    </row>
    <row r="50" spans="1:24" ht="15" customHeight="1" x14ac:dyDescent="0.25">
      <c r="A50" s="150">
        <v>45</v>
      </c>
      <c r="B50" s="295" t="s">
        <v>38</v>
      </c>
      <c r="C50" s="202" t="s">
        <v>127</v>
      </c>
      <c r="D50" s="382">
        <v>28</v>
      </c>
      <c r="E50" s="375">
        <v>58</v>
      </c>
      <c r="F50" s="277">
        <v>59.29</v>
      </c>
      <c r="G50" s="382">
        <v>20</v>
      </c>
      <c r="H50" s="375">
        <v>57.4</v>
      </c>
      <c r="I50" s="277">
        <v>57.16</v>
      </c>
      <c r="J50" s="382">
        <v>18</v>
      </c>
      <c r="K50" s="375">
        <v>54</v>
      </c>
      <c r="L50" s="277">
        <v>54.03</v>
      </c>
      <c r="M50" s="183">
        <v>17</v>
      </c>
      <c r="N50" s="205">
        <v>53.235294117647058</v>
      </c>
      <c r="O50" s="277">
        <v>56.1</v>
      </c>
      <c r="P50" s="183">
        <v>16</v>
      </c>
      <c r="Q50" s="205">
        <v>55.1875</v>
      </c>
      <c r="R50" s="277">
        <v>56.84</v>
      </c>
      <c r="S50" s="541">
        <v>49</v>
      </c>
      <c r="T50" s="521">
        <v>44</v>
      </c>
      <c r="U50" s="71">
        <v>44</v>
      </c>
      <c r="V50" s="71">
        <v>51</v>
      </c>
      <c r="W50" s="71">
        <v>44</v>
      </c>
      <c r="X50" s="293">
        <f t="shared" si="1"/>
        <v>232</v>
      </c>
    </row>
    <row r="51" spans="1:24" ht="15" customHeight="1" x14ac:dyDescent="0.25">
      <c r="A51" s="150">
        <v>46</v>
      </c>
      <c r="B51" s="295" t="s">
        <v>1</v>
      </c>
      <c r="C51" s="202" t="s">
        <v>110</v>
      </c>
      <c r="D51" s="183">
        <v>65</v>
      </c>
      <c r="E51" s="205">
        <v>57.2</v>
      </c>
      <c r="F51" s="277">
        <v>59.29</v>
      </c>
      <c r="G51" s="183">
        <v>80</v>
      </c>
      <c r="H51" s="205">
        <v>58.8</v>
      </c>
      <c r="I51" s="277">
        <v>57.16</v>
      </c>
      <c r="J51" s="183">
        <v>67</v>
      </c>
      <c r="K51" s="205">
        <v>48.51</v>
      </c>
      <c r="L51" s="277">
        <v>54.03</v>
      </c>
      <c r="M51" s="183">
        <v>93</v>
      </c>
      <c r="N51" s="205">
        <v>59</v>
      </c>
      <c r="O51" s="277">
        <v>56.1</v>
      </c>
      <c r="P51" s="183">
        <v>98</v>
      </c>
      <c r="Q51" s="205">
        <v>53</v>
      </c>
      <c r="R51" s="277">
        <v>56.84</v>
      </c>
      <c r="S51" s="541">
        <v>57</v>
      </c>
      <c r="T51" s="521">
        <v>38</v>
      </c>
      <c r="U51" s="71">
        <v>65</v>
      </c>
      <c r="V51" s="71">
        <v>27</v>
      </c>
      <c r="W51" s="71">
        <v>56</v>
      </c>
      <c r="X51" s="293">
        <f t="shared" si="1"/>
        <v>243</v>
      </c>
    </row>
    <row r="52" spans="1:24" ht="15" customHeight="1" x14ac:dyDescent="0.25">
      <c r="A52" s="150">
        <v>47</v>
      </c>
      <c r="B52" s="434" t="s">
        <v>0</v>
      </c>
      <c r="C52" s="217" t="s">
        <v>43</v>
      </c>
      <c r="D52" s="190">
        <v>7</v>
      </c>
      <c r="E52" s="243">
        <v>51.1</v>
      </c>
      <c r="F52" s="283">
        <v>59.29</v>
      </c>
      <c r="G52" s="190">
        <v>7</v>
      </c>
      <c r="H52" s="243">
        <v>72.571428571428569</v>
      </c>
      <c r="I52" s="283">
        <v>57.16</v>
      </c>
      <c r="J52" s="190">
        <v>6</v>
      </c>
      <c r="K52" s="243">
        <v>57</v>
      </c>
      <c r="L52" s="283">
        <v>54.03</v>
      </c>
      <c r="M52" s="190">
        <v>9</v>
      </c>
      <c r="N52" s="243">
        <v>49.8</v>
      </c>
      <c r="O52" s="283">
        <v>56.1</v>
      </c>
      <c r="P52" s="190">
        <v>13</v>
      </c>
      <c r="Q52" s="243">
        <v>52.571428571428569</v>
      </c>
      <c r="R52" s="283">
        <v>56.84</v>
      </c>
      <c r="S52" s="544">
        <v>83</v>
      </c>
      <c r="T52" s="524">
        <v>2</v>
      </c>
      <c r="U52" s="71">
        <v>29</v>
      </c>
      <c r="V52" s="71">
        <v>70</v>
      </c>
      <c r="W52" s="71">
        <v>59</v>
      </c>
      <c r="X52" s="293">
        <f t="shared" si="1"/>
        <v>243</v>
      </c>
    </row>
    <row r="53" spans="1:24" ht="15" customHeight="1" x14ac:dyDescent="0.25">
      <c r="A53" s="150">
        <v>48</v>
      </c>
      <c r="B53" s="295" t="s">
        <v>24</v>
      </c>
      <c r="C53" s="202" t="s">
        <v>131</v>
      </c>
      <c r="D53" s="183">
        <v>8</v>
      </c>
      <c r="E53" s="205">
        <v>49.9</v>
      </c>
      <c r="F53" s="277">
        <v>59.29</v>
      </c>
      <c r="G53" s="183">
        <v>6</v>
      </c>
      <c r="H53" s="205">
        <v>59.7</v>
      </c>
      <c r="I53" s="277">
        <v>57.16</v>
      </c>
      <c r="J53" s="183">
        <v>5</v>
      </c>
      <c r="K53" s="205">
        <v>51.4</v>
      </c>
      <c r="L53" s="277">
        <v>54.03</v>
      </c>
      <c r="M53" s="183">
        <v>13</v>
      </c>
      <c r="N53" s="205">
        <v>59.8</v>
      </c>
      <c r="O53" s="277">
        <v>56.1</v>
      </c>
      <c r="P53" s="183">
        <v>15</v>
      </c>
      <c r="Q53" s="205">
        <v>50.3</v>
      </c>
      <c r="R53" s="277">
        <v>56.84</v>
      </c>
      <c r="S53" s="541">
        <v>86</v>
      </c>
      <c r="T53" s="521">
        <v>28</v>
      </c>
      <c r="U53" s="71">
        <v>53</v>
      </c>
      <c r="V53" s="71">
        <v>22</v>
      </c>
      <c r="W53" s="71">
        <v>70</v>
      </c>
      <c r="X53" s="293">
        <f t="shared" si="1"/>
        <v>259</v>
      </c>
    </row>
    <row r="54" spans="1:24" ht="15" customHeight="1" x14ac:dyDescent="0.25">
      <c r="A54" s="150">
        <v>49</v>
      </c>
      <c r="B54" s="295" t="s">
        <v>1</v>
      </c>
      <c r="C54" s="202" t="s">
        <v>142</v>
      </c>
      <c r="D54" s="183">
        <v>8</v>
      </c>
      <c r="E54" s="205">
        <v>61</v>
      </c>
      <c r="F54" s="277">
        <v>59.29</v>
      </c>
      <c r="G54" s="183">
        <v>19</v>
      </c>
      <c r="H54" s="205">
        <v>46.3</v>
      </c>
      <c r="I54" s="277">
        <v>57.16</v>
      </c>
      <c r="J54" s="183">
        <v>19</v>
      </c>
      <c r="K54" s="205">
        <v>59.63</v>
      </c>
      <c r="L54" s="277">
        <v>54.03</v>
      </c>
      <c r="M54" s="183">
        <v>12</v>
      </c>
      <c r="N54" s="205">
        <v>52.4</v>
      </c>
      <c r="O54" s="277">
        <v>56.1</v>
      </c>
      <c r="P54" s="183">
        <v>27</v>
      </c>
      <c r="Q54" s="205">
        <v>47.8</v>
      </c>
      <c r="R54" s="277">
        <v>56.84</v>
      </c>
      <c r="S54" s="541">
        <v>35</v>
      </c>
      <c r="T54" s="521">
        <v>81</v>
      </c>
      <c r="U54" s="71">
        <v>17</v>
      </c>
      <c r="V54" s="71">
        <v>55</v>
      </c>
      <c r="W54" s="71">
        <v>82</v>
      </c>
      <c r="X54" s="293">
        <f t="shared" si="1"/>
        <v>270</v>
      </c>
    </row>
    <row r="55" spans="1:24" ht="15" customHeight="1" thickBot="1" x14ac:dyDescent="0.3">
      <c r="A55" s="151">
        <v>50</v>
      </c>
      <c r="B55" s="131" t="s">
        <v>31</v>
      </c>
      <c r="C55" s="130" t="s">
        <v>128</v>
      </c>
      <c r="D55" s="194">
        <v>11</v>
      </c>
      <c r="E55" s="207">
        <v>61.7</v>
      </c>
      <c r="F55" s="278">
        <v>59.29</v>
      </c>
      <c r="G55" s="194">
        <v>13</v>
      </c>
      <c r="H55" s="207">
        <v>53</v>
      </c>
      <c r="I55" s="278">
        <v>57.16</v>
      </c>
      <c r="J55" s="194">
        <v>3</v>
      </c>
      <c r="K55" s="207">
        <v>42</v>
      </c>
      <c r="L55" s="278">
        <v>54.03</v>
      </c>
      <c r="M55" s="194">
        <v>4</v>
      </c>
      <c r="N55" s="207">
        <v>51.2</v>
      </c>
      <c r="O55" s="278">
        <v>56.1</v>
      </c>
      <c r="P55" s="194">
        <v>8</v>
      </c>
      <c r="Q55" s="207">
        <v>58.4</v>
      </c>
      <c r="R55" s="278">
        <v>56.84</v>
      </c>
      <c r="S55" s="547">
        <v>30</v>
      </c>
      <c r="T55" s="527">
        <v>60</v>
      </c>
      <c r="U55" s="182">
        <v>84</v>
      </c>
      <c r="V55" s="182">
        <v>62</v>
      </c>
      <c r="W55" s="182">
        <v>35</v>
      </c>
      <c r="X55" s="298">
        <f t="shared" si="1"/>
        <v>271</v>
      </c>
    </row>
    <row r="56" spans="1:24" ht="15" customHeight="1" x14ac:dyDescent="0.25">
      <c r="A56" s="150">
        <v>51</v>
      </c>
      <c r="B56" s="133" t="s">
        <v>1</v>
      </c>
      <c r="C56" s="132" t="s">
        <v>139</v>
      </c>
      <c r="D56" s="271">
        <v>10</v>
      </c>
      <c r="E56" s="288">
        <v>67.3</v>
      </c>
      <c r="F56" s="279">
        <v>59.29</v>
      </c>
      <c r="G56" s="271">
        <v>17</v>
      </c>
      <c r="H56" s="288">
        <v>44</v>
      </c>
      <c r="I56" s="279">
        <v>57.16</v>
      </c>
      <c r="J56" s="271">
        <v>24</v>
      </c>
      <c r="K56" s="288">
        <v>46.91</v>
      </c>
      <c r="L56" s="279">
        <v>54.03</v>
      </c>
      <c r="M56" s="271">
        <v>11</v>
      </c>
      <c r="N56" s="288">
        <v>53.3</v>
      </c>
      <c r="O56" s="279">
        <v>56.1</v>
      </c>
      <c r="P56" s="271">
        <v>20</v>
      </c>
      <c r="Q56" s="288">
        <v>52.6</v>
      </c>
      <c r="R56" s="279">
        <v>56.84</v>
      </c>
      <c r="S56" s="541">
        <v>10</v>
      </c>
      <c r="T56" s="521">
        <v>85</v>
      </c>
      <c r="U56" s="71">
        <v>72</v>
      </c>
      <c r="V56" s="71">
        <v>50</v>
      </c>
      <c r="W56" s="71">
        <v>58</v>
      </c>
      <c r="X56" s="299">
        <f t="shared" si="1"/>
        <v>275</v>
      </c>
    </row>
    <row r="57" spans="1:24" ht="15" customHeight="1" x14ac:dyDescent="0.25">
      <c r="A57" s="150">
        <v>52</v>
      </c>
      <c r="B57" s="295" t="s">
        <v>1</v>
      </c>
      <c r="C57" s="353" t="s">
        <v>154</v>
      </c>
      <c r="D57" s="183">
        <v>10</v>
      </c>
      <c r="E57" s="205">
        <v>45.5</v>
      </c>
      <c r="F57" s="277">
        <v>59.29</v>
      </c>
      <c r="G57" s="183">
        <v>8</v>
      </c>
      <c r="H57" s="205">
        <v>54.6</v>
      </c>
      <c r="I57" s="277">
        <v>57.16</v>
      </c>
      <c r="J57" s="183">
        <v>5</v>
      </c>
      <c r="K57" s="205">
        <v>53.6</v>
      </c>
      <c r="L57" s="277">
        <v>54.03</v>
      </c>
      <c r="M57" s="183">
        <v>7</v>
      </c>
      <c r="N57" s="205">
        <v>52.1</v>
      </c>
      <c r="O57" s="277">
        <v>56.1</v>
      </c>
      <c r="P57" s="183">
        <v>10</v>
      </c>
      <c r="Q57" s="205">
        <v>60</v>
      </c>
      <c r="R57" s="277">
        <v>56.84</v>
      </c>
      <c r="S57" s="549">
        <v>98</v>
      </c>
      <c r="T57" s="529">
        <v>54</v>
      </c>
      <c r="U57" s="222">
        <v>48</v>
      </c>
      <c r="V57" s="222">
        <v>57</v>
      </c>
      <c r="W57" s="222">
        <v>22</v>
      </c>
      <c r="X57" s="293">
        <f t="shared" si="1"/>
        <v>279</v>
      </c>
    </row>
    <row r="58" spans="1:24" ht="15" customHeight="1" x14ac:dyDescent="0.25">
      <c r="A58" s="150">
        <v>53</v>
      </c>
      <c r="B58" s="295" t="s">
        <v>38</v>
      </c>
      <c r="C58" s="216" t="s">
        <v>125</v>
      </c>
      <c r="D58" s="382">
        <v>26</v>
      </c>
      <c r="E58" s="375">
        <v>46</v>
      </c>
      <c r="F58" s="280">
        <v>59.29</v>
      </c>
      <c r="G58" s="382">
        <v>31</v>
      </c>
      <c r="H58" s="375">
        <v>61.645161290322584</v>
      </c>
      <c r="I58" s="280">
        <v>57.16</v>
      </c>
      <c r="J58" s="382">
        <v>40</v>
      </c>
      <c r="K58" s="375">
        <v>52.75</v>
      </c>
      <c r="L58" s="280">
        <v>54.03</v>
      </c>
      <c r="M58" s="184">
        <v>31</v>
      </c>
      <c r="N58" s="227">
        <v>56.757575757575758</v>
      </c>
      <c r="O58" s="280">
        <v>56.1</v>
      </c>
      <c r="P58" s="184">
        <v>42</v>
      </c>
      <c r="Q58" s="227">
        <v>48.476190476190474</v>
      </c>
      <c r="R58" s="280">
        <v>56.84</v>
      </c>
      <c r="S58" s="543">
        <v>97</v>
      </c>
      <c r="T58" s="523">
        <v>21</v>
      </c>
      <c r="U58" s="141">
        <v>49</v>
      </c>
      <c r="V58" s="141">
        <v>36</v>
      </c>
      <c r="W58" s="141">
        <v>77</v>
      </c>
      <c r="X58" s="293">
        <f t="shared" si="1"/>
        <v>280</v>
      </c>
    </row>
    <row r="59" spans="1:24" ht="15" customHeight="1" x14ac:dyDescent="0.25">
      <c r="A59" s="150">
        <v>54</v>
      </c>
      <c r="B59" s="295" t="s">
        <v>31</v>
      </c>
      <c r="C59" s="353" t="s">
        <v>165</v>
      </c>
      <c r="D59" s="382">
        <v>16</v>
      </c>
      <c r="E59" s="376">
        <v>56.8</v>
      </c>
      <c r="F59" s="277">
        <v>59.29</v>
      </c>
      <c r="G59" s="382">
        <v>17</v>
      </c>
      <c r="H59" s="376">
        <v>57.3</v>
      </c>
      <c r="I59" s="277">
        <v>57.16</v>
      </c>
      <c r="J59" s="382">
        <v>14</v>
      </c>
      <c r="K59" s="376">
        <v>49</v>
      </c>
      <c r="L59" s="277">
        <v>54.03</v>
      </c>
      <c r="M59" s="183">
        <v>14</v>
      </c>
      <c r="N59" s="205">
        <v>51.4</v>
      </c>
      <c r="O59" s="277">
        <v>56.1</v>
      </c>
      <c r="P59" s="183">
        <v>22</v>
      </c>
      <c r="Q59" s="205">
        <v>53</v>
      </c>
      <c r="R59" s="277">
        <v>56.84</v>
      </c>
      <c r="S59" s="541">
        <v>60</v>
      </c>
      <c r="T59" s="521">
        <v>45</v>
      </c>
      <c r="U59" s="71">
        <v>62</v>
      </c>
      <c r="V59" s="71">
        <v>61</v>
      </c>
      <c r="W59" s="71">
        <v>55</v>
      </c>
      <c r="X59" s="293">
        <f t="shared" si="1"/>
        <v>283</v>
      </c>
    </row>
    <row r="60" spans="1:24" ht="15" customHeight="1" x14ac:dyDescent="0.25">
      <c r="A60" s="150">
        <v>55</v>
      </c>
      <c r="B60" s="295" t="s">
        <v>24</v>
      </c>
      <c r="C60" s="216" t="s">
        <v>23</v>
      </c>
      <c r="D60" s="184">
        <v>14</v>
      </c>
      <c r="E60" s="227">
        <v>66</v>
      </c>
      <c r="F60" s="280">
        <v>59.29</v>
      </c>
      <c r="G60" s="184">
        <v>37</v>
      </c>
      <c r="H60" s="227">
        <v>54.6</v>
      </c>
      <c r="I60" s="280">
        <v>57.16</v>
      </c>
      <c r="J60" s="184">
        <v>30</v>
      </c>
      <c r="K60" s="227">
        <v>51.1</v>
      </c>
      <c r="L60" s="280">
        <v>54.03</v>
      </c>
      <c r="M60" s="184">
        <v>17</v>
      </c>
      <c r="N60" s="227">
        <v>48.9</v>
      </c>
      <c r="O60" s="280">
        <v>56.1</v>
      </c>
      <c r="P60" s="184">
        <v>36</v>
      </c>
      <c r="Q60" s="227">
        <v>47.1</v>
      </c>
      <c r="R60" s="280">
        <v>56.84</v>
      </c>
      <c r="S60" s="543">
        <v>17</v>
      </c>
      <c r="T60" s="523">
        <v>53</v>
      </c>
      <c r="U60" s="71">
        <v>54</v>
      </c>
      <c r="V60" s="71">
        <v>76</v>
      </c>
      <c r="W60" s="71">
        <v>85</v>
      </c>
      <c r="X60" s="293">
        <f t="shared" si="1"/>
        <v>285</v>
      </c>
    </row>
    <row r="61" spans="1:24" ht="15" customHeight="1" x14ac:dyDescent="0.25">
      <c r="A61" s="150">
        <v>56</v>
      </c>
      <c r="B61" s="295" t="s">
        <v>1</v>
      </c>
      <c r="C61" s="407" t="s">
        <v>155</v>
      </c>
      <c r="D61" s="187">
        <v>18</v>
      </c>
      <c r="E61" s="234">
        <v>56</v>
      </c>
      <c r="F61" s="415">
        <v>59.29</v>
      </c>
      <c r="G61" s="187">
        <v>32</v>
      </c>
      <c r="H61" s="234">
        <v>51</v>
      </c>
      <c r="I61" s="415">
        <v>57.16</v>
      </c>
      <c r="J61" s="187">
        <v>29</v>
      </c>
      <c r="K61" s="234">
        <v>53.83</v>
      </c>
      <c r="L61" s="415">
        <v>54.03</v>
      </c>
      <c r="M61" s="187">
        <v>17</v>
      </c>
      <c r="N61" s="234">
        <v>51</v>
      </c>
      <c r="O61" s="415">
        <v>56.1</v>
      </c>
      <c r="P61" s="187">
        <v>39</v>
      </c>
      <c r="Q61" s="234">
        <v>54</v>
      </c>
      <c r="R61" s="415">
        <v>56.84</v>
      </c>
      <c r="S61" s="551">
        <v>65</v>
      </c>
      <c r="T61" s="531">
        <v>65</v>
      </c>
      <c r="U61" s="71">
        <v>46</v>
      </c>
      <c r="V61" s="71">
        <v>64</v>
      </c>
      <c r="W61" s="71">
        <v>50</v>
      </c>
      <c r="X61" s="293">
        <f t="shared" si="1"/>
        <v>290</v>
      </c>
    </row>
    <row r="62" spans="1:24" ht="15" customHeight="1" x14ac:dyDescent="0.25">
      <c r="A62" s="150">
        <v>57</v>
      </c>
      <c r="B62" s="295" t="s">
        <v>1</v>
      </c>
      <c r="C62" s="373" t="s">
        <v>153</v>
      </c>
      <c r="D62" s="184">
        <v>19</v>
      </c>
      <c r="E62" s="227">
        <v>54.2</v>
      </c>
      <c r="F62" s="280">
        <v>59.29</v>
      </c>
      <c r="G62" s="184">
        <v>20</v>
      </c>
      <c r="H62" s="227">
        <v>59</v>
      </c>
      <c r="I62" s="280">
        <v>57.16</v>
      </c>
      <c r="J62" s="184">
        <v>12</v>
      </c>
      <c r="K62" s="227">
        <v>44.58</v>
      </c>
      <c r="L62" s="280">
        <v>54.03</v>
      </c>
      <c r="M62" s="184">
        <v>11</v>
      </c>
      <c r="N62" s="227">
        <v>48</v>
      </c>
      <c r="O62" s="280">
        <v>56.1</v>
      </c>
      <c r="P62" s="184">
        <v>11</v>
      </c>
      <c r="Q62" s="227">
        <v>59.6</v>
      </c>
      <c r="R62" s="280">
        <v>56.84</v>
      </c>
      <c r="S62" s="543">
        <v>74</v>
      </c>
      <c r="T62" s="523">
        <v>34</v>
      </c>
      <c r="U62" s="141">
        <v>80</v>
      </c>
      <c r="V62" s="141">
        <v>78</v>
      </c>
      <c r="W62" s="141">
        <v>24</v>
      </c>
      <c r="X62" s="293">
        <f t="shared" si="1"/>
        <v>290</v>
      </c>
    </row>
    <row r="63" spans="1:24" ht="15" customHeight="1" x14ac:dyDescent="0.25">
      <c r="A63" s="150">
        <v>58</v>
      </c>
      <c r="B63" s="295" t="s">
        <v>31</v>
      </c>
      <c r="C63" s="202" t="s">
        <v>33</v>
      </c>
      <c r="D63" s="183">
        <v>14</v>
      </c>
      <c r="E63" s="205">
        <v>62</v>
      </c>
      <c r="F63" s="277">
        <v>59.29</v>
      </c>
      <c r="G63" s="183">
        <v>18</v>
      </c>
      <c r="H63" s="205">
        <v>50</v>
      </c>
      <c r="I63" s="277">
        <v>57.16</v>
      </c>
      <c r="J63" s="183">
        <v>18</v>
      </c>
      <c r="K63" s="205">
        <v>41</v>
      </c>
      <c r="L63" s="277">
        <v>54.03</v>
      </c>
      <c r="M63" s="183">
        <v>11</v>
      </c>
      <c r="N63" s="205">
        <v>47.5</v>
      </c>
      <c r="O63" s="277">
        <v>56.1</v>
      </c>
      <c r="P63" s="183">
        <v>30</v>
      </c>
      <c r="Q63" s="205">
        <v>58.7</v>
      </c>
      <c r="R63" s="277">
        <v>56.84</v>
      </c>
      <c r="S63" s="541">
        <v>26</v>
      </c>
      <c r="T63" s="521">
        <v>68</v>
      </c>
      <c r="U63" s="141">
        <v>88</v>
      </c>
      <c r="V63" s="141">
        <v>81</v>
      </c>
      <c r="W63" s="141">
        <v>32</v>
      </c>
      <c r="X63" s="293">
        <f t="shared" si="1"/>
        <v>295</v>
      </c>
    </row>
    <row r="64" spans="1:24" ht="15" customHeight="1" x14ac:dyDescent="0.25">
      <c r="A64" s="150">
        <v>59</v>
      </c>
      <c r="B64" s="295" t="s">
        <v>31</v>
      </c>
      <c r="C64" s="353" t="s">
        <v>167</v>
      </c>
      <c r="D64" s="183">
        <v>21</v>
      </c>
      <c r="E64" s="205">
        <v>62.4</v>
      </c>
      <c r="F64" s="277">
        <v>59.29</v>
      </c>
      <c r="G64" s="183">
        <v>11</v>
      </c>
      <c r="H64" s="205">
        <v>48.6</v>
      </c>
      <c r="I64" s="277">
        <v>57.16</v>
      </c>
      <c r="J64" s="183">
        <v>17</v>
      </c>
      <c r="K64" s="205">
        <v>48.3</v>
      </c>
      <c r="L64" s="277">
        <v>54.03</v>
      </c>
      <c r="M64" s="183">
        <v>30</v>
      </c>
      <c r="N64" s="205">
        <v>49.2</v>
      </c>
      <c r="O64" s="277">
        <v>56.1</v>
      </c>
      <c r="P64" s="183">
        <v>36</v>
      </c>
      <c r="Q64" s="205">
        <v>51.8</v>
      </c>
      <c r="R64" s="277">
        <v>56.84</v>
      </c>
      <c r="S64" s="541">
        <v>25</v>
      </c>
      <c r="T64" s="521">
        <v>73</v>
      </c>
      <c r="U64" s="71">
        <v>66</v>
      </c>
      <c r="V64" s="71">
        <v>73</v>
      </c>
      <c r="W64" s="71">
        <v>62</v>
      </c>
      <c r="X64" s="301">
        <f t="shared" si="1"/>
        <v>299</v>
      </c>
    </row>
    <row r="65" spans="1:24" ht="15" customHeight="1" thickBot="1" x14ac:dyDescent="0.3">
      <c r="A65" s="162">
        <v>60</v>
      </c>
      <c r="B65" s="292" t="s">
        <v>17</v>
      </c>
      <c r="C65" s="134" t="s">
        <v>55</v>
      </c>
      <c r="D65" s="272">
        <v>11</v>
      </c>
      <c r="E65" s="289">
        <v>60.4</v>
      </c>
      <c r="F65" s="281">
        <v>59.29</v>
      </c>
      <c r="G65" s="272">
        <v>11</v>
      </c>
      <c r="H65" s="289">
        <v>48.1</v>
      </c>
      <c r="I65" s="281">
        <v>57.16</v>
      </c>
      <c r="J65" s="272">
        <v>7</v>
      </c>
      <c r="K65" s="289">
        <v>53.7</v>
      </c>
      <c r="L65" s="281">
        <v>54.03</v>
      </c>
      <c r="M65" s="272">
        <v>11</v>
      </c>
      <c r="N65" s="289">
        <v>42.7</v>
      </c>
      <c r="O65" s="281">
        <v>56.1</v>
      </c>
      <c r="P65" s="272">
        <v>14</v>
      </c>
      <c r="Q65" s="289">
        <v>55</v>
      </c>
      <c r="R65" s="281">
        <v>56.84</v>
      </c>
      <c r="S65" s="546">
        <v>40</v>
      </c>
      <c r="T65" s="526">
        <v>76</v>
      </c>
      <c r="U65" s="221">
        <v>47</v>
      </c>
      <c r="V65" s="221">
        <v>92</v>
      </c>
      <c r="W65" s="221">
        <v>45</v>
      </c>
      <c r="X65" s="583">
        <f t="shared" si="1"/>
        <v>300</v>
      </c>
    </row>
    <row r="66" spans="1:24" ht="15" customHeight="1" x14ac:dyDescent="0.25">
      <c r="A66" s="149">
        <v>61</v>
      </c>
      <c r="B66" s="125" t="s">
        <v>24</v>
      </c>
      <c r="C66" s="124" t="s">
        <v>48</v>
      </c>
      <c r="D66" s="590">
        <v>18</v>
      </c>
      <c r="E66" s="595">
        <v>58.4</v>
      </c>
      <c r="F66" s="276">
        <v>59.29</v>
      </c>
      <c r="G66" s="590">
        <v>22</v>
      </c>
      <c r="H66" s="595">
        <v>53.2</v>
      </c>
      <c r="I66" s="276">
        <v>57.16</v>
      </c>
      <c r="J66" s="590">
        <v>19</v>
      </c>
      <c r="K66" s="595">
        <v>41</v>
      </c>
      <c r="L66" s="276">
        <v>54.03</v>
      </c>
      <c r="M66" s="270">
        <v>19</v>
      </c>
      <c r="N66" s="287">
        <v>53.1</v>
      </c>
      <c r="O66" s="276">
        <v>56.1</v>
      </c>
      <c r="P66" s="270">
        <v>33</v>
      </c>
      <c r="Q66" s="287">
        <v>52.8</v>
      </c>
      <c r="R66" s="276">
        <v>56.84</v>
      </c>
      <c r="S66" s="540">
        <v>44</v>
      </c>
      <c r="T66" s="520">
        <v>59</v>
      </c>
      <c r="U66" s="201">
        <v>89</v>
      </c>
      <c r="V66" s="201">
        <v>52</v>
      </c>
      <c r="W66" s="201">
        <v>57</v>
      </c>
      <c r="X66" s="296">
        <f t="shared" si="1"/>
        <v>301</v>
      </c>
    </row>
    <row r="67" spans="1:24" ht="15" customHeight="1" x14ac:dyDescent="0.25">
      <c r="A67" s="150">
        <v>62</v>
      </c>
      <c r="B67" s="295" t="s">
        <v>13</v>
      </c>
      <c r="C67" s="353" t="s">
        <v>150</v>
      </c>
      <c r="D67" s="183">
        <v>46</v>
      </c>
      <c r="E67" s="205">
        <v>55.4</v>
      </c>
      <c r="F67" s="277">
        <v>59.29</v>
      </c>
      <c r="G67" s="183">
        <v>36</v>
      </c>
      <c r="H67" s="205">
        <v>53.3</v>
      </c>
      <c r="I67" s="277">
        <v>57.16</v>
      </c>
      <c r="J67" s="183">
        <v>53</v>
      </c>
      <c r="K67" s="205">
        <v>51.7</v>
      </c>
      <c r="L67" s="277">
        <v>54.03</v>
      </c>
      <c r="M67" s="183">
        <v>22</v>
      </c>
      <c r="N67" s="205">
        <v>59</v>
      </c>
      <c r="O67" s="277">
        <v>56.1</v>
      </c>
      <c r="P67" s="183"/>
      <c r="Q67" s="205"/>
      <c r="R67" s="277">
        <v>56.84</v>
      </c>
      <c r="S67" s="541">
        <v>69</v>
      </c>
      <c r="T67" s="521">
        <v>57</v>
      </c>
      <c r="U67" s="71">
        <v>51</v>
      </c>
      <c r="V67" s="71">
        <v>26</v>
      </c>
      <c r="W67" s="71">
        <v>99</v>
      </c>
      <c r="X67" s="293">
        <f t="shared" si="1"/>
        <v>302</v>
      </c>
    </row>
    <row r="68" spans="1:24" ht="15" customHeight="1" x14ac:dyDescent="0.25">
      <c r="A68" s="150">
        <v>63</v>
      </c>
      <c r="B68" s="295" t="s">
        <v>31</v>
      </c>
      <c r="C68" s="217" t="s">
        <v>34</v>
      </c>
      <c r="D68" s="190">
        <v>20</v>
      </c>
      <c r="E68" s="243">
        <v>52.2</v>
      </c>
      <c r="F68" s="283">
        <v>59.29</v>
      </c>
      <c r="G68" s="190">
        <v>19</v>
      </c>
      <c r="H68" s="243">
        <v>59.5</v>
      </c>
      <c r="I68" s="283">
        <v>57.16</v>
      </c>
      <c r="J68" s="190">
        <v>32</v>
      </c>
      <c r="K68" s="243">
        <v>45.1</v>
      </c>
      <c r="L68" s="283">
        <v>54.03</v>
      </c>
      <c r="M68" s="190">
        <v>26</v>
      </c>
      <c r="N68" s="243">
        <v>51.6</v>
      </c>
      <c r="O68" s="283">
        <v>56.1</v>
      </c>
      <c r="P68" s="190">
        <v>46</v>
      </c>
      <c r="Q68" s="243">
        <v>52.3</v>
      </c>
      <c r="R68" s="283">
        <v>56.84</v>
      </c>
      <c r="S68" s="544">
        <v>78</v>
      </c>
      <c r="T68" s="524">
        <v>29</v>
      </c>
      <c r="U68" s="71">
        <v>76</v>
      </c>
      <c r="V68" s="71">
        <v>60</v>
      </c>
      <c r="W68" s="71">
        <v>60</v>
      </c>
      <c r="X68" s="293">
        <f t="shared" si="1"/>
        <v>303</v>
      </c>
    </row>
    <row r="69" spans="1:24" ht="15" customHeight="1" x14ac:dyDescent="0.25">
      <c r="A69" s="150">
        <v>64</v>
      </c>
      <c r="B69" s="295" t="s">
        <v>13</v>
      </c>
      <c r="C69" s="373" t="s">
        <v>159</v>
      </c>
      <c r="D69" s="184">
        <v>18</v>
      </c>
      <c r="E69" s="227">
        <v>62.88</v>
      </c>
      <c r="F69" s="280">
        <v>59.29</v>
      </c>
      <c r="G69" s="184">
        <v>14</v>
      </c>
      <c r="H69" s="227">
        <v>55.2</v>
      </c>
      <c r="I69" s="280">
        <v>57.16</v>
      </c>
      <c r="J69" s="184">
        <v>7</v>
      </c>
      <c r="K69" s="227">
        <v>44.6</v>
      </c>
      <c r="L69" s="280">
        <v>54.03</v>
      </c>
      <c r="M69" s="184">
        <v>21</v>
      </c>
      <c r="N69" s="227">
        <v>46.4</v>
      </c>
      <c r="O69" s="280">
        <v>56.1</v>
      </c>
      <c r="P69" s="184">
        <v>18</v>
      </c>
      <c r="Q69" s="227">
        <v>48.1</v>
      </c>
      <c r="R69" s="280">
        <v>56.84</v>
      </c>
      <c r="S69" s="570">
        <v>22</v>
      </c>
      <c r="T69" s="571">
        <v>47</v>
      </c>
      <c r="U69" s="222">
        <v>78</v>
      </c>
      <c r="V69" s="222">
        <v>84</v>
      </c>
      <c r="W69" s="222">
        <v>78</v>
      </c>
      <c r="X69" s="293">
        <f t="shared" si="1"/>
        <v>309</v>
      </c>
    </row>
    <row r="70" spans="1:24" ht="15" customHeight="1" x14ac:dyDescent="0.25">
      <c r="A70" s="150">
        <v>65</v>
      </c>
      <c r="B70" s="295" t="s">
        <v>1</v>
      </c>
      <c r="C70" s="202" t="s">
        <v>141</v>
      </c>
      <c r="D70" s="183">
        <v>40</v>
      </c>
      <c r="E70" s="205">
        <v>52.6</v>
      </c>
      <c r="F70" s="277">
        <v>59.29</v>
      </c>
      <c r="G70" s="183">
        <v>45</v>
      </c>
      <c r="H70" s="205">
        <v>48.2</v>
      </c>
      <c r="I70" s="277">
        <v>57.16</v>
      </c>
      <c r="J70" s="183">
        <v>25</v>
      </c>
      <c r="K70" s="205">
        <v>47.8</v>
      </c>
      <c r="L70" s="277">
        <v>54.03</v>
      </c>
      <c r="M70" s="183">
        <v>29</v>
      </c>
      <c r="N70" s="205">
        <v>55.9</v>
      </c>
      <c r="O70" s="277">
        <v>56.1</v>
      </c>
      <c r="P70" s="183">
        <v>32</v>
      </c>
      <c r="Q70" s="205">
        <v>53.9</v>
      </c>
      <c r="R70" s="277">
        <v>56.84</v>
      </c>
      <c r="S70" s="541">
        <v>76</v>
      </c>
      <c r="T70" s="521">
        <v>75</v>
      </c>
      <c r="U70" s="71">
        <v>69</v>
      </c>
      <c r="V70" s="71">
        <v>39</v>
      </c>
      <c r="W70" s="71">
        <v>51</v>
      </c>
      <c r="X70" s="293">
        <f t="shared" ref="X70:X101" si="2">SUM(S70:W70)</f>
        <v>310</v>
      </c>
    </row>
    <row r="71" spans="1:24" ht="15" customHeight="1" x14ac:dyDescent="0.25">
      <c r="A71" s="150">
        <v>66</v>
      </c>
      <c r="B71" s="295" t="s">
        <v>24</v>
      </c>
      <c r="C71" s="216" t="s">
        <v>47</v>
      </c>
      <c r="D71" s="184">
        <v>14</v>
      </c>
      <c r="E71" s="227">
        <v>49.3</v>
      </c>
      <c r="F71" s="280">
        <v>59.29</v>
      </c>
      <c r="G71" s="184">
        <v>7</v>
      </c>
      <c r="H71" s="227">
        <v>52.4</v>
      </c>
      <c r="I71" s="280">
        <v>57.16</v>
      </c>
      <c r="J71" s="184">
        <v>8</v>
      </c>
      <c r="K71" s="227">
        <v>58</v>
      </c>
      <c r="L71" s="280">
        <v>54.03</v>
      </c>
      <c r="M71" s="184">
        <v>8</v>
      </c>
      <c r="N71" s="227">
        <v>47</v>
      </c>
      <c r="O71" s="280">
        <v>56.1</v>
      </c>
      <c r="P71" s="184">
        <v>17</v>
      </c>
      <c r="Q71" s="227">
        <v>52</v>
      </c>
      <c r="R71" s="280">
        <v>56.84</v>
      </c>
      <c r="S71" s="543">
        <v>89</v>
      </c>
      <c r="T71" s="523">
        <v>63</v>
      </c>
      <c r="U71" s="71">
        <v>27</v>
      </c>
      <c r="V71" s="71">
        <v>82</v>
      </c>
      <c r="W71" s="71">
        <v>61</v>
      </c>
      <c r="X71" s="293">
        <f t="shared" si="2"/>
        <v>322</v>
      </c>
    </row>
    <row r="72" spans="1:24" ht="15" customHeight="1" x14ac:dyDescent="0.25">
      <c r="A72" s="150">
        <v>67</v>
      </c>
      <c r="B72" s="295" t="s">
        <v>31</v>
      </c>
      <c r="C72" s="353" t="s">
        <v>166</v>
      </c>
      <c r="D72" s="183"/>
      <c r="E72" s="205"/>
      <c r="F72" s="277">
        <v>59.29</v>
      </c>
      <c r="G72" s="183">
        <v>12</v>
      </c>
      <c r="H72" s="205">
        <v>60.1</v>
      </c>
      <c r="I72" s="277">
        <v>57.16</v>
      </c>
      <c r="J72" s="183">
        <v>2</v>
      </c>
      <c r="K72" s="205">
        <v>37</v>
      </c>
      <c r="L72" s="277">
        <v>54.03</v>
      </c>
      <c r="M72" s="183">
        <v>12</v>
      </c>
      <c r="N72" s="205">
        <v>62</v>
      </c>
      <c r="O72" s="277">
        <v>56.1</v>
      </c>
      <c r="P72" s="183">
        <v>12</v>
      </c>
      <c r="Q72" s="205">
        <v>45</v>
      </c>
      <c r="R72" s="277">
        <v>56.84</v>
      </c>
      <c r="S72" s="541">
        <v>104</v>
      </c>
      <c r="T72" s="521">
        <v>25</v>
      </c>
      <c r="U72" s="71">
        <v>95</v>
      </c>
      <c r="V72" s="71">
        <v>13</v>
      </c>
      <c r="W72" s="71">
        <v>88</v>
      </c>
      <c r="X72" s="301">
        <f t="shared" si="2"/>
        <v>325</v>
      </c>
    </row>
    <row r="73" spans="1:24" ht="15" customHeight="1" x14ac:dyDescent="0.25">
      <c r="A73" s="150">
        <v>68</v>
      </c>
      <c r="B73" s="295" t="s">
        <v>1</v>
      </c>
      <c r="C73" s="353" t="s">
        <v>156</v>
      </c>
      <c r="D73" s="183">
        <v>23</v>
      </c>
      <c r="E73" s="205">
        <v>57.21</v>
      </c>
      <c r="F73" s="277">
        <v>59.29</v>
      </c>
      <c r="G73" s="183">
        <v>12</v>
      </c>
      <c r="H73" s="205">
        <v>44.1</v>
      </c>
      <c r="I73" s="277">
        <v>57.16</v>
      </c>
      <c r="J73" s="183">
        <v>16</v>
      </c>
      <c r="K73" s="205">
        <v>42.5</v>
      </c>
      <c r="L73" s="277">
        <v>54.03</v>
      </c>
      <c r="M73" s="183">
        <v>14</v>
      </c>
      <c r="N73" s="205">
        <v>51</v>
      </c>
      <c r="O73" s="277">
        <v>56.1</v>
      </c>
      <c r="P73" s="183">
        <v>45</v>
      </c>
      <c r="Q73" s="205">
        <v>56</v>
      </c>
      <c r="R73" s="277">
        <v>56.84</v>
      </c>
      <c r="S73" s="541">
        <v>56</v>
      </c>
      <c r="T73" s="521">
        <v>83</v>
      </c>
      <c r="U73" s="71">
        <v>83</v>
      </c>
      <c r="V73" s="71">
        <v>63</v>
      </c>
      <c r="W73" s="71">
        <v>41</v>
      </c>
      <c r="X73" s="293">
        <f t="shared" si="2"/>
        <v>326</v>
      </c>
    </row>
    <row r="74" spans="1:24" ht="15" customHeight="1" x14ac:dyDescent="0.25">
      <c r="A74" s="150">
        <v>69</v>
      </c>
      <c r="B74" s="295" t="s">
        <v>0</v>
      </c>
      <c r="C74" s="217" t="s">
        <v>111</v>
      </c>
      <c r="D74" s="190">
        <v>44</v>
      </c>
      <c r="E74" s="243">
        <v>52.5</v>
      </c>
      <c r="F74" s="283">
        <v>59.29</v>
      </c>
      <c r="G74" s="190">
        <v>43</v>
      </c>
      <c r="H74" s="243">
        <v>55.186046511627907</v>
      </c>
      <c r="I74" s="283">
        <v>57.16</v>
      </c>
      <c r="J74" s="190">
        <v>48</v>
      </c>
      <c r="K74" s="243">
        <v>48.958333333333336</v>
      </c>
      <c r="L74" s="283">
        <v>54.03</v>
      </c>
      <c r="M74" s="190">
        <v>46</v>
      </c>
      <c r="N74" s="243">
        <v>46.363636363636367</v>
      </c>
      <c r="O74" s="283">
        <v>56.1</v>
      </c>
      <c r="P74" s="190">
        <v>52</v>
      </c>
      <c r="Q74" s="243">
        <v>51.71153846153846</v>
      </c>
      <c r="R74" s="283">
        <v>56.84</v>
      </c>
      <c r="S74" s="544">
        <v>77</v>
      </c>
      <c r="T74" s="524">
        <v>49</v>
      </c>
      <c r="U74" s="71">
        <v>64</v>
      </c>
      <c r="V74" s="71">
        <v>85</v>
      </c>
      <c r="W74" s="71">
        <v>63</v>
      </c>
      <c r="X74" s="293">
        <f t="shared" si="2"/>
        <v>338</v>
      </c>
    </row>
    <row r="75" spans="1:24" ht="15" customHeight="1" thickBot="1" x14ac:dyDescent="0.3">
      <c r="A75" s="151">
        <v>70</v>
      </c>
      <c r="B75" s="131" t="s">
        <v>1</v>
      </c>
      <c r="C75" s="409" t="s">
        <v>138</v>
      </c>
      <c r="D75" s="273">
        <v>22</v>
      </c>
      <c r="E75" s="290">
        <v>46.6</v>
      </c>
      <c r="F75" s="284">
        <v>59.29</v>
      </c>
      <c r="G75" s="273">
        <v>14</v>
      </c>
      <c r="H75" s="290">
        <v>48.6</v>
      </c>
      <c r="I75" s="284">
        <v>57.16</v>
      </c>
      <c r="J75" s="273">
        <v>3</v>
      </c>
      <c r="K75" s="290">
        <v>68.67</v>
      </c>
      <c r="L75" s="284">
        <v>54.03</v>
      </c>
      <c r="M75" s="273">
        <v>14</v>
      </c>
      <c r="N75" s="290">
        <v>39</v>
      </c>
      <c r="O75" s="284">
        <v>56.1</v>
      </c>
      <c r="P75" s="273">
        <v>14</v>
      </c>
      <c r="Q75" s="290">
        <v>49.5</v>
      </c>
      <c r="R75" s="284">
        <v>56.84</v>
      </c>
      <c r="S75" s="545">
        <v>96</v>
      </c>
      <c r="T75" s="525">
        <v>74</v>
      </c>
      <c r="U75" s="182">
        <v>1</v>
      </c>
      <c r="V75" s="182">
        <v>96</v>
      </c>
      <c r="W75" s="182">
        <v>74</v>
      </c>
      <c r="X75" s="298">
        <f t="shared" si="2"/>
        <v>341</v>
      </c>
    </row>
    <row r="76" spans="1:24" ht="15" customHeight="1" x14ac:dyDescent="0.25">
      <c r="A76" s="150">
        <v>71</v>
      </c>
      <c r="B76" s="133" t="s">
        <v>1</v>
      </c>
      <c r="C76" s="437" t="s">
        <v>186</v>
      </c>
      <c r="D76" s="191">
        <v>13</v>
      </c>
      <c r="E76" s="206">
        <v>51.6</v>
      </c>
      <c r="F76" s="285">
        <v>59.29</v>
      </c>
      <c r="G76" s="191">
        <v>26</v>
      </c>
      <c r="H76" s="206">
        <v>44.1</v>
      </c>
      <c r="I76" s="285">
        <v>57.16</v>
      </c>
      <c r="J76" s="191">
        <v>16</v>
      </c>
      <c r="K76" s="206">
        <v>46.94</v>
      </c>
      <c r="L76" s="285">
        <v>54.03</v>
      </c>
      <c r="M76" s="191">
        <v>32</v>
      </c>
      <c r="N76" s="206">
        <v>55.6</v>
      </c>
      <c r="O76" s="285">
        <v>56.1</v>
      </c>
      <c r="P76" s="191">
        <v>21</v>
      </c>
      <c r="Q76" s="206">
        <v>50.6</v>
      </c>
      <c r="R76" s="285">
        <v>56.84</v>
      </c>
      <c r="S76" s="544">
        <v>80</v>
      </c>
      <c r="T76" s="524">
        <v>84</v>
      </c>
      <c r="U76" s="71">
        <v>70</v>
      </c>
      <c r="V76" s="71">
        <v>40</v>
      </c>
      <c r="W76" s="71">
        <v>68</v>
      </c>
      <c r="X76" s="299">
        <f t="shared" si="2"/>
        <v>342</v>
      </c>
    </row>
    <row r="77" spans="1:24" ht="15" customHeight="1" x14ac:dyDescent="0.25">
      <c r="A77" s="150">
        <v>72</v>
      </c>
      <c r="B77" s="295" t="s">
        <v>24</v>
      </c>
      <c r="C77" s="202" t="s">
        <v>130</v>
      </c>
      <c r="D77" s="183">
        <v>15</v>
      </c>
      <c r="E77" s="205">
        <v>52.6</v>
      </c>
      <c r="F77" s="277">
        <v>59.29</v>
      </c>
      <c r="G77" s="183">
        <v>14</v>
      </c>
      <c r="H77" s="205">
        <v>60.1</v>
      </c>
      <c r="I77" s="277">
        <v>57.16</v>
      </c>
      <c r="J77" s="183">
        <v>13</v>
      </c>
      <c r="K77" s="205">
        <v>36</v>
      </c>
      <c r="L77" s="277">
        <v>54.03</v>
      </c>
      <c r="M77" s="183">
        <v>19</v>
      </c>
      <c r="N77" s="205">
        <v>47.8</v>
      </c>
      <c r="O77" s="277">
        <v>56.1</v>
      </c>
      <c r="P77" s="183">
        <v>9</v>
      </c>
      <c r="Q77" s="205">
        <v>51.3</v>
      </c>
      <c r="R77" s="277">
        <v>56.84</v>
      </c>
      <c r="S77" s="541">
        <v>75</v>
      </c>
      <c r="T77" s="521">
        <v>26</v>
      </c>
      <c r="U77" s="71">
        <v>97</v>
      </c>
      <c r="V77" s="71">
        <v>79</v>
      </c>
      <c r="W77" s="71">
        <v>66</v>
      </c>
      <c r="X77" s="293">
        <f t="shared" si="2"/>
        <v>343</v>
      </c>
    </row>
    <row r="78" spans="1:24" ht="15" customHeight="1" x14ac:dyDescent="0.25">
      <c r="A78" s="150">
        <v>73</v>
      </c>
      <c r="B78" s="295" t="s">
        <v>1</v>
      </c>
      <c r="C78" s="433" t="s">
        <v>188</v>
      </c>
      <c r="D78" s="183">
        <v>4</v>
      </c>
      <c r="E78" s="205">
        <v>61.6</v>
      </c>
      <c r="F78" s="277">
        <v>59.29</v>
      </c>
      <c r="G78" s="183">
        <v>12</v>
      </c>
      <c r="H78" s="205">
        <v>31.6</v>
      </c>
      <c r="I78" s="277">
        <v>57.16</v>
      </c>
      <c r="J78" s="183">
        <v>10</v>
      </c>
      <c r="K78" s="205">
        <v>50.4</v>
      </c>
      <c r="L78" s="277">
        <v>54.03</v>
      </c>
      <c r="M78" s="183">
        <v>13</v>
      </c>
      <c r="N78" s="205">
        <v>49.2</v>
      </c>
      <c r="O78" s="277">
        <v>56.1</v>
      </c>
      <c r="P78" s="183">
        <v>19</v>
      </c>
      <c r="Q78" s="205">
        <v>47.4</v>
      </c>
      <c r="R78" s="277">
        <v>56.84</v>
      </c>
      <c r="S78" s="541">
        <v>34</v>
      </c>
      <c r="T78" s="521">
        <v>100</v>
      </c>
      <c r="U78" s="71">
        <v>57</v>
      </c>
      <c r="V78" s="71">
        <v>74</v>
      </c>
      <c r="W78" s="71">
        <v>84</v>
      </c>
      <c r="X78" s="293">
        <f t="shared" si="2"/>
        <v>349</v>
      </c>
    </row>
    <row r="79" spans="1:24" ht="15" customHeight="1" x14ac:dyDescent="0.25">
      <c r="A79" s="150">
        <v>74</v>
      </c>
      <c r="B79" s="295" t="s">
        <v>24</v>
      </c>
      <c r="C79" s="217" t="s">
        <v>28</v>
      </c>
      <c r="D79" s="382">
        <v>34</v>
      </c>
      <c r="E79" s="375">
        <v>49.8</v>
      </c>
      <c r="F79" s="283">
        <v>59.29</v>
      </c>
      <c r="G79" s="382">
        <v>43</v>
      </c>
      <c r="H79" s="375">
        <v>48</v>
      </c>
      <c r="I79" s="283">
        <v>57.16</v>
      </c>
      <c r="J79" s="382">
        <v>39</v>
      </c>
      <c r="K79" s="375">
        <v>49.9</v>
      </c>
      <c r="L79" s="283">
        <v>54.03</v>
      </c>
      <c r="M79" s="190">
        <v>35</v>
      </c>
      <c r="N79" s="243">
        <v>47.8</v>
      </c>
      <c r="O79" s="283">
        <v>56.1</v>
      </c>
      <c r="P79" s="190">
        <v>47</v>
      </c>
      <c r="Q79" s="243">
        <v>54.3</v>
      </c>
      <c r="R79" s="283">
        <v>56.84</v>
      </c>
      <c r="S79" s="552">
        <v>87</v>
      </c>
      <c r="T79" s="532">
        <v>77</v>
      </c>
      <c r="U79" s="222">
        <v>61</v>
      </c>
      <c r="V79" s="222">
        <v>80</v>
      </c>
      <c r="W79" s="222">
        <v>46</v>
      </c>
      <c r="X79" s="293">
        <f t="shared" si="2"/>
        <v>351</v>
      </c>
    </row>
    <row r="80" spans="1:24" ht="15" customHeight="1" x14ac:dyDescent="0.25">
      <c r="A80" s="150">
        <v>75</v>
      </c>
      <c r="B80" s="295" t="s">
        <v>1</v>
      </c>
      <c r="C80" s="353" t="s">
        <v>152</v>
      </c>
      <c r="D80" s="183">
        <v>31</v>
      </c>
      <c r="E80" s="205">
        <v>55.74</v>
      </c>
      <c r="F80" s="277">
        <v>59.29</v>
      </c>
      <c r="G80" s="183">
        <v>17</v>
      </c>
      <c r="H80" s="205">
        <v>59</v>
      </c>
      <c r="I80" s="277">
        <v>57.16</v>
      </c>
      <c r="J80" s="183">
        <v>23</v>
      </c>
      <c r="K80" s="205">
        <v>51.87</v>
      </c>
      <c r="L80" s="277">
        <v>54.03</v>
      </c>
      <c r="M80" s="183">
        <v>23</v>
      </c>
      <c r="N80" s="205">
        <v>31.5</v>
      </c>
      <c r="O80" s="277">
        <v>56.1</v>
      </c>
      <c r="P80" s="183"/>
      <c r="Q80" s="205"/>
      <c r="R80" s="277">
        <v>56.84</v>
      </c>
      <c r="S80" s="541">
        <v>67</v>
      </c>
      <c r="T80" s="521">
        <v>36</v>
      </c>
      <c r="U80" s="71">
        <v>50</v>
      </c>
      <c r="V80" s="71">
        <v>100</v>
      </c>
      <c r="W80" s="71">
        <v>99</v>
      </c>
      <c r="X80" s="293">
        <f t="shared" si="2"/>
        <v>352</v>
      </c>
    </row>
    <row r="81" spans="1:24" ht="15" customHeight="1" x14ac:dyDescent="0.25">
      <c r="A81" s="150">
        <v>76</v>
      </c>
      <c r="B81" s="295" t="s">
        <v>38</v>
      </c>
      <c r="C81" s="217" t="s">
        <v>53</v>
      </c>
      <c r="D81" s="382">
        <v>15</v>
      </c>
      <c r="E81" s="375">
        <v>55.1</v>
      </c>
      <c r="F81" s="283">
        <v>59.29</v>
      </c>
      <c r="G81" s="382">
        <v>19</v>
      </c>
      <c r="H81" s="375">
        <v>49.736842105263158</v>
      </c>
      <c r="I81" s="283">
        <v>57.16</v>
      </c>
      <c r="J81" s="382">
        <v>17</v>
      </c>
      <c r="K81" s="375">
        <v>40.705882352941174</v>
      </c>
      <c r="L81" s="283">
        <v>54.03</v>
      </c>
      <c r="M81" s="190">
        <v>18</v>
      </c>
      <c r="N81" s="243">
        <v>49.736842105263158</v>
      </c>
      <c r="O81" s="283">
        <v>56.1</v>
      </c>
      <c r="P81" s="190">
        <v>21</v>
      </c>
      <c r="Q81" s="243">
        <v>53.041666666666664</v>
      </c>
      <c r="R81" s="283">
        <v>56.84</v>
      </c>
      <c r="S81" s="544">
        <v>71</v>
      </c>
      <c r="T81" s="524">
        <v>71</v>
      </c>
      <c r="U81" s="71">
        <v>91</v>
      </c>
      <c r="V81" s="71">
        <v>71</v>
      </c>
      <c r="W81" s="71">
        <v>54</v>
      </c>
      <c r="X81" s="293">
        <f t="shared" si="2"/>
        <v>358</v>
      </c>
    </row>
    <row r="82" spans="1:24" ht="15" customHeight="1" x14ac:dyDescent="0.25">
      <c r="A82" s="150">
        <v>77</v>
      </c>
      <c r="B82" s="295" t="s">
        <v>1</v>
      </c>
      <c r="C82" s="433" t="s">
        <v>187</v>
      </c>
      <c r="D82" s="183">
        <v>32</v>
      </c>
      <c r="E82" s="205">
        <v>56.3</v>
      </c>
      <c r="F82" s="277">
        <v>59.29</v>
      </c>
      <c r="G82" s="183">
        <v>26</v>
      </c>
      <c r="H82" s="205">
        <v>44</v>
      </c>
      <c r="I82" s="277">
        <v>57.16</v>
      </c>
      <c r="J82" s="183">
        <v>33</v>
      </c>
      <c r="K82" s="205">
        <v>46.52</v>
      </c>
      <c r="L82" s="277">
        <v>54.03</v>
      </c>
      <c r="M82" s="183">
        <v>25</v>
      </c>
      <c r="N82" s="205">
        <v>50.9</v>
      </c>
      <c r="O82" s="277">
        <v>56.1</v>
      </c>
      <c r="P82" s="183">
        <v>35</v>
      </c>
      <c r="Q82" s="205">
        <v>50</v>
      </c>
      <c r="R82" s="277">
        <v>56.84</v>
      </c>
      <c r="S82" s="541">
        <v>62</v>
      </c>
      <c r="T82" s="521">
        <v>86</v>
      </c>
      <c r="U82" s="71">
        <v>73</v>
      </c>
      <c r="V82" s="71">
        <v>66</v>
      </c>
      <c r="W82" s="71">
        <v>73</v>
      </c>
      <c r="X82" s="293">
        <f t="shared" si="2"/>
        <v>360</v>
      </c>
    </row>
    <row r="83" spans="1:24" ht="15" customHeight="1" x14ac:dyDescent="0.25">
      <c r="A83" s="150">
        <v>78</v>
      </c>
      <c r="B83" s="295" t="s">
        <v>24</v>
      </c>
      <c r="C83" s="372" t="s">
        <v>175</v>
      </c>
      <c r="D83" s="190">
        <v>2</v>
      </c>
      <c r="E83" s="243">
        <v>66</v>
      </c>
      <c r="F83" s="283">
        <v>59.29</v>
      </c>
      <c r="G83" s="190"/>
      <c r="H83" s="243"/>
      <c r="I83" s="283">
        <v>57.16</v>
      </c>
      <c r="J83" s="190"/>
      <c r="K83" s="243"/>
      <c r="L83" s="283">
        <v>54.03</v>
      </c>
      <c r="M83" s="190"/>
      <c r="N83" s="243"/>
      <c r="O83" s="283">
        <v>56.1</v>
      </c>
      <c r="P83" s="190">
        <v>6</v>
      </c>
      <c r="Q83" s="243">
        <v>55.5</v>
      </c>
      <c r="R83" s="283">
        <v>56.84</v>
      </c>
      <c r="S83" s="544">
        <v>16</v>
      </c>
      <c r="T83" s="524">
        <v>102</v>
      </c>
      <c r="U83" s="71">
        <v>100</v>
      </c>
      <c r="V83" s="71">
        <v>102</v>
      </c>
      <c r="W83" s="71">
        <v>43</v>
      </c>
      <c r="X83" s="293">
        <f t="shared" si="2"/>
        <v>363</v>
      </c>
    </row>
    <row r="84" spans="1:24" ht="15" customHeight="1" x14ac:dyDescent="0.25">
      <c r="A84" s="150">
        <v>79</v>
      </c>
      <c r="B84" s="295" t="s">
        <v>13</v>
      </c>
      <c r="C84" s="372" t="s">
        <v>157</v>
      </c>
      <c r="D84" s="190">
        <v>10</v>
      </c>
      <c r="E84" s="243">
        <v>56</v>
      </c>
      <c r="F84" s="283">
        <v>59.29</v>
      </c>
      <c r="G84" s="190">
        <v>10</v>
      </c>
      <c r="H84" s="243">
        <v>55.2</v>
      </c>
      <c r="I84" s="283">
        <v>57.16</v>
      </c>
      <c r="J84" s="190">
        <v>14</v>
      </c>
      <c r="K84" s="243">
        <v>49</v>
      </c>
      <c r="L84" s="283">
        <v>54.03</v>
      </c>
      <c r="M84" s="190">
        <v>6</v>
      </c>
      <c r="N84" s="243">
        <v>38</v>
      </c>
      <c r="O84" s="283">
        <v>56.1</v>
      </c>
      <c r="P84" s="190">
        <v>20</v>
      </c>
      <c r="Q84" s="243">
        <v>42</v>
      </c>
      <c r="R84" s="283">
        <v>56.84</v>
      </c>
      <c r="S84" s="544">
        <v>64</v>
      </c>
      <c r="T84" s="524">
        <v>48</v>
      </c>
      <c r="U84" s="71">
        <v>63</v>
      </c>
      <c r="V84" s="71">
        <v>98</v>
      </c>
      <c r="W84" s="71">
        <v>92</v>
      </c>
      <c r="X84" s="293">
        <f t="shared" si="2"/>
        <v>365</v>
      </c>
    </row>
    <row r="85" spans="1:24" ht="15" customHeight="1" thickBot="1" x14ac:dyDescent="0.3">
      <c r="A85" s="64">
        <v>80</v>
      </c>
      <c r="B85" s="131" t="s">
        <v>1</v>
      </c>
      <c r="C85" s="130" t="s">
        <v>140</v>
      </c>
      <c r="D85" s="194">
        <v>26</v>
      </c>
      <c r="E85" s="207">
        <v>49.7</v>
      </c>
      <c r="F85" s="278">
        <v>59.29</v>
      </c>
      <c r="G85" s="194">
        <v>11</v>
      </c>
      <c r="H85" s="207">
        <v>52.1</v>
      </c>
      <c r="I85" s="278">
        <v>57.16</v>
      </c>
      <c r="J85" s="194">
        <v>11</v>
      </c>
      <c r="K85" s="207">
        <v>41.91</v>
      </c>
      <c r="L85" s="278">
        <v>54.03</v>
      </c>
      <c r="M85" s="194">
        <v>13</v>
      </c>
      <c r="N85" s="207">
        <v>53</v>
      </c>
      <c r="O85" s="278">
        <v>56.1</v>
      </c>
      <c r="P85" s="194">
        <v>26</v>
      </c>
      <c r="Q85" s="207">
        <v>49</v>
      </c>
      <c r="R85" s="278">
        <v>56.84</v>
      </c>
      <c r="S85" s="547">
        <v>88</v>
      </c>
      <c r="T85" s="527">
        <v>64</v>
      </c>
      <c r="U85" s="182">
        <v>85</v>
      </c>
      <c r="V85" s="182">
        <v>53</v>
      </c>
      <c r="W85" s="182">
        <v>75</v>
      </c>
      <c r="X85" s="298">
        <f t="shared" si="2"/>
        <v>365</v>
      </c>
    </row>
    <row r="86" spans="1:24" ht="15" customHeight="1" x14ac:dyDescent="0.25">
      <c r="A86" s="149">
        <v>81</v>
      </c>
      <c r="B86" s="125" t="s">
        <v>17</v>
      </c>
      <c r="C86" s="591" t="s">
        <v>18</v>
      </c>
      <c r="D86" s="593">
        <v>9</v>
      </c>
      <c r="E86" s="594">
        <v>57.1</v>
      </c>
      <c r="F86" s="596">
        <v>59.29</v>
      </c>
      <c r="G86" s="593">
        <v>8</v>
      </c>
      <c r="H86" s="594">
        <v>55</v>
      </c>
      <c r="I86" s="596">
        <v>57.16</v>
      </c>
      <c r="J86" s="593">
        <v>5</v>
      </c>
      <c r="K86" s="594">
        <v>41.2</v>
      </c>
      <c r="L86" s="596">
        <v>54.03</v>
      </c>
      <c r="M86" s="593">
        <v>13</v>
      </c>
      <c r="N86" s="594">
        <v>48</v>
      </c>
      <c r="O86" s="596">
        <v>56.1</v>
      </c>
      <c r="P86" s="593">
        <v>11</v>
      </c>
      <c r="Q86" s="594">
        <v>40.799999999999997</v>
      </c>
      <c r="R86" s="596">
        <v>56.84</v>
      </c>
      <c r="S86" s="597">
        <v>58</v>
      </c>
      <c r="T86" s="598">
        <v>50</v>
      </c>
      <c r="U86" s="201">
        <v>87</v>
      </c>
      <c r="V86" s="201">
        <v>77</v>
      </c>
      <c r="W86" s="201">
        <v>94</v>
      </c>
      <c r="X86" s="296">
        <f t="shared" si="2"/>
        <v>366</v>
      </c>
    </row>
    <row r="87" spans="1:24" ht="15" customHeight="1" x14ac:dyDescent="0.25">
      <c r="A87" s="150">
        <v>82</v>
      </c>
      <c r="B87" s="133" t="s">
        <v>1</v>
      </c>
      <c r="C87" s="562" t="s">
        <v>144</v>
      </c>
      <c r="D87" s="191">
        <v>14</v>
      </c>
      <c r="E87" s="206">
        <v>47.9</v>
      </c>
      <c r="F87" s="285">
        <v>59.29</v>
      </c>
      <c r="G87" s="191">
        <v>22</v>
      </c>
      <c r="H87" s="206">
        <v>50</v>
      </c>
      <c r="I87" s="285">
        <v>57.16</v>
      </c>
      <c r="J87" s="191">
        <v>19</v>
      </c>
      <c r="K87" s="206">
        <v>41.68</v>
      </c>
      <c r="L87" s="285">
        <v>54.03</v>
      </c>
      <c r="M87" s="191">
        <v>23</v>
      </c>
      <c r="N87" s="206">
        <v>47</v>
      </c>
      <c r="O87" s="285">
        <v>56.1</v>
      </c>
      <c r="P87" s="191">
        <v>31</v>
      </c>
      <c r="Q87" s="206">
        <v>57</v>
      </c>
      <c r="R87" s="285">
        <v>56.84</v>
      </c>
      <c r="S87" s="544">
        <v>94</v>
      </c>
      <c r="T87" s="524">
        <v>70</v>
      </c>
      <c r="U87" s="71">
        <v>86</v>
      </c>
      <c r="V87" s="71">
        <v>83</v>
      </c>
      <c r="W87" s="71">
        <v>39</v>
      </c>
      <c r="X87" s="299">
        <f t="shared" si="2"/>
        <v>372</v>
      </c>
    </row>
    <row r="88" spans="1:24" ht="15" customHeight="1" x14ac:dyDescent="0.25">
      <c r="A88" s="150">
        <v>83</v>
      </c>
      <c r="B88" s="295" t="s">
        <v>24</v>
      </c>
      <c r="C88" s="353" t="s">
        <v>164</v>
      </c>
      <c r="D88" s="183">
        <v>3</v>
      </c>
      <c r="E88" s="205">
        <v>47.7</v>
      </c>
      <c r="F88" s="277">
        <v>59.29</v>
      </c>
      <c r="G88" s="183">
        <v>6</v>
      </c>
      <c r="H88" s="205">
        <v>43</v>
      </c>
      <c r="I88" s="277">
        <v>57.16</v>
      </c>
      <c r="J88" s="183">
        <v>3</v>
      </c>
      <c r="K88" s="205">
        <v>47.7</v>
      </c>
      <c r="L88" s="277">
        <v>54.03</v>
      </c>
      <c r="M88" s="183">
        <v>2</v>
      </c>
      <c r="N88" s="205">
        <v>55</v>
      </c>
      <c r="O88" s="277">
        <v>56.1</v>
      </c>
      <c r="P88" s="183">
        <v>9</v>
      </c>
      <c r="Q88" s="205">
        <v>48.7</v>
      </c>
      <c r="R88" s="277">
        <v>56.84</v>
      </c>
      <c r="S88" s="541">
        <v>95</v>
      </c>
      <c r="T88" s="521">
        <v>87</v>
      </c>
      <c r="U88" s="71">
        <v>71</v>
      </c>
      <c r="V88" s="71">
        <v>43</v>
      </c>
      <c r="W88" s="71">
        <v>76</v>
      </c>
      <c r="X88" s="293">
        <f t="shared" si="2"/>
        <v>372</v>
      </c>
    </row>
    <row r="89" spans="1:24" ht="15" customHeight="1" x14ac:dyDescent="0.25">
      <c r="A89" s="150">
        <v>84</v>
      </c>
      <c r="B89" s="295" t="s">
        <v>1</v>
      </c>
      <c r="C89" s="217" t="s">
        <v>137</v>
      </c>
      <c r="D89" s="190">
        <v>16</v>
      </c>
      <c r="E89" s="243">
        <v>49</v>
      </c>
      <c r="F89" s="283">
        <v>59.29</v>
      </c>
      <c r="G89" s="190">
        <v>23</v>
      </c>
      <c r="H89" s="243">
        <v>58.8</v>
      </c>
      <c r="I89" s="283">
        <v>57.16</v>
      </c>
      <c r="J89" s="190">
        <v>18</v>
      </c>
      <c r="K89" s="243">
        <v>43.84</v>
      </c>
      <c r="L89" s="283">
        <v>54.03</v>
      </c>
      <c r="M89" s="190">
        <v>15</v>
      </c>
      <c r="N89" s="243">
        <v>44.7</v>
      </c>
      <c r="O89" s="283">
        <v>56.1</v>
      </c>
      <c r="P89" s="190">
        <v>23</v>
      </c>
      <c r="Q89" s="243">
        <v>48</v>
      </c>
      <c r="R89" s="283">
        <v>56.84</v>
      </c>
      <c r="S89" s="552">
        <v>91</v>
      </c>
      <c r="T89" s="532">
        <v>37</v>
      </c>
      <c r="U89" s="222">
        <v>79</v>
      </c>
      <c r="V89" s="222">
        <v>88</v>
      </c>
      <c r="W89" s="222">
        <v>81</v>
      </c>
      <c r="X89" s="293">
        <f t="shared" si="2"/>
        <v>376</v>
      </c>
    </row>
    <row r="90" spans="1:24" ht="15" customHeight="1" x14ac:dyDescent="0.25">
      <c r="A90" s="150">
        <v>85</v>
      </c>
      <c r="B90" s="295" t="s">
        <v>24</v>
      </c>
      <c r="C90" s="202" t="s">
        <v>25</v>
      </c>
      <c r="D90" s="183">
        <v>11</v>
      </c>
      <c r="E90" s="205">
        <v>58</v>
      </c>
      <c r="F90" s="277">
        <v>59.29</v>
      </c>
      <c r="G90" s="183">
        <v>16</v>
      </c>
      <c r="H90" s="205">
        <v>49</v>
      </c>
      <c r="I90" s="277">
        <v>57.16</v>
      </c>
      <c r="J90" s="183"/>
      <c r="K90" s="205"/>
      <c r="L90" s="277">
        <v>54.03</v>
      </c>
      <c r="M90" s="183">
        <v>11</v>
      </c>
      <c r="N90" s="205">
        <v>52.1</v>
      </c>
      <c r="O90" s="277">
        <v>56.1</v>
      </c>
      <c r="P90" s="183"/>
      <c r="Q90" s="205"/>
      <c r="R90" s="277">
        <v>56.84</v>
      </c>
      <c r="S90" s="541">
        <v>50</v>
      </c>
      <c r="T90" s="521">
        <v>72</v>
      </c>
      <c r="U90" s="71">
        <v>100</v>
      </c>
      <c r="V90" s="71">
        <v>56</v>
      </c>
      <c r="W90" s="71">
        <v>99</v>
      </c>
      <c r="X90" s="301">
        <f t="shared" si="2"/>
        <v>377</v>
      </c>
    </row>
    <row r="91" spans="1:24" ht="15" customHeight="1" x14ac:dyDescent="0.25">
      <c r="A91" s="150">
        <v>86</v>
      </c>
      <c r="B91" s="295" t="s">
        <v>1</v>
      </c>
      <c r="C91" s="217" t="s">
        <v>11</v>
      </c>
      <c r="D91" s="190">
        <v>7</v>
      </c>
      <c r="E91" s="243">
        <v>54.6</v>
      </c>
      <c r="F91" s="283">
        <v>59.29</v>
      </c>
      <c r="G91" s="190"/>
      <c r="H91" s="243"/>
      <c r="I91" s="283">
        <v>57.16</v>
      </c>
      <c r="J91" s="190">
        <v>5</v>
      </c>
      <c r="K91" s="243">
        <v>48.2</v>
      </c>
      <c r="L91" s="283">
        <v>54.03</v>
      </c>
      <c r="M91" s="190">
        <v>17</v>
      </c>
      <c r="N91" s="243">
        <v>51.7</v>
      </c>
      <c r="O91" s="283">
        <v>56.1</v>
      </c>
      <c r="P91" s="190">
        <v>4</v>
      </c>
      <c r="Q91" s="243">
        <v>48</v>
      </c>
      <c r="R91" s="283">
        <v>56.84</v>
      </c>
      <c r="S91" s="544">
        <v>73</v>
      </c>
      <c r="T91" s="524">
        <v>102</v>
      </c>
      <c r="U91" s="71">
        <v>67</v>
      </c>
      <c r="V91" s="71">
        <v>59</v>
      </c>
      <c r="W91" s="71">
        <v>80</v>
      </c>
      <c r="X91" s="293">
        <f t="shared" si="2"/>
        <v>381</v>
      </c>
    </row>
    <row r="92" spans="1:24" ht="15" customHeight="1" x14ac:dyDescent="0.25">
      <c r="A92" s="150">
        <v>87</v>
      </c>
      <c r="B92" s="295" t="s">
        <v>0</v>
      </c>
      <c r="C92" s="216" t="s">
        <v>64</v>
      </c>
      <c r="D92" s="184">
        <v>15</v>
      </c>
      <c r="E92" s="227">
        <v>49.3</v>
      </c>
      <c r="F92" s="280">
        <v>59.29</v>
      </c>
      <c r="G92" s="184">
        <v>7</v>
      </c>
      <c r="H92" s="227">
        <v>58</v>
      </c>
      <c r="I92" s="280">
        <v>57.16</v>
      </c>
      <c r="J92" s="184">
        <v>12</v>
      </c>
      <c r="K92" s="227">
        <v>38.18181818181818</v>
      </c>
      <c r="L92" s="280">
        <v>54.03</v>
      </c>
      <c r="M92" s="184">
        <v>15</v>
      </c>
      <c r="N92" s="227">
        <v>49.222222222222221</v>
      </c>
      <c r="O92" s="280">
        <v>56.1</v>
      </c>
      <c r="P92" s="184">
        <v>21</v>
      </c>
      <c r="Q92" s="227">
        <v>47.761904761904759</v>
      </c>
      <c r="R92" s="280">
        <v>56.84</v>
      </c>
      <c r="S92" s="543">
        <v>90</v>
      </c>
      <c r="T92" s="523">
        <v>42</v>
      </c>
      <c r="U92" s="141">
        <v>94</v>
      </c>
      <c r="V92" s="141">
        <v>72</v>
      </c>
      <c r="W92" s="141">
        <v>83</v>
      </c>
      <c r="X92" s="293">
        <f t="shared" si="2"/>
        <v>381</v>
      </c>
    </row>
    <row r="93" spans="1:24" ht="15" customHeight="1" x14ac:dyDescent="0.25">
      <c r="A93" s="150">
        <v>88</v>
      </c>
      <c r="B93" s="295" t="s">
        <v>1</v>
      </c>
      <c r="C93" s="433" t="s">
        <v>185</v>
      </c>
      <c r="D93" s="183">
        <v>13</v>
      </c>
      <c r="E93" s="205">
        <v>56.15</v>
      </c>
      <c r="F93" s="277">
        <v>59.29</v>
      </c>
      <c r="G93" s="183">
        <v>14</v>
      </c>
      <c r="H93" s="205">
        <v>0</v>
      </c>
      <c r="I93" s="277">
        <v>57.16</v>
      </c>
      <c r="J93" s="183">
        <v>19</v>
      </c>
      <c r="K93" s="205">
        <v>51.53</v>
      </c>
      <c r="L93" s="277">
        <v>54.03</v>
      </c>
      <c r="M93" s="183">
        <v>19</v>
      </c>
      <c r="N93" s="205">
        <v>41.8</v>
      </c>
      <c r="O93" s="277">
        <v>56.1</v>
      </c>
      <c r="P93" s="183">
        <v>18</v>
      </c>
      <c r="Q93" s="205">
        <v>50.1</v>
      </c>
      <c r="R93" s="277">
        <v>56.84</v>
      </c>
      <c r="S93" s="549">
        <v>63</v>
      </c>
      <c r="T93" s="529">
        <v>101</v>
      </c>
      <c r="U93" s="572">
        <v>52</v>
      </c>
      <c r="V93" s="572">
        <v>94</v>
      </c>
      <c r="W93" s="572">
        <v>72</v>
      </c>
      <c r="X93" s="293">
        <f t="shared" si="2"/>
        <v>382</v>
      </c>
    </row>
    <row r="94" spans="1:24" ht="15" customHeight="1" x14ac:dyDescent="0.25">
      <c r="A94" s="150">
        <v>89</v>
      </c>
      <c r="B94" s="295" t="s">
        <v>38</v>
      </c>
      <c r="C94" s="562" t="s">
        <v>94</v>
      </c>
      <c r="D94" s="191">
        <v>12</v>
      </c>
      <c r="E94" s="206">
        <v>42</v>
      </c>
      <c r="F94" s="285">
        <v>59.29</v>
      </c>
      <c r="G94" s="191">
        <v>7</v>
      </c>
      <c r="H94" s="206">
        <v>60.714285714285715</v>
      </c>
      <c r="I94" s="285">
        <v>57.16</v>
      </c>
      <c r="J94" s="191"/>
      <c r="K94" s="206"/>
      <c r="L94" s="285">
        <v>54.03</v>
      </c>
      <c r="M94" s="191">
        <v>17</v>
      </c>
      <c r="N94" s="206">
        <v>42.89473684210526</v>
      </c>
      <c r="O94" s="285">
        <v>56.1</v>
      </c>
      <c r="P94" s="191">
        <v>17</v>
      </c>
      <c r="Q94" s="206">
        <v>51.294117647058826</v>
      </c>
      <c r="R94" s="285">
        <v>56.84</v>
      </c>
      <c r="S94" s="544">
        <v>101</v>
      </c>
      <c r="T94" s="524">
        <v>24</v>
      </c>
      <c r="U94" s="71">
        <v>100</v>
      </c>
      <c r="V94" s="71">
        <v>91</v>
      </c>
      <c r="W94" s="71">
        <v>67</v>
      </c>
      <c r="X94" s="293">
        <f t="shared" si="2"/>
        <v>383</v>
      </c>
    </row>
    <row r="95" spans="1:24" ht="15" customHeight="1" thickBot="1" x14ac:dyDescent="0.3">
      <c r="A95" s="64">
        <v>90</v>
      </c>
      <c r="B95" s="131" t="s">
        <v>1</v>
      </c>
      <c r="C95" s="130" t="s">
        <v>143</v>
      </c>
      <c r="D95" s="194">
        <v>8</v>
      </c>
      <c r="E95" s="207">
        <v>51</v>
      </c>
      <c r="F95" s="278">
        <v>59.29</v>
      </c>
      <c r="G95" s="194">
        <v>5</v>
      </c>
      <c r="H95" s="207">
        <v>34</v>
      </c>
      <c r="I95" s="278">
        <v>57.16</v>
      </c>
      <c r="J95" s="194">
        <v>2</v>
      </c>
      <c r="K95" s="207">
        <v>46</v>
      </c>
      <c r="L95" s="278">
        <v>54.03</v>
      </c>
      <c r="M95" s="194">
        <v>27</v>
      </c>
      <c r="N95" s="207">
        <v>56</v>
      </c>
      <c r="O95" s="278">
        <v>56.1</v>
      </c>
      <c r="P95" s="194">
        <v>14</v>
      </c>
      <c r="Q95" s="207">
        <v>43.9</v>
      </c>
      <c r="R95" s="278">
        <v>56.84</v>
      </c>
      <c r="S95" s="547">
        <v>84</v>
      </c>
      <c r="T95" s="527">
        <v>99</v>
      </c>
      <c r="U95" s="182">
        <v>75</v>
      </c>
      <c r="V95" s="182">
        <v>38</v>
      </c>
      <c r="W95" s="182">
        <v>90</v>
      </c>
      <c r="X95" s="582">
        <f t="shared" si="2"/>
        <v>386</v>
      </c>
    </row>
    <row r="96" spans="1:24" ht="15" customHeight="1" x14ac:dyDescent="0.25">
      <c r="A96" s="149">
        <v>91</v>
      </c>
      <c r="B96" s="125" t="s">
        <v>0</v>
      </c>
      <c r="C96" s="124" t="s">
        <v>124</v>
      </c>
      <c r="D96" s="412">
        <v>38</v>
      </c>
      <c r="E96" s="287">
        <v>58.3</v>
      </c>
      <c r="F96" s="418">
        <v>59.29</v>
      </c>
      <c r="G96" s="412">
        <v>19</v>
      </c>
      <c r="H96" s="287">
        <v>47.578947368421055</v>
      </c>
      <c r="I96" s="418">
        <v>57.16</v>
      </c>
      <c r="J96" s="412">
        <v>32</v>
      </c>
      <c r="K96" s="287">
        <v>43.125</v>
      </c>
      <c r="L96" s="418">
        <v>54.03</v>
      </c>
      <c r="M96" s="412">
        <v>16</v>
      </c>
      <c r="N96" s="287">
        <v>38.047619047619051</v>
      </c>
      <c r="O96" s="418">
        <v>56.1</v>
      </c>
      <c r="P96" s="412">
        <v>25</v>
      </c>
      <c r="Q96" s="287">
        <v>41.92</v>
      </c>
      <c r="R96" s="418">
        <v>56.84</v>
      </c>
      <c r="S96" s="540">
        <v>46</v>
      </c>
      <c r="T96" s="520">
        <v>79</v>
      </c>
      <c r="U96" s="201">
        <v>81</v>
      </c>
      <c r="V96" s="201">
        <v>97</v>
      </c>
      <c r="W96" s="573">
        <v>93</v>
      </c>
      <c r="X96" s="296">
        <f t="shared" si="2"/>
        <v>396</v>
      </c>
    </row>
    <row r="97" spans="1:24" ht="15" customHeight="1" x14ac:dyDescent="0.25">
      <c r="A97" s="150">
        <v>92</v>
      </c>
      <c r="B97" s="295" t="s">
        <v>1</v>
      </c>
      <c r="C97" s="353" t="s">
        <v>151</v>
      </c>
      <c r="D97" s="183">
        <v>26</v>
      </c>
      <c r="E97" s="205">
        <v>55.6</v>
      </c>
      <c r="F97" s="277">
        <v>59.29</v>
      </c>
      <c r="G97" s="183">
        <v>23</v>
      </c>
      <c r="H97" s="205">
        <v>48</v>
      </c>
      <c r="I97" s="277">
        <v>57.16</v>
      </c>
      <c r="J97" s="183">
        <v>22</v>
      </c>
      <c r="K97" s="205">
        <v>40.549999999999997</v>
      </c>
      <c r="L97" s="277">
        <v>54.03</v>
      </c>
      <c r="M97" s="183">
        <v>15</v>
      </c>
      <c r="N97" s="205">
        <v>50</v>
      </c>
      <c r="O97" s="277">
        <v>56.1</v>
      </c>
      <c r="P97" s="183">
        <v>30</v>
      </c>
      <c r="Q97" s="205">
        <v>31.5</v>
      </c>
      <c r="R97" s="277">
        <v>56.84</v>
      </c>
      <c r="S97" s="541">
        <v>68</v>
      </c>
      <c r="T97" s="521">
        <v>78</v>
      </c>
      <c r="U97" s="71">
        <v>92</v>
      </c>
      <c r="V97" s="71">
        <v>68</v>
      </c>
      <c r="W97" s="71">
        <v>98</v>
      </c>
      <c r="X97" s="299">
        <f t="shared" si="2"/>
        <v>404</v>
      </c>
    </row>
    <row r="98" spans="1:24" ht="15" customHeight="1" x14ac:dyDescent="0.25">
      <c r="A98" s="150">
        <v>93</v>
      </c>
      <c r="B98" s="406" t="s">
        <v>17</v>
      </c>
      <c r="C98" s="217" t="s">
        <v>170</v>
      </c>
      <c r="D98" s="190">
        <v>6</v>
      </c>
      <c r="E98" s="243">
        <v>51.1</v>
      </c>
      <c r="F98" s="283">
        <v>59.29</v>
      </c>
      <c r="G98" s="190">
        <v>6</v>
      </c>
      <c r="H98" s="243">
        <v>38.5</v>
      </c>
      <c r="I98" s="283">
        <v>57.16</v>
      </c>
      <c r="J98" s="190">
        <v>4</v>
      </c>
      <c r="K98" s="243">
        <v>56</v>
      </c>
      <c r="L98" s="283">
        <v>54.03</v>
      </c>
      <c r="M98" s="190"/>
      <c r="N98" s="243"/>
      <c r="O98" s="283">
        <v>56.1</v>
      </c>
      <c r="P98" s="190"/>
      <c r="Q98" s="243"/>
      <c r="R98" s="283">
        <v>56.84</v>
      </c>
      <c r="S98" s="544">
        <v>82</v>
      </c>
      <c r="T98" s="524">
        <v>95</v>
      </c>
      <c r="U98" s="71">
        <v>31</v>
      </c>
      <c r="V98" s="71">
        <v>102</v>
      </c>
      <c r="W98" s="71">
        <v>99</v>
      </c>
      <c r="X98" s="293">
        <f t="shared" si="2"/>
        <v>409</v>
      </c>
    </row>
    <row r="99" spans="1:24" ht="15" customHeight="1" x14ac:dyDescent="0.25">
      <c r="A99" s="150">
        <v>94</v>
      </c>
      <c r="B99" s="295" t="s">
        <v>17</v>
      </c>
      <c r="C99" s="217" t="s">
        <v>172</v>
      </c>
      <c r="D99" s="190">
        <v>2</v>
      </c>
      <c r="E99" s="243">
        <v>58.3</v>
      </c>
      <c r="F99" s="283">
        <v>59.29</v>
      </c>
      <c r="G99" s="190">
        <v>6</v>
      </c>
      <c r="H99" s="243">
        <v>47.5</v>
      </c>
      <c r="I99" s="283">
        <v>57.16</v>
      </c>
      <c r="J99" s="190"/>
      <c r="K99" s="243"/>
      <c r="L99" s="283">
        <v>54.03</v>
      </c>
      <c r="M99" s="190"/>
      <c r="N99" s="243"/>
      <c r="O99" s="283">
        <v>56.1</v>
      </c>
      <c r="P99" s="190">
        <v>12</v>
      </c>
      <c r="Q99" s="243">
        <v>47</v>
      </c>
      <c r="R99" s="283">
        <v>56.84</v>
      </c>
      <c r="S99" s="544">
        <v>45</v>
      </c>
      <c r="T99" s="524">
        <v>80</v>
      </c>
      <c r="U99" s="71">
        <v>100</v>
      </c>
      <c r="V99" s="71">
        <v>102</v>
      </c>
      <c r="W99" s="71">
        <v>86</v>
      </c>
      <c r="X99" s="293">
        <f t="shared" si="2"/>
        <v>413</v>
      </c>
    </row>
    <row r="100" spans="1:24" ht="15" customHeight="1" x14ac:dyDescent="0.25">
      <c r="A100" s="150">
        <v>95</v>
      </c>
      <c r="B100" s="292" t="s">
        <v>24</v>
      </c>
      <c r="C100" s="387" t="s">
        <v>26</v>
      </c>
      <c r="D100" s="388"/>
      <c r="E100" s="355"/>
      <c r="F100" s="414">
        <v>59.29</v>
      </c>
      <c r="G100" s="388">
        <v>7</v>
      </c>
      <c r="H100" s="355">
        <v>50.1</v>
      </c>
      <c r="I100" s="414">
        <v>57.16</v>
      </c>
      <c r="J100" s="388">
        <v>8</v>
      </c>
      <c r="K100" s="355">
        <v>33.4</v>
      </c>
      <c r="L100" s="414">
        <v>54.03</v>
      </c>
      <c r="M100" s="388">
        <v>9</v>
      </c>
      <c r="N100" s="355">
        <v>42.2</v>
      </c>
      <c r="O100" s="414">
        <v>56.1</v>
      </c>
      <c r="P100" s="388">
        <v>19</v>
      </c>
      <c r="Q100" s="355">
        <v>53.7</v>
      </c>
      <c r="R100" s="414">
        <v>56.84</v>
      </c>
      <c r="S100" s="548">
        <v>104</v>
      </c>
      <c r="T100" s="528">
        <v>67</v>
      </c>
      <c r="U100" s="599">
        <v>99</v>
      </c>
      <c r="V100" s="599">
        <v>93</v>
      </c>
      <c r="W100" s="599">
        <v>52</v>
      </c>
      <c r="X100" s="439">
        <f t="shared" si="2"/>
        <v>415</v>
      </c>
    </row>
    <row r="101" spans="1:24" ht="15" customHeight="1" x14ac:dyDescent="0.25">
      <c r="A101" s="150">
        <v>96</v>
      </c>
      <c r="B101" s="295" t="s">
        <v>31</v>
      </c>
      <c r="C101" s="435" t="s">
        <v>181</v>
      </c>
      <c r="D101" s="382">
        <v>8</v>
      </c>
      <c r="E101" s="375">
        <v>51.1</v>
      </c>
      <c r="F101" s="283">
        <v>59.29</v>
      </c>
      <c r="G101" s="382"/>
      <c r="H101" s="375"/>
      <c r="I101" s="283">
        <v>57.16</v>
      </c>
      <c r="J101" s="382">
        <v>14</v>
      </c>
      <c r="K101" s="375">
        <v>48</v>
      </c>
      <c r="L101" s="283">
        <v>54.03</v>
      </c>
      <c r="M101" s="190"/>
      <c r="N101" s="243"/>
      <c r="O101" s="283">
        <v>56.1</v>
      </c>
      <c r="P101" s="190">
        <v>11</v>
      </c>
      <c r="Q101" s="243">
        <v>51.5</v>
      </c>
      <c r="R101" s="283">
        <v>56.84</v>
      </c>
      <c r="S101" s="552">
        <v>81</v>
      </c>
      <c r="T101" s="532">
        <v>102</v>
      </c>
      <c r="U101" s="222">
        <v>68</v>
      </c>
      <c r="V101" s="222">
        <v>102</v>
      </c>
      <c r="W101" s="222">
        <v>65</v>
      </c>
      <c r="X101" s="293">
        <f t="shared" si="2"/>
        <v>418</v>
      </c>
    </row>
    <row r="102" spans="1:24" ht="15" customHeight="1" x14ac:dyDescent="0.25">
      <c r="A102" s="150">
        <v>97</v>
      </c>
      <c r="B102" s="133" t="s">
        <v>17</v>
      </c>
      <c r="C102" s="132" t="s">
        <v>44</v>
      </c>
      <c r="D102" s="271">
        <v>7</v>
      </c>
      <c r="E102" s="288">
        <v>57.4</v>
      </c>
      <c r="F102" s="279">
        <v>59.29</v>
      </c>
      <c r="G102" s="271">
        <v>8</v>
      </c>
      <c r="H102" s="288">
        <v>38.6</v>
      </c>
      <c r="I102" s="279">
        <v>57.16</v>
      </c>
      <c r="J102" s="271">
        <v>11</v>
      </c>
      <c r="K102" s="288">
        <v>41</v>
      </c>
      <c r="L102" s="279">
        <v>54.03</v>
      </c>
      <c r="M102" s="271">
        <v>5</v>
      </c>
      <c r="N102" s="288">
        <v>44.2</v>
      </c>
      <c r="O102" s="279">
        <v>56.1</v>
      </c>
      <c r="P102" s="271"/>
      <c r="Q102" s="288"/>
      <c r="R102" s="279">
        <v>56.84</v>
      </c>
      <c r="S102" s="541">
        <v>52</v>
      </c>
      <c r="T102" s="521">
        <v>94</v>
      </c>
      <c r="U102" s="71">
        <v>90</v>
      </c>
      <c r="V102" s="71">
        <v>89</v>
      </c>
      <c r="W102" s="71">
        <v>99</v>
      </c>
      <c r="X102" s="293">
        <f t="shared" ref="X102:X133" si="3">SUM(S102:W102)</f>
        <v>424</v>
      </c>
    </row>
    <row r="103" spans="1:24" ht="15" customHeight="1" x14ac:dyDescent="0.25">
      <c r="A103" s="150">
        <v>98</v>
      </c>
      <c r="B103" s="295" t="s">
        <v>13</v>
      </c>
      <c r="C103" s="372" t="s">
        <v>161</v>
      </c>
      <c r="D103" s="190">
        <v>10</v>
      </c>
      <c r="E103" s="243">
        <v>44.4</v>
      </c>
      <c r="F103" s="283">
        <v>59.29</v>
      </c>
      <c r="G103" s="190">
        <v>3</v>
      </c>
      <c r="H103" s="243">
        <v>41</v>
      </c>
      <c r="I103" s="283">
        <v>57.16</v>
      </c>
      <c r="J103" s="190">
        <v>6</v>
      </c>
      <c r="K103" s="243">
        <v>46</v>
      </c>
      <c r="L103" s="283">
        <v>54.03</v>
      </c>
      <c r="M103" s="190">
        <v>8</v>
      </c>
      <c r="N103" s="243">
        <v>49.8</v>
      </c>
      <c r="O103" s="283">
        <v>56.1</v>
      </c>
      <c r="P103" s="190">
        <v>10</v>
      </c>
      <c r="Q103" s="243">
        <v>42</v>
      </c>
      <c r="R103" s="283">
        <v>56.84</v>
      </c>
      <c r="S103" s="544">
        <v>100</v>
      </c>
      <c r="T103" s="524">
        <v>90</v>
      </c>
      <c r="U103" s="141">
        <v>74</v>
      </c>
      <c r="V103" s="141">
        <v>69</v>
      </c>
      <c r="W103" s="141">
        <v>91</v>
      </c>
      <c r="X103" s="293">
        <f t="shared" si="3"/>
        <v>424</v>
      </c>
    </row>
    <row r="104" spans="1:24" ht="15" customHeight="1" x14ac:dyDescent="0.25">
      <c r="A104" s="150">
        <v>99</v>
      </c>
      <c r="B104" s="295" t="s">
        <v>0</v>
      </c>
      <c r="C104" s="217" t="s">
        <v>42</v>
      </c>
      <c r="D104" s="190"/>
      <c r="E104" s="243"/>
      <c r="F104" s="283">
        <v>59.29</v>
      </c>
      <c r="G104" s="190"/>
      <c r="H104" s="243"/>
      <c r="I104" s="283">
        <v>57.16</v>
      </c>
      <c r="J104" s="190"/>
      <c r="K104" s="243"/>
      <c r="L104" s="283">
        <v>54.03</v>
      </c>
      <c r="M104" s="190">
        <v>4</v>
      </c>
      <c r="N104" s="243">
        <v>60</v>
      </c>
      <c r="O104" s="283">
        <v>56.1</v>
      </c>
      <c r="P104" s="190"/>
      <c r="Q104" s="243"/>
      <c r="R104" s="283">
        <v>56.84</v>
      </c>
      <c r="S104" s="544">
        <v>104</v>
      </c>
      <c r="T104" s="524">
        <v>102</v>
      </c>
      <c r="U104" s="71">
        <v>100</v>
      </c>
      <c r="V104" s="71">
        <v>21</v>
      </c>
      <c r="W104" s="71">
        <v>99</v>
      </c>
      <c r="X104" s="293">
        <f t="shared" si="3"/>
        <v>426</v>
      </c>
    </row>
    <row r="105" spans="1:24" ht="15" customHeight="1" thickBot="1" x14ac:dyDescent="0.3">
      <c r="A105" s="354">
        <v>100</v>
      </c>
      <c r="B105" s="292" t="s">
        <v>24</v>
      </c>
      <c r="C105" s="134" t="s">
        <v>27</v>
      </c>
      <c r="D105" s="272">
        <v>3</v>
      </c>
      <c r="E105" s="289">
        <v>57.3</v>
      </c>
      <c r="F105" s="281">
        <v>59.29</v>
      </c>
      <c r="G105" s="272">
        <v>6</v>
      </c>
      <c r="H105" s="289">
        <v>38.799999999999997</v>
      </c>
      <c r="I105" s="281">
        <v>57.16</v>
      </c>
      <c r="J105" s="272">
        <v>2</v>
      </c>
      <c r="K105" s="289">
        <v>36.5</v>
      </c>
      <c r="L105" s="281">
        <v>54.03</v>
      </c>
      <c r="M105" s="272">
        <v>5</v>
      </c>
      <c r="N105" s="289">
        <v>44.8</v>
      </c>
      <c r="O105" s="281">
        <v>56.1</v>
      </c>
      <c r="P105" s="272"/>
      <c r="Q105" s="289"/>
      <c r="R105" s="281">
        <v>56.84</v>
      </c>
      <c r="S105" s="556">
        <v>54</v>
      </c>
      <c r="T105" s="537">
        <v>93</v>
      </c>
      <c r="U105" s="356">
        <v>96</v>
      </c>
      <c r="V105" s="356">
        <v>87</v>
      </c>
      <c r="W105" s="356">
        <v>99</v>
      </c>
      <c r="X105" s="300">
        <f t="shared" si="3"/>
        <v>429</v>
      </c>
    </row>
    <row r="106" spans="1:24" ht="15" customHeight="1" x14ac:dyDescent="0.25">
      <c r="A106" s="357">
        <v>101</v>
      </c>
      <c r="B106" s="358" t="s">
        <v>1</v>
      </c>
      <c r="C106" s="574" t="s">
        <v>171</v>
      </c>
      <c r="D106" s="302"/>
      <c r="E106" s="577"/>
      <c r="F106" s="303">
        <v>59.29</v>
      </c>
      <c r="G106" s="302">
        <v>6</v>
      </c>
      <c r="H106" s="577">
        <v>39.799999999999997</v>
      </c>
      <c r="I106" s="303">
        <v>57.16</v>
      </c>
      <c r="J106" s="302">
        <v>5</v>
      </c>
      <c r="K106" s="577">
        <v>55.8</v>
      </c>
      <c r="L106" s="303">
        <v>54.03</v>
      </c>
      <c r="M106" s="579"/>
      <c r="N106" s="577"/>
      <c r="O106" s="518">
        <v>56.1</v>
      </c>
      <c r="P106" s="302"/>
      <c r="Q106" s="577"/>
      <c r="R106" s="303">
        <v>56.84</v>
      </c>
      <c r="S106" s="554">
        <v>104</v>
      </c>
      <c r="T106" s="534">
        <v>91</v>
      </c>
      <c r="U106" s="359">
        <v>33</v>
      </c>
      <c r="V106" s="359">
        <v>102</v>
      </c>
      <c r="W106" s="365">
        <v>99</v>
      </c>
      <c r="X106" s="360">
        <f t="shared" si="3"/>
        <v>429</v>
      </c>
    </row>
    <row r="107" spans="1:24" s="196" customFormat="1" ht="15" customHeight="1" x14ac:dyDescent="0.25">
      <c r="A107" s="63">
        <v>102</v>
      </c>
      <c r="B107" s="295" t="s">
        <v>31</v>
      </c>
      <c r="C107" s="575" t="s">
        <v>174</v>
      </c>
      <c r="D107" s="576"/>
      <c r="E107" s="237"/>
      <c r="F107" s="578">
        <v>59.29</v>
      </c>
      <c r="G107" s="576">
        <v>9</v>
      </c>
      <c r="H107" s="237">
        <v>35</v>
      </c>
      <c r="I107" s="578">
        <v>57.16</v>
      </c>
      <c r="J107" s="576"/>
      <c r="K107" s="237"/>
      <c r="L107" s="578">
        <v>54.03</v>
      </c>
      <c r="M107" s="580">
        <v>4</v>
      </c>
      <c r="N107" s="237">
        <v>55</v>
      </c>
      <c r="O107" s="581">
        <v>56.1</v>
      </c>
      <c r="P107" s="576">
        <v>6</v>
      </c>
      <c r="Q107" s="237">
        <v>35.700000000000003</v>
      </c>
      <c r="R107" s="578">
        <v>56.84</v>
      </c>
      <c r="S107" s="405">
        <v>104</v>
      </c>
      <c r="T107" s="535">
        <v>97</v>
      </c>
      <c r="U107" s="222">
        <v>100</v>
      </c>
      <c r="V107" s="350">
        <v>42</v>
      </c>
      <c r="W107" s="366">
        <v>97</v>
      </c>
      <c r="X107" s="293">
        <f t="shared" si="3"/>
        <v>440</v>
      </c>
    </row>
    <row r="108" spans="1:24" s="196" customFormat="1" ht="15" customHeight="1" x14ac:dyDescent="0.25">
      <c r="A108" s="63">
        <v>103</v>
      </c>
      <c r="B108" s="295" t="s">
        <v>31</v>
      </c>
      <c r="C108" s="380" t="s">
        <v>169</v>
      </c>
      <c r="D108" s="362">
        <v>11</v>
      </c>
      <c r="E108" s="243">
        <v>50</v>
      </c>
      <c r="F108" s="363">
        <v>59.29</v>
      </c>
      <c r="G108" s="362"/>
      <c r="H108" s="243"/>
      <c r="I108" s="363">
        <v>57.16</v>
      </c>
      <c r="J108" s="362">
        <v>5</v>
      </c>
      <c r="K108" s="243">
        <v>35</v>
      </c>
      <c r="L108" s="363">
        <v>54.03</v>
      </c>
      <c r="M108" s="361"/>
      <c r="N108" s="243"/>
      <c r="O108" s="364">
        <v>56.1</v>
      </c>
      <c r="P108" s="362">
        <v>22</v>
      </c>
      <c r="Q108" s="243">
        <v>48.1</v>
      </c>
      <c r="R108" s="363">
        <v>56.84</v>
      </c>
      <c r="S108" s="552">
        <v>85</v>
      </c>
      <c r="T108" s="532">
        <v>102</v>
      </c>
      <c r="U108" s="222">
        <v>98</v>
      </c>
      <c r="V108" s="350">
        <v>102</v>
      </c>
      <c r="W108" s="366">
        <v>79</v>
      </c>
      <c r="X108" s="293">
        <f t="shared" si="3"/>
        <v>466</v>
      </c>
    </row>
    <row r="109" spans="1:24" s="196" customFormat="1" ht="15" customHeight="1" x14ac:dyDescent="0.25">
      <c r="A109" s="63">
        <v>104</v>
      </c>
      <c r="B109" s="295" t="s">
        <v>13</v>
      </c>
      <c r="C109" s="379" t="s">
        <v>12</v>
      </c>
      <c r="D109" s="367">
        <v>7</v>
      </c>
      <c r="E109" s="205">
        <v>39.9</v>
      </c>
      <c r="F109" s="369">
        <v>59.29</v>
      </c>
      <c r="G109" s="367">
        <v>10</v>
      </c>
      <c r="H109" s="205">
        <v>39.200000000000003</v>
      </c>
      <c r="I109" s="369">
        <v>57.16</v>
      </c>
      <c r="J109" s="367">
        <v>11</v>
      </c>
      <c r="K109" s="205">
        <v>43.3</v>
      </c>
      <c r="L109" s="369">
        <v>54.03</v>
      </c>
      <c r="M109" s="370">
        <v>17</v>
      </c>
      <c r="N109" s="205">
        <v>36.5</v>
      </c>
      <c r="O109" s="371">
        <v>56.1</v>
      </c>
      <c r="P109" s="367"/>
      <c r="Q109" s="205"/>
      <c r="R109" s="369">
        <v>56.84</v>
      </c>
      <c r="S109" s="549">
        <v>102</v>
      </c>
      <c r="T109" s="529">
        <v>92</v>
      </c>
      <c r="U109" s="222">
        <v>82</v>
      </c>
      <c r="V109" s="350">
        <v>99</v>
      </c>
      <c r="W109" s="366">
        <v>99</v>
      </c>
      <c r="X109" s="293">
        <f t="shared" si="3"/>
        <v>474</v>
      </c>
    </row>
    <row r="110" spans="1:24" s="196" customFormat="1" ht="15" customHeight="1" x14ac:dyDescent="0.25">
      <c r="A110" s="63">
        <v>105</v>
      </c>
      <c r="B110" s="295" t="s">
        <v>38</v>
      </c>
      <c r="C110" s="379" t="s">
        <v>126</v>
      </c>
      <c r="D110" s="197">
        <v>12</v>
      </c>
      <c r="E110" s="376">
        <v>45</v>
      </c>
      <c r="F110" s="369">
        <v>59.29</v>
      </c>
      <c r="G110" s="197">
        <v>13</v>
      </c>
      <c r="H110" s="376">
        <v>34.769230769230766</v>
      </c>
      <c r="I110" s="369">
        <v>57.16</v>
      </c>
      <c r="J110" s="197">
        <v>18</v>
      </c>
      <c r="K110" s="376">
        <v>40.159999999999997</v>
      </c>
      <c r="L110" s="369">
        <v>54.03</v>
      </c>
      <c r="M110" s="370">
        <v>10</v>
      </c>
      <c r="N110" s="205">
        <v>40.142857142857146</v>
      </c>
      <c r="O110" s="371">
        <v>56.1</v>
      </c>
      <c r="P110" s="367">
        <v>15</v>
      </c>
      <c r="Q110" s="205">
        <v>37.93333333333333</v>
      </c>
      <c r="R110" s="369">
        <v>56.84</v>
      </c>
      <c r="S110" s="549">
        <v>99</v>
      </c>
      <c r="T110" s="529">
        <v>98</v>
      </c>
      <c r="U110" s="222">
        <v>93</v>
      </c>
      <c r="V110" s="350">
        <v>95</v>
      </c>
      <c r="W110" s="366">
        <v>95</v>
      </c>
      <c r="X110" s="293">
        <f t="shared" si="3"/>
        <v>480</v>
      </c>
    </row>
    <row r="111" spans="1:24" s="196" customFormat="1" ht="15" customHeight="1" x14ac:dyDescent="0.25">
      <c r="A111" s="63">
        <v>106</v>
      </c>
      <c r="B111" s="434" t="s">
        <v>17</v>
      </c>
      <c r="C111" s="436" t="s">
        <v>184</v>
      </c>
      <c r="D111" s="362">
        <v>29</v>
      </c>
      <c r="E111" s="243">
        <v>47.9</v>
      </c>
      <c r="F111" s="363">
        <v>59.29</v>
      </c>
      <c r="G111" s="362">
        <v>13</v>
      </c>
      <c r="H111" s="243">
        <v>41</v>
      </c>
      <c r="I111" s="363">
        <v>57.16</v>
      </c>
      <c r="J111" s="362"/>
      <c r="K111" s="243"/>
      <c r="L111" s="363">
        <v>54.03</v>
      </c>
      <c r="M111" s="361"/>
      <c r="N111" s="243"/>
      <c r="O111" s="364">
        <v>56.1</v>
      </c>
      <c r="P111" s="362"/>
      <c r="Q111" s="243"/>
      <c r="R111" s="363">
        <v>56.84</v>
      </c>
      <c r="S111" s="552">
        <v>93</v>
      </c>
      <c r="T111" s="532">
        <v>89</v>
      </c>
      <c r="U111" s="222">
        <v>100</v>
      </c>
      <c r="V111" s="350">
        <v>102</v>
      </c>
      <c r="W111" s="366">
        <v>99</v>
      </c>
      <c r="X111" s="293">
        <f t="shared" si="3"/>
        <v>483</v>
      </c>
    </row>
    <row r="112" spans="1:24" s="196" customFormat="1" ht="15" customHeight="1" x14ac:dyDescent="0.25">
      <c r="A112" s="354">
        <v>107</v>
      </c>
      <c r="B112" s="292" t="s">
        <v>13</v>
      </c>
      <c r="C112" s="438" t="s">
        <v>177</v>
      </c>
      <c r="D112" s="424">
        <v>5</v>
      </c>
      <c r="E112" s="425">
        <v>48.2</v>
      </c>
      <c r="F112" s="426">
        <v>59.29</v>
      </c>
      <c r="G112" s="424">
        <v>5</v>
      </c>
      <c r="H112" s="425">
        <v>38.200000000000003</v>
      </c>
      <c r="I112" s="426">
        <v>57.16</v>
      </c>
      <c r="J112" s="424"/>
      <c r="K112" s="425"/>
      <c r="L112" s="426">
        <v>54.03</v>
      </c>
      <c r="M112" s="427">
        <v>6</v>
      </c>
      <c r="N112" s="425">
        <v>18.3</v>
      </c>
      <c r="O112" s="428">
        <v>56.1</v>
      </c>
      <c r="P112" s="424"/>
      <c r="Q112" s="425"/>
      <c r="R112" s="426">
        <v>56.84</v>
      </c>
      <c r="S112" s="557">
        <v>92</v>
      </c>
      <c r="T112" s="538">
        <v>96</v>
      </c>
      <c r="U112" s="429">
        <v>100</v>
      </c>
      <c r="V112" s="430">
        <v>101</v>
      </c>
      <c r="W112" s="431">
        <v>99</v>
      </c>
      <c r="X112" s="439">
        <f t="shared" si="3"/>
        <v>488</v>
      </c>
    </row>
    <row r="113" spans="1:24" s="196" customFormat="1" ht="15" customHeight="1" x14ac:dyDescent="0.25">
      <c r="A113" s="63">
        <v>108</v>
      </c>
      <c r="B113" s="295" t="s">
        <v>17</v>
      </c>
      <c r="C113" s="379" t="s">
        <v>54</v>
      </c>
      <c r="D113" s="367">
        <v>3</v>
      </c>
      <c r="E113" s="205">
        <v>26.75</v>
      </c>
      <c r="F113" s="369">
        <v>59.29</v>
      </c>
      <c r="G113" s="367"/>
      <c r="H113" s="205"/>
      <c r="I113" s="369">
        <v>57.16</v>
      </c>
      <c r="J113" s="367"/>
      <c r="K113" s="205"/>
      <c r="L113" s="369">
        <v>54.03</v>
      </c>
      <c r="M113" s="370">
        <v>3</v>
      </c>
      <c r="N113" s="205">
        <v>44</v>
      </c>
      <c r="O113" s="371">
        <v>56.1</v>
      </c>
      <c r="P113" s="367"/>
      <c r="Q113" s="205"/>
      <c r="R113" s="369">
        <v>56.84</v>
      </c>
      <c r="S113" s="549">
        <v>103</v>
      </c>
      <c r="T113" s="529">
        <v>102</v>
      </c>
      <c r="U113" s="222">
        <v>100</v>
      </c>
      <c r="V113" s="350">
        <v>90</v>
      </c>
      <c r="W113" s="366">
        <v>99</v>
      </c>
      <c r="X113" s="293">
        <f t="shared" si="3"/>
        <v>494</v>
      </c>
    </row>
    <row r="114" spans="1:24" s="196" customFormat="1" ht="15" customHeight="1" x14ac:dyDescent="0.25">
      <c r="A114" s="354">
        <v>109</v>
      </c>
      <c r="B114" s="292" t="s">
        <v>24</v>
      </c>
      <c r="C114" s="564" t="s">
        <v>176</v>
      </c>
      <c r="D114" s="566"/>
      <c r="E114" s="355"/>
      <c r="F114" s="567">
        <v>59.29</v>
      </c>
      <c r="G114" s="566"/>
      <c r="H114" s="355"/>
      <c r="I114" s="567">
        <v>57.16</v>
      </c>
      <c r="J114" s="566"/>
      <c r="K114" s="355"/>
      <c r="L114" s="567">
        <v>54.03</v>
      </c>
      <c r="M114" s="568"/>
      <c r="N114" s="355"/>
      <c r="O114" s="569">
        <v>56.1</v>
      </c>
      <c r="P114" s="566">
        <v>9</v>
      </c>
      <c r="Q114" s="355">
        <v>44</v>
      </c>
      <c r="R114" s="567">
        <v>56.84</v>
      </c>
      <c r="S114" s="555">
        <v>104</v>
      </c>
      <c r="T114" s="536">
        <v>102</v>
      </c>
      <c r="U114" s="356">
        <v>100</v>
      </c>
      <c r="V114" s="377">
        <v>102</v>
      </c>
      <c r="W114" s="378">
        <v>89</v>
      </c>
      <c r="X114" s="300">
        <f t="shared" si="3"/>
        <v>497</v>
      </c>
    </row>
    <row r="115" spans="1:24" s="196" customFormat="1" ht="15" customHeight="1" thickBot="1" x14ac:dyDescent="0.3">
      <c r="A115" s="64">
        <v>110</v>
      </c>
      <c r="B115" s="131" t="s">
        <v>17</v>
      </c>
      <c r="C115" s="408" t="s">
        <v>173</v>
      </c>
      <c r="D115" s="411"/>
      <c r="E115" s="290"/>
      <c r="F115" s="416">
        <v>59.29</v>
      </c>
      <c r="G115" s="411"/>
      <c r="H115" s="290"/>
      <c r="I115" s="416">
        <v>57.16</v>
      </c>
      <c r="J115" s="411"/>
      <c r="K115" s="290"/>
      <c r="L115" s="416">
        <v>54.03</v>
      </c>
      <c r="M115" s="419"/>
      <c r="N115" s="290"/>
      <c r="O115" s="420">
        <v>56.1</v>
      </c>
      <c r="P115" s="411">
        <v>6</v>
      </c>
      <c r="Q115" s="290">
        <v>35.799999999999997</v>
      </c>
      <c r="R115" s="416">
        <v>56.84</v>
      </c>
      <c r="S115" s="558">
        <v>104</v>
      </c>
      <c r="T115" s="539">
        <v>102</v>
      </c>
      <c r="U115" s="421">
        <v>100</v>
      </c>
      <c r="V115" s="422">
        <v>102</v>
      </c>
      <c r="W115" s="423">
        <v>96</v>
      </c>
      <c r="X115" s="298">
        <f t="shared" si="3"/>
        <v>504</v>
      </c>
    </row>
    <row r="116" spans="1:24" x14ac:dyDescent="0.25">
      <c r="A116" s="139"/>
      <c r="B116" s="139"/>
      <c r="C116" s="7" t="s">
        <v>66</v>
      </c>
      <c r="D116" s="7"/>
      <c r="E116" s="560">
        <f>AVERAGE(E6:E115)</f>
        <v>57.528058252427208</v>
      </c>
      <c r="F116" s="7"/>
      <c r="G116" s="7"/>
      <c r="H116" s="165">
        <f>AVERAGE(H6:H115)</f>
        <v>53.950560923307862</v>
      </c>
      <c r="I116" s="165"/>
      <c r="J116" s="7"/>
      <c r="K116" s="165">
        <f>AVERAGE(K6:K115)</f>
        <v>51.777316677581602</v>
      </c>
      <c r="L116" s="165"/>
      <c r="M116" s="7"/>
      <c r="N116" s="165">
        <f>AVERAGE(N6:N115)</f>
        <v>53.004255948447373</v>
      </c>
      <c r="O116" s="165"/>
      <c r="P116" s="7"/>
      <c r="Q116" s="165">
        <f>AVERAGE(Q6:Q115)</f>
        <v>54.355433795146624</v>
      </c>
      <c r="R116" s="165"/>
      <c r="S116" s="165"/>
      <c r="T116" s="165"/>
      <c r="U116" s="165"/>
      <c r="V116" s="165"/>
      <c r="W116" s="10"/>
      <c r="X116" s="139"/>
    </row>
    <row r="117" spans="1:24" x14ac:dyDescent="0.25">
      <c r="A117" s="139"/>
      <c r="B117" s="139"/>
      <c r="C117" s="9" t="s">
        <v>67</v>
      </c>
      <c r="D117" s="9"/>
      <c r="E117" s="8">
        <v>59.29</v>
      </c>
      <c r="F117" s="9"/>
      <c r="G117" s="9"/>
      <c r="H117" s="212">
        <v>57.16</v>
      </c>
      <c r="I117" s="8"/>
      <c r="J117" s="9"/>
      <c r="K117" s="212">
        <v>54.03</v>
      </c>
      <c r="L117" s="8"/>
      <c r="M117" s="9"/>
      <c r="N117" s="212">
        <v>56.1</v>
      </c>
      <c r="O117" s="8"/>
      <c r="P117" s="9"/>
      <c r="Q117" s="212">
        <v>56.84</v>
      </c>
      <c r="R117" s="8"/>
      <c r="S117" s="8"/>
      <c r="T117" s="8"/>
      <c r="U117" s="8"/>
      <c r="V117" s="8"/>
      <c r="W117" s="62"/>
      <c r="X117" s="139"/>
    </row>
    <row r="118" spans="1:24" x14ac:dyDescent="0.25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</row>
    <row r="119" spans="1:24" x14ac:dyDescent="0.25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</row>
    <row r="120" spans="1:24" x14ac:dyDescent="0.25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</row>
    <row r="121" spans="1:24" x14ac:dyDescent="0.25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</row>
    <row r="122" spans="1:24" x14ac:dyDescent="0.25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</row>
    <row r="123" spans="1:24" x14ac:dyDescent="0.25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</row>
    <row r="124" spans="1:24" x14ac:dyDescent="0.25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</row>
    <row r="125" spans="1:24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</row>
    <row r="126" spans="1:24" x14ac:dyDescent="0.25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</row>
    <row r="127" spans="1:24" x14ac:dyDescent="0.25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</row>
    <row r="128" spans="1:24" x14ac:dyDescent="0.25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</row>
    <row r="129" spans="1:24" x14ac:dyDescent="0.25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</row>
    <row r="130" spans="1:24" x14ac:dyDescent="0.25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</row>
    <row r="131" spans="1:24" x14ac:dyDescent="0.25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</row>
    <row r="132" spans="1:24" x14ac:dyDescent="0.25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</row>
    <row r="133" spans="1:24" x14ac:dyDescent="0.25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</row>
    <row r="134" spans="1:24" x14ac:dyDescent="0.25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</row>
    <row r="135" spans="1:24" x14ac:dyDescent="0.25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</row>
    <row r="136" spans="1:24" x14ac:dyDescent="0.25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</row>
    <row r="137" spans="1:24" x14ac:dyDescent="0.25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</row>
    <row r="138" spans="1:24" x14ac:dyDescent="0.25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</row>
    <row r="139" spans="1:24" x14ac:dyDescent="0.25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</row>
    <row r="140" spans="1:24" x14ac:dyDescent="0.25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</row>
    <row r="141" spans="1:24" x14ac:dyDescent="0.25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</row>
    <row r="142" spans="1:24" x14ac:dyDescent="0.25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</row>
    <row r="143" spans="1:24" x14ac:dyDescent="0.25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</row>
    <row r="144" spans="1:24" x14ac:dyDescent="0.25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</row>
    <row r="145" spans="1:24" x14ac:dyDescent="0.25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</row>
    <row r="146" spans="1:24" x14ac:dyDescent="0.25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</row>
    <row r="147" spans="1:24" x14ac:dyDescent="0.25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</row>
    <row r="148" spans="1:24" x14ac:dyDescent="0.25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</row>
    <row r="149" spans="1:24" x14ac:dyDescent="0.25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</row>
    <row r="150" spans="1:24" x14ac:dyDescent="0.25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</row>
  </sheetData>
  <mergeCells count="11">
    <mergeCell ref="B2:C2"/>
    <mergeCell ref="X4:X5"/>
    <mergeCell ref="A4:A5"/>
    <mergeCell ref="B4:B5"/>
    <mergeCell ref="C4:C5"/>
    <mergeCell ref="P4:R4"/>
    <mergeCell ref="J4:L4"/>
    <mergeCell ref="M4:O4"/>
    <mergeCell ref="G4:I4"/>
    <mergeCell ref="S4:W4"/>
    <mergeCell ref="D4:F4"/>
  </mergeCells>
  <conditionalFormatting sqref="W116:W117">
    <cfRule type="containsBlanks" dxfId="48" priority="148" stopIfTrue="1">
      <formula>LEN(TRIM(W116))=0</formula>
    </cfRule>
    <cfRule type="cellIs" dxfId="47" priority="354" stopIfTrue="1" operator="lessThan">
      <formula>50</formula>
    </cfRule>
    <cfRule type="cellIs" dxfId="46" priority="356" stopIfTrue="1" operator="between">
      <formula>50</formula>
      <formula>75</formula>
    </cfRule>
    <cfRule type="cellIs" dxfId="45" priority="357" stopIfTrue="1" operator="greaterThanOrEqual">
      <formula>75</formula>
    </cfRule>
  </conditionalFormatting>
  <conditionalFormatting sqref="K6:K12">
    <cfRule type="cellIs" dxfId="44" priority="24" stopIfTrue="1" operator="equal">
      <formula>$K$107</formula>
    </cfRule>
    <cfRule type="cellIs" dxfId="43" priority="25" stopIfTrue="1" operator="lessThan">
      <formula>50</formula>
    </cfRule>
    <cfRule type="cellIs" dxfId="42" priority="26" stopIfTrue="1" operator="between">
      <formula>$K$107</formula>
      <formula>50</formula>
    </cfRule>
    <cfRule type="cellIs" dxfId="41" priority="27" stopIfTrue="1" operator="between">
      <formula>75</formula>
      <formula>$K$107</formula>
    </cfRule>
    <cfRule type="cellIs" dxfId="40" priority="28" stopIfTrue="1" operator="greaterThanOrEqual">
      <formula>75</formula>
    </cfRule>
  </conditionalFormatting>
  <conditionalFormatting sqref="N6:N117">
    <cfRule type="containsBlanks" dxfId="39" priority="781">
      <formula>LEN(TRIM(N6))=0</formula>
    </cfRule>
    <cfRule type="cellIs" dxfId="38" priority="782" operator="between">
      <formula>$N$116</formula>
      <formula>53</formula>
    </cfRule>
    <cfRule type="cellIs" dxfId="37" priority="783" operator="lessThan">
      <formula>50</formula>
    </cfRule>
    <cfRule type="cellIs" dxfId="36" priority="784" operator="between">
      <formula>$N$116</formula>
      <formula>50</formula>
    </cfRule>
    <cfRule type="cellIs" dxfId="35" priority="785" operator="between">
      <formula>75</formula>
      <formula>$N$116</formula>
    </cfRule>
    <cfRule type="cellIs" dxfId="34" priority="786" operator="greaterThanOrEqual">
      <formula>75</formula>
    </cfRule>
  </conditionalFormatting>
  <conditionalFormatting sqref="Q6:Q117">
    <cfRule type="containsBlanks" dxfId="33" priority="793">
      <formula>LEN(TRIM(Q6))=0</formula>
    </cfRule>
    <cfRule type="cellIs" dxfId="32" priority="794" operator="between">
      <formula>$Q$116</formula>
      <formula>54.836</formula>
    </cfRule>
    <cfRule type="cellIs" dxfId="31" priority="795" operator="lessThan">
      <formula>50</formula>
    </cfRule>
    <cfRule type="cellIs" dxfId="30" priority="796" operator="between">
      <formula>$Q$116</formula>
      <formula>50</formula>
    </cfRule>
    <cfRule type="cellIs" dxfId="29" priority="797" operator="between">
      <formula>75</formula>
      <formula>$Q$116</formula>
    </cfRule>
    <cfRule type="cellIs" dxfId="28" priority="798" operator="greaterThanOrEqual">
      <formula>75</formula>
    </cfRule>
  </conditionalFormatting>
  <conditionalFormatting sqref="K6:K117">
    <cfRule type="containsBlanks" dxfId="27" priority="805">
      <formula>LEN(TRIM(K6))=0</formula>
    </cfRule>
    <cfRule type="cellIs" dxfId="26" priority="806" stopIfTrue="1" operator="between">
      <formula>$K$116</formula>
      <formula>51.777</formula>
    </cfRule>
    <cfRule type="cellIs" dxfId="25" priority="807" stopIfTrue="1" operator="lessThan">
      <formula>50</formula>
    </cfRule>
    <cfRule type="cellIs" dxfId="24" priority="808" stopIfTrue="1" operator="between">
      <formula>$K$116</formula>
      <formula>50</formula>
    </cfRule>
    <cfRule type="cellIs" dxfId="23" priority="809" stopIfTrue="1" operator="between">
      <formula>75</formula>
      <formula>$K$116</formula>
    </cfRule>
    <cfRule type="cellIs" dxfId="22" priority="810" stopIfTrue="1" operator="greaterThanOrEqual">
      <formula>75</formula>
    </cfRule>
  </conditionalFormatting>
  <conditionalFormatting sqref="H6:H117">
    <cfRule type="containsBlanks" dxfId="21" priority="817" stopIfTrue="1">
      <formula>LEN(TRIM(H6))=0</formula>
    </cfRule>
    <cfRule type="cellIs" dxfId="20" priority="818" stopIfTrue="1" operator="equal">
      <formula>$H$116</formula>
    </cfRule>
    <cfRule type="cellIs" dxfId="19" priority="819" stopIfTrue="1" operator="lessThan">
      <formula>50</formula>
    </cfRule>
    <cfRule type="cellIs" dxfId="18" priority="820" stopIfTrue="1" operator="between">
      <formula>$H$116</formula>
      <formula>50</formula>
    </cfRule>
    <cfRule type="cellIs" dxfId="17" priority="821" stopIfTrue="1" operator="between">
      <formula>75</formula>
      <formula>$H$116</formula>
    </cfRule>
    <cfRule type="cellIs" dxfId="16" priority="822" stopIfTrue="1" operator="greaterThanOrEqual">
      <formula>75</formula>
    </cfRule>
  </conditionalFormatting>
  <conditionalFormatting sqref="E6:E117">
    <cfRule type="containsBlanks" dxfId="15" priority="1" stopIfTrue="1">
      <formula>LEN(TRIM(E6))=0</formula>
    </cfRule>
    <cfRule type="cellIs" dxfId="14" priority="2" stopIfTrue="1" operator="equal">
      <formula>$E$116</formula>
    </cfRule>
    <cfRule type="cellIs" dxfId="13" priority="3" stopIfTrue="1" operator="lessThan">
      <formula>50</formula>
    </cfRule>
    <cfRule type="cellIs" dxfId="12" priority="4" stopIfTrue="1" operator="between">
      <formula>$E$116</formula>
      <formula>50</formula>
    </cfRule>
    <cfRule type="cellIs" dxfId="11" priority="5" stopIfTrue="1" operator="between">
      <formula>75</formula>
      <formula>$E$116</formula>
    </cfRule>
    <cfRule type="cellIs" dxfId="10" priority="6" stopIfTrue="1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5" sqref="C5"/>
    </sheetView>
  </sheetViews>
  <sheetFormatPr defaultRowHeight="15" x14ac:dyDescent="0.25"/>
  <cols>
    <col min="1" max="1" width="5.7109375" style="42" customWidth="1"/>
    <col min="2" max="2" width="19.5703125" style="42" customWidth="1"/>
    <col min="3" max="3" width="31.7109375" style="42" customWidth="1"/>
    <col min="4" max="4" width="8.7109375" style="42" customWidth="1"/>
    <col min="5" max="5" width="9.7109375" style="42" customWidth="1"/>
    <col min="6" max="6" width="6.5703125" style="42" customWidth="1"/>
    <col min="7" max="8" width="9.7109375" style="42" customWidth="1"/>
    <col min="9" max="10" width="8.7109375" style="42" customWidth="1"/>
    <col min="11" max="16384" width="9.140625" style="42"/>
  </cols>
  <sheetData>
    <row r="1" spans="1:8" x14ac:dyDescent="0.25">
      <c r="G1" s="40"/>
      <c r="H1" s="18" t="s">
        <v>85</v>
      </c>
    </row>
    <row r="2" spans="1:8" ht="15.75" x14ac:dyDescent="0.25">
      <c r="B2" s="619" t="s">
        <v>78</v>
      </c>
      <c r="C2" s="619"/>
      <c r="D2" s="619"/>
      <c r="E2" s="16"/>
      <c r="G2" s="41"/>
      <c r="H2" s="18" t="s">
        <v>90</v>
      </c>
    </row>
    <row r="3" spans="1:8" ht="15.75" x14ac:dyDescent="0.25">
      <c r="B3" s="32"/>
      <c r="C3" s="32"/>
      <c r="D3" s="32"/>
      <c r="E3" s="16">
        <v>2025</v>
      </c>
      <c r="G3" s="386"/>
      <c r="H3" s="18" t="s">
        <v>86</v>
      </c>
    </row>
    <row r="4" spans="1:8" ht="16.5" thickBot="1" x14ac:dyDescent="0.3">
      <c r="A4" s="32"/>
      <c r="B4" s="32"/>
      <c r="C4" s="32"/>
      <c r="D4" s="32"/>
      <c r="G4" s="28"/>
      <c r="H4" s="18" t="s">
        <v>87</v>
      </c>
    </row>
    <row r="5" spans="1:8" ht="30" customHeight="1" thickBot="1" x14ac:dyDescent="0.3">
      <c r="A5" s="31" t="s">
        <v>41</v>
      </c>
      <c r="B5" s="33" t="s">
        <v>40</v>
      </c>
      <c r="C5" s="33" t="s">
        <v>82</v>
      </c>
      <c r="D5" s="33" t="s">
        <v>84</v>
      </c>
      <c r="E5" s="50" t="s">
        <v>105</v>
      </c>
    </row>
    <row r="6" spans="1:8" ht="15" customHeight="1" thickBot="1" x14ac:dyDescent="0.3">
      <c r="A6" s="148"/>
      <c r="B6" s="630" t="s">
        <v>92</v>
      </c>
      <c r="C6" s="631"/>
      <c r="D6" s="163">
        <f>SUM(D7:D109)</f>
        <v>2376</v>
      </c>
      <c r="E6" s="59">
        <f>AVERAGE(E7:E109)</f>
        <v>57.528058252427215</v>
      </c>
    </row>
    <row r="7" spans="1:8" ht="15" customHeight="1" x14ac:dyDescent="0.25">
      <c r="A7" s="149">
        <v>1</v>
      </c>
      <c r="B7" s="57" t="s">
        <v>1</v>
      </c>
      <c r="C7" s="152" t="s">
        <v>76</v>
      </c>
      <c r="D7" s="4">
        <v>55</v>
      </c>
      <c r="E7" s="58">
        <v>75</v>
      </c>
    </row>
    <row r="8" spans="1:8" ht="15" customHeight="1" x14ac:dyDescent="0.25">
      <c r="A8" s="150">
        <v>2</v>
      </c>
      <c r="B8" s="51" t="s">
        <v>24</v>
      </c>
      <c r="C8" s="145" t="s">
        <v>129</v>
      </c>
      <c r="D8" s="1">
        <v>23</v>
      </c>
      <c r="E8" s="26">
        <v>71.5</v>
      </c>
    </row>
    <row r="9" spans="1:8" ht="15" customHeight="1" x14ac:dyDescent="0.25">
      <c r="A9" s="150">
        <v>3</v>
      </c>
      <c r="B9" s="51" t="s">
        <v>17</v>
      </c>
      <c r="C9" s="145" t="s">
        <v>133</v>
      </c>
      <c r="D9" s="1">
        <v>7</v>
      </c>
      <c r="E9" s="26">
        <v>71.150000000000006</v>
      </c>
    </row>
    <row r="10" spans="1:8" ht="15" customHeight="1" x14ac:dyDescent="0.25">
      <c r="A10" s="150">
        <v>4</v>
      </c>
      <c r="B10" s="51" t="s">
        <v>13</v>
      </c>
      <c r="C10" s="384" t="s">
        <v>162</v>
      </c>
      <c r="D10" s="1">
        <v>7</v>
      </c>
      <c r="E10" s="26">
        <v>70.599999999999994</v>
      </c>
    </row>
    <row r="11" spans="1:8" ht="15" customHeight="1" x14ac:dyDescent="0.25">
      <c r="A11" s="150">
        <v>5</v>
      </c>
      <c r="B11" s="51" t="s">
        <v>31</v>
      </c>
      <c r="C11" s="145" t="s">
        <v>35</v>
      </c>
      <c r="D11" s="1">
        <v>29</v>
      </c>
      <c r="E11" s="26">
        <v>69.599999999999994</v>
      </c>
    </row>
    <row r="12" spans="1:8" ht="15" customHeight="1" x14ac:dyDescent="0.25">
      <c r="A12" s="150">
        <v>6</v>
      </c>
      <c r="B12" s="51" t="s">
        <v>13</v>
      </c>
      <c r="C12" s="145" t="s">
        <v>58</v>
      </c>
      <c r="D12" s="1">
        <v>19</v>
      </c>
      <c r="E12" s="26">
        <v>69</v>
      </c>
    </row>
    <row r="13" spans="1:8" ht="15" customHeight="1" x14ac:dyDescent="0.25">
      <c r="A13" s="150">
        <v>7</v>
      </c>
      <c r="B13" s="51" t="s">
        <v>1</v>
      </c>
      <c r="C13" s="145" t="s">
        <v>109</v>
      </c>
      <c r="D13" s="1">
        <v>44</v>
      </c>
      <c r="E13" s="26">
        <v>69</v>
      </c>
    </row>
    <row r="14" spans="1:8" ht="15" customHeight="1" x14ac:dyDescent="0.25">
      <c r="A14" s="150">
        <v>8</v>
      </c>
      <c r="B14" s="51" t="s">
        <v>1</v>
      </c>
      <c r="C14" s="145" t="s">
        <v>136</v>
      </c>
      <c r="D14" s="1">
        <v>21</v>
      </c>
      <c r="E14" s="23">
        <v>68.2</v>
      </c>
    </row>
    <row r="15" spans="1:8" ht="15" customHeight="1" x14ac:dyDescent="0.25">
      <c r="A15" s="150">
        <v>9</v>
      </c>
      <c r="B15" s="1" t="s">
        <v>38</v>
      </c>
      <c r="C15" s="145" t="s">
        <v>50</v>
      </c>
      <c r="D15" s="1">
        <v>65</v>
      </c>
      <c r="E15" s="26">
        <v>67.7</v>
      </c>
    </row>
    <row r="16" spans="1:8" ht="15" customHeight="1" thickBot="1" x14ac:dyDescent="0.3">
      <c r="A16" s="162">
        <v>10</v>
      </c>
      <c r="B16" s="53" t="s">
        <v>1</v>
      </c>
      <c r="C16" s="146" t="s">
        <v>139</v>
      </c>
      <c r="D16" s="54">
        <v>10</v>
      </c>
      <c r="E16" s="55">
        <v>67.3</v>
      </c>
    </row>
    <row r="17" spans="1:5" ht="15" customHeight="1" x14ac:dyDescent="0.25">
      <c r="A17" s="149">
        <v>11</v>
      </c>
      <c r="B17" s="57" t="s">
        <v>13</v>
      </c>
      <c r="C17" s="152" t="s">
        <v>160</v>
      </c>
      <c r="D17" s="4">
        <v>13</v>
      </c>
      <c r="E17" s="58">
        <v>67</v>
      </c>
    </row>
    <row r="18" spans="1:5" ht="15" customHeight="1" x14ac:dyDescent="0.25">
      <c r="A18" s="150">
        <v>12</v>
      </c>
      <c r="B18" s="51" t="s">
        <v>17</v>
      </c>
      <c r="C18" s="145" t="s">
        <v>16</v>
      </c>
      <c r="D18" s="1">
        <v>10</v>
      </c>
      <c r="E18" s="23">
        <v>66.400000000000006</v>
      </c>
    </row>
    <row r="19" spans="1:5" ht="15" customHeight="1" x14ac:dyDescent="0.25">
      <c r="A19" s="150">
        <v>13</v>
      </c>
      <c r="B19" s="51" t="s">
        <v>1</v>
      </c>
      <c r="C19" s="145" t="s">
        <v>145</v>
      </c>
      <c r="D19" s="1">
        <v>51</v>
      </c>
      <c r="E19" s="26">
        <v>66.349999999999994</v>
      </c>
    </row>
    <row r="20" spans="1:5" ht="15" customHeight="1" x14ac:dyDescent="0.25">
      <c r="A20" s="150">
        <v>14</v>
      </c>
      <c r="B20" s="51" t="s">
        <v>24</v>
      </c>
      <c r="C20" s="145" t="s">
        <v>79</v>
      </c>
      <c r="D20" s="1">
        <v>22</v>
      </c>
      <c r="E20" s="26">
        <v>66.2</v>
      </c>
    </row>
    <row r="21" spans="1:5" ht="15" customHeight="1" x14ac:dyDescent="0.25">
      <c r="A21" s="150">
        <v>15</v>
      </c>
      <c r="B21" s="51" t="s">
        <v>1</v>
      </c>
      <c r="C21" s="145" t="s">
        <v>120</v>
      </c>
      <c r="D21" s="1">
        <v>39</v>
      </c>
      <c r="E21" s="26">
        <v>66.010000000000005</v>
      </c>
    </row>
    <row r="22" spans="1:5" ht="15" customHeight="1" x14ac:dyDescent="0.25">
      <c r="A22" s="150">
        <v>16</v>
      </c>
      <c r="B22" s="51" t="s">
        <v>24</v>
      </c>
      <c r="C22" s="145" t="s">
        <v>175</v>
      </c>
      <c r="D22" s="1">
        <v>2</v>
      </c>
      <c r="E22" s="26">
        <v>66</v>
      </c>
    </row>
    <row r="23" spans="1:5" ht="15" customHeight="1" x14ac:dyDescent="0.25">
      <c r="A23" s="61">
        <v>17</v>
      </c>
      <c r="B23" s="51" t="s">
        <v>24</v>
      </c>
      <c r="C23" s="145" t="s">
        <v>23</v>
      </c>
      <c r="D23" s="1">
        <v>14</v>
      </c>
      <c r="E23" s="23">
        <v>66</v>
      </c>
    </row>
    <row r="24" spans="1:5" ht="15" customHeight="1" x14ac:dyDescent="0.25">
      <c r="A24" s="150">
        <v>18</v>
      </c>
      <c r="B24" s="51" t="s">
        <v>17</v>
      </c>
      <c r="C24" s="145" t="s">
        <v>19</v>
      </c>
      <c r="D24" s="1">
        <v>20</v>
      </c>
      <c r="E24" s="26">
        <v>65.900000000000006</v>
      </c>
    </row>
    <row r="25" spans="1:5" ht="15" customHeight="1" x14ac:dyDescent="0.25">
      <c r="A25" s="150">
        <v>19</v>
      </c>
      <c r="B25" s="51" t="s">
        <v>17</v>
      </c>
      <c r="C25" s="145" t="s">
        <v>20</v>
      </c>
      <c r="D25" s="1">
        <v>20</v>
      </c>
      <c r="E25" s="26">
        <v>65.3</v>
      </c>
    </row>
    <row r="26" spans="1:5" ht="15" customHeight="1" thickBot="1" x14ac:dyDescent="0.3">
      <c r="A26" s="151">
        <v>20</v>
      </c>
      <c r="B26" s="52" t="s">
        <v>13</v>
      </c>
      <c r="C26" s="153" t="s">
        <v>72</v>
      </c>
      <c r="D26" s="2">
        <v>34</v>
      </c>
      <c r="E26" s="510">
        <v>65.2</v>
      </c>
    </row>
    <row r="27" spans="1:5" ht="15" customHeight="1" x14ac:dyDescent="0.25">
      <c r="A27" s="150">
        <v>21</v>
      </c>
      <c r="B27" s="56" t="s">
        <v>0</v>
      </c>
      <c r="C27" s="154" t="s">
        <v>95</v>
      </c>
      <c r="D27" s="6">
        <v>50</v>
      </c>
      <c r="E27" s="25">
        <v>64.900000000000006</v>
      </c>
    </row>
    <row r="28" spans="1:5" ht="15" customHeight="1" x14ac:dyDescent="0.25">
      <c r="A28" s="61">
        <v>22</v>
      </c>
      <c r="B28" s="51" t="s">
        <v>13</v>
      </c>
      <c r="C28" s="145" t="s">
        <v>159</v>
      </c>
      <c r="D28" s="1">
        <v>18</v>
      </c>
      <c r="E28" s="26">
        <v>62.88</v>
      </c>
    </row>
    <row r="29" spans="1:5" ht="15" customHeight="1" x14ac:dyDescent="0.25">
      <c r="A29" s="61">
        <v>23</v>
      </c>
      <c r="B29" s="51" t="s">
        <v>17</v>
      </c>
      <c r="C29" s="145" t="s">
        <v>134</v>
      </c>
      <c r="D29" s="1">
        <v>15</v>
      </c>
      <c r="E29" s="26">
        <v>62.8</v>
      </c>
    </row>
    <row r="30" spans="1:5" ht="15" customHeight="1" x14ac:dyDescent="0.25">
      <c r="A30" s="150">
        <v>24</v>
      </c>
      <c r="B30" s="51" t="s">
        <v>17</v>
      </c>
      <c r="C30" s="145" t="s">
        <v>183</v>
      </c>
      <c r="D30" s="1">
        <v>42</v>
      </c>
      <c r="E30" s="26">
        <v>62.7</v>
      </c>
    </row>
    <row r="31" spans="1:5" ht="15" customHeight="1" x14ac:dyDescent="0.25">
      <c r="A31" s="150">
        <v>25</v>
      </c>
      <c r="B31" s="1" t="s">
        <v>31</v>
      </c>
      <c r="C31" s="145" t="s">
        <v>167</v>
      </c>
      <c r="D31" s="1">
        <v>21</v>
      </c>
      <c r="E31" s="26">
        <v>62.4</v>
      </c>
    </row>
    <row r="32" spans="1:5" ht="15" customHeight="1" x14ac:dyDescent="0.25">
      <c r="A32" s="150">
        <v>26</v>
      </c>
      <c r="B32" s="51" t="s">
        <v>31</v>
      </c>
      <c r="C32" s="145" t="s">
        <v>33</v>
      </c>
      <c r="D32" s="1">
        <v>14</v>
      </c>
      <c r="E32" s="26">
        <v>62</v>
      </c>
    </row>
    <row r="33" spans="1:5" ht="15" customHeight="1" x14ac:dyDescent="0.25">
      <c r="A33" s="150">
        <v>27</v>
      </c>
      <c r="B33" s="51" t="s">
        <v>31</v>
      </c>
      <c r="C33" s="145" t="s">
        <v>36</v>
      </c>
      <c r="D33" s="1">
        <v>53</v>
      </c>
      <c r="E33" s="26">
        <v>62</v>
      </c>
    </row>
    <row r="34" spans="1:5" ht="15" customHeight="1" x14ac:dyDescent="0.25">
      <c r="A34" s="150">
        <v>28</v>
      </c>
      <c r="B34" s="51" t="s">
        <v>24</v>
      </c>
      <c r="C34" s="145" t="s">
        <v>97</v>
      </c>
      <c r="D34" s="1">
        <v>32</v>
      </c>
      <c r="E34" s="26">
        <v>62</v>
      </c>
    </row>
    <row r="35" spans="1:5" ht="15" customHeight="1" x14ac:dyDescent="0.25">
      <c r="A35" s="150">
        <v>29</v>
      </c>
      <c r="B35" s="51" t="s">
        <v>1</v>
      </c>
      <c r="C35" s="145" t="s">
        <v>107</v>
      </c>
      <c r="D35" s="1">
        <v>59</v>
      </c>
      <c r="E35" s="26">
        <v>61.9</v>
      </c>
    </row>
    <row r="36" spans="1:5" ht="15" customHeight="1" thickBot="1" x14ac:dyDescent="0.3">
      <c r="A36" s="162">
        <v>30</v>
      </c>
      <c r="B36" s="53" t="s">
        <v>31</v>
      </c>
      <c r="C36" s="146" t="s">
        <v>128</v>
      </c>
      <c r="D36" s="54">
        <v>11</v>
      </c>
      <c r="E36" s="55">
        <v>61.7</v>
      </c>
    </row>
    <row r="37" spans="1:5" ht="15" customHeight="1" x14ac:dyDescent="0.25">
      <c r="A37" s="149">
        <v>31</v>
      </c>
      <c r="B37" s="57" t="s">
        <v>17</v>
      </c>
      <c r="C37" s="152" t="s">
        <v>182</v>
      </c>
      <c r="D37" s="4">
        <v>16</v>
      </c>
      <c r="E37" s="58">
        <v>61.7</v>
      </c>
    </row>
    <row r="38" spans="1:5" ht="15" customHeight="1" x14ac:dyDescent="0.25">
      <c r="A38" s="150">
        <v>32</v>
      </c>
      <c r="B38" s="51" t="s">
        <v>1</v>
      </c>
      <c r="C38" s="145" t="s">
        <v>9</v>
      </c>
      <c r="D38" s="1">
        <v>69</v>
      </c>
      <c r="E38" s="26">
        <v>61.7</v>
      </c>
    </row>
    <row r="39" spans="1:5" ht="15" customHeight="1" x14ac:dyDescent="0.25">
      <c r="A39" s="150">
        <v>33</v>
      </c>
      <c r="B39" s="51" t="s">
        <v>17</v>
      </c>
      <c r="C39" s="145" t="s">
        <v>80</v>
      </c>
      <c r="D39" s="1">
        <v>90</v>
      </c>
      <c r="E39" s="26">
        <v>61.6</v>
      </c>
    </row>
    <row r="40" spans="1:5" ht="15" customHeight="1" x14ac:dyDescent="0.25">
      <c r="A40" s="150">
        <v>34</v>
      </c>
      <c r="B40" s="51" t="s">
        <v>1</v>
      </c>
      <c r="C40" s="145" t="s">
        <v>188</v>
      </c>
      <c r="D40" s="1">
        <v>4</v>
      </c>
      <c r="E40" s="26">
        <v>61.6</v>
      </c>
    </row>
    <row r="41" spans="1:5" ht="15" customHeight="1" x14ac:dyDescent="0.25">
      <c r="A41" s="150">
        <v>35</v>
      </c>
      <c r="B41" s="51" t="s">
        <v>1</v>
      </c>
      <c r="C41" s="145" t="s">
        <v>142</v>
      </c>
      <c r="D41" s="1">
        <v>8</v>
      </c>
      <c r="E41" s="26">
        <v>61</v>
      </c>
    </row>
    <row r="42" spans="1:5" ht="15" customHeight="1" x14ac:dyDescent="0.25">
      <c r="A42" s="150">
        <v>36</v>
      </c>
      <c r="B42" s="51" t="s">
        <v>1</v>
      </c>
      <c r="C42" s="145" t="s">
        <v>108</v>
      </c>
      <c r="D42" s="1">
        <v>43</v>
      </c>
      <c r="E42" s="26">
        <v>61</v>
      </c>
    </row>
    <row r="43" spans="1:5" ht="15" customHeight="1" x14ac:dyDescent="0.25">
      <c r="A43" s="150">
        <v>37</v>
      </c>
      <c r="B43" s="51" t="s">
        <v>0</v>
      </c>
      <c r="C43" s="145" t="s">
        <v>63</v>
      </c>
      <c r="D43" s="1">
        <v>24</v>
      </c>
      <c r="E43" s="26">
        <v>61</v>
      </c>
    </row>
    <row r="44" spans="1:5" ht="15" customHeight="1" x14ac:dyDescent="0.25">
      <c r="A44" s="150">
        <v>38</v>
      </c>
      <c r="B44" s="51" t="s">
        <v>1</v>
      </c>
      <c r="C44" s="145" t="s">
        <v>146</v>
      </c>
      <c r="D44" s="1">
        <v>35</v>
      </c>
      <c r="E44" s="26">
        <v>60.8</v>
      </c>
    </row>
    <row r="45" spans="1:5" ht="15" customHeight="1" x14ac:dyDescent="0.25">
      <c r="A45" s="150">
        <v>39</v>
      </c>
      <c r="B45" s="51" t="s">
        <v>17</v>
      </c>
      <c r="C45" s="145" t="s">
        <v>56</v>
      </c>
      <c r="D45" s="1">
        <v>52</v>
      </c>
      <c r="E45" s="26">
        <v>60.6</v>
      </c>
    </row>
    <row r="46" spans="1:5" ht="15" customHeight="1" thickBot="1" x14ac:dyDescent="0.3">
      <c r="A46" s="151">
        <v>40</v>
      </c>
      <c r="B46" s="52" t="s">
        <v>17</v>
      </c>
      <c r="C46" s="153" t="s">
        <v>55</v>
      </c>
      <c r="D46" s="2">
        <v>11</v>
      </c>
      <c r="E46" s="510">
        <v>60.4</v>
      </c>
    </row>
    <row r="47" spans="1:5" ht="15" customHeight="1" x14ac:dyDescent="0.25">
      <c r="A47" s="150">
        <v>41</v>
      </c>
      <c r="B47" s="56" t="s">
        <v>0</v>
      </c>
      <c r="C47" s="154" t="s">
        <v>62</v>
      </c>
      <c r="D47" s="6">
        <v>29</v>
      </c>
      <c r="E47" s="25">
        <v>60.3</v>
      </c>
    </row>
    <row r="48" spans="1:5" ht="15" customHeight="1" x14ac:dyDescent="0.25">
      <c r="A48" s="150">
        <v>42</v>
      </c>
      <c r="B48" s="51" t="s">
        <v>17</v>
      </c>
      <c r="C48" s="145" t="s">
        <v>71</v>
      </c>
      <c r="D48" s="1">
        <v>59</v>
      </c>
      <c r="E48" s="23">
        <v>60.2</v>
      </c>
    </row>
    <row r="49" spans="1:5" ht="15" customHeight="1" x14ac:dyDescent="0.25">
      <c r="A49" s="150">
        <v>43</v>
      </c>
      <c r="B49" s="51" t="s">
        <v>38</v>
      </c>
      <c r="C49" s="145" t="s">
        <v>179</v>
      </c>
      <c r="D49" s="1">
        <v>13</v>
      </c>
      <c r="E49" s="26">
        <v>58.8</v>
      </c>
    </row>
    <row r="50" spans="1:5" ht="15" customHeight="1" x14ac:dyDescent="0.25">
      <c r="A50" s="150">
        <v>44</v>
      </c>
      <c r="B50" s="51" t="s">
        <v>24</v>
      </c>
      <c r="C50" s="145" t="s">
        <v>48</v>
      </c>
      <c r="D50" s="1">
        <v>18</v>
      </c>
      <c r="E50" s="26">
        <v>58.4</v>
      </c>
    </row>
    <row r="51" spans="1:5" ht="15" customHeight="1" x14ac:dyDescent="0.25">
      <c r="A51" s="150">
        <v>45</v>
      </c>
      <c r="B51" s="51" t="s">
        <v>17</v>
      </c>
      <c r="C51" s="145" t="s">
        <v>172</v>
      </c>
      <c r="D51" s="1">
        <v>2</v>
      </c>
      <c r="E51" s="26">
        <v>58.3</v>
      </c>
    </row>
    <row r="52" spans="1:5" ht="15" customHeight="1" x14ac:dyDescent="0.25">
      <c r="A52" s="150">
        <v>46</v>
      </c>
      <c r="B52" s="51" t="s">
        <v>0</v>
      </c>
      <c r="C52" s="145" t="s">
        <v>124</v>
      </c>
      <c r="D52" s="1">
        <v>38</v>
      </c>
      <c r="E52" s="23">
        <v>58.3</v>
      </c>
    </row>
    <row r="53" spans="1:5" ht="15" customHeight="1" x14ac:dyDescent="0.25">
      <c r="A53" s="150">
        <v>47</v>
      </c>
      <c r="B53" s="51" t="s">
        <v>17</v>
      </c>
      <c r="C53" s="145" t="s">
        <v>132</v>
      </c>
      <c r="D53" s="1">
        <v>12</v>
      </c>
      <c r="E53" s="23">
        <v>58.2</v>
      </c>
    </row>
    <row r="54" spans="1:5" ht="15" customHeight="1" x14ac:dyDescent="0.25">
      <c r="A54" s="150">
        <v>48</v>
      </c>
      <c r="B54" s="51" t="s">
        <v>24</v>
      </c>
      <c r="C54" s="145" t="s">
        <v>29</v>
      </c>
      <c r="D54" s="1">
        <v>23</v>
      </c>
      <c r="E54" s="26">
        <v>58.1</v>
      </c>
    </row>
    <row r="55" spans="1:5" ht="15" customHeight="1" x14ac:dyDescent="0.25">
      <c r="A55" s="150">
        <v>49</v>
      </c>
      <c r="B55" s="1" t="s">
        <v>38</v>
      </c>
      <c r="C55" s="145" t="s">
        <v>127</v>
      </c>
      <c r="D55" s="1">
        <v>28</v>
      </c>
      <c r="E55" s="26">
        <v>58</v>
      </c>
    </row>
    <row r="56" spans="1:5" ht="15" customHeight="1" thickBot="1" x14ac:dyDescent="0.3">
      <c r="A56" s="162">
        <v>50</v>
      </c>
      <c r="B56" s="53" t="s">
        <v>24</v>
      </c>
      <c r="C56" s="146" t="s">
        <v>25</v>
      </c>
      <c r="D56" s="54">
        <v>11</v>
      </c>
      <c r="E56" s="55">
        <v>58</v>
      </c>
    </row>
    <row r="57" spans="1:5" ht="15" customHeight="1" x14ac:dyDescent="0.25">
      <c r="A57" s="149">
        <v>51</v>
      </c>
      <c r="B57" s="57" t="s">
        <v>13</v>
      </c>
      <c r="C57" s="152" t="s">
        <v>163</v>
      </c>
      <c r="D57" s="4">
        <v>21</v>
      </c>
      <c r="E57" s="58">
        <v>57.9</v>
      </c>
    </row>
    <row r="58" spans="1:5" ht="15" customHeight="1" x14ac:dyDescent="0.25">
      <c r="A58" s="150">
        <v>52</v>
      </c>
      <c r="B58" s="51" t="s">
        <v>17</v>
      </c>
      <c r="C58" s="145" t="s">
        <v>44</v>
      </c>
      <c r="D58" s="1">
        <v>7</v>
      </c>
      <c r="E58" s="26">
        <v>57.4</v>
      </c>
    </row>
    <row r="59" spans="1:5" ht="15" customHeight="1" x14ac:dyDescent="0.25">
      <c r="A59" s="150">
        <v>53</v>
      </c>
      <c r="B59" s="51" t="s">
        <v>0</v>
      </c>
      <c r="C59" s="145" t="s">
        <v>77</v>
      </c>
      <c r="D59" s="1">
        <v>23</v>
      </c>
      <c r="E59" s="26">
        <v>57.35</v>
      </c>
    </row>
    <row r="60" spans="1:5" ht="15" customHeight="1" x14ac:dyDescent="0.25">
      <c r="A60" s="150">
        <v>54</v>
      </c>
      <c r="B60" s="51" t="s">
        <v>24</v>
      </c>
      <c r="C60" s="145" t="s">
        <v>27</v>
      </c>
      <c r="D60" s="1">
        <v>3</v>
      </c>
      <c r="E60" s="26">
        <v>57.3</v>
      </c>
    </row>
    <row r="61" spans="1:5" ht="15" customHeight="1" x14ac:dyDescent="0.25">
      <c r="A61" s="150">
        <v>55</v>
      </c>
      <c r="B61" s="51" t="s">
        <v>17</v>
      </c>
      <c r="C61" s="145" t="s">
        <v>21</v>
      </c>
      <c r="D61" s="1">
        <v>24</v>
      </c>
      <c r="E61" s="26">
        <v>57.3</v>
      </c>
    </row>
    <row r="62" spans="1:5" ht="15" customHeight="1" x14ac:dyDescent="0.25">
      <c r="A62" s="150">
        <v>56</v>
      </c>
      <c r="B62" s="51" t="s">
        <v>1</v>
      </c>
      <c r="C62" s="145" t="s">
        <v>156</v>
      </c>
      <c r="D62" s="1">
        <v>23</v>
      </c>
      <c r="E62" s="23">
        <v>57.21</v>
      </c>
    </row>
    <row r="63" spans="1:5" ht="15" customHeight="1" x14ac:dyDescent="0.25">
      <c r="A63" s="150">
        <v>57</v>
      </c>
      <c r="B63" s="51" t="s">
        <v>1</v>
      </c>
      <c r="C63" s="145" t="s">
        <v>110</v>
      </c>
      <c r="D63" s="1">
        <v>65</v>
      </c>
      <c r="E63" s="26">
        <v>57.2</v>
      </c>
    </row>
    <row r="64" spans="1:5" ht="15" customHeight="1" x14ac:dyDescent="0.25">
      <c r="A64" s="150">
        <v>58</v>
      </c>
      <c r="B64" s="51" t="s">
        <v>17</v>
      </c>
      <c r="C64" s="145" t="s">
        <v>18</v>
      </c>
      <c r="D64" s="1">
        <v>9</v>
      </c>
      <c r="E64" s="26">
        <v>57.1</v>
      </c>
    </row>
    <row r="65" spans="1:5" ht="15" customHeight="1" x14ac:dyDescent="0.25">
      <c r="A65" s="150">
        <v>59</v>
      </c>
      <c r="B65" s="51" t="s">
        <v>13</v>
      </c>
      <c r="C65" s="145" t="s">
        <v>158</v>
      </c>
      <c r="D65" s="1">
        <v>25</v>
      </c>
      <c r="E65" s="26">
        <v>57</v>
      </c>
    </row>
    <row r="66" spans="1:5" ht="15" customHeight="1" thickBot="1" x14ac:dyDescent="0.3">
      <c r="A66" s="151">
        <v>60</v>
      </c>
      <c r="B66" s="52" t="s">
        <v>31</v>
      </c>
      <c r="C66" s="153" t="s">
        <v>165</v>
      </c>
      <c r="D66" s="2">
        <v>16</v>
      </c>
      <c r="E66" s="27">
        <v>56.8</v>
      </c>
    </row>
    <row r="67" spans="1:5" ht="15" customHeight="1" x14ac:dyDescent="0.25">
      <c r="A67" s="150">
        <v>61</v>
      </c>
      <c r="B67" s="6" t="s">
        <v>13</v>
      </c>
      <c r="C67" s="154" t="s">
        <v>75</v>
      </c>
      <c r="D67" s="515">
        <v>15</v>
      </c>
      <c r="E67" s="24">
        <v>56.3</v>
      </c>
    </row>
    <row r="68" spans="1:5" ht="15" customHeight="1" x14ac:dyDescent="0.25">
      <c r="A68" s="150">
        <v>62</v>
      </c>
      <c r="B68" s="51" t="s">
        <v>1</v>
      </c>
      <c r="C68" s="145" t="s">
        <v>187</v>
      </c>
      <c r="D68" s="1">
        <v>32</v>
      </c>
      <c r="E68" s="26">
        <v>56.3</v>
      </c>
    </row>
    <row r="69" spans="1:5" ht="15" customHeight="1" x14ac:dyDescent="0.25">
      <c r="A69" s="150">
        <v>63</v>
      </c>
      <c r="B69" s="51" t="s">
        <v>1</v>
      </c>
      <c r="C69" s="145" t="s">
        <v>185</v>
      </c>
      <c r="D69" s="1">
        <v>13</v>
      </c>
      <c r="E69" s="26">
        <v>56.15</v>
      </c>
    </row>
    <row r="70" spans="1:5" ht="15" customHeight="1" x14ac:dyDescent="0.25">
      <c r="A70" s="150">
        <v>64</v>
      </c>
      <c r="B70" s="51" t="s">
        <v>13</v>
      </c>
      <c r="C70" s="145" t="s">
        <v>157</v>
      </c>
      <c r="D70" s="1">
        <v>10</v>
      </c>
      <c r="E70" s="26">
        <v>56</v>
      </c>
    </row>
    <row r="71" spans="1:5" ht="15" customHeight="1" x14ac:dyDescent="0.25">
      <c r="A71" s="150">
        <v>65</v>
      </c>
      <c r="B71" s="51" t="s">
        <v>1</v>
      </c>
      <c r="C71" s="145" t="s">
        <v>155</v>
      </c>
      <c r="D71" s="1">
        <v>18</v>
      </c>
      <c r="E71" s="23">
        <v>56</v>
      </c>
    </row>
    <row r="72" spans="1:5" ht="15" customHeight="1" x14ac:dyDescent="0.25">
      <c r="A72" s="150">
        <v>66</v>
      </c>
      <c r="B72" s="51" t="s">
        <v>31</v>
      </c>
      <c r="C72" s="145" t="s">
        <v>37</v>
      </c>
      <c r="D72" s="1">
        <v>14</v>
      </c>
      <c r="E72" s="23">
        <v>55.9</v>
      </c>
    </row>
    <row r="73" spans="1:5" ht="15" customHeight="1" x14ac:dyDescent="0.25">
      <c r="A73" s="150">
        <v>67</v>
      </c>
      <c r="B73" s="51" t="s">
        <v>1</v>
      </c>
      <c r="C73" s="145" t="s">
        <v>152</v>
      </c>
      <c r="D73" s="1">
        <v>31</v>
      </c>
      <c r="E73" s="26">
        <v>55.74</v>
      </c>
    </row>
    <row r="74" spans="1:5" ht="15" customHeight="1" x14ac:dyDescent="0.25">
      <c r="A74" s="150">
        <v>68</v>
      </c>
      <c r="B74" s="51" t="s">
        <v>1</v>
      </c>
      <c r="C74" s="145" t="s">
        <v>151</v>
      </c>
      <c r="D74" s="1">
        <v>26</v>
      </c>
      <c r="E74" s="26">
        <v>55.6</v>
      </c>
    </row>
    <row r="75" spans="1:5" ht="15" customHeight="1" x14ac:dyDescent="0.25">
      <c r="A75" s="150">
        <v>69</v>
      </c>
      <c r="B75" s="51" t="s">
        <v>13</v>
      </c>
      <c r="C75" s="145" t="s">
        <v>150</v>
      </c>
      <c r="D75" s="1">
        <v>46</v>
      </c>
      <c r="E75" s="26">
        <v>55.4</v>
      </c>
    </row>
    <row r="76" spans="1:5" ht="15" customHeight="1" thickBot="1" x14ac:dyDescent="0.3">
      <c r="A76" s="162">
        <v>70</v>
      </c>
      <c r="B76" s="53" t="s">
        <v>24</v>
      </c>
      <c r="C76" s="146" t="s">
        <v>49</v>
      </c>
      <c r="D76" s="54">
        <v>22</v>
      </c>
      <c r="E76" s="55">
        <v>55.2</v>
      </c>
    </row>
    <row r="77" spans="1:5" ht="15" customHeight="1" x14ac:dyDescent="0.25">
      <c r="A77" s="149">
        <v>71</v>
      </c>
      <c r="B77" s="4" t="s">
        <v>38</v>
      </c>
      <c r="C77" s="152" t="s">
        <v>53</v>
      </c>
      <c r="D77" s="4">
        <v>15</v>
      </c>
      <c r="E77" s="49">
        <v>55.1</v>
      </c>
    </row>
    <row r="78" spans="1:5" ht="15" customHeight="1" x14ac:dyDescent="0.25">
      <c r="A78" s="150">
        <v>72</v>
      </c>
      <c r="B78" s="51" t="s">
        <v>13</v>
      </c>
      <c r="C78" s="145" t="s">
        <v>73</v>
      </c>
      <c r="D78" s="1">
        <v>8</v>
      </c>
      <c r="E78" s="26">
        <v>55</v>
      </c>
    </row>
    <row r="79" spans="1:5" ht="15" customHeight="1" x14ac:dyDescent="0.25">
      <c r="A79" s="150">
        <v>73</v>
      </c>
      <c r="B79" s="51" t="s">
        <v>1</v>
      </c>
      <c r="C79" s="145" t="s">
        <v>11</v>
      </c>
      <c r="D79" s="1">
        <v>7</v>
      </c>
      <c r="E79" s="26">
        <v>54.6</v>
      </c>
    </row>
    <row r="80" spans="1:5" ht="15" customHeight="1" x14ac:dyDescent="0.25">
      <c r="A80" s="150">
        <v>74</v>
      </c>
      <c r="B80" s="51" t="s">
        <v>1</v>
      </c>
      <c r="C80" s="145" t="s">
        <v>153</v>
      </c>
      <c r="D80" s="1">
        <v>19</v>
      </c>
      <c r="E80" s="26">
        <v>54.2</v>
      </c>
    </row>
    <row r="81" spans="1:5" ht="15" customHeight="1" x14ac:dyDescent="0.25">
      <c r="A81" s="150">
        <v>75</v>
      </c>
      <c r="B81" s="51" t="s">
        <v>24</v>
      </c>
      <c r="C81" s="145" t="s">
        <v>130</v>
      </c>
      <c r="D81" s="1">
        <v>15</v>
      </c>
      <c r="E81" s="26">
        <v>52.6</v>
      </c>
    </row>
    <row r="82" spans="1:5" ht="15" customHeight="1" x14ac:dyDescent="0.25">
      <c r="A82" s="150">
        <v>76</v>
      </c>
      <c r="B82" s="51" t="s">
        <v>1</v>
      </c>
      <c r="C82" s="145" t="s">
        <v>141</v>
      </c>
      <c r="D82" s="1">
        <v>40</v>
      </c>
      <c r="E82" s="26">
        <v>52.6</v>
      </c>
    </row>
    <row r="83" spans="1:5" ht="15" customHeight="1" x14ac:dyDescent="0.25">
      <c r="A83" s="150">
        <v>77</v>
      </c>
      <c r="B83" s="51" t="s">
        <v>0</v>
      </c>
      <c r="C83" s="145" t="s">
        <v>111</v>
      </c>
      <c r="D83" s="1">
        <v>44</v>
      </c>
      <c r="E83" s="26">
        <v>52.5</v>
      </c>
    </row>
    <row r="84" spans="1:5" ht="15" customHeight="1" x14ac:dyDescent="0.25">
      <c r="A84" s="150">
        <v>78</v>
      </c>
      <c r="B84" s="51" t="s">
        <v>31</v>
      </c>
      <c r="C84" s="145" t="s">
        <v>34</v>
      </c>
      <c r="D84" s="1">
        <v>20</v>
      </c>
      <c r="E84" s="23">
        <v>52.2</v>
      </c>
    </row>
    <row r="85" spans="1:5" ht="15" customHeight="1" x14ac:dyDescent="0.25">
      <c r="A85" s="150">
        <v>79</v>
      </c>
      <c r="B85" s="1" t="s">
        <v>38</v>
      </c>
      <c r="C85" s="145" t="s">
        <v>52</v>
      </c>
      <c r="D85" s="1">
        <v>41</v>
      </c>
      <c r="E85" s="26">
        <v>52</v>
      </c>
    </row>
    <row r="86" spans="1:5" ht="15" customHeight="1" thickBot="1" x14ac:dyDescent="0.3">
      <c r="A86" s="151">
        <v>80</v>
      </c>
      <c r="B86" s="52" t="s">
        <v>1</v>
      </c>
      <c r="C86" s="153" t="s">
        <v>186</v>
      </c>
      <c r="D86" s="2">
        <v>13</v>
      </c>
      <c r="E86" s="27">
        <v>51.6</v>
      </c>
    </row>
    <row r="87" spans="1:5" ht="15" customHeight="1" x14ac:dyDescent="0.25">
      <c r="A87" s="150">
        <v>81</v>
      </c>
      <c r="B87" s="56" t="s">
        <v>31</v>
      </c>
      <c r="C87" s="154" t="s">
        <v>181</v>
      </c>
      <c r="D87" s="6">
        <v>8</v>
      </c>
      <c r="E87" s="24">
        <v>51.1</v>
      </c>
    </row>
    <row r="88" spans="1:5" ht="15" customHeight="1" x14ac:dyDescent="0.25">
      <c r="A88" s="150">
        <v>82</v>
      </c>
      <c r="B88" s="51" t="s">
        <v>17</v>
      </c>
      <c r="C88" s="145" t="s">
        <v>170</v>
      </c>
      <c r="D88" s="1">
        <v>6</v>
      </c>
      <c r="E88" s="23">
        <v>51.1</v>
      </c>
    </row>
    <row r="89" spans="1:5" ht="15" customHeight="1" x14ac:dyDescent="0.25">
      <c r="A89" s="150">
        <v>83</v>
      </c>
      <c r="B89" s="51" t="s">
        <v>0</v>
      </c>
      <c r="C89" s="145" t="s">
        <v>43</v>
      </c>
      <c r="D89" s="1">
        <v>7</v>
      </c>
      <c r="E89" s="26">
        <v>51.1</v>
      </c>
    </row>
    <row r="90" spans="1:5" ht="15" customHeight="1" x14ac:dyDescent="0.25">
      <c r="A90" s="150">
        <v>84</v>
      </c>
      <c r="B90" s="51" t="s">
        <v>1</v>
      </c>
      <c r="C90" s="145" t="s">
        <v>143</v>
      </c>
      <c r="D90" s="1">
        <v>8</v>
      </c>
      <c r="E90" s="26">
        <v>51</v>
      </c>
    </row>
    <row r="91" spans="1:5" ht="15" customHeight="1" x14ac:dyDescent="0.25">
      <c r="A91" s="150">
        <v>85</v>
      </c>
      <c r="B91" s="51" t="s">
        <v>31</v>
      </c>
      <c r="C91" s="145" t="s">
        <v>169</v>
      </c>
      <c r="D91" s="1">
        <v>11</v>
      </c>
      <c r="E91" s="26">
        <v>50</v>
      </c>
    </row>
    <row r="92" spans="1:5" ht="15" customHeight="1" x14ac:dyDescent="0.25">
      <c r="A92" s="150">
        <v>86</v>
      </c>
      <c r="B92" s="51" t="s">
        <v>24</v>
      </c>
      <c r="C92" s="145" t="s">
        <v>131</v>
      </c>
      <c r="D92" s="1">
        <v>8</v>
      </c>
      <c r="E92" s="26">
        <v>49.9</v>
      </c>
    </row>
    <row r="93" spans="1:5" ht="15" customHeight="1" x14ac:dyDescent="0.25">
      <c r="A93" s="150">
        <v>87</v>
      </c>
      <c r="B93" s="51" t="s">
        <v>24</v>
      </c>
      <c r="C93" s="145" t="s">
        <v>28</v>
      </c>
      <c r="D93" s="1">
        <v>34</v>
      </c>
      <c r="E93" s="26">
        <v>49.8</v>
      </c>
    </row>
    <row r="94" spans="1:5" ht="15" customHeight="1" x14ac:dyDescent="0.25">
      <c r="A94" s="150">
        <v>88</v>
      </c>
      <c r="B94" s="51" t="s">
        <v>1</v>
      </c>
      <c r="C94" s="145" t="s">
        <v>140</v>
      </c>
      <c r="D94" s="1">
        <v>26</v>
      </c>
      <c r="E94" s="26">
        <v>49.7</v>
      </c>
    </row>
    <row r="95" spans="1:5" ht="15" customHeight="1" x14ac:dyDescent="0.25">
      <c r="A95" s="150">
        <v>89</v>
      </c>
      <c r="B95" s="51" t="s">
        <v>24</v>
      </c>
      <c r="C95" s="145" t="s">
        <v>47</v>
      </c>
      <c r="D95" s="1">
        <v>14</v>
      </c>
      <c r="E95" s="23">
        <v>49.3</v>
      </c>
    </row>
    <row r="96" spans="1:5" ht="15" customHeight="1" thickBot="1" x14ac:dyDescent="0.3">
      <c r="A96" s="162">
        <v>90</v>
      </c>
      <c r="B96" s="53" t="s">
        <v>0</v>
      </c>
      <c r="C96" s="146" t="s">
        <v>64</v>
      </c>
      <c r="D96" s="54">
        <v>15</v>
      </c>
      <c r="E96" s="55">
        <v>49.3</v>
      </c>
    </row>
    <row r="97" spans="1:6" ht="15" customHeight="1" x14ac:dyDescent="0.25">
      <c r="A97" s="149">
        <v>91</v>
      </c>
      <c r="B97" s="57" t="s">
        <v>1</v>
      </c>
      <c r="C97" s="152" t="s">
        <v>137</v>
      </c>
      <c r="D97" s="4">
        <v>16</v>
      </c>
      <c r="E97" s="49">
        <v>49</v>
      </c>
    </row>
    <row r="98" spans="1:6" ht="15" customHeight="1" x14ac:dyDescent="0.25">
      <c r="A98" s="150">
        <v>92</v>
      </c>
      <c r="B98" s="346" t="s">
        <v>13</v>
      </c>
      <c r="C98" s="198" t="s">
        <v>177</v>
      </c>
      <c r="D98" s="263">
        <v>5</v>
      </c>
      <c r="E98" s="26">
        <v>48.2</v>
      </c>
    </row>
    <row r="99" spans="1:6" ht="15" customHeight="1" x14ac:dyDescent="0.25">
      <c r="A99" s="150">
        <v>93</v>
      </c>
      <c r="B99" s="346" t="s">
        <v>17</v>
      </c>
      <c r="C99" s="198" t="s">
        <v>184</v>
      </c>
      <c r="D99" s="263">
        <v>29</v>
      </c>
      <c r="E99" s="26">
        <v>47.9</v>
      </c>
    </row>
    <row r="100" spans="1:6" ht="15" customHeight="1" x14ac:dyDescent="0.25">
      <c r="A100" s="150">
        <v>94</v>
      </c>
      <c r="B100" s="346" t="s">
        <v>1</v>
      </c>
      <c r="C100" s="198" t="s">
        <v>144</v>
      </c>
      <c r="D100" s="263">
        <v>14</v>
      </c>
      <c r="E100" s="26">
        <v>47.9</v>
      </c>
    </row>
    <row r="101" spans="1:6" ht="15" customHeight="1" x14ac:dyDescent="0.25">
      <c r="A101" s="150">
        <v>95</v>
      </c>
      <c r="B101" s="346" t="s">
        <v>24</v>
      </c>
      <c r="C101" s="198" t="s">
        <v>164</v>
      </c>
      <c r="D101" s="263">
        <v>3</v>
      </c>
      <c r="E101" s="23">
        <v>47.7</v>
      </c>
    </row>
    <row r="102" spans="1:6" ht="15" customHeight="1" x14ac:dyDescent="0.25">
      <c r="A102" s="150">
        <v>96</v>
      </c>
      <c r="B102" s="346" t="s">
        <v>1</v>
      </c>
      <c r="C102" s="198" t="s">
        <v>138</v>
      </c>
      <c r="D102" s="263">
        <v>22</v>
      </c>
      <c r="E102" s="26">
        <v>46.6</v>
      </c>
    </row>
    <row r="103" spans="1:6" s="196" customFormat="1" ht="15" customHeight="1" x14ac:dyDescent="0.25">
      <c r="A103" s="63">
        <v>97</v>
      </c>
      <c r="B103" s="168" t="s">
        <v>38</v>
      </c>
      <c r="C103" s="175" t="s">
        <v>125</v>
      </c>
      <c r="D103" s="168">
        <v>26</v>
      </c>
      <c r="E103" s="266">
        <v>46</v>
      </c>
    </row>
    <row r="104" spans="1:6" s="196" customFormat="1" ht="15" customHeight="1" x14ac:dyDescent="0.25">
      <c r="A104" s="63">
        <v>98</v>
      </c>
      <c r="B104" s="267" t="s">
        <v>1</v>
      </c>
      <c r="C104" s="175" t="s">
        <v>154</v>
      </c>
      <c r="D104" s="168">
        <v>10</v>
      </c>
      <c r="E104" s="266">
        <v>45.5</v>
      </c>
    </row>
    <row r="105" spans="1:6" s="196" customFormat="1" ht="15" customHeight="1" x14ac:dyDescent="0.25">
      <c r="A105" s="63">
        <v>99</v>
      </c>
      <c r="B105" s="168" t="s">
        <v>38</v>
      </c>
      <c r="C105" s="175" t="s">
        <v>126</v>
      </c>
      <c r="D105" s="168">
        <v>12</v>
      </c>
      <c r="E105" s="516">
        <v>45</v>
      </c>
    </row>
    <row r="106" spans="1:6" s="196" customFormat="1" ht="15" customHeight="1" x14ac:dyDescent="0.25">
      <c r="A106" s="63">
        <v>100</v>
      </c>
      <c r="B106" s="511" t="s">
        <v>13</v>
      </c>
      <c r="C106" s="512" t="s">
        <v>161</v>
      </c>
      <c r="D106" s="513">
        <v>10</v>
      </c>
      <c r="E106" s="514">
        <v>44.4</v>
      </c>
    </row>
    <row r="107" spans="1:6" s="196" customFormat="1" ht="15" customHeight="1" x14ac:dyDescent="0.25">
      <c r="A107" s="63">
        <v>101</v>
      </c>
      <c r="B107" s="513" t="s">
        <v>38</v>
      </c>
      <c r="C107" s="512" t="s">
        <v>180</v>
      </c>
      <c r="D107" s="513">
        <v>12</v>
      </c>
      <c r="E107" s="514">
        <v>42</v>
      </c>
    </row>
    <row r="108" spans="1:6" s="196" customFormat="1" ht="15" customHeight="1" x14ac:dyDescent="0.25">
      <c r="A108" s="63">
        <v>102</v>
      </c>
      <c r="B108" s="267" t="s">
        <v>13</v>
      </c>
      <c r="C108" s="175" t="s">
        <v>12</v>
      </c>
      <c r="D108" s="168">
        <v>7</v>
      </c>
      <c r="E108" s="266">
        <v>39.9</v>
      </c>
    </row>
    <row r="109" spans="1:6" s="196" customFormat="1" ht="15" customHeight="1" thickBot="1" x14ac:dyDescent="0.3">
      <c r="A109" s="64">
        <v>103</v>
      </c>
      <c r="B109" s="52" t="s">
        <v>17</v>
      </c>
      <c r="C109" s="153" t="s">
        <v>54</v>
      </c>
      <c r="D109" s="2">
        <v>3</v>
      </c>
      <c r="E109" s="27">
        <v>26.75</v>
      </c>
    </row>
    <row r="110" spans="1:6" ht="15" customHeight="1" x14ac:dyDescent="0.25">
      <c r="A110" s="12"/>
      <c r="B110" s="12"/>
      <c r="C110" s="46"/>
      <c r="D110" s="43" t="s">
        <v>66</v>
      </c>
      <c r="E110" s="48">
        <f>AVERAGE(E7:E109)</f>
        <v>57.528058252427215</v>
      </c>
      <c r="F110" s="44"/>
    </row>
    <row r="111" spans="1:6" ht="18.600000000000001" customHeight="1" x14ac:dyDescent="0.25">
      <c r="A111" s="12"/>
      <c r="B111" s="12"/>
      <c r="C111" s="17"/>
      <c r="D111" s="60" t="s">
        <v>106</v>
      </c>
      <c r="E111" s="332">
        <v>59.29</v>
      </c>
    </row>
    <row r="112" spans="1:6" x14ac:dyDescent="0.25">
      <c r="A112" s="11"/>
      <c r="B112" s="11"/>
      <c r="C112" s="11"/>
      <c r="D112" s="11"/>
      <c r="E112" s="11"/>
    </row>
  </sheetData>
  <sortState ref="B9:E116">
    <sortCondition descending="1" ref="E116"/>
  </sortState>
  <mergeCells count="2">
    <mergeCell ref="B6:C6"/>
    <mergeCell ref="B2:D2"/>
  </mergeCells>
  <conditionalFormatting sqref="E6:E111">
    <cfRule type="cellIs" dxfId="9" priority="901" stopIfTrue="1" operator="equal">
      <formula>$E$110</formula>
    </cfRule>
    <cfRule type="cellIs" dxfId="8" priority="902" stopIfTrue="1" operator="lessThan">
      <formula>50</formula>
    </cfRule>
    <cfRule type="cellIs" dxfId="7" priority="903" stopIfTrue="1" operator="between">
      <formula>$E$110</formula>
      <formula>50</formula>
    </cfRule>
    <cfRule type="cellIs" dxfId="6" priority="904" stopIfTrue="1" operator="between">
      <formula>75</formula>
      <formula>$E$110</formula>
    </cfRule>
    <cfRule type="cellIs" dxfId="5" priority="905" stopIfTrue="1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9.85546875" customWidth="1"/>
    <col min="3" max="3" width="31.7109375" customWidth="1"/>
    <col min="4" max="4" width="8.7109375" customWidth="1"/>
    <col min="5" max="8" width="6.7109375" customWidth="1"/>
    <col min="9" max="9" width="6.7109375" style="196" customWidth="1"/>
    <col min="10" max="10" width="6.7109375" customWidth="1"/>
    <col min="11" max="11" width="8.7109375" customWidth="1"/>
    <col min="12" max="12" width="6.7109375" customWidth="1"/>
    <col min="13" max="16" width="9.7109375" customWidth="1"/>
  </cols>
  <sheetData>
    <row r="1" spans="1:14" ht="18.75" customHeight="1" x14ac:dyDescent="0.25">
      <c r="M1" s="40"/>
      <c r="N1" s="18" t="s">
        <v>85</v>
      </c>
    </row>
    <row r="2" spans="1:14" ht="15.75" x14ac:dyDescent="0.25">
      <c r="B2" s="619" t="s">
        <v>78</v>
      </c>
      <c r="C2" s="619"/>
      <c r="D2" s="199"/>
      <c r="E2" s="39"/>
      <c r="F2" s="39"/>
      <c r="G2" s="39"/>
      <c r="K2" s="16">
        <v>2025</v>
      </c>
      <c r="M2" s="41"/>
      <c r="N2" s="18" t="s">
        <v>90</v>
      </c>
    </row>
    <row r="3" spans="1:14" ht="16.5" thickBot="1" x14ac:dyDescent="0.3">
      <c r="A3" s="15"/>
      <c r="B3" s="15"/>
      <c r="C3" s="15"/>
      <c r="D3" s="15"/>
      <c r="M3" s="386"/>
      <c r="N3" s="18" t="s">
        <v>86</v>
      </c>
    </row>
    <row r="4" spans="1:14" ht="15" customHeight="1" x14ac:dyDescent="0.25">
      <c r="A4" s="607" t="s">
        <v>41</v>
      </c>
      <c r="B4" s="641" t="s">
        <v>81</v>
      </c>
      <c r="C4" s="641" t="s">
        <v>82</v>
      </c>
      <c r="D4" s="632" t="s">
        <v>84</v>
      </c>
      <c r="E4" s="636" t="s">
        <v>112</v>
      </c>
      <c r="F4" s="637"/>
      <c r="G4" s="637"/>
      <c r="H4" s="637"/>
      <c r="I4" s="637"/>
      <c r="J4" s="638"/>
      <c r="K4" s="634" t="s">
        <v>103</v>
      </c>
      <c r="M4" s="28"/>
      <c r="N4" s="18" t="s">
        <v>87</v>
      </c>
    </row>
    <row r="5" spans="1:14" ht="26.25" customHeight="1" thickBot="1" x14ac:dyDescent="0.3">
      <c r="A5" s="608"/>
      <c r="B5" s="642" t="s">
        <v>83</v>
      </c>
      <c r="C5" s="642"/>
      <c r="D5" s="633"/>
      <c r="E5" s="69" t="s">
        <v>68</v>
      </c>
      <c r="F5" s="69" t="s">
        <v>122</v>
      </c>
      <c r="G5" s="69" t="s">
        <v>147</v>
      </c>
      <c r="H5" s="69" t="s">
        <v>123</v>
      </c>
      <c r="I5" s="247" t="s">
        <v>70</v>
      </c>
      <c r="J5" s="69">
        <v>100</v>
      </c>
      <c r="K5" s="635"/>
    </row>
    <row r="6" spans="1:14" ht="15" customHeight="1" thickBot="1" x14ac:dyDescent="0.3">
      <c r="A6" s="148"/>
      <c r="B6" s="158"/>
      <c r="C6" s="163" t="s">
        <v>92</v>
      </c>
      <c r="D6" s="163">
        <f t="shared" ref="D6:J6" si="0">D7+D16+D27+D43+D63+D78+D108</f>
        <v>2376</v>
      </c>
      <c r="E6" s="163">
        <f t="shared" si="0"/>
        <v>68</v>
      </c>
      <c r="F6" s="163">
        <f t="shared" si="0"/>
        <v>236</v>
      </c>
      <c r="G6" s="163">
        <f t="shared" si="0"/>
        <v>1035</v>
      </c>
      <c r="H6" s="163">
        <f t="shared" si="0"/>
        <v>808</v>
      </c>
      <c r="I6" s="163">
        <f t="shared" si="0"/>
        <v>229</v>
      </c>
      <c r="J6" s="163">
        <f t="shared" si="0"/>
        <v>0</v>
      </c>
      <c r="K6" s="59">
        <v>59.29</v>
      </c>
    </row>
    <row r="7" spans="1:14" ht="15" customHeight="1" thickBot="1" x14ac:dyDescent="0.3">
      <c r="A7" s="148"/>
      <c r="B7" s="639" t="s">
        <v>93</v>
      </c>
      <c r="C7" s="640"/>
      <c r="D7" s="160">
        <f t="shared" ref="D7:J7" si="1">SUM(D8:D15)</f>
        <v>212</v>
      </c>
      <c r="E7" s="160">
        <f t="shared" si="1"/>
        <v>14</v>
      </c>
      <c r="F7" s="160">
        <f t="shared" si="1"/>
        <v>22</v>
      </c>
      <c r="G7" s="160">
        <f t="shared" si="1"/>
        <v>91</v>
      </c>
      <c r="H7" s="160">
        <f t="shared" si="1"/>
        <v>61</v>
      </c>
      <c r="I7" s="160">
        <f t="shared" si="1"/>
        <v>24</v>
      </c>
      <c r="J7" s="160">
        <f t="shared" si="1"/>
        <v>0</v>
      </c>
      <c r="K7" s="47">
        <f>AVERAGE(K8:K15)</f>
        <v>53.075000000000003</v>
      </c>
    </row>
    <row r="8" spans="1:14" ht="15" customHeight="1" x14ac:dyDescent="0.25">
      <c r="A8" s="37">
        <v>1</v>
      </c>
      <c r="B8" s="166">
        <v>10002</v>
      </c>
      <c r="C8" s="167" t="s">
        <v>125</v>
      </c>
      <c r="D8" s="443">
        <v>26</v>
      </c>
      <c r="E8" s="444">
        <v>2</v>
      </c>
      <c r="F8" s="444">
        <v>5</v>
      </c>
      <c r="G8" s="444">
        <v>14</v>
      </c>
      <c r="H8" s="444">
        <v>4</v>
      </c>
      <c r="I8" s="444">
        <v>1</v>
      </c>
      <c r="J8" s="444"/>
      <c r="K8" s="445">
        <v>46</v>
      </c>
    </row>
    <row r="9" spans="1:14" ht="15" customHeight="1" x14ac:dyDescent="0.25">
      <c r="A9" s="38">
        <v>2</v>
      </c>
      <c r="B9" s="166">
        <v>10090</v>
      </c>
      <c r="C9" s="167" t="s">
        <v>52</v>
      </c>
      <c r="D9" s="443">
        <v>41</v>
      </c>
      <c r="E9" s="444">
        <v>5</v>
      </c>
      <c r="F9" s="444">
        <v>3</v>
      </c>
      <c r="G9" s="444">
        <v>21</v>
      </c>
      <c r="H9" s="444">
        <v>8</v>
      </c>
      <c r="I9" s="444">
        <v>4</v>
      </c>
      <c r="J9" s="444"/>
      <c r="K9" s="445">
        <v>52</v>
      </c>
    </row>
    <row r="10" spans="1:14" ht="15" customHeight="1" x14ac:dyDescent="0.25">
      <c r="A10" s="20">
        <v>3</v>
      </c>
      <c r="B10" s="166">
        <v>10004</v>
      </c>
      <c r="C10" s="167" t="s">
        <v>50</v>
      </c>
      <c r="D10" s="443">
        <v>65</v>
      </c>
      <c r="E10" s="444">
        <v>1</v>
      </c>
      <c r="F10" s="444">
        <v>2</v>
      </c>
      <c r="G10" s="444">
        <v>22</v>
      </c>
      <c r="H10" s="444">
        <v>26</v>
      </c>
      <c r="I10" s="444">
        <v>14</v>
      </c>
      <c r="J10" s="444"/>
      <c r="K10" s="445">
        <v>67.7</v>
      </c>
    </row>
    <row r="11" spans="1:14" ht="15" customHeight="1" x14ac:dyDescent="0.25">
      <c r="A11" s="20">
        <v>4</v>
      </c>
      <c r="B11" s="157">
        <v>10001</v>
      </c>
      <c r="C11" s="154" t="s">
        <v>179</v>
      </c>
      <c r="D11" s="446">
        <v>13</v>
      </c>
      <c r="E11" s="447"/>
      <c r="F11" s="447">
        <v>1</v>
      </c>
      <c r="G11" s="447">
        <v>6</v>
      </c>
      <c r="H11" s="447">
        <v>6</v>
      </c>
      <c r="I11" s="447"/>
      <c r="J11" s="447"/>
      <c r="K11" s="448">
        <v>58.8</v>
      </c>
    </row>
    <row r="12" spans="1:14" ht="15" customHeight="1" x14ac:dyDescent="0.25">
      <c r="A12" s="20">
        <v>5</v>
      </c>
      <c r="B12" s="166">
        <v>10120</v>
      </c>
      <c r="C12" s="167" t="s">
        <v>126</v>
      </c>
      <c r="D12" s="443">
        <v>12</v>
      </c>
      <c r="E12" s="444">
        <v>2</v>
      </c>
      <c r="F12" s="444">
        <v>4</v>
      </c>
      <c r="G12" s="444">
        <v>2</v>
      </c>
      <c r="H12" s="444">
        <v>4</v>
      </c>
      <c r="I12" s="444"/>
      <c r="J12" s="444"/>
      <c r="K12" s="445">
        <v>45</v>
      </c>
    </row>
    <row r="13" spans="1:14" ht="15" customHeight="1" x14ac:dyDescent="0.25">
      <c r="A13" s="20">
        <v>6</v>
      </c>
      <c r="B13" s="166">
        <v>10190</v>
      </c>
      <c r="C13" s="167" t="s">
        <v>127</v>
      </c>
      <c r="D13" s="443">
        <v>28</v>
      </c>
      <c r="E13" s="444">
        <v>1</v>
      </c>
      <c r="F13" s="444">
        <v>1</v>
      </c>
      <c r="G13" s="444">
        <v>14</v>
      </c>
      <c r="H13" s="444">
        <v>8</v>
      </c>
      <c r="I13" s="444">
        <v>4</v>
      </c>
      <c r="J13" s="444"/>
      <c r="K13" s="445">
        <v>58</v>
      </c>
    </row>
    <row r="14" spans="1:14" s="196" customFormat="1" ht="15" customHeight="1" x14ac:dyDescent="0.25">
      <c r="A14" s="20">
        <v>7</v>
      </c>
      <c r="B14" s="200">
        <v>10320</v>
      </c>
      <c r="C14" s="198" t="s">
        <v>53</v>
      </c>
      <c r="D14" s="449">
        <v>15</v>
      </c>
      <c r="E14" s="450">
        <v>1</v>
      </c>
      <c r="F14" s="450">
        <v>2</v>
      </c>
      <c r="G14" s="450">
        <v>7</v>
      </c>
      <c r="H14" s="450">
        <v>4</v>
      </c>
      <c r="I14" s="450">
        <v>1</v>
      </c>
      <c r="J14" s="450"/>
      <c r="K14" s="451">
        <v>55.1</v>
      </c>
    </row>
    <row r="15" spans="1:14" ht="15" customHeight="1" thickBot="1" x14ac:dyDescent="0.3">
      <c r="A15" s="20">
        <v>8</v>
      </c>
      <c r="B15" s="166">
        <v>10860</v>
      </c>
      <c r="C15" s="167" t="s">
        <v>180</v>
      </c>
      <c r="D15" s="443">
        <v>12</v>
      </c>
      <c r="E15" s="444">
        <v>2</v>
      </c>
      <c r="F15" s="444">
        <v>4</v>
      </c>
      <c r="G15" s="444">
        <v>5</v>
      </c>
      <c r="H15" s="444">
        <v>1</v>
      </c>
      <c r="I15" s="444"/>
      <c r="J15" s="444"/>
      <c r="K15" s="445">
        <v>42</v>
      </c>
    </row>
    <row r="16" spans="1:14" ht="15" customHeight="1" thickBot="1" x14ac:dyDescent="0.3">
      <c r="A16" s="35"/>
      <c r="B16" s="644" t="s">
        <v>96</v>
      </c>
      <c r="C16" s="645"/>
      <c r="D16" s="159">
        <f t="shared" ref="D16:J16" si="2">SUM(D17:D26)</f>
        <v>197</v>
      </c>
      <c r="E16" s="159">
        <f t="shared" si="2"/>
        <v>5</v>
      </c>
      <c r="F16" s="159">
        <f t="shared" si="2"/>
        <v>18</v>
      </c>
      <c r="G16" s="159">
        <f t="shared" si="2"/>
        <v>88</v>
      </c>
      <c r="H16" s="159">
        <f t="shared" si="2"/>
        <v>65</v>
      </c>
      <c r="I16" s="159">
        <f t="shared" si="2"/>
        <v>21</v>
      </c>
      <c r="J16" s="159">
        <f t="shared" si="2"/>
        <v>0</v>
      </c>
      <c r="K16" s="36">
        <f>AVERAGE(K17:K26)</f>
        <v>58.36999999999999</v>
      </c>
    </row>
    <row r="17" spans="1:11" ht="15" customHeight="1" x14ac:dyDescent="0.25">
      <c r="A17" s="22">
        <v>1</v>
      </c>
      <c r="B17" s="157">
        <v>20040</v>
      </c>
      <c r="C17" s="154" t="s">
        <v>34</v>
      </c>
      <c r="D17" s="454">
        <v>20</v>
      </c>
      <c r="E17" s="463">
        <v>1</v>
      </c>
      <c r="F17" s="463">
        <v>4</v>
      </c>
      <c r="G17" s="463">
        <v>11</v>
      </c>
      <c r="H17" s="463">
        <v>4</v>
      </c>
      <c r="I17" s="463"/>
      <c r="J17" s="463"/>
      <c r="K17" s="464">
        <v>52.2</v>
      </c>
    </row>
    <row r="18" spans="1:11" ht="15" customHeight="1" x14ac:dyDescent="0.25">
      <c r="A18" s="20">
        <v>2</v>
      </c>
      <c r="B18" s="166">
        <v>20061</v>
      </c>
      <c r="C18" s="167" t="s">
        <v>33</v>
      </c>
      <c r="D18" s="452">
        <v>14</v>
      </c>
      <c r="E18" s="465"/>
      <c r="F18" s="465">
        <v>1</v>
      </c>
      <c r="G18" s="465">
        <v>8</v>
      </c>
      <c r="H18" s="465">
        <v>3</v>
      </c>
      <c r="I18" s="465">
        <v>2</v>
      </c>
      <c r="J18" s="465"/>
      <c r="K18" s="466">
        <v>62</v>
      </c>
    </row>
    <row r="19" spans="1:11" ht="15" customHeight="1" x14ac:dyDescent="0.25">
      <c r="A19" s="20">
        <v>3</v>
      </c>
      <c r="B19" s="166">
        <v>21020</v>
      </c>
      <c r="C19" s="167" t="s">
        <v>35</v>
      </c>
      <c r="D19" s="452">
        <v>29</v>
      </c>
      <c r="E19" s="465"/>
      <c r="F19" s="465"/>
      <c r="G19" s="465">
        <v>12</v>
      </c>
      <c r="H19" s="465">
        <v>8</v>
      </c>
      <c r="I19" s="465">
        <v>9</v>
      </c>
      <c r="J19" s="465"/>
      <c r="K19" s="466">
        <v>69.599999999999994</v>
      </c>
    </row>
    <row r="20" spans="1:11" ht="15" customHeight="1" x14ac:dyDescent="0.25">
      <c r="A20" s="20">
        <v>4</v>
      </c>
      <c r="B20" s="166">
        <v>20060</v>
      </c>
      <c r="C20" s="167" t="s">
        <v>36</v>
      </c>
      <c r="D20" s="452">
        <v>53</v>
      </c>
      <c r="E20" s="465">
        <v>1</v>
      </c>
      <c r="F20" s="465">
        <v>4</v>
      </c>
      <c r="G20" s="465">
        <v>21</v>
      </c>
      <c r="H20" s="465">
        <v>21</v>
      </c>
      <c r="I20" s="465">
        <v>6</v>
      </c>
      <c r="J20" s="465"/>
      <c r="K20" s="466">
        <v>62</v>
      </c>
    </row>
    <row r="21" spans="1:11" ht="15" customHeight="1" x14ac:dyDescent="0.25">
      <c r="A21" s="20">
        <v>5</v>
      </c>
      <c r="B21" s="166">
        <v>20400</v>
      </c>
      <c r="C21" s="167" t="s">
        <v>37</v>
      </c>
      <c r="D21" s="452">
        <v>14</v>
      </c>
      <c r="E21" s="465">
        <v>1</v>
      </c>
      <c r="F21" s="465"/>
      <c r="G21" s="465">
        <v>8</v>
      </c>
      <c r="H21" s="465">
        <v>5</v>
      </c>
      <c r="I21" s="465"/>
      <c r="J21" s="465"/>
      <c r="K21" s="466">
        <v>55.9</v>
      </c>
    </row>
    <row r="22" spans="1:11" ht="15" customHeight="1" x14ac:dyDescent="0.25">
      <c r="A22" s="20">
        <v>6</v>
      </c>
      <c r="B22" s="166">
        <v>20080</v>
      </c>
      <c r="C22" s="167" t="s">
        <v>128</v>
      </c>
      <c r="D22" s="452">
        <v>11</v>
      </c>
      <c r="E22" s="465"/>
      <c r="F22" s="465">
        <v>1</v>
      </c>
      <c r="G22" s="465">
        <v>4</v>
      </c>
      <c r="H22" s="465">
        <v>6</v>
      </c>
      <c r="I22" s="465"/>
      <c r="J22" s="465"/>
      <c r="K22" s="466">
        <v>61.7</v>
      </c>
    </row>
    <row r="23" spans="1:11" ht="15" customHeight="1" x14ac:dyDescent="0.25">
      <c r="A23" s="20">
        <v>7</v>
      </c>
      <c r="B23" s="166">
        <v>20460</v>
      </c>
      <c r="C23" s="167" t="s">
        <v>167</v>
      </c>
      <c r="D23" s="452">
        <v>21</v>
      </c>
      <c r="E23" s="465"/>
      <c r="F23" s="465">
        <v>2</v>
      </c>
      <c r="G23" s="465">
        <v>8</v>
      </c>
      <c r="H23" s="465">
        <v>9</v>
      </c>
      <c r="I23" s="465">
        <v>2</v>
      </c>
      <c r="J23" s="465"/>
      <c r="K23" s="466">
        <v>62.4</v>
      </c>
    </row>
    <row r="24" spans="1:11" s="67" customFormat="1" ht="15" customHeight="1" x14ac:dyDescent="0.25">
      <c r="A24" s="20">
        <v>8</v>
      </c>
      <c r="B24" s="166">
        <v>20550</v>
      </c>
      <c r="C24" s="167" t="s">
        <v>169</v>
      </c>
      <c r="D24" s="452">
        <v>11</v>
      </c>
      <c r="E24" s="467">
        <v>2</v>
      </c>
      <c r="F24" s="467">
        <v>2</v>
      </c>
      <c r="G24" s="467">
        <v>2</v>
      </c>
      <c r="H24" s="467">
        <v>4</v>
      </c>
      <c r="I24" s="467">
        <v>1</v>
      </c>
      <c r="J24" s="467"/>
      <c r="K24" s="468">
        <v>50</v>
      </c>
    </row>
    <row r="25" spans="1:11" s="196" customFormat="1" ht="15" customHeight="1" x14ac:dyDescent="0.25">
      <c r="A25" s="20">
        <v>9</v>
      </c>
      <c r="B25" s="200">
        <v>20630</v>
      </c>
      <c r="C25" s="198" t="s">
        <v>181</v>
      </c>
      <c r="D25" s="452">
        <v>8</v>
      </c>
      <c r="E25" s="465"/>
      <c r="F25" s="465">
        <v>1</v>
      </c>
      <c r="G25" s="465">
        <v>6</v>
      </c>
      <c r="H25" s="465">
        <v>1</v>
      </c>
      <c r="I25" s="465"/>
      <c r="J25" s="465"/>
      <c r="K25" s="466">
        <v>51.1</v>
      </c>
    </row>
    <row r="26" spans="1:11" ht="15" customHeight="1" thickBot="1" x14ac:dyDescent="0.3">
      <c r="A26" s="20">
        <v>10</v>
      </c>
      <c r="B26" s="156">
        <v>20900</v>
      </c>
      <c r="C26" s="153" t="s">
        <v>165</v>
      </c>
      <c r="D26" s="452">
        <v>16</v>
      </c>
      <c r="E26" s="465"/>
      <c r="F26" s="465">
        <v>3</v>
      </c>
      <c r="G26" s="465">
        <v>8</v>
      </c>
      <c r="H26" s="465">
        <v>4</v>
      </c>
      <c r="I26" s="465">
        <v>1</v>
      </c>
      <c r="J26" s="465"/>
      <c r="K26" s="466">
        <v>56.8</v>
      </c>
    </row>
    <row r="27" spans="1:11" ht="15" customHeight="1" thickBot="1" x14ac:dyDescent="0.3">
      <c r="A27" s="35"/>
      <c r="B27" s="644" t="s">
        <v>98</v>
      </c>
      <c r="C27" s="645"/>
      <c r="D27" s="159">
        <f t="shared" ref="D27:J27" si="3">SUM(D28:D42)</f>
        <v>244</v>
      </c>
      <c r="E27" s="159">
        <f t="shared" si="3"/>
        <v>0</v>
      </c>
      <c r="F27" s="159">
        <f t="shared" si="3"/>
        <v>32</v>
      </c>
      <c r="G27" s="159">
        <f t="shared" si="3"/>
        <v>115</v>
      </c>
      <c r="H27" s="159">
        <f t="shared" si="3"/>
        <v>78</v>
      </c>
      <c r="I27" s="159">
        <f t="shared" si="3"/>
        <v>19</v>
      </c>
      <c r="J27" s="159">
        <f t="shared" si="3"/>
        <v>0</v>
      </c>
      <c r="K27" s="36">
        <f>AVERAGE(K28:K42)</f>
        <v>57.86666666666666</v>
      </c>
    </row>
    <row r="28" spans="1:11" ht="15" customHeight="1" x14ac:dyDescent="0.25">
      <c r="A28" s="20">
        <v>1</v>
      </c>
      <c r="B28" s="166">
        <v>30070</v>
      </c>
      <c r="C28" s="167" t="s">
        <v>79</v>
      </c>
      <c r="D28" s="471">
        <v>22</v>
      </c>
      <c r="E28" s="472"/>
      <c r="F28" s="472">
        <v>2</v>
      </c>
      <c r="G28" s="472">
        <v>6</v>
      </c>
      <c r="H28" s="472">
        <v>11</v>
      </c>
      <c r="I28" s="472">
        <v>3</v>
      </c>
      <c r="J28" s="472"/>
      <c r="K28" s="466">
        <v>66.2</v>
      </c>
    </row>
    <row r="29" spans="1:11" ht="15" customHeight="1" x14ac:dyDescent="0.25">
      <c r="A29" s="20">
        <v>2</v>
      </c>
      <c r="B29" s="166">
        <v>30480</v>
      </c>
      <c r="C29" s="167" t="s">
        <v>97</v>
      </c>
      <c r="D29" s="471">
        <v>32</v>
      </c>
      <c r="E29" s="472"/>
      <c r="F29" s="472">
        <v>1</v>
      </c>
      <c r="G29" s="472">
        <v>15</v>
      </c>
      <c r="H29" s="472">
        <v>14</v>
      </c>
      <c r="I29" s="472">
        <v>2</v>
      </c>
      <c r="J29" s="472"/>
      <c r="K29" s="466">
        <v>62</v>
      </c>
    </row>
    <row r="30" spans="1:11" ht="15" customHeight="1" x14ac:dyDescent="0.25">
      <c r="A30" s="20">
        <v>3</v>
      </c>
      <c r="B30" s="166">
        <v>30460</v>
      </c>
      <c r="C30" s="167" t="s">
        <v>49</v>
      </c>
      <c r="D30" s="471">
        <v>22</v>
      </c>
      <c r="E30" s="472"/>
      <c r="F30" s="472">
        <v>3</v>
      </c>
      <c r="G30" s="472">
        <v>14</v>
      </c>
      <c r="H30" s="472">
        <v>4</v>
      </c>
      <c r="I30" s="472">
        <v>1</v>
      </c>
      <c r="J30" s="472"/>
      <c r="K30" s="466">
        <v>55.2</v>
      </c>
    </row>
    <row r="31" spans="1:11" ht="15" customHeight="1" x14ac:dyDescent="0.25">
      <c r="A31" s="20">
        <v>4</v>
      </c>
      <c r="B31" s="157">
        <v>30030</v>
      </c>
      <c r="C31" s="154" t="s">
        <v>129</v>
      </c>
      <c r="D31" s="454">
        <v>23</v>
      </c>
      <c r="E31" s="463"/>
      <c r="F31" s="463">
        <v>1</v>
      </c>
      <c r="G31" s="463">
        <v>5</v>
      </c>
      <c r="H31" s="463">
        <v>11</v>
      </c>
      <c r="I31" s="463">
        <v>6</v>
      </c>
      <c r="J31" s="463"/>
      <c r="K31" s="464">
        <v>71.5</v>
      </c>
    </row>
    <row r="32" spans="1:11" ht="15" customHeight="1" x14ac:dyDescent="0.25">
      <c r="A32" s="20">
        <v>5</v>
      </c>
      <c r="B32" s="166">
        <v>31000</v>
      </c>
      <c r="C32" s="167" t="s">
        <v>48</v>
      </c>
      <c r="D32" s="471">
        <v>18</v>
      </c>
      <c r="E32" s="472"/>
      <c r="F32" s="472">
        <v>4</v>
      </c>
      <c r="G32" s="472">
        <v>6</v>
      </c>
      <c r="H32" s="472">
        <v>7</v>
      </c>
      <c r="I32" s="472">
        <v>1</v>
      </c>
      <c r="J32" s="472"/>
      <c r="K32" s="466">
        <v>58.4</v>
      </c>
    </row>
    <row r="33" spans="1:11" ht="15" customHeight="1" x14ac:dyDescent="0.25">
      <c r="A33" s="20">
        <v>6</v>
      </c>
      <c r="B33" s="166">
        <v>30130</v>
      </c>
      <c r="C33" s="167" t="s">
        <v>27</v>
      </c>
      <c r="D33" s="471">
        <v>3</v>
      </c>
      <c r="E33" s="472"/>
      <c r="F33" s="472">
        <v>1</v>
      </c>
      <c r="G33" s="472">
        <v>1</v>
      </c>
      <c r="H33" s="472"/>
      <c r="I33" s="472">
        <v>1</v>
      </c>
      <c r="J33" s="472"/>
      <c r="K33" s="466">
        <v>57.3</v>
      </c>
    </row>
    <row r="34" spans="1:11" s="196" customFormat="1" ht="15" customHeight="1" x14ac:dyDescent="0.25">
      <c r="A34" s="20">
        <v>7</v>
      </c>
      <c r="B34" s="470">
        <v>30160</v>
      </c>
      <c r="C34" s="469" t="s">
        <v>175</v>
      </c>
      <c r="D34" s="471">
        <v>2</v>
      </c>
      <c r="E34" s="472"/>
      <c r="F34" s="472"/>
      <c r="G34" s="472">
        <v>1</v>
      </c>
      <c r="H34" s="472">
        <v>1</v>
      </c>
      <c r="I34" s="472"/>
      <c r="J34" s="472"/>
      <c r="K34" s="466">
        <v>66</v>
      </c>
    </row>
    <row r="35" spans="1:11" s="196" customFormat="1" ht="15" customHeight="1" x14ac:dyDescent="0.25">
      <c r="A35" s="20">
        <v>8</v>
      </c>
      <c r="B35" s="200">
        <v>30310</v>
      </c>
      <c r="C35" s="198" t="s">
        <v>25</v>
      </c>
      <c r="D35" s="471">
        <v>11</v>
      </c>
      <c r="E35" s="472"/>
      <c r="F35" s="472">
        <v>1</v>
      </c>
      <c r="G35" s="472">
        <v>6</v>
      </c>
      <c r="H35" s="472">
        <v>4</v>
      </c>
      <c r="I35" s="472"/>
      <c r="J35" s="472"/>
      <c r="K35" s="466">
        <v>58</v>
      </c>
    </row>
    <row r="36" spans="1:11" ht="15" customHeight="1" x14ac:dyDescent="0.25">
      <c r="A36" s="20">
        <v>9</v>
      </c>
      <c r="B36" s="166">
        <v>30530</v>
      </c>
      <c r="C36" s="167" t="s">
        <v>130</v>
      </c>
      <c r="D36" s="471">
        <v>15</v>
      </c>
      <c r="E36" s="472"/>
      <c r="F36" s="472">
        <v>2</v>
      </c>
      <c r="G36" s="472">
        <v>10</v>
      </c>
      <c r="H36" s="472">
        <v>3</v>
      </c>
      <c r="I36" s="472"/>
      <c r="J36" s="472"/>
      <c r="K36" s="466">
        <v>52.6</v>
      </c>
    </row>
    <row r="37" spans="1:11" ht="15" customHeight="1" x14ac:dyDescent="0.25">
      <c r="A37" s="20">
        <v>10</v>
      </c>
      <c r="B37" s="166">
        <v>30640</v>
      </c>
      <c r="C37" s="167" t="s">
        <v>29</v>
      </c>
      <c r="D37" s="471">
        <v>23</v>
      </c>
      <c r="E37" s="472"/>
      <c r="F37" s="472">
        <v>1</v>
      </c>
      <c r="G37" s="472">
        <v>14</v>
      </c>
      <c r="H37" s="472">
        <v>8</v>
      </c>
      <c r="I37" s="472"/>
      <c r="J37" s="472"/>
      <c r="K37" s="466">
        <v>58.1</v>
      </c>
    </row>
    <row r="38" spans="1:11" ht="15" customHeight="1" x14ac:dyDescent="0.25">
      <c r="A38" s="20">
        <v>11</v>
      </c>
      <c r="B38" s="166">
        <v>30650</v>
      </c>
      <c r="C38" s="167" t="s">
        <v>164</v>
      </c>
      <c r="D38" s="471">
        <v>3</v>
      </c>
      <c r="E38" s="472"/>
      <c r="F38" s="472">
        <v>1</v>
      </c>
      <c r="G38" s="472">
        <v>2</v>
      </c>
      <c r="H38" s="472"/>
      <c r="I38" s="472"/>
      <c r="J38" s="472"/>
      <c r="K38" s="466">
        <v>47.7</v>
      </c>
    </row>
    <row r="39" spans="1:11" s="196" customFormat="1" ht="15" customHeight="1" x14ac:dyDescent="0.25">
      <c r="A39" s="20">
        <v>12</v>
      </c>
      <c r="B39" s="200">
        <v>30790</v>
      </c>
      <c r="C39" s="198" t="s">
        <v>47</v>
      </c>
      <c r="D39" s="471">
        <v>14</v>
      </c>
      <c r="E39" s="472"/>
      <c r="F39" s="472">
        <v>2</v>
      </c>
      <c r="G39" s="472">
        <v>10</v>
      </c>
      <c r="H39" s="472">
        <v>2</v>
      </c>
      <c r="I39" s="472"/>
      <c r="J39" s="472"/>
      <c r="K39" s="466">
        <v>49.3</v>
      </c>
    </row>
    <row r="40" spans="1:11" s="196" customFormat="1" ht="15" customHeight="1" x14ac:dyDescent="0.25">
      <c r="A40" s="20">
        <v>13</v>
      </c>
      <c r="B40" s="200">
        <v>30890</v>
      </c>
      <c r="C40" s="198" t="s">
        <v>131</v>
      </c>
      <c r="D40" s="471">
        <v>8</v>
      </c>
      <c r="E40" s="472"/>
      <c r="F40" s="472">
        <v>2</v>
      </c>
      <c r="G40" s="472">
        <v>3</v>
      </c>
      <c r="H40" s="472">
        <v>3</v>
      </c>
      <c r="I40" s="472"/>
      <c r="J40" s="472"/>
      <c r="K40" s="466">
        <v>49.9</v>
      </c>
    </row>
    <row r="41" spans="1:11" ht="15" customHeight="1" x14ac:dyDescent="0.25">
      <c r="A41" s="20">
        <v>14</v>
      </c>
      <c r="B41" s="166">
        <v>30940</v>
      </c>
      <c r="C41" s="167" t="s">
        <v>23</v>
      </c>
      <c r="D41" s="471">
        <v>14</v>
      </c>
      <c r="E41" s="472"/>
      <c r="F41" s="472">
        <v>1</v>
      </c>
      <c r="G41" s="472">
        <v>5</v>
      </c>
      <c r="H41" s="472">
        <v>5</v>
      </c>
      <c r="I41" s="472">
        <v>3</v>
      </c>
      <c r="J41" s="472"/>
      <c r="K41" s="466">
        <v>66</v>
      </c>
    </row>
    <row r="42" spans="1:11" ht="15" customHeight="1" thickBot="1" x14ac:dyDescent="0.3">
      <c r="A42" s="20">
        <v>15</v>
      </c>
      <c r="B42" s="166">
        <v>31480</v>
      </c>
      <c r="C42" s="167" t="s">
        <v>28</v>
      </c>
      <c r="D42" s="460">
        <v>34</v>
      </c>
      <c r="E42" s="473"/>
      <c r="F42" s="473">
        <v>10</v>
      </c>
      <c r="G42" s="473">
        <v>17</v>
      </c>
      <c r="H42" s="473">
        <v>5</v>
      </c>
      <c r="I42" s="473">
        <v>2</v>
      </c>
      <c r="J42" s="473"/>
      <c r="K42" s="474">
        <v>49.8</v>
      </c>
    </row>
    <row r="43" spans="1:11" ht="15" customHeight="1" thickBot="1" x14ac:dyDescent="0.3">
      <c r="A43" s="35"/>
      <c r="B43" s="644" t="s">
        <v>99</v>
      </c>
      <c r="C43" s="645"/>
      <c r="D43" s="159">
        <f t="shared" ref="D43:J43" si="4">SUM(D44:D62)</f>
        <v>434</v>
      </c>
      <c r="E43" s="159">
        <f t="shared" si="4"/>
        <v>6</v>
      </c>
      <c r="F43" s="159">
        <f t="shared" si="4"/>
        <v>46</v>
      </c>
      <c r="G43" s="159">
        <f t="shared" si="4"/>
        <v>188</v>
      </c>
      <c r="H43" s="159">
        <f t="shared" si="4"/>
        <v>149</v>
      </c>
      <c r="I43" s="159">
        <f t="shared" si="4"/>
        <v>45</v>
      </c>
      <c r="J43" s="159">
        <f t="shared" si="4"/>
        <v>0</v>
      </c>
      <c r="K43" s="36">
        <f>AVERAGE(K44:K62)</f>
        <v>58.568421052631578</v>
      </c>
    </row>
    <row r="44" spans="1:11" ht="15" customHeight="1" x14ac:dyDescent="0.25">
      <c r="A44" s="22">
        <v>1</v>
      </c>
      <c r="B44" s="157">
        <v>40010</v>
      </c>
      <c r="C44" s="154" t="s">
        <v>80</v>
      </c>
      <c r="D44" s="454">
        <v>90</v>
      </c>
      <c r="E44" s="477">
        <v>1</v>
      </c>
      <c r="F44" s="477">
        <v>11</v>
      </c>
      <c r="G44" s="477">
        <v>28</v>
      </c>
      <c r="H44" s="477">
        <v>42</v>
      </c>
      <c r="I44" s="477">
        <v>8</v>
      </c>
      <c r="J44" s="477"/>
      <c r="K44" s="478">
        <v>61.6</v>
      </c>
    </row>
    <row r="45" spans="1:11" ht="15" customHeight="1" x14ac:dyDescent="0.25">
      <c r="A45" s="20">
        <v>2</v>
      </c>
      <c r="B45" s="166">
        <v>40030</v>
      </c>
      <c r="C45" s="167" t="s">
        <v>132</v>
      </c>
      <c r="D45" s="452">
        <v>12</v>
      </c>
      <c r="E45" s="479"/>
      <c r="F45" s="479"/>
      <c r="G45" s="479">
        <v>8</v>
      </c>
      <c r="H45" s="479">
        <v>3</v>
      </c>
      <c r="I45" s="479">
        <v>1</v>
      </c>
      <c r="J45" s="479"/>
      <c r="K45" s="480">
        <v>58.2</v>
      </c>
    </row>
    <row r="46" spans="1:11" ht="15" customHeight="1" x14ac:dyDescent="0.25">
      <c r="A46" s="20">
        <v>3</v>
      </c>
      <c r="B46" s="166">
        <v>40410</v>
      </c>
      <c r="C46" s="167" t="s">
        <v>56</v>
      </c>
      <c r="D46" s="452">
        <v>52</v>
      </c>
      <c r="E46" s="479"/>
      <c r="F46" s="479">
        <v>5</v>
      </c>
      <c r="G46" s="479">
        <v>26</v>
      </c>
      <c r="H46" s="479">
        <v>16</v>
      </c>
      <c r="I46" s="479">
        <v>5</v>
      </c>
      <c r="J46" s="479"/>
      <c r="K46" s="480">
        <v>60.6</v>
      </c>
    </row>
    <row r="47" spans="1:11" ht="15" customHeight="1" x14ac:dyDescent="0.25">
      <c r="A47" s="20">
        <v>4</v>
      </c>
      <c r="B47" s="166">
        <v>40011</v>
      </c>
      <c r="C47" s="167" t="s">
        <v>71</v>
      </c>
      <c r="D47" s="471">
        <v>59</v>
      </c>
      <c r="E47" s="481">
        <v>2</v>
      </c>
      <c r="F47" s="481">
        <v>5</v>
      </c>
      <c r="G47" s="481">
        <v>24</v>
      </c>
      <c r="H47" s="481">
        <v>20</v>
      </c>
      <c r="I47" s="481">
        <v>8</v>
      </c>
      <c r="J47" s="481"/>
      <c r="K47" s="480">
        <v>60.2</v>
      </c>
    </row>
    <row r="48" spans="1:11" ht="15" customHeight="1" x14ac:dyDescent="0.25">
      <c r="A48" s="20">
        <v>5</v>
      </c>
      <c r="B48" s="166">
        <v>40080</v>
      </c>
      <c r="C48" s="167" t="s">
        <v>20</v>
      </c>
      <c r="D48" s="452">
        <v>20</v>
      </c>
      <c r="E48" s="479"/>
      <c r="F48" s="479">
        <v>2</v>
      </c>
      <c r="G48" s="479">
        <v>7</v>
      </c>
      <c r="H48" s="479">
        <v>8</v>
      </c>
      <c r="I48" s="479">
        <v>3</v>
      </c>
      <c r="J48" s="479"/>
      <c r="K48" s="480">
        <v>65.3</v>
      </c>
    </row>
    <row r="49" spans="1:11" ht="15" customHeight="1" x14ac:dyDescent="0.25">
      <c r="A49" s="20">
        <v>6</v>
      </c>
      <c r="B49" s="166">
        <v>40100</v>
      </c>
      <c r="C49" s="167" t="s">
        <v>19</v>
      </c>
      <c r="D49" s="452">
        <v>20</v>
      </c>
      <c r="E49" s="479"/>
      <c r="F49" s="479">
        <v>2</v>
      </c>
      <c r="G49" s="479">
        <v>7</v>
      </c>
      <c r="H49" s="479">
        <v>7</v>
      </c>
      <c r="I49" s="479">
        <v>4</v>
      </c>
      <c r="J49" s="479"/>
      <c r="K49" s="480">
        <v>65.900000000000006</v>
      </c>
    </row>
    <row r="50" spans="1:11" ht="15" customHeight="1" x14ac:dyDescent="0.25">
      <c r="A50" s="20">
        <v>7</v>
      </c>
      <c r="B50" s="166">
        <v>40020</v>
      </c>
      <c r="C50" s="167" t="s">
        <v>133</v>
      </c>
      <c r="D50" s="452">
        <v>7</v>
      </c>
      <c r="E50" s="479"/>
      <c r="F50" s="479"/>
      <c r="G50" s="479">
        <v>2</v>
      </c>
      <c r="H50" s="479">
        <v>3</v>
      </c>
      <c r="I50" s="479">
        <v>2</v>
      </c>
      <c r="J50" s="479"/>
      <c r="K50" s="480">
        <v>71.150000000000006</v>
      </c>
    </row>
    <row r="51" spans="1:11" ht="15" customHeight="1" x14ac:dyDescent="0.25">
      <c r="A51" s="20">
        <v>8</v>
      </c>
      <c r="B51" s="166">
        <v>40031</v>
      </c>
      <c r="C51" s="167" t="s">
        <v>182</v>
      </c>
      <c r="D51" s="452">
        <v>16</v>
      </c>
      <c r="E51" s="479"/>
      <c r="F51" s="479">
        <v>1</v>
      </c>
      <c r="G51" s="479">
        <v>9</v>
      </c>
      <c r="H51" s="479">
        <v>5</v>
      </c>
      <c r="I51" s="479">
        <v>1</v>
      </c>
      <c r="J51" s="479"/>
      <c r="K51" s="480">
        <v>61.7</v>
      </c>
    </row>
    <row r="52" spans="1:11" s="196" customFormat="1" ht="15" customHeight="1" x14ac:dyDescent="0.25">
      <c r="A52" s="20">
        <v>9</v>
      </c>
      <c r="B52" s="200">
        <v>40210</v>
      </c>
      <c r="C52" s="198" t="s">
        <v>170</v>
      </c>
      <c r="D52" s="452">
        <v>6</v>
      </c>
      <c r="E52" s="479"/>
      <c r="F52" s="479"/>
      <c r="G52" s="479">
        <v>5</v>
      </c>
      <c r="H52" s="479">
        <v>1</v>
      </c>
      <c r="I52" s="479"/>
      <c r="J52" s="479"/>
      <c r="K52" s="480">
        <v>51.1</v>
      </c>
    </row>
    <row r="53" spans="1:11" s="196" customFormat="1" ht="15" customHeight="1" x14ac:dyDescent="0.25">
      <c r="A53" s="20">
        <v>10</v>
      </c>
      <c r="B53" s="200">
        <v>40300</v>
      </c>
      <c r="C53" s="198" t="s">
        <v>172</v>
      </c>
      <c r="D53" s="452">
        <v>2</v>
      </c>
      <c r="E53" s="479"/>
      <c r="F53" s="479"/>
      <c r="G53" s="479">
        <v>2</v>
      </c>
      <c r="H53" s="479"/>
      <c r="I53" s="479"/>
      <c r="J53" s="479"/>
      <c r="K53" s="480">
        <v>58.3</v>
      </c>
    </row>
    <row r="54" spans="1:11" ht="15" customHeight="1" x14ac:dyDescent="0.25">
      <c r="A54" s="20">
        <v>11</v>
      </c>
      <c r="B54" s="166">
        <v>40360</v>
      </c>
      <c r="C54" s="167" t="s">
        <v>44</v>
      </c>
      <c r="D54" s="452">
        <v>7</v>
      </c>
      <c r="E54" s="479"/>
      <c r="F54" s="479"/>
      <c r="G54" s="479">
        <v>5</v>
      </c>
      <c r="H54" s="479">
        <v>1</v>
      </c>
      <c r="I54" s="479">
        <v>1</v>
      </c>
      <c r="J54" s="479"/>
      <c r="K54" s="480">
        <v>57.4</v>
      </c>
    </row>
    <row r="55" spans="1:11" ht="15" customHeight="1" x14ac:dyDescent="0.25">
      <c r="A55" s="20">
        <v>12</v>
      </c>
      <c r="B55" s="166">
        <v>40720</v>
      </c>
      <c r="C55" s="195" t="s">
        <v>183</v>
      </c>
      <c r="D55" s="482">
        <v>42</v>
      </c>
      <c r="E55" s="483">
        <v>1</v>
      </c>
      <c r="F55" s="483">
        <v>6</v>
      </c>
      <c r="G55" s="483">
        <v>11</v>
      </c>
      <c r="H55" s="483">
        <v>17</v>
      </c>
      <c r="I55" s="483">
        <v>7</v>
      </c>
      <c r="J55" s="483"/>
      <c r="K55" s="480">
        <v>62.7</v>
      </c>
    </row>
    <row r="56" spans="1:11" s="196" customFormat="1" ht="15" customHeight="1" x14ac:dyDescent="0.25">
      <c r="A56" s="20">
        <v>13</v>
      </c>
      <c r="B56" s="475">
        <v>40730</v>
      </c>
      <c r="C56" s="476" t="s">
        <v>54</v>
      </c>
      <c r="D56" s="482">
        <v>3</v>
      </c>
      <c r="E56" s="483">
        <v>1</v>
      </c>
      <c r="F56" s="483">
        <v>1</v>
      </c>
      <c r="G56" s="483">
        <v>1</v>
      </c>
      <c r="H56" s="483"/>
      <c r="I56" s="483"/>
      <c r="J56" s="483"/>
      <c r="K56" s="480">
        <v>26.75</v>
      </c>
    </row>
    <row r="57" spans="1:11" ht="15" customHeight="1" x14ac:dyDescent="0.25">
      <c r="A57" s="20">
        <v>14</v>
      </c>
      <c r="B57" s="166">
        <v>40820</v>
      </c>
      <c r="C57" s="167" t="s">
        <v>134</v>
      </c>
      <c r="D57" s="482">
        <v>15</v>
      </c>
      <c r="E57" s="483"/>
      <c r="F57" s="483">
        <v>2</v>
      </c>
      <c r="G57" s="483">
        <v>7</v>
      </c>
      <c r="H57" s="483">
        <v>5</v>
      </c>
      <c r="I57" s="483">
        <v>1</v>
      </c>
      <c r="J57" s="483"/>
      <c r="K57" s="480">
        <v>62.8</v>
      </c>
    </row>
    <row r="58" spans="1:11" ht="15" customHeight="1" x14ac:dyDescent="0.25">
      <c r="A58" s="20">
        <v>15</v>
      </c>
      <c r="B58" s="169">
        <v>40840</v>
      </c>
      <c r="C58" s="170" t="s">
        <v>18</v>
      </c>
      <c r="D58" s="482">
        <v>9</v>
      </c>
      <c r="E58" s="483"/>
      <c r="F58" s="483">
        <v>1</v>
      </c>
      <c r="G58" s="483">
        <v>5</v>
      </c>
      <c r="H58" s="483">
        <v>2</v>
      </c>
      <c r="I58" s="483">
        <v>1</v>
      </c>
      <c r="J58" s="483"/>
      <c r="K58" s="480">
        <v>57.1</v>
      </c>
    </row>
    <row r="59" spans="1:11" ht="15" customHeight="1" x14ac:dyDescent="0.25">
      <c r="A59" s="20">
        <v>16</v>
      </c>
      <c r="B59" s="166">
        <v>40950</v>
      </c>
      <c r="C59" s="167" t="s">
        <v>55</v>
      </c>
      <c r="D59" s="482">
        <v>11</v>
      </c>
      <c r="E59" s="484"/>
      <c r="F59" s="484">
        <v>2</v>
      </c>
      <c r="G59" s="484">
        <v>3</v>
      </c>
      <c r="H59" s="484">
        <v>5</v>
      </c>
      <c r="I59" s="484">
        <v>1</v>
      </c>
      <c r="J59" s="484"/>
      <c r="K59" s="466">
        <v>60.4</v>
      </c>
    </row>
    <row r="60" spans="1:11" ht="15" customHeight="1" x14ac:dyDescent="0.25">
      <c r="A60" s="20">
        <v>17</v>
      </c>
      <c r="B60" s="171">
        <v>40990</v>
      </c>
      <c r="C60" s="167" t="s">
        <v>21</v>
      </c>
      <c r="D60" s="482">
        <v>24</v>
      </c>
      <c r="E60" s="484"/>
      <c r="F60" s="484">
        <v>3</v>
      </c>
      <c r="G60" s="484">
        <v>12</v>
      </c>
      <c r="H60" s="484">
        <v>8</v>
      </c>
      <c r="I60" s="484">
        <v>1</v>
      </c>
      <c r="J60" s="484"/>
      <c r="K60" s="466">
        <v>57.3</v>
      </c>
    </row>
    <row r="61" spans="1:11" s="196" customFormat="1" ht="15" customHeight="1" x14ac:dyDescent="0.25">
      <c r="A61" s="20">
        <v>18</v>
      </c>
      <c r="B61" s="200">
        <v>40133</v>
      </c>
      <c r="C61" s="198" t="s">
        <v>16</v>
      </c>
      <c r="D61" s="452">
        <v>10</v>
      </c>
      <c r="E61" s="479"/>
      <c r="F61" s="479">
        <v>1</v>
      </c>
      <c r="G61" s="479">
        <v>4</v>
      </c>
      <c r="H61" s="479">
        <v>4</v>
      </c>
      <c r="I61" s="479">
        <v>1</v>
      </c>
      <c r="J61" s="479"/>
      <c r="K61" s="480">
        <v>66.400000000000006</v>
      </c>
    </row>
    <row r="62" spans="1:11" ht="15" customHeight="1" thickBot="1" x14ac:dyDescent="0.3">
      <c r="A62" s="20">
        <v>19</v>
      </c>
      <c r="B62" s="166">
        <v>40400</v>
      </c>
      <c r="C62" s="167" t="s">
        <v>184</v>
      </c>
      <c r="D62" s="460">
        <v>29</v>
      </c>
      <c r="E62" s="485">
        <v>1</v>
      </c>
      <c r="F62" s="485">
        <v>4</v>
      </c>
      <c r="G62" s="485">
        <v>22</v>
      </c>
      <c r="H62" s="485">
        <v>2</v>
      </c>
      <c r="I62" s="485"/>
      <c r="J62" s="485"/>
      <c r="K62" s="486">
        <v>47.9</v>
      </c>
    </row>
    <row r="63" spans="1:11" ht="15" customHeight="1" thickBot="1" x14ac:dyDescent="0.3">
      <c r="A63" s="35"/>
      <c r="B63" s="644" t="s">
        <v>100</v>
      </c>
      <c r="C63" s="645"/>
      <c r="D63" s="159">
        <f t="shared" ref="D63:J63" si="5">SUM(D64:D77)</f>
        <v>238</v>
      </c>
      <c r="E63" s="159">
        <f t="shared" si="5"/>
        <v>9</v>
      </c>
      <c r="F63" s="159">
        <f t="shared" si="5"/>
        <v>21</v>
      </c>
      <c r="G63" s="159">
        <f t="shared" si="5"/>
        <v>104</v>
      </c>
      <c r="H63" s="159">
        <f t="shared" si="5"/>
        <v>86</v>
      </c>
      <c r="I63" s="159">
        <f t="shared" si="5"/>
        <v>18</v>
      </c>
      <c r="J63" s="159">
        <f t="shared" si="5"/>
        <v>0</v>
      </c>
      <c r="K63" s="36">
        <f>AVERAGE(K64:K77)</f>
        <v>57.484285714285711</v>
      </c>
    </row>
    <row r="64" spans="1:11" ht="15" customHeight="1" x14ac:dyDescent="0.25">
      <c r="A64" s="20">
        <v>1</v>
      </c>
      <c r="B64" s="166">
        <v>50040</v>
      </c>
      <c r="C64" s="167" t="s">
        <v>58</v>
      </c>
      <c r="D64" s="482">
        <v>19</v>
      </c>
      <c r="E64" s="484"/>
      <c r="F64" s="484">
        <v>1</v>
      </c>
      <c r="G64" s="484">
        <v>6</v>
      </c>
      <c r="H64" s="484">
        <v>8</v>
      </c>
      <c r="I64" s="484">
        <v>4</v>
      </c>
      <c r="J64" s="484"/>
      <c r="K64" s="466">
        <v>69</v>
      </c>
    </row>
    <row r="65" spans="1:11" ht="15" customHeight="1" x14ac:dyDescent="0.25">
      <c r="A65" s="20">
        <v>2</v>
      </c>
      <c r="B65" s="166">
        <v>50003</v>
      </c>
      <c r="C65" s="167" t="s">
        <v>72</v>
      </c>
      <c r="D65" s="454">
        <v>34</v>
      </c>
      <c r="E65" s="463"/>
      <c r="F65" s="463">
        <v>1</v>
      </c>
      <c r="G65" s="463">
        <v>14</v>
      </c>
      <c r="H65" s="463">
        <v>14</v>
      </c>
      <c r="I65" s="463">
        <v>5</v>
      </c>
      <c r="J65" s="463"/>
      <c r="K65" s="464">
        <v>65.2</v>
      </c>
    </row>
    <row r="66" spans="1:11" ht="15" customHeight="1" x14ac:dyDescent="0.25">
      <c r="A66" s="20">
        <v>3</v>
      </c>
      <c r="B66" s="166">
        <v>50060</v>
      </c>
      <c r="C66" s="167" t="s">
        <v>163</v>
      </c>
      <c r="D66" s="482">
        <v>21</v>
      </c>
      <c r="E66" s="484">
        <v>1</v>
      </c>
      <c r="F66" s="484">
        <v>1</v>
      </c>
      <c r="G66" s="484">
        <v>9</v>
      </c>
      <c r="H66" s="484">
        <v>9</v>
      </c>
      <c r="I66" s="484">
        <v>1</v>
      </c>
      <c r="J66" s="484"/>
      <c r="K66" s="466">
        <v>57.9</v>
      </c>
    </row>
    <row r="67" spans="1:11" ht="15" customHeight="1" x14ac:dyDescent="0.25">
      <c r="A67" s="20">
        <v>4</v>
      </c>
      <c r="B67" s="166">
        <v>50170</v>
      </c>
      <c r="C67" s="167" t="s">
        <v>162</v>
      </c>
      <c r="D67" s="482">
        <v>7</v>
      </c>
      <c r="E67" s="484"/>
      <c r="F67" s="484"/>
      <c r="G67" s="484">
        <v>2</v>
      </c>
      <c r="H67" s="484">
        <v>4</v>
      </c>
      <c r="I67" s="484">
        <v>1</v>
      </c>
      <c r="J67" s="484"/>
      <c r="K67" s="489">
        <v>70.599999999999994</v>
      </c>
    </row>
    <row r="68" spans="1:11" ht="15" customHeight="1" x14ac:dyDescent="0.25">
      <c r="A68" s="20">
        <v>5</v>
      </c>
      <c r="B68" s="166">
        <v>50230</v>
      </c>
      <c r="C68" s="167" t="s">
        <v>73</v>
      </c>
      <c r="D68" s="482">
        <v>8</v>
      </c>
      <c r="E68" s="484"/>
      <c r="F68" s="484">
        <v>1</v>
      </c>
      <c r="G68" s="484">
        <v>5</v>
      </c>
      <c r="H68" s="484">
        <v>1</v>
      </c>
      <c r="I68" s="484">
        <v>1</v>
      </c>
      <c r="J68" s="484"/>
      <c r="K68" s="466">
        <v>55</v>
      </c>
    </row>
    <row r="69" spans="1:11" ht="15" customHeight="1" x14ac:dyDescent="0.25">
      <c r="A69" s="20">
        <v>6</v>
      </c>
      <c r="B69" s="166">
        <v>50340</v>
      </c>
      <c r="C69" s="167" t="s">
        <v>161</v>
      </c>
      <c r="D69" s="482">
        <v>10</v>
      </c>
      <c r="E69" s="484">
        <v>2</v>
      </c>
      <c r="F69" s="484">
        <v>1</v>
      </c>
      <c r="G69" s="484">
        <v>5</v>
      </c>
      <c r="H69" s="484">
        <v>1</v>
      </c>
      <c r="I69" s="484">
        <v>1</v>
      </c>
      <c r="J69" s="484"/>
      <c r="K69" s="466">
        <v>44.4</v>
      </c>
    </row>
    <row r="70" spans="1:11" s="196" customFormat="1" ht="15" customHeight="1" x14ac:dyDescent="0.25">
      <c r="A70" s="20">
        <v>7</v>
      </c>
      <c r="B70" s="488">
        <v>50420</v>
      </c>
      <c r="C70" s="487" t="s">
        <v>160</v>
      </c>
      <c r="D70" s="482">
        <v>13</v>
      </c>
      <c r="E70" s="484"/>
      <c r="F70" s="484">
        <v>1</v>
      </c>
      <c r="G70" s="484">
        <v>4</v>
      </c>
      <c r="H70" s="484">
        <v>8</v>
      </c>
      <c r="I70" s="484"/>
      <c r="J70" s="484"/>
      <c r="K70" s="466">
        <v>67</v>
      </c>
    </row>
    <row r="71" spans="1:11" ht="15" customHeight="1" x14ac:dyDescent="0.25">
      <c r="A71" s="20">
        <v>8</v>
      </c>
      <c r="B71" s="166">
        <v>50450</v>
      </c>
      <c r="C71" s="167" t="s">
        <v>159</v>
      </c>
      <c r="D71" s="482">
        <v>18</v>
      </c>
      <c r="E71" s="484">
        <v>1</v>
      </c>
      <c r="F71" s="484">
        <v>1</v>
      </c>
      <c r="G71" s="484">
        <v>8</v>
      </c>
      <c r="H71" s="484">
        <v>7</v>
      </c>
      <c r="I71" s="484">
        <v>1</v>
      </c>
      <c r="J71" s="484"/>
      <c r="K71" s="466">
        <v>62.88</v>
      </c>
    </row>
    <row r="72" spans="1:11" ht="15" customHeight="1" x14ac:dyDescent="0.25">
      <c r="A72" s="20">
        <v>9</v>
      </c>
      <c r="B72" s="166">
        <v>50620</v>
      </c>
      <c r="C72" s="167" t="s">
        <v>12</v>
      </c>
      <c r="D72" s="482">
        <v>7</v>
      </c>
      <c r="E72" s="484">
        <v>1</v>
      </c>
      <c r="F72" s="484">
        <v>2</v>
      </c>
      <c r="G72" s="484">
        <v>3</v>
      </c>
      <c r="H72" s="484">
        <v>1</v>
      </c>
      <c r="I72" s="484"/>
      <c r="J72" s="484"/>
      <c r="K72" s="466">
        <v>39.9</v>
      </c>
    </row>
    <row r="73" spans="1:11" s="196" customFormat="1" ht="15" customHeight="1" x14ac:dyDescent="0.25">
      <c r="A73" s="20">
        <v>10</v>
      </c>
      <c r="B73" s="200">
        <v>50760</v>
      </c>
      <c r="C73" s="198" t="s">
        <v>158</v>
      </c>
      <c r="D73" s="482">
        <v>25</v>
      </c>
      <c r="E73" s="484"/>
      <c r="F73" s="484">
        <v>1</v>
      </c>
      <c r="G73" s="484">
        <v>14</v>
      </c>
      <c r="H73" s="484">
        <v>9</v>
      </c>
      <c r="I73" s="484">
        <v>1</v>
      </c>
      <c r="J73" s="484"/>
      <c r="K73" s="466">
        <v>57</v>
      </c>
    </row>
    <row r="74" spans="1:11" ht="15" customHeight="1" x14ac:dyDescent="0.25">
      <c r="A74" s="20">
        <v>11</v>
      </c>
      <c r="B74" s="166">
        <v>50780</v>
      </c>
      <c r="C74" s="167" t="s">
        <v>177</v>
      </c>
      <c r="D74" s="482">
        <v>5</v>
      </c>
      <c r="E74" s="484"/>
      <c r="F74" s="484">
        <v>1</v>
      </c>
      <c r="G74" s="484">
        <v>3</v>
      </c>
      <c r="H74" s="484">
        <v>1</v>
      </c>
      <c r="I74" s="484"/>
      <c r="J74" s="484"/>
      <c r="K74" s="466">
        <v>48.2</v>
      </c>
    </row>
    <row r="75" spans="1:11" ht="15" customHeight="1" x14ac:dyDescent="0.25">
      <c r="A75" s="20">
        <v>12</v>
      </c>
      <c r="B75" s="166">
        <v>50930</v>
      </c>
      <c r="C75" s="167" t="s">
        <v>157</v>
      </c>
      <c r="D75" s="482">
        <v>10</v>
      </c>
      <c r="E75" s="490">
        <v>1</v>
      </c>
      <c r="F75" s="490"/>
      <c r="G75" s="490">
        <v>4</v>
      </c>
      <c r="H75" s="490">
        <v>5</v>
      </c>
      <c r="I75" s="490"/>
      <c r="J75" s="490"/>
      <c r="K75" s="491">
        <v>56</v>
      </c>
    </row>
    <row r="76" spans="1:11" s="196" customFormat="1" ht="15" customHeight="1" x14ac:dyDescent="0.25">
      <c r="A76" s="264">
        <v>13</v>
      </c>
      <c r="B76" s="174">
        <v>51370</v>
      </c>
      <c r="C76" s="175" t="s">
        <v>75</v>
      </c>
      <c r="D76" s="482">
        <v>15</v>
      </c>
      <c r="E76" s="490"/>
      <c r="F76" s="490">
        <v>2</v>
      </c>
      <c r="G76" s="490">
        <v>8</v>
      </c>
      <c r="H76" s="490">
        <v>5</v>
      </c>
      <c r="I76" s="490"/>
      <c r="J76" s="490"/>
      <c r="K76" s="491">
        <v>56.3</v>
      </c>
    </row>
    <row r="77" spans="1:11" ht="15" customHeight="1" thickBot="1" x14ac:dyDescent="0.3">
      <c r="A77" s="21">
        <v>14</v>
      </c>
      <c r="B77" s="156">
        <v>51580</v>
      </c>
      <c r="C77" s="153" t="s">
        <v>150</v>
      </c>
      <c r="D77" s="460">
        <v>46</v>
      </c>
      <c r="E77" s="492">
        <v>3</v>
      </c>
      <c r="F77" s="492">
        <v>8</v>
      </c>
      <c r="G77" s="492">
        <v>19</v>
      </c>
      <c r="H77" s="492">
        <v>13</v>
      </c>
      <c r="I77" s="492">
        <v>3</v>
      </c>
      <c r="J77" s="492"/>
      <c r="K77" s="493">
        <v>55.4</v>
      </c>
    </row>
    <row r="78" spans="1:11" ht="15" customHeight="1" thickBot="1" x14ac:dyDescent="0.3">
      <c r="A78" s="35"/>
      <c r="B78" s="644" t="s">
        <v>101</v>
      </c>
      <c r="C78" s="645"/>
      <c r="D78" s="159">
        <f t="shared" ref="D78:J78" si="6">SUM(D79:D107)</f>
        <v>821</v>
      </c>
      <c r="E78" s="159">
        <f t="shared" si="6"/>
        <v>25</v>
      </c>
      <c r="F78" s="159">
        <f t="shared" si="6"/>
        <v>72</v>
      </c>
      <c r="G78" s="159">
        <f t="shared" si="6"/>
        <v>352</v>
      </c>
      <c r="H78" s="159">
        <f t="shared" si="6"/>
        <v>289</v>
      </c>
      <c r="I78" s="159">
        <f t="shared" si="6"/>
        <v>83</v>
      </c>
      <c r="J78" s="159">
        <f t="shared" si="6"/>
        <v>0</v>
      </c>
      <c r="K78" s="36">
        <f>AVERAGE(K79:K107)</f>
        <v>57.819310344827585</v>
      </c>
    </row>
    <row r="79" spans="1:11" ht="15" customHeight="1" x14ac:dyDescent="0.25">
      <c r="A79" s="68">
        <v>1</v>
      </c>
      <c r="B79" s="155">
        <v>60010</v>
      </c>
      <c r="C79" s="152" t="s">
        <v>144</v>
      </c>
      <c r="D79" s="494">
        <v>14</v>
      </c>
      <c r="E79" s="490">
        <v>1</v>
      </c>
      <c r="F79" s="490">
        <v>4</v>
      </c>
      <c r="G79" s="490">
        <v>7</v>
      </c>
      <c r="H79" s="490">
        <v>2</v>
      </c>
      <c r="I79" s="490"/>
      <c r="J79" s="490"/>
      <c r="K79" s="491">
        <v>47.9</v>
      </c>
    </row>
    <row r="80" spans="1:11" s="196" customFormat="1" ht="15" customHeight="1" x14ac:dyDescent="0.25">
      <c r="A80" s="20">
        <v>2</v>
      </c>
      <c r="B80" s="157">
        <v>60050</v>
      </c>
      <c r="C80" s="154" t="s">
        <v>156</v>
      </c>
      <c r="D80" s="494">
        <v>23</v>
      </c>
      <c r="E80" s="490">
        <v>1</v>
      </c>
      <c r="F80" s="490">
        <v>3</v>
      </c>
      <c r="G80" s="490">
        <v>9</v>
      </c>
      <c r="H80" s="490">
        <v>9</v>
      </c>
      <c r="I80" s="490">
        <v>1</v>
      </c>
      <c r="J80" s="490"/>
      <c r="K80" s="491">
        <v>57.21</v>
      </c>
    </row>
    <row r="81" spans="1:13" ht="15" customHeight="1" x14ac:dyDescent="0.25">
      <c r="A81" s="20">
        <v>3</v>
      </c>
      <c r="B81" s="166">
        <v>60070</v>
      </c>
      <c r="C81" s="167" t="s">
        <v>145</v>
      </c>
      <c r="D81" s="494">
        <v>51</v>
      </c>
      <c r="E81" s="490"/>
      <c r="F81" s="490">
        <v>2</v>
      </c>
      <c r="G81" s="490">
        <v>22</v>
      </c>
      <c r="H81" s="490">
        <v>18</v>
      </c>
      <c r="I81" s="490">
        <v>9</v>
      </c>
      <c r="J81" s="490"/>
      <c r="K81" s="491">
        <v>66.349999999999994</v>
      </c>
    </row>
    <row r="82" spans="1:13" ht="15" customHeight="1" x14ac:dyDescent="0.25">
      <c r="A82" s="20">
        <v>4</v>
      </c>
      <c r="B82" s="166">
        <v>60180</v>
      </c>
      <c r="C82" s="167" t="s">
        <v>155</v>
      </c>
      <c r="D82" s="494">
        <v>18</v>
      </c>
      <c r="E82" s="490"/>
      <c r="F82" s="490">
        <v>4</v>
      </c>
      <c r="G82" s="490">
        <v>7</v>
      </c>
      <c r="H82" s="490">
        <v>5</v>
      </c>
      <c r="I82" s="490">
        <v>2</v>
      </c>
      <c r="J82" s="490"/>
      <c r="K82" s="491">
        <v>56</v>
      </c>
    </row>
    <row r="83" spans="1:13" ht="15" customHeight="1" x14ac:dyDescent="0.25">
      <c r="A83" s="20">
        <v>5</v>
      </c>
      <c r="B83" s="166">
        <v>60240</v>
      </c>
      <c r="C83" s="167" t="s">
        <v>146</v>
      </c>
      <c r="D83" s="494">
        <v>35</v>
      </c>
      <c r="E83" s="490"/>
      <c r="F83" s="490">
        <v>1</v>
      </c>
      <c r="G83" s="490">
        <v>16</v>
      </c>
      <c r="H83" s="490">
        <v>18</v>
      </c>
      <c r="I83" s="490"/>
      <c r="J83" s="490"/>
      <c r="K83" s="491">
        <v>60.8</v>
      </c>
    </row>
    <row r="84" spans="1:13" ht="15" customHeight="1" x14ac:dyDescent="0.25">
      <c r="A84" s="20">
        <v>6</v>
      </c>
      <c r="B84" s="166">
        <v>60560</v>
      </c>
      <c r="C84" s="167" t="s">
        <v>11</v>
      </c>
      <c r="D84" s="494">
        <v>7</v>
      </c>
      <c r="E84" s="490"/>
      <c r="F84" s="490">
        <v>1</v>
      </c>
      <c r="G84" s="490">
        <v>4</v>
      </c>
      <c r="H84" s="490">
        <v>2</v>
      </c>
      <c r="I84" s="490"/>
      <c r="J84" s="490"/>
      <c r="K84" s="491">
        <v>54.6</v>
      </c>
    </row>
    <row r="85" spans="1:13" s="196" customFormat="1" ht="15" customHeight="1" x14ac:dyDescent="0.25">
      <c r="A85" s="20">
        <v>7</v>
      </c>
      <c r="B85" s="200">
        <v>60660</v>
      </c>
      <c r="C85" s="198" t="s">
        <v>154</v>
      </c>
      <c r="D85" s="494">
        <v>10</v>
      </c>
      <c r="E85" s="490">
        <v>2</v>
      </c>
      <c r="F85" s="490">
        <v>3</v>
      </c>
      <c r="G85" s="490">
        <v>3</v>
      </c>
      <c r="H85" s="490">
        <v>1</v>
      </c>
      <c r="I85" s="490">
        <v>1</v>
      </c>
      <c r="J85" s="490"/>
      <c r="K85" s="491">
        <v>45.5</v>
      </c>
    </row>
    <row r="86" spans="1:13" ht="15" customHeight="1" x14ac:dyDescent="0.25">
      <c r="A86" s="20">
        <v>8</v>
      </c>
      <c r="B86" s="166">
        <v>60001</v>
      </c>
      <c r="C86" s="167" t="s">
        <v>153</v>
      </c>
      <c r="D86" s="454">
        <v>19</v>
      </c>
      <c r="E86" s="495">
        <v>1</v>
      </c>
      <c r="F86" s="495">
        <v>2</v>
      </c>
      <c r="G86" s="495">
        <v>9</v>
      </c>
      <c r="H86" s="495">
        <v>7</v>
      </c>
      <c r="I86" s="495"/>
      <c r="J86" s="495"/>
      <c r="K86" s="496">
        <v>54.2</v>
      </c>
    </row>
    <row r="87" spans="1:13" ht="15" customHeight="1" x14ac:dyDescent="0.25">
      <c r="A87" s="20">
        <v>9</v>
      </c>
      <c r="B87" s="157">
        <v>60850</v>
      </c>
      <c r="C87" s="154" t="s">
        <v>140</v>
      </c>
      <c r="D87" s="497">
        <v>26</v>
      </c>
      <c r="E87" s="490">
        <v>4</v>
      </c>
      <c r="F87" s="490">
        <v>1</v>
      </c>
      <c r="G87" s="490">
        <v>17</v>
      </c>
      <c r="H87" s="490">
        <v>4</v>
      </c>
      <c r="I87" s="490"/>
      <c r="J87" s="490"/>
      <c r="K87" s="491">
        <v>49.7</v>
      </c>
    </row>
    <row r="88" spans="1:13" ht="15" customHeight="1" x14ac:dyDescent="0.25">
      <c r="A88" s="20">
        <v>10</v>
      </c>
      <c r="B88" s="166">
        <v>60910</v>
      </c>
      <c r="C88" s="167" t="s">
        <v>186</v>
      </c>
      <c r="D88" s="497">
        <v>13</v>
      </c>
      <c r="E88" s="490"/>
      <c r="F88" s="490">
        <v>1</v>
      </c>
      <c r="G88" s="490">
        <v>8</v>
      </c>
      <c r="H88" s="490">
        <v>4</v>
      </c>
      <c r="I88" s="490"/>
      <c r="J88" s="490"/>
      <c r="K88" s="491">
        <v>51.6</v>
      </c>
      <c r="M88" s="331"/>
    </row>
    <row r="89" spans="1:13" ht="15" customHeight="1" x14ac:dyDescent="0.25">
      <c r="A89" s="20">
        <v>11</v>
      </c>
      <c r="B89" s="166">
        <v>60980</v>
      </c>
      <c r="C89" s="167" t="s">
        <v>185</v>
      </c>
      <c r="D89" s="497">
        <v>13</v>
      </c>
      <c r="E89" s="490">
        <v>1</v>
      </c>
      <c r="F89" s="490"/>
      <c r="G89" s="490">
        <v>9</v>
      </c>
      <c r="H89" s="490">
        <v>3</v>
      </c>
      <c r="I89" s="490"/>
      <c r="J89" s="490"/>
      <c r="K89" s="491">
        <v>56.15</v>
      </c>
    </row>
    <row r="90" spans="1:13" ht="15" customHeight="1" x14ac:dyDescent="0.25">
      <c r="A90" s="20">
        <v>12</v>
      </c>
      <c r="B90" s="166">
        <v>61080</v>
      </c>
      <c r="C90" s="167" t="s">
        <v>141</v>
      </c>
      <c r="D90" s="497">
        <v>40</v>
      </c>
      <c r="E90" s="490">
        <v>4</v>
      </c>
      <c r="F90" s="490">
        <v>3</v>
      </c>
      <c r="G90" s="490">
        <v>19</v>
      </c>
      <c r="H90" s="490">
        <v>12</v>
      </c>
      <c r="I90" s="490">
        <v>2</v>
      </c>
      <c r="J90" s="490"/>
      <c r="K90" s="491">
        <v>52.6</v>
      </c>
    </row>
    <row r="91" spans="1:13" ht="15" customHeight="1" x14ac:dyDescent="0.25">
      <c r="A91" s="20">
        <v>13</v>
      </c>
      <c r="B91" s="166">
        <v>61150</v>
      </c>
      <c r="C91" s="167" t="s">
        <v>142</v>
      </c>
      <c r="D91" s="497">
        <v>8</v>
      </c>
      <c r="E91" s="490"/>
      <c r="F91" s="490">
        <v>1</v>
      </c>
      <c r="G91" s="490">
        <v>2</v>
      </c>
      <c r="H91" s="490">
        <v>5</v>
      </c>
      <c r="I91" s="490"/>
      <c r="J91" s="490"/>
      <c r="K91" s="491">
        <v>61</v>
      </c>
    </row>
    <row r="92" spans="1:13" ht="15" customHeight="1" x14ac:dyDescent="0.25">
      <c r="A92" s="20">
        <v>14</v>
      </c>
      <c r="B92" s="166">
        <v>61210</v>
      </c>
      <c r="C92" s="167" t="s">
        <v>143</v>
      </c>
      <c r="D92" s="497">
        <v>8</v>
      </c>
      <c r="E92" s="490"/>
      <c r="F92" s="490">
        <v>2</v>
      </c>
      <c r="G92" s="490">
        <v>6</v>
      </c>
      <c r="H92" s="490"/>
      <c r="I92" s="490"/>
      <c r="J92" s="490"/>
      <c r="K92" s="491">
        <v>51</v>
      </c>
    </row>
    <row r="93" spans="1:13" ht="15" customHeight="1" x14ac:dyDescent="0.25">
      <c r="A93" s="20">
        <v>15</v>
      </c>
      <c r="B93" s="166">
        <v>61290</v>
      </c>
      <c r="C93" s="167" t="s">
        <v>188</v>
      </c>
      <c r="D93" s="497">
        <v>4</v>
      </c>
      <c r="E93" s="490"/>
      <c r="F93" s="490"/>
      <c r="G93" s="490">
        <v>1</v>
      </c>
      <c r="H93" s="490">
        <v>2</v>
      </c>
      <c r="I93" s="490">
        <v>1</v>
      </c>
      <c r="J93" s="490"/>
      <c r="K93" s="491">
        <v>61.6</v>
      </c>
    </row>
    <row r="94" spans="1:13" ht="15" customHeight="1" x14ac:dyDescent="0.25">
      <c r="A94" s="20">
        <v>16</v>
      </c>
      <c r="B94" s="166">
        <v>61340</v>
      </c>
      <c r="C94" s="167" t="s">
        <v>137</v>
      </c>
      <c r="D94" s="497">
        <v>16</v>
      </c>
      <c r="E94" s="490">
        <v>1</v>
      </c>
      <c r="F94" s="490">
        <v>4</v>
      </c>
      <c r="G94" s="490">
        <v>8</v>
      </c>
      <c r="H94" s="490">
        <v>3</v>
      </c>
      <c r="I94" s="490"/>
      <c r="J94" s="490"/>
      <c r="K94" s="491">
        <v>49</v>
      </c>
    </row>
    <row r="95" spans="1:13" ht="15" customHeight="1" x14ac:dyDescent="0.25">
      <c r="A95" s="20">
        <v>17</v>
      </c>
      <c r="B95" s="166">
        <v>61390</v>
      </c>
      <c r="C95" s="167" t="s">
        <v>138</v>
      </c>
      <c r="D95" s="497">
        <v>22</v>
      </c>
      <c r="E95" s="498">
        <v>4</v>
      </c>
      <c r="F95" s="498">
        <v>4</v>
      </c>
      <c r="G95" s="498">
        <v>9</v>
      </c>
      <c r="H95" s="498">
        <v>4</v>
      </c>
      <c r="I95" s="498">
        <v>1</v>
      </c>
      <c r="J95" s="498"/>
      <c r="K95" s="491">
        <v>46.6</v>
      </c>
    </row>
    <row r="96" spans="1:13" ht="15" customHeight="1" x14ac:dyDescent="0.25">
      <c r="A96" s="20">
        <v>18</v>
      </c>
      <c r="B96" s="166">
        <v>61410</v>
      </c>
      <c r="C96" s="167" t="s">
        <v>139</v>
      </c>
      <c r="D96" s="497">
        <v>10</v>
      </c>
      <c r="E96" s="490"/>
      <c r="F96" s="490">
        <v>1</v>
      </c>
      <c r="G96" s="490">
        <v>1</v>
      </c>
      <c r="H96" s="490">
        <v>7</v>
      </c>
      <c r="I96" s="490">
        <v>1</v>
      </c>
      <c r="J96" s="490"/>
      <c r="K96" s="491">
        <v>67.3</v>
      </c>
    </row>
    <row r="97" spans="1:11" ht="15" customHeight="1" x14ac:dyDescent="0.25">
      <c r="A97" s="20">
        <v>19</v>
      </c>
      <c r="B97" s="166">
        <v>61430</v>
      </c>
      <c r="C97" s="167" t="s">
        <v>107</v>
      </c>
      <c r="D97" s="497">
        <v>59</v>
      </c>
      <c r="E97" s="490"/>
      <c r="F97" s="490">
        <v>6</v>
      </c>
      <c r="G97" s="490">
        <v>26</v>
      </c>
      <c r="H97" s="490">
        <v>14</v>
      </c>
      <c r="I97" s="490">
        <v>13</v>
      </c>
      <c r="J97" s="490"/>
      <c r="K97" s="491">
        <v>61.9</v>
      </c>
    </row>
    <row r="98" spans="1:11" ht="15" customHeight="1" x14ac:dyDescent="0.25">
      <c r="A98" s="20">
        <v>20</v>
      </c>
      <c r="B98" s="166">
        <v>61440</v>
      </c>
      <c r="C98" s="167" t="s">
        <v>136</v>
      </c>
      <c r="D98" s="497">
        <v>21</v>
      </c>
      <c r="E98" s="490"/>
      <c r="F98" s="490">
        <v>1</v>
      </c>
      <c r="G98" s="490">
        <v>6</v>
      </c>
      <c r="H98" s="490">
        <v>12</v>
      </c>
      <c r="I98" s="490">
        <v>2</v>
      </c>
      <c r="J98" s="490"/>
      <c r="K98" s="491">
        <v>68.2</v>
      </c>
    </row>
    <row r="99" spans="1:11" ht="15" customHeight="1" x14ac:dyDescent="0.25">
      <c r="A99" s="20">
        <v>21</v>
      </c>
      <c r="B99" s="166">
        <v>61450</v>
      </c>
      <c r="C99" s="167" t="s">
        <v>108</v>
      </c>
      <c r="D99" s="497">
        <v>43</v>
      </c>
      <c r="E99" s="490">
        <v>2</v>
      </c>
      <c r="F99" s="490">
        <v>4</v>
      </c>
      <c r="G99" s="490">
        <v>16</v>
      </c>
      <c r="H99" s="490">
        <v>14</v>
      </c>
      <c r="I99" s="490">
        <v>7</v>
      </c>
      <c r="J99" s="490"/>
      <c r="K99" s="491">
        <v>61</v>
      </c>
    </row>
    <row r="100" spans="1:11" ht="15" customHeight="1" x14ac:dyDescent="0.25">
      <c r="A100" s="20">
        <v>22</v>
      </c>
      <c r="B100" s="166">
        <v>61470</v>
      </c>
      <c r="C100" s="167" t="s">
        <v>187</v>
      </c>
      <c r="D100" s="497">
        <v>32</v>
      </c>
      <c r="E100" s="499">
        <v>1</v>
      </c>
      <c r="F100" s="499">
        <v>6</v>
      </c>
      <c r="G100" s="499">
        <v>12</v>
      </c>
      <c r="H100" s="499">
        <v>9</v>
      </c>
      <c r="I100" s="499">
        <v>4</v>
      </c>
      <c r="J100" s="499"/>
      <c r="K100" s="500">
        <v>56.3</v>
      </c>
    </row>
    <row r="101" spans="1:11" ht="15" customHeight="1" x14ac:dyDescent="0.25">
      <c r="A101" s="20">
        <v>23</v>
      </c>
      <c r="B101" s="166">
        <v>61490</v>
      </c>
      <c r="C101" s="167" t="s">
        <v>109</v>
      </c>
      <c r="D101" s="497">
        <v>44</v>
      </c>
      <c r="E101" s="490"/>
      <c r="F101" s="490">
        <v>3</v>
      </c>
      <c r="G101" s="490">
        <v>10</v>
      </c>
      <c r="H101" s="490">
        <v>26</v>
      </c>
      <c r="I101" s="490">
        <v>5</v>
      </c>
      <c r="J101" s="490"/>
      <c r="K101" s="491">
        <v>69</v>
      </c>
    </row>
    <row r="102" spans="1:11" ht="15" customHeight="1" x14ac:dyDescent="0.25">
      <c r="A102" s="20">
        <v>24</v>
      </c>
      <c r="B102" s="166">
        <v>61500</v>
      </c>
      <c r="C102" s="167" t="s">
        <v>110</v>
      </c>
      <c r="D102" s="497">
        <v>65</v>
      </c>
      <c r="E102" s="499">
        <v>1</v>
      </c>
      <c r="F102" s="499">
        <v>7</v>
      </c>
      <c r="G102" s="499">
        <v>31</v>
      </c>
      <c r="H102" s="499">
        <v>23</v>
      </c>
      <c r="I102" s="499">
        <v>3</v>
      </c>
      <c r="J102" s="499"/>
      <c r="K102" s="500">
        <v>57.2</v>
      </c>
    </row>
    <row r="103" spans="1:11" ht="15" customHeight="1" x14ac:dyDescent="0.25">
      <c r="A103" s="20">
        <v>25</v>
      </c>
      <c r="B103" s="166">
        <v>61510</v>
      </c>
      <c r="C103" s="167" t="s">
        <v>9</v>
      </c>
      <c r="D103" s="497">
        <v>69</v>
      </c>
      <c r="E103" s="490"/>
      <c r="F103" s="490"/>
      <c r="G103" s="490">
        <v>41</v>
      </c>
      <c r="H103" s="490">
        <v>23</v>
      </c>
      <c r="I103" s="490">
        <v>5</v>
      </c>
      <c r="J103" s="490"/>
      <c r="K103" s="491">
        <v>61.7</v>
      </c>
    </row>
    <row r="104" spans="1:11" ht="15" customHeight="1" x14ac:dyDescent="0.25">
      <c r="A104" s="20">
        <v>26</v>
      </c>
      <c r="B104" s="166">
        <v>61520</v>
      </c>
      <c r="C104" s="167" t="s">
        <v>76</v>
      </c>
      <c r="D104" s="501">
        <v>55</v>
      </c>
      <c r="E104" s="502"/>
      <c r="F104" s="502"/>
      <c r="G104" s="502">
        <v>10</v>
      </c>
      <c r="H104" s="502">
        <v>28</v>
      </c>
      <c r="I104" s="502">
        <v>17</v>
      </c>
      <c r="J104" s="502"/>
      <c r="K104" s="503">
        <v>75</v>
      </c>
    </row>
    <row r="105" spans="1:11" ht="15" customHeight="1" x14ac:dyDescent="0.25">
      <c r="A105" s="20">
        <v>27</v>
      </c>
      <c r="B105" s="166">
        <v>61540</v>
      </c>
      <c r="C105" s="167" t="s">
        <v>120</v>
      </c>
      <c r="D105" s="504">
        <v>39</v>
      </c>
      <c r="E105" s="505">
        <v>1</v>
      </c>
      <c r="F105" s="505">
        <v>1</v>
      </c>
      <c r="G105" s="505">
        <v>13</v>
      </c>
      <c r="H105" s="505">
        <v>16</v>
      </c>
      <c r="I105" s="505">
        <v>8</v>
      </c>
      <c r="J105" s="505"/>
      <c r="K105" s="506">
        <v>66.010000000000005</v>
      </c>
    </row>
    <row r="106" spans="1:11" s="67" customFormat="1" ht="15" customHeight="1" x14ac:dyDescent="0.25">
      <c r="A106" s="20">
        <v>28</v>
      </c>
      <c r="B106" s="166">
        <v>61560</v>
      </c>
      <c r="C106" s="167" t="s">
        <v>151</v>
      </c>
      <c r="D106" s="504">
        <v>26</v>
      </c>
      <c r="E106" s="505">
        <v>1</v>
      </c>
      <c r="F106" s="505">
        <v>3</v>
      </c>
      <c r="G106" s="505">
        <v>12</v>
      </c>
      <c r="H106" s="505">
        <v>10</v>
      </c>
      <c r="I106" s="505"/>
      <c r="J106" s="505"/>
      <c r="K106" s="506">
        <v>55.6</v>
      </c>
    </row>
    <row r="107" spans="1:11" s="196" customFormat="1" ht="15" customHeight="1" thickBot="1" x14ac:dyDescent="0.3">
      <c r="A107" s="20">
        <v>29</v>
      </c>
      <c r="B107" s="174">
        <v>61570</v>
      </c>
      <c r="C107" s="175" t="s">
        <v>152</v>
      </c>
      <c r="D107" s="507">
        <v>31</v>
      </c>
      <c r="E107" s="508"/>
      <c r="F107" s="508">
        <v>4</v>
      </c>
      <c r="G107" s="508">
        <v>18</v>
      </c>
      <c r="H107" s="508">
        <v>8</v>
      </c>
      <c r="I107" s="508">
        <v>1</v>
      </c>
      <c r="J107" s="508"/>
      <c r="K107" s="509">
        <v>55.74</v>
      </c>
    </row>
    <row r="108" spans="1:11" ht="15" customHeight="1" thickBot="1" x14ac:dyDescent="0.3">
      <c r="A108" s="35"/>
      <c r="B108" s="644" t="s">
        <v>102</v>
      </c>
      <c r="C108" s="645"/>
      <c r="D108" s="159">
        <f t="shared" ref="D108:J108" si="7">SUM(D109:D116)</f>
        <v>230</v>
      </c>
      <c r="E108" s="159">
        <f t="shared" si="7"/>
        <v>9</v>
      </c>
      <c r="F108" s="159">
        <f t="shared" si="7"/>
        <v>25</v>
      </c>
      <c r="G108" s="159">
        <f t="shared" si="7"/>
        <v>97</v>
      </c>
      <c r="H108" s="159">
        <f t="shared" si="7"/>
        <v>80</v>
      </c>
      <c r="I108" s="159">
        <f t="shared" si="7"/>
        <v>19</v>
      </c>
      <c r="J108" s="159">
        <f t="shared" si="7"/>
        <v>0</v>
      </c>
      <c r="K108" s="161">
        <f>AVERAGE(K109:K116)</f>
        <v>56.84375</v>
      </c>
    </row>
    <row r="109" spans="1:11" ht="15" customHeight="1" x14ac:dyDescent="0.25">
      <c r="A109" s="68">
        <v>1</v>
      </c>
      <c r="B109" s="155">
        <v>70020</v>
      </c>
      <c r="C109" s="152" t="s">
        <v>63</v>
      </c>
      <c r="D109" s="457">
        <v>24</v>
      </c>
      <c r="E109" s="458">
        <v>2</v>
      </c>
      <c r="F109" s="458">
        <v>2</v>
      </c>
      <c r="G109" s="458">
        <v>6</v>
      </c>
      <c r="H109" s="458">
        <v>13</v>
      </c>
      <c r="I109" s="458">
        <v>1</v>
      </c>
      <c r="J109" s="458"/>
      <c r="K109" s="459">
        <v>61</v>
      </c>
    </row>
    <row r="110" spans="1:11" ht="15" customHeight="1" x14ac:dyDescent="0.25">
      <c r="A110" s="22">
        <v>2</v>
      </c>
      <c r="B110" s="200">
        <v>70110</v>
      </c>
      <c r="C110" s="198" t="s">
        <v>77</v>
      </c>
      <c r="D110" s="452">
        <v>23</v>
      </c>
      <c r="E110" s="444"/>
      <c r="F110" s="444">
        <v>3</v>
      </c>
      <c r="G110" s="444">
        <v>10</v>
      </c>
      <c r="H110" s="444">
        <v>9</v>
      </c>
      <c r="I110" s="444">
        <v>1</v>
      </c>
      <c r="J110" s="444"/>
      <c r="K110" s="453">
        <v>57.35</v>
      </c>
    </row>
    <row r="111" spans="1:11" ht="15" customHeight="1" x14ac:dyDescent="0.25">
      <c r="A111" s="22">
        <v>3</v>
      </c>
      <c r="B111" s="200">
        <v>70021</v>
      </c>
      <c r="C111" s="198" t="s">
        <v>62</v>
      </c>
      <c r="D111" s="452">
        <v>29</v>
      </c>
      <c r="E111" s="444">
        <v>1</v>
      </c>
      <c r="F111" s="444">
        <v>3</v>
      </c>
      <c r="G111" s="444">
        <v>12</v>
      </c>
      <c r="H111" s="444">
        <v>11</v>
      </c>
      <c r="I111" s="444">
        <v>2</v>
      </c>
      <c r="J111" s="444"/>
      <c r="K111" s="453">
        <v>60.3</v>
      </c>
    </row>
    <row r="112" spans="1:11" ht="15" customHeight="1" x14ac:dyDescent="0.25">
      <c r="A112" s="20">
        <v>4</v>
      </c>
      <c r="B112" s="200">
        <v>70040</v>
      </c>
      <c r="C112" s="198" t="s">
        <v>43</v>
      </c>
      <c r="D112" s="452">
        <v>7</v>
      </c>
      <c r="E112" s="444">
        <v>1</v>
      </c>
      <c r="F112" s="444">
        <v>1</v>
      </c>
      <c r="G112" s="444">
        <v>3</v>
      </c>
      <c r="H112" s="444">
        <v>2</v>
      </c>
      <c r="I112" s="444"/>
      <c r="J112" s="444"/>
      <c r="K112" s="453">
        <v>51.1</v>
      </c>
    </row>
    <row r="113" spans="1:14" ht="15" customHeight="1" x14ac:dyDescent="0.25">
      <c r="A113" s="20">
        <v>5</v>
      </c>
      <c r="B113" s="200">
        <v>70100</v>
      </c>
      <c r="C113" s="198" t="s">
        <v>95</v>
      </c>
      <c r="D113" s="452">
        <v>50</v>
      </c>
      <c r="E113" s="444">
        <v>3</v>
      </c>
      <c r="F113" s="444">
        <v>5</v>
      </c>
      <c r="G113" s="444">
        <v>10</v>
      </c>
      <c r="H113" s="444">
        <v>21</v>
      </c>
      <c r="I113" s="444">
        <v>11</v>
      </c>
      <c r="J113" s="444"/>
      <c r="K113" s="453">
        <v>64.900000000000006</v>
      </c>
    </row>
    <row r="114" spans="1:14" ht="15" customHeight="1" x14ac:dyDescent="0.25">
      <c r="A114" s="20">
        <v>6</v>
      </c>
      <c r="B114" s="200">
        <v>70270</v>
      </c>
      <c r="C114" s="198" t="s">
        <v>64</v>
      </c>
      <c r="D114" s="452">
        <v>15</v>
      </c>
      <c r="E114" s="444">
        <v>1</v>
      </c>
      <c r="F114" s="444">
        <v>2</v>
      </c>
      <c r="G114" s="444">
        <v>9</v>
      </c>
      <c r="H114" s="444">
        <v>3</v>
      </c>
      <c r="I114" s="444"/>
      <c r="J114" s="444"/>
      <c r="K114" s="453">
        <v>49.3</v>
      </c>
    </row>
    <row r="115" spans="1:14" s="196" customFormat="1" ht="15" customHeight="1" x14ac:dyDescent="0.25">
      <c r="A115" s="264">
        <v>7</v>
      </c>
      <c r="B115" s="174">
        <v>10880</v>
      </c>
      <c r="C115" s="265" t="s">
        <v>111</v>
      </c>
      <c r="D115" s="454">
        <v>44</v>
      </c>
      <c r="E115" s="455">
        <v>1</v>
      </c>
      <c r="F115" s="455">
        <v>6</v>
      </c>
      <c r="G115" s="455">
        <v>29</v>
      </c>
      <c r="H115" s="455">
        <v>5</v>
      </c>
      <c r="I115" s="455">
        <v>3</v>
      </c>
      <c r="J115" s="455"/>
      <c r="K115" s="456">
        <v>52.5</v>
      </c>
    </row>
    <row r="116" spans="1:14" s="147" customFormat="1" ht="15" customHeight="1" thickBot="1" x14ac:dyDescent="0.3">
      <c r="A116" s="21">
        <v>8</v>
      </c>
      <c r="B116" s="172">
        <v>10890</v>
      </c>
      <c r="C116" s="173" t="s">
        <v>124</v>
      </c>
      <c r="D116" s="460">
        <v>38</v>
      </c>
      <c r="E116" s="461"/>
      <c r="F116" s="461">
        <v>3</v>
      </c>
      <c r="G116" s="461">
        <v>18</v>
      </c>
      <c r="H116" s="461">
        <v>16</v>
      </c>
      <c r="I116" s="461">
        <v>1</v>
      </c>
      <c r="J116" s="461"/>
      <c r="K116" s="462">
        <v>58.3</v>
      </c>
    </row>
    <row r="117" spans="1:14" ht="15" customHeight="1" x14ac:dyDescent="0.25">
      <c r="A117" s="12"/>
      <c r="B117" s="12"/>
      <c r="C117" s="46"/>
      <c r="D117" s="13"/>
      <c r="E117" s="11"/>
      <c r="F117" s="643" t="s">
        <v>104</v>
      </c>
      <c r="G117" s="643"/>
      <c r="H117" s="643"/>
      <c r="I117" s="643"/>
      <c r="J117" s="643"/>
      <c r="K117" s="48">
        <f>AVERAGE(K8:K15,K17:K26,K28:K42,K44:K62,K64:K77,K79:K107,K109:K116)</f>
        <v>57.528058252427208</v>
      </c>
      <c r="L117" s="44"/>
      <c r="M117" s="44"/>
      <c r="N117" s="45"/>
    </row>
    <row r="118" spans="1:14" ht="18.600000000000001" customHeight="1" x14ac:dyDescent="0.25">
      <c r="A118" s="12"/>
      <c r="B118" s="12"/>
      <c r="C118" s="17"/>
      <c r="D118" s="11"/>
      <c r="E118" s="11"/>
      <c r="F118" s="11"/>
      <c r="G118" s="11"/>
      <c r="H118" s="11"/>
      <c r="I118" s="11"/>
      <c r="J118" s="11"/>
      <c r="K118" s="11"/>
    </row>
    <row r="119" spans="1:1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1" spans="1:14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</sheetData>
  <mergeCells count="15">
    <mergeCell ref="F117:J117"/>
    <mergeCell ref="B63:C63"/>
    <mergeCell ref="B78:C78"/>
    <mergeCell ref="B108:C108"/>
    <mergeCell ref="B2:C2"/>
    <mergeCell ref="B16:C16"/>
    <mergeCell ref="B27:C27"/>
    <mergeCell ref="B43:C43"/>
    <mergeCell ref="A4:A5"/>
    <mergeCell ref="D4:D5"/>
    <mergeCell ref="K4:K5"/>
    <mergeCell ref="E4:J4"/>
    <mergeCell ref="B7:C7"/>
    <mergeCell ref="B4:B5"/>
    <mergeCell ref="C4:C5"/>
  </mergeCells>
  <conditionalFormatting sqref="K6:K117">
    <cfRule type="cellIs" dxfId="4" priority="891" stopIfTrue="1" operator="equal">
      <formula>$K$117</formula>
    </cfRule>
    <cfRule type="cellIs" dxfId="3" priority="892" stopIfTrue="1" operator="lessThan">
      <formula>50</formula>
    </cfRule>
    <cfRule type="cellIs" dxfId="2" priority="893" stopIfTrue="1" operator="between">
      <formula>$K$117</formula>
      <formula>50</formula>
    </cfRule>
    <cfRule type="cellIs" dxfId="1" priority="894" stopIfTrue="1" operator="between">
      <formula>75</formula>
      <formula>$K$117</formula>
    </cfRule>
    <cfRule type="cellIs" dxfId="0" priority="895" stopIfTrue="1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Математ-11 диаграмма по районам</vt:lpstr>
      <vt:lpstr>Математ-11 проф диаграмма</vt:lpstr>
      <vt:lpstr>Рейтинги 2021-2025</vt:lpstr>
      <vt:lpstr>Рейтинг по сумме мест</vt:lpstr>
      <vt:lpstr>Математ проф-11 2025 Итоги</vt:lpstr>
      <vt:lpstr>Математ проф-11 2025 расклад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2025-08-07T08:14:34Z</dcterms:modified>
</cp:coreProperties>
</file>