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-30" windowWidth="20250" windowHeight="7980" tabRatio="638"/>
  </bookViews>
  <sheets>
    <sheet name="Информ-11 диаграмма по районам" sheetId="25" r:id="rId1"/>
    <sheet name="Информ-11 диаграмма" sheetId="22" r:id="rId2"/>
    <sheet name="Рейтинги 2021-2025" sheetId="20" r:id="rId3"/>
    <sheet name="Рейтинг по сумме мест" sheetId="8" r:id="rId4"/>
    <sheet name="Информатика-11 2025 Итоги" sheetId="24" r:id="rId5"/>
    <sheet name="Информатика-11 2025 расклад" sheetId="7" r:id="rId6"/>
  </sheets>
  <externalReferences>
    <externalReference r:id="rId7"/>
  </externalReferences>
  <definedNames>
    <definedName name="_xlnm._FilterDatabase" localSheetId="0" hidden="1">'Информ-11 диаграмма по районам'!#REF!</definedName>
    <definedName name="_xlnm._FilterDatabase" localSheetId="5" hidden="1">'Информатика-11 2025 расклад'!$A$4:$K$114</definedName>
    <definedName name="S1_FName10" hidden="1">[1]XLR_NoRangeSheet!$R$6</definedName>
    <definedName name="S1_FName11" hidden="1">[1]XLR_NoRangeSheet!$S$6</definedName>
    <definedName name="S1_FName12" hidden="1">[1]XLR_NoRangeSheet!$T$6</definedName>
    <definedName name="S1_FName13" hidden="1">[1]XLR_NoRangeSheet!$U$6</definedName>
    <definedName name="S1_FName14" hidden="1">[1]XLR_NoRangeSheet!$V$6</definedName>
    <definedName name="S1_FName15" hidden="1">[1]XLR_NoRangeSheet!$W$6</definedName>
    <definedName name="S1_FName18" hidden="1">[1]XLR_NoRangeSheet!$Z$6</definedName>
    <definedName name="S1_FName2" hidden="1">[1]XLR_NoRangeSheet!$J$6</definedName>
    <definedName name="S1_FName3" hidden="1">[1]XLR_NoRangeSheet!$K$6</definedName>
    <definedName name="S1_FName4" hidden="1">[1]XLR_NoRangeSheet!$L$6</definedName>
    <definedName name="S1_FName5" hidden="1">[1]XLR_NoRangeSheet!$M$6</definedName>
    <definedName name="S1_FName6" hidden="1">[1]XLR_NoRangeSheet!$N$6</definedName>
  </definedNames>
  <calcPr calcId="145621"/>
</workbook>
</file>

<file path=xl/calcChain.xml><?xml version="1.0" encoding="utf-8"?>
<calcChain xmlns="http://schemas.openxmlformats.org/spreadsheetml/2006/main">
  <c r="W13" i="25" l="1"/>
  <c r="W12" i="25"/>
  <c r="W11" i="25"/>
  <c r="W10" i="25"/>
  <c r="W9" i="25"/>
  <c r="W8" i="25"/>
  <c r="W7" i="25"/>
  <c r="W6" i="25"/>
  <c r="W26" i="25"/>
  <c r="W25" i="25"/>
  <c r="W24" i="25"/>
  <c r="W23" i="25"/>
  <c r="W22" i="25"/>
  <c r="W21" i="25"/>
  <c r="W20" i="25"/>
  <c r="W19" i="25"/>
  <c r="W18" i="25"/>
  <c r="W17" i="25"/>
  <c r="W16" i="25"/>
  <c r="W15" i="25"/>
  <c r="W44" i="25"/>
  <c r="W43" i="25"/>
  <c r="W42" i="25"/>
  <c r="W41" i="25"/>
  <c r="W40" i="25"/>
  <c r="W39" i="25"/>
  <c r="W38" i="25"/>
  <c r="W37" i="25"/>
  <c r="W36" i="25"/>
  <c r="W35" i="25"/>
  <c r="W34" i="25"/>
  <c r="W33" i="25"/>
  <c r="W32" i="25"/>
  <c r="W31" i="25"/>
  <c r="W30" i="25"/>
  <c r="W29" i="25"/>
  <c r="W28" i="25"/>
  <c r="W64" i="25"/>
  <c r="W63" i="25"/>
  <c r="W62" i="25"/>
  <c r="W61" i="25"/>
  <c r="W60" i="25"/>
  <c r="W59" i="25"/>
  <c r="W58" i="25"/>
  <c r="W57" i="25"/>
  <c r="W56" i="25"/>
  <c r="W55" i="25"/>
  <c r="W54" i="25"/>
  <c r="W53" i="25"/>
  <c r="W52" i="25"/>
  <c r="W51" i="25"/>
  <c r="W50" i="25"/>
  <c r="W49" i="25"/>
  <c r="W48" i="25"/>
  <c r="W47" i="25"/>
  <c r="W46" i="25"/>
  <c r="W79" i="25"/>
  <c r="W78" i="25"/>
  <c r="W77" i="25"/>
  <c r="W76" i="25"/>
  <c r="W75" i="25"/>
  <c r="W74" i="25"/>
  <c r="W73" i="25"/>
  <c r="W72" i="25"/>
  <c r="W71" i="25"/>
  <c r="W70" i="25"/>
  <c r="W69" i="25"/>
  <c r="W68" i="25"/>
  <c r="W67" i="25"/>
  <c r="W66" i="25"/>
  <c r="W110" i="25"/>
  <c r="W109" i="25"/>
  <c r="W108" i="25"/>
  <c r="W107" i="25"/>
  <c r="W106" i="25"/>
  <c r="W105" i="25"/>
  <c r="W104" i="25"/>
  <c r="W103" i="25"/>
  <c r="W102" i="25"/>
  <c r="W101" i="25"/>
  <c r="W100" i="25"/>
  <c r="W99" i="25"/>
  <c r="W98" i="25"/>
  <c r="W97" i="25"/>
  <c r="W96" i="25"/>
  <c r="W95" i="25"/>
  <c r="W94" i="25"/>
  <c r="W93" i="25"/>
  <c r="W92" i="25"/>
  <c r="W91" i="25"/>
  <c r="W90" i="25"/>
  <c r="W89" i="25"/>
  <c r="W88" i="25"/>
  <c r="W87" i="25"/>
  <c r="W86" i="25"/>
  <c r="W85" i="25"/>
  <c r="W84" i="25"/>
  <c r="W83" i="25"/>
  <c r="W82" i="25"/>
  <c r="W81" i="25"/>
  <c r="W118" i="25"/>
  <c r="W117" i="25"/>
  <c r="W116" i="25"/>
  <c r="W115" i="25"/>
  <c r="W114" i="25"/>
  <c r="W113" i="25"/>
  <c r="W112" i="25"/>
  <c r="W119" i="25"/>
  <c r="D111" i="25"/>
  <c r="C111" i="25"/>
  <c r="D80" i="25"/>
  <c r="C80" i="25"/>
  <c r="D65" i="25"/>
  <c r="C65" i="25"/>
  <c r="D45" i="25"/>
  <c r="C45" i="25"/>
  <c r="D27" i="25"/>
  <c r="C27" i="25"/>
  <c r="D14" i="25"/>
  <c r="C14" i="25"/>
  <c r="D5" i="25"/>
  <c r="C5" i="25"/>
  <c r="D4" i="25"/>
  <c r="D120" i="25" s="1"/>
  <c r="C4" i="25"/>
  <c r="W26" i="22"/>
  <c r="W25" i="22"/>
  <c r="W24" i="22"/>
  <c r="W23" i="22"/>
  <c r="W22" i="22"/>
  <c r="W21" i="22"/>
  <c r="W20" i="22"/>
  <c r="W19" i="22"/>
  <c r="W18" i="22"/>
  <c r="W17" i="22"/>
  <c r="W16" i="22"/>
  <c r="W15" i="22"/>
  <c r="W13" i="22"/>
  <c r="W12" i="22"/>
  <c r="W11" i="22"/>
  <c r="W10" i="22"/>
  <c r="W9" i="22"/>
  <c r="W8" i="22"/>
  <c r="W7" i="22"/>
  <c r="W6" i="22"/>
  <c r="W44" i="22"/>
  <c r="W43" i="22"/>
  <c r="W42" i="22"/>
  <c r="W41" i="22"/>
  <c r="W40" i="22"/>
  <c r="W39" i="22"/>
  <c r="W38" i="22"/>
  <c r="W37" i="22"/>
  <c r="W36" i="22"/>
  <c r="W35" i="22"/>
  <c r="W34" i="22"/>
  <c r="W33" i="22"/>
  <c r="W32" i="22"/>
  <c r="W31" i="22"/>
  <c r="W30" i="22"/>
  <c r="W29" i="22"/>
  <c r="W28" i="22"/>
  <c r="W64" i="22"/>
  <c r="W63" i="22"/>
  <c r="W62" i="22"/>
  <c r="W61" i="22"/>
  <c r="W60" i="22"/>
  <c r="W59" i="22"/>
  <c r="W58" i="22"/>
  <c r="W57" i="22"/>
  <c r="W56" i="22"/>
  <c r="W55" i="22"/>
  <c r="W54" i="22"/>
  <c r="W53" i="22"/>
  <c r="W52" i="22"/>
  <c r="W51" i="22"/>
  <c r="W50" i="22"/>
  <c r="W49" i="22"/>
  <c r="W48" i="22"/>
  <c r="W47" i="22"/>
  <c r="W46" i="22"/>
  <c r="W79" i="22"/>
  <c r="W78" i="22"/>
  <c r="W77" i="22"/>
  <c r="W76" i="22"/>
  <c r="W75" i="22"/>
  <c r="W74" i="22"/>
  <c r="W73" i="22"/>
  <c r="W72" i="22"/>
  <c r="W71" i="22"/>
  <c r="W70" i="22"/>
  <c r="W69" i="22"/>
  <c r="W68" i="22"/>
  <c r="W67" i="22"/>
  <c r="W66" i="22"/>
  <c r="W110" i="22"/>
  <c r="W109" i="22"/>
  <c r="W108" i="22"/>
  <c r="W107" i="22"/>
  <c r="W106" i="22"/>
  <c r="W105" i="22"/>
  <c r="W104" i="22"/>
  <c r="W103" i="22"/>
  <c r="W102" i="22"/>
  <c r="W101" i="22"/>
  <c r="W100" i="22"/>
  <c r="W99" i="22"/>
  <c r="W98" i="22"/>
  <c r="W97" i="22"/>
  <c r="W96" i="22"/>
  <c r="W95" i="22"/>
  <c r="W94" i="22"/>
  <c r="W93" i="22"/>
  <c r="W92" i="22"/>
  <c r="W91" i="22"/>
  <c r="W90" i="22"/>
  <c r="W89" i="22"/>
  <c r="W88" i="22"/>
  <c r="W87" i="22"/>
  <c r="W86" i="22"/>
  <c r="W85" i="22"/>
  <c r="W84" i="22"/>
  <c r="W83" i="22"/>
  <c r="W82" i="22"/>
  <c r="W81" i="22"/>
  <c r="W118" i="22"/>
  <c r="W117" i="22"/>
  <c r="W116" i="22"/>
  <c r="W115" i="22"/>
  <c r="W114" i="22"/>
  <c r="W113" i="22"/>
  <c r="W112" i="22"/>
  <c r="W119" i="22"/>
  <c r="D120" i="22"/>
  <c r="D111" i="22"/>
  <c r="C111" i="22"/>
  <c r="C4" i="22" s="1"/>
  <c r="D80" i="22"/>
  <c r="C80" i="22"/>
  <c r="D65" i="22"/>
  <c r="C65" i="22"/>
  <c r="D45" i="22"/>
  <c r="C45" i="22"/>
  <c r="D27" i="22"/>
  <c r="C27" i="22"/>
  <c r="D14" i="22"/>
  <c r="C14" i="22"/>
  <c r="D5" i="22"/>
  <c r="C5" i="22"/>
  <c r="D4" i="22"/>
  <c r="E114" i="8"/>
  <c r="X111" i="8"/>
  <c r="X112" i="8"/>
  <c r="X107" i="8"/>
  <c r="X110" i="8"/>
  <c r="X96" i="8"/>
  <c r="X109" i="8"/>
  <c r="X108" i="8"/>
  <c r="X98" i="8"/>
  <c r="X93" i="8"/>
  <c r="X99" i="8"/>
  <c r="X103" i="8"/>
  <c r="X85" i="8"/>
  <c r="X105" i="8"/>
  <c r="X106" i="8"/>
  <c r="X102" i="8"/>
  <c r="X94" i="8"/>
  <c r="X104" i="8"/>
  <c r="X101" i="8"/>
  <c r="X100" i="8"/>
  <c r="X95" i="8"/>
  <c r="X89" i="8"/>
  <c r="X87" i="8"/>
  <c r="X91" i="8"/>
  <c r="X88" i="8"/>
  <c r="X97" i="8"/>
  <c r="X70" i="8"/>
  <c r="X90" i="8"/>
  <c r="X92" i="8"/>
  <c r="X80" i="8"/>
  <c r="X64" i="8"/>
  <c r="X82" i="8"/>
  <c r="X86" i="8"/>
  <c r="X81" i="8"/>
  <c r="X69" i="8"/>
  <c r="X50" i="8"/>
  <c r="X72" i="8"/>
  <c r="X76" i="8"/>
  <c r="X83" i="8"/>
  <c r="X79" i="8"/>
  <c r="X78" i="8"/>
  <c r="X71" i="8"/>
  <c r="X58" i="8"/>
  <c r="X63" i="8"/>
  <c r="X84" i="8"/>
  <c r="X65" i="8"/>
  <c r="X67" i="8"/>
  <c r="X53" i="8"/>
  <c r="X77" i="8"/>
  <c r="X74" i="8"/>
  <c r="X59" i="8"/>
  <c r="X66" i="8"/>
  <c r="X73" i="8"/>
  <c r="X75" i="8"/>
  <c r="X47" i="8"/>
  <c r="X54" i="8"/>
  <c r="X55" i="8"/>
  <c r="X39" i="8"/>
  <c r="X51" i="8"/>
  <c r="X60" i="8"/>
  <c r="X43" i="8"/>
  <c r="X61" i="8"/>
  <c r="X62" i="8"/>
  <c r="X44" i="8"/>
  <c r="X49" i="8"/>
  <c r="X68" i="8"/>
  <c r="X52" i="8"/>
  <c r="X33" i="8"/>
  <c r="X38" i="8"/>
  <c r="X29" i="8"/>
  <c r="X45" i="8"/>
  <c r="X32" i="8"/>
  <c r="X56" i="8"/>
  <c r="X57" i="8"/>
  <c r="X30" i="8"/>
  <c r="X48" i="8"/>
  <c r="X27" i="8"/>
  <c r="X36" i="8"/>
  <c r="X37" i="8"/>
  <c r="X41" i="8"/>
  <c r="X42" i="8"/>
  <c r="X34" i="8"/>
  <c r="X40" i="8"/>
  <c r="X46" i="8"/>
  <c r="X28" i="8"/>
  <c r="X21" i="8"/>
  <c r="X31" i="8"/>
  <c r="X22" i="8"/>
  <c r="X24" i="8"/>
  <c r="X23" i="8"/>
  <c r="X26" i="8"/>
  <c r="X18" i="8"/>
  <c r="X35" i="8"/>
  <c r="X20" i="8"/>
  <c r="X15" i="8"/>
  <c r="X17" i="8"/>
  <c r="X13" i="8"/>
  <c r="X19" i="8"/>
  <c r="X14" i="8"/>
  <c r="X16" i="8"/>
  <c r="X10" i="8"/>
  <c r="X12" i="8"/>
  <c r="X25" i="8"/>
  <c r="X9" i="8"/>
  <c r="X7" i="8"/>
  <c r="X11" i="8"/>
  <c r="X8" i="8"/>
  <c r="X6" i="8"/>
  <c r="X113" i="8"/>
  <c r="J115" i="7" l="1"/>
  <c r="E114" i="20"/>
  <c r="D106" i="7"/>
  <c r="E106" i="7"/>
  <c r="F106" i="7"/>
  <c r="G106" i="7"/>
  <c r="H106" i="7"/>
  <c r="I106" i="7"/>
  <c r="J106" i="7"/>
  <c r="H111" i="25" l="1"/>
  <c r="G111" i="25"/>
  <c r="H80" i="25"/>
  <c r="G80" i="25"/>
  <c r="H65" i="25"/>
  <c r="G65" i="25"/>
  <c r="H45" i="25"/>
  <c r="G45" i="25"/>
  <c r="H27" i="25"/>
  <c r="G27" i="25"/>
  <c r="H14" i="25"/>
  <c r="G14" i="25"/>
  <c r="H5" i="25"/>
  <c r="G5" i="25"/>
  <c r="H4" i="25"/>
  <c r="H120" i="25" s="1"/>
  <c r="G4" i="25"/>
  <c r="H120" i="22"/>
  <c r="H111" i="22"/>
  <c r="G111" i="22"/>
  <c r="H80" i="22"/>
  <c r="G80" i="22"/>
  <c r="H65" i="22"/>
  <c r="G65" i="22"/>
  <c r="H45" i="22"/>
  <c r="G45" i="22"/>
  <c r="H27" i="22"/>
  <c r="G27" i="22"/>
  <c r="H14" i="22"/>
  <c r="G14" i="22"/>
  <c r="H5" i="22"/>
  <c r="G5" i="22"/>
  <c r="H4" i="22"/>
  <c r="G4" i="22" l="1"/>
  <c r="I114" i="20"/>
  <c r="H114" i="8"/>
  <c r="P111" i="25" l="1"/>
  <c r="O111" i="25"/>
  <c r="P80" i="25"/>
  <c r="O80" i="25"/>
  <c r="P65" i="25"/>
  <c r="O65" i="25"/>
  <c r="P45" i="25"/>
  <c r="O45" i="25"/>
  <c r="P27" i="25"/>
  <c r="O27" i="25"/>
  <c r="P14" i="25"/>
  <c r="O14" i="25"/>
  <c r="P5" i="25"/>
  <c r="O5" i="25"/>
  <c r="P4" i="25"/>
  <c r="P120" i="25" s="1"/>
  <c r="O4" i="25"/>
  <c r="L111" i="25"/>
  <c r="K111" i="25"/>
  <c r="L80" i="25"/>
  <c r="K80" i="25"/>
  <c r="L65" i="25"/>
  <c r="K65" i="25"/>
  <c r="L45" i="25"/>
  <c r="K45" i="25"/>
  <c r="L27" i="25"/>
  <c r="K27" i="25"/>
  <c r="L14" i="25"/>
  <c r="K14" i="25"/>
  <c r="L5" i="25"/>
  <c r="K5" i="25"/>
  <c r="L4" i="25"/>
  <c r="L120" i="25" s="1"/>
  <c r="K4" i="25"/>
  <c r="T120" i="22"/>
  <c r="P120" i="22"/>
  <c r="P111" i="22"/>
  <c r="O111" i="22"/>
  <c r="P80" i="22"/>
  <c r="O80" i="22"/>
  <c r="P65" i="22"/>
  <c r="O65" i="22"/>
  <c r="P45" i="22"/>
  <c r="O45" i="22"/>
  <c r="P27" i="22"/>
  <c r="O27" i="22"/>
  <c r="P14" i="22"/>
  <c r="O14" i="22"/>
  <c r="P5" i="22"/>
  <c r="O5" i="22"/>
  <c r="P4" i="22"/>
  <c r="O4" i="22"/>
  <c r="L120" i="22"/>
  <c r="L111" i="22"/>
  <c r="K111" i="22"/>
  <c r="L80" i="22"/>
  <c r="K80" i="22"/>
  <c r="L65" i="22"/>
  <c r="K65" i="22"/>
  <c r="K4" i="22" s="1"/>
  <c r="L45" i="22"/>
  <c r="K45" i="22"/>
  <c r="L27" i="22"/>
  <c r="K27" i="22"/>
  <c r="L14" i="22"/>
  <c r="K14" i="22"/>
  <c r="L5" i="22"/>
  <c r="K5" i="22"/>
  <c r="L4" i="22"/>
  <c r="K114" i="8" l="1"/>
  <c r="N114" i="8"/>
  <c r="Q114" i="8"/>
  <c r="Q114" i="20" l="1"/>
  <c r="M114" i="20"/>
  <c r="J16" i="7"/>
  <c r="T4" i="25" l="1"/>
  <c r="T4" i="22" l="1"/>
  <c r="S65" i="22" l="1"/>
  <c r="T65" i="22"/>
  <c r="S45" i="22"/>
  <c r="T45" i="22"/>
  <c r="T111" i="25" l="1"/>
  <c r="S111" i="25"/>
  <c r="T80" i="25"/>
  <c r="S80" i="25"/>
  <c r="T65" i="25"/>
  <c r="S65" i="25"/>
  <c r="T45" i="25"/>
  <c r="S45" i="25"/>
  <c r="T27" i="25"/>
  <c r="S27" i="25"/>
  <c r="T14" i="25"/>
  <c r="S14" i="25"/>
  <c r="T5" i="25"/>
  <c r="S5" i="25"/>
  <c r="S4" i="25" s="1"/>
  <c r="T120" i="25"/>
  <c r="T111" i="22"/>
  <c r="S111" i="22"/>
  <c r="T80" i="22"/>
  <c r="S80" i="22"/>
  <c r="T27" i="22"/>
  <c r="S27" i="22"/>
  <c r="T14" i="22"/>
  <c r="S14" i="22"/>
  <c r="T5" i="22"/>
  <c r="S5" i="22"/>
  <c r="S4" i="22" s="1"/>
  <c r="U114" i="20" l="1"/>
  <c r="E6" i="24"/>
  <c r="E107" i="24"/>
  <c r="J27" i="7"/>
  <c r="J42" i="7"/>
  <c r="D42" i="7"/>
  <c r="E42" i="7"/>
  <c r="F42" i="7"/>
  <c r="G42" i="7"/>
  <c r="H42" i="7"/>
  <c r="I42" i="7"/>
  <c r="I76" i="7" l="1"/>
  <c r="H76" i="7"/>
  <c r="G76" i="7"/>
  <c r="F76" i="7"/>
  <c r="E76" i="7"/>
  <c r="D76" i="7"/>
  <c r="I61" i="7"/>
  <c r="H61" i="7"/>
  <c r="G61" i="7"/>
  <c r="F61" i="7"/>
  <c r="E61" i="7"/>
  <c r="I27" i="7"/>
  <c r="H27" i="7"/>
  <c r="G27" i="7"/>
  <c r="F27" i="7"/>
  <c r="E27" i="7"/>
  <c r="I16" i="7"/>
  <c r="H16" i="7"/>
  <c r="G16" i="7"/>
  <c r="F16" i="7"/>
  <c r="E16" i="7"/>
  <c r="I7" i="7"/>
  <c r="H7" i="7"/>
  <c r="G7" i="7"/>
  <c r="F7" i="7"/>
  <c r="E7" i="7"/>
  <c r="E6" i="7" l="1"/>
  <c r="G6" i="7"/>
  <c r="I6" i="7"/>
  <c r="F6" i="7"/>
  <c r="H6" i="7"/>
  <c r="D6" i="24"/>
  <c r="F106" i="24" l="1"/>
  <c r="F99" i="24"/>
  <c r="F98" i="24"/>
  <c r="F97" i="24"/>
  <c r="F96" i="24"/>
  <c r="F95" i="24"/>
  <c r="F94" i="24"/>
  <c r="F93" i="24"/>
  <c r="F92" i="24"/>
  <c r="F91" i="24"/>
  <c r="F90" i="24"/>
  <c r="F89" i="24"/>
  <c r="F88" i="24"/>
  <c r="F87" i="24"/>
  <c r="F86" i="24"/>
  <c r="F85" i="24"/>
  <c r="F84" i="24"/>
  <c r="F83" i="24"/>
  <c r="F81" i="24"/>
  <c r="F80" i="24"/>
  <c r="F79" i="24"/>
  <c r="F78" i="24"/>
  <c r="F77" i="24"/>
  <c r="F76" i="24"/>
  <c r="F75" i="24"/>
  <c r="F74" i="24"/>
  <c r="F73" i="24"/>
  <c r="F72" i="24"/>
  <c r="F71" i="24"/>
  <c r="F69" i="24"/>
  <c r="F68" i="24"/>
  <c r="F67" i="24"/>
  <c r="F66" i="24"/>
  <c r="F64" i="24"/>
  <c r="F63" i="24"/>
  <c r="F62" i="24"/>
  <c r="F61" i="24"/>
  <c r="F60" i="24"/>
  <c r="F59" i="24"/>
  <c r="F57" i="24"/>
  <c r="F56" i="24"/>
  <c r="F55" i="24"/>
  <c r="F54" i="24"/>
  <c r="F53" i="24"/>
  <c r="F51" i="24"/>
  <c r="F50" i="24"/>
  <c r="F49" i="24"/>
  <c r="F47" i="24"/>
  <c r="F46" i="24"/>
  <c r="F43" i="24"/>
  <c r="F42" i="24"/>
  <c r="F41" i="24"/>
  <c r="F39" i="24"/>
  <c r="F38" i="24"/>
  <c r="F37" i="24"/>
  <c r="F36" i="24"/>
  <c r="F35" i="24"/>
  <c r="F34" i="24"/>
  <c r="F33" i="24"/>
  <c r="F32" i="24"/>
  <c r="F31" i="24"/>
  <c r="F26" i="24"/>
  <c r="F25" i="24"/>
  <c r="F24" i="24"/>
  <c r="F23" i="24"/>
  <c r="F22" i="24"/>
  <c r="F21" i="24"/>
  <c r="F20" i="24"/>
  <c r="F19" i="24"/>
  <c r="F16" i="24"/>
  <c r="F15" i="24"/>
  <c r="F14" i="24"/>
  <c r="F13" i="24"/>
  <c r="F12" i="24"/>
  <c r="F11" i="24"/>
  <c r="F8" i="24"/>
  <c r="J76" i="7"/>
  <c r="J61" i="7"/>
  <c r="D61" i="7"/>
  <c r="D27" i="7"/>
  <c r="D16" i="7"/>
  <c r="J7" i="7"/>
  <c r="D7" i="7"/>
  <c r="D6" i="7" l="1"/>
  <c r="K112" i="7"/>
  <c r="K111" i="7"/>
  <c r="K110" i="7"/>
  <c r="K109" i="7"/>
  <c r="K107" i="7"/>
  <c r="K105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8" i="7"/>
  <c r="K83" i="7"/>
  <c r="K81" i="7"/>
  <c r="K80" i="7"/>
  <c r="K79" i="7"/>
  <c r="K77" i="7"/>
  <c r="K75" i="7"/>
  <c r="K73" i="7"/>
  <c r="K70" i="7"/>
  <c r="K69" i="7"/>
  <c r="K66" i="7"/>
  <c r="K64" i="7"/>
  <c r="K63" i="7"/>
  <c r="K62" i="7"/>
  <c r="K57" i="7"/>
  <c r="K41" i="7"/>
  <c r="K40" i="7"/>
  <c r="K37" i="7"/>
  <c r="K36" i="7"/>
  <c r="K35" i="7"/>
  <c r="K28" i="7"/>
  <c r="K24" i="7"/>
  <c r="K23" i="7"/>
  <c r="K22" i="7"/>
  <c r="K21" i="7"/>
  <c r="K20" i="7"/>
  <c r="K17" i="7"/>
  <c r="K15" i="7"/>
  <c r="K13" i="7"/>
  <c r="K12" i="7"/>
  <c r="K11" i="7"/>
  <c r="K8" i="7"/>
</calcChain>
</file>

<file path=xl/sharedStrings.xml><?xml version="1.0" encoding="utf-8"?>
<sst xmlns="http://schemas.openxmlformats.org/spreadsheetml/2006/main" count="1948" uniqueCount="190">
  <si>
    <t>Центральный</t>
  </si>
  <si>
    <t>Советский</t>
  </si>
  <si>
    <t>МБОУ СШ № 147</t>
  </si>
  <si>
    <t>МБОУ СШ № 69</t>
  </si>
  <si>
    <t>МБОУ СШ № 98</t>
  </si>
  <si>
    <t>МБОУ СШ № 5</t>
  </si>
  <si>
    <t>МБОУ СШ № 18</t>
  </si>
  <si>
    <t>МБОУ СШ № 129</t>
  </si>
  <si>
    <t>МАОУ СШ № 151</t>
  </si>
  <si>
    <t>МБОУ СШ № 91</t>
  </si>
  <si>
    <t>МБОУ СШ № 56</t>
  </si>
  <si>
    <t>МБОУ СШ № 62</t>
  </si>
  <si>
    <t>Свердловский</t>
  </si>
  <si>
    <t>МБОУ СШ № 6</t>
  </si>
  <si>
    <t xml:space="preserve">МБОУ СШ № 133 </t>
  </si>
  <si>
    <t>Октябрьский</t>
  </si>
  <si>
    <t>МБОУ СШ № 84</t>
  </si>
  <si>
    <t>МБОУ Лицей № 10</t>
  </si>
  <si>
    <t>МБОУ Лицей № 8</t>
  </si>
  <si>
    <t>МБОУ СШ № 99</t>
  </si>
  <si>
    <t>МБОУ СШ № 3</t>
  </si>
  <si>
    <t>МБОУ СШ № 94</t>
  </si>
  <si>
    <t>Ленинский</t>
  </si>
  <si>
    <t>МБОУ СШ № 89</t>
  </si>
  <si>
    <t>МБОУ СШ № 31</t>
  </si>
  <si>
    <t>МБОУ СШ № 44</t>
  </si>
  <si>
    <t>МБОУ СШ № 13</t>
  </si>
  <si>
    <t>МАОУ СШ № 148</t>
  </si>
  <si>
    <t>МБОУ СШ № 53</t>
  </si>
  <si>
    <t>МБОУ СШ № 64</t>
  </si>
  <si>
    <t>МБОУ СШ № 135</t>
  </si>
  <si>
    <t>Кировский</t>
  </si>
  <si>
    <t>МАОУ Гимназия № 6</t>
  </si>
  <si>
    <t>МАОУ Гимназия № 4</t>
  </si>
  <si>
    <t>МАОУ Гимназия № 10</t>
  </si>
  <si>
    <t>МАОУ Лицей № 6 "Перспектива"</t>
  </si>
  <si>
    <t>МАОУ Лицей № 11</t>
  </si>
  <si>
    <t>Железнодорожный</t>
  </si>
  <si>
    <t>МБОУ СШ № 46</t>
  </si>
  <si>
    <t>Район</t>
  </si>
  <si>
    <t>№</t>
  </si>
  <si>
    <t>МБОУ СШ № 4</t>
  </si>
  <si>
    <t>МБОУ СШ № 36</t>
  </si>
  <si>
    <t>МБОУ СШ № 65</t>
  </si>
  <si>
    <t>МБОУ СШ № 79</t>
  </si>
  <si>
    <t>МАОУ Лицей № 12</t>
  </si>
  <si>
    <t>МБОУ Лицей № 3</t>
  </si>
  <si>
    <t>МАОУ Гимназия № 15</t>
  </si>
  <si>
    <t xml:space="preserve">МАОУ Лицей № 7 </t>
  </si>
  <si>
    <t>МБОУ Лицей № 28</t>
  </si>
  <si>
    <t>МАОУ Гимназия № 9</t>
  </si>
  <si>
    <t>МАОУ СШ № 32</t>
  </si>
  <si>
    <t>МБОУ Гимназия № 7</t>
  </si>
  <si>
    <t>МБОУ СШ № 21</t>
  </si>
  <si>
    <t>МБОУ СШ № 95</t>
  </si>
  <si>
    <t>МАОУ "КУГ № 1 - Универс"</t>
  </si>
  <si>
    <t>МАОУ Гимназия № 13 "Академ"</t>
  </si>
  <si>
    <t>МБОУ СШ № 93</t>
  </si>
  <si>
    <t>МАОУ Гимназия № 14</t>
  </si>
  <si>
    <t>МБОУ СШ № 42</t>
  </si>
  <si>
    <t>МБОУ СШ № 45</t>
  </si>
  <si>
    <t>МБОУ СШ № 34</t>
  </si>
  <si>
    <t>МБОУ Лицей № 2</t>
  </si>
  <si>
    <t>МАОУ Гимназия № 2</t>
  </si>
  <si>
    <t>МБОУ СШ № 27</t>
  </si>
  <si>
    <t>Расчётное среднее значение</t>
  </si>
  <si>
    <t>Человек</t>
  </si>
  <si>
    <t>80-99</t>
  </si>
  <si>
    <t>МБОУ Гимназия  № 16</t>
  </si>
  <si>
    <t>МБОУ СШ № 8 "Созидание"</t>
  </si>
  <si>
    <t>МАОУ Лицей № 1</t>
  </si>
  <si>
    <t>МАОУ СШ № 23</t>
  </si>
  <si>
    <t>МБОУ СШ № 76</t>
  </si>
  <si>
    <t>МАОУ СШ № 137</t>
  </si>
  <si>
    <t>МАОУ СШ № 152</t>
  </si>
  <si>
    <t>Наименование ОУ (кратко)</t>
  </si>
  <si>
    <t>МАОУ Лицей № 9 "Лидер"</t>
  </si>
  <si>
    <t>отлично - более 75 баллов</t>
  </si>
  <si>
    <t>хорошо - между расчётным средним баллом и 75</t>
  </si>
  <si>
    <t>нормально - между расчётным средним баллом и 50</t>
  </si>
  <si>
    <t>критично - меньше 50 баллов</t>
  </si>
  <si>
    <t>Код ОУ по КИАСУО</t>
  </si>
  <si>
    <t>Среднее значение по городу принято:</t>
  </si>
  <si>
    <t>Информатика 11 кл.</t>
  </si>
  <si>
    <t>место</t>
  </si>
  <si>
    <t>сумма мест</t>
  </si>
  <si>
    <t>чел.</t>
  </si>
  <si>
    <t>ср.балл по ОУ</t>
  </si>
  <si>
    <t>балл по городу</t>
  </si>
  <si>
    <t>Наименование ОУ (кратно)</t>
  </si>
  <si>
    <t xml:space="preserve">чел. </t>
  </si>
  <si>
    <t>ср. балл по ОУ</t>
  </si>
  <si>
    <t>ср. балл по городу</t>
  </si>
  <si>
    <t xml:space="preserve">МБОУ СШ № 72 </t>
  </si>
  <si>
    <t>Средний балл принят</t>
  </si>
  <si>
    <t xml:space="preserve">МБОУ СШ № 10 </t>
  </si>
  <si>
    <t>ЦЕНТРАЛЬНЫЙ РАЙОН</t>
  </si>
  <si>
    <t>СОВЕТСКИЙ РАЙОН</t>
  </si>
  <si>
    <t>СВЕРДЛОВСКИЙ РАЙОН</t>
  </si>
  <si>
    <t>ОКТЯБРЬСКИЙ РАЙОН</t>
  </si>
  <si>
    <t>ЛЕНИНСКИЙ РАЙОН</t>
  </si>
  <si>
    <t>КИРОВСКИЙ РАЙОН</t>
  </si>
  <si>
    <t>ЖЕЛЕЗНОДОРОЖНЫЙ РАЙОН</t>
  </si>
  <si>
    <t>по городу Красноярску</t>
  </si>
  <si>
    <t xml:space="preserve">МБОУ СШ № 86 </t>
  </si>
  <si>
    <t>МАОУ Гимназия № 11</t>
  </si>
  <si>
    <t>МАОУ СШ № 150</t>
  </si>
  <si>
    <t>МАОУ СШ № 149</t>
  </si>
  <si>
    <t>МАОУ СШ № 145</t>
  </si>
  <si>
    <t>МАОУ СШ № 143</t>
  </si>
  <si>
    <t xml:space="preserve">Средний балл </t>
  </si>
  <si>
    <t>Расчётное среднее значение среднего балла по ОУ</t>
  </si>
  <si>
    <t>Среднее значение среднего балла принято ГУО</t>
  </si>
  <si>
    <t>ср. балл ОУ</t>
  </si>
  <si>
    <t>Получено баллов</t>
  </si>
  <si>
    <t>МАОУ СШ "Комплекс Покровский"</t>
  </si>
  <si>
    <t>МБОУ СШ № 78</t>
  </si>
  <si>
    <t>МАОУ СШ № 154</t>
  </si>
  <si>
    <t>МАОУ СШ № 17</t>
  </si>
  <si>
    <t>МБОУ Гимназия № 3</t>
  </si>
  <si>
    <t>МАОУ Гимназия № 8</t>
  </si>
  <si>
    <t>МАОУ СШ № 12</t>
  </si>
  <si>
    <t>МАОУ СШ № 19</t>
  </si>
  <si>
    <t>МБОУ СШ № 155</t>
  </si>
  <si>
    <t>МАОУ Школа-интернат № 1</t>
  </si>
  <si>
    <t>МАОУ СШ № 82</t>
  </si>
  <si>
    <t>МАОУ СШ № 1</t>
  </si>
  <si>
    <t>МАОУ СШ № 7</t>
  </si>
  <si>
    <t>МАОУ СШ № 24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</si>
  <si>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</si>
  <si>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</si>
  <si>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</si>
  <si>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</si>
  <si>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</si>
  <si>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</si>
  <si>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</si>
  <si>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</si>
  <si>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>МБОУ СШ № 156</t>
  </si>
  <si>
    <t>МАОУ СШ № 90</t>
  </si>
  <si>
    <t>МБОУ СШ № 81</t>
  </si>
  <si>
    <t>МАОУ СШ № 158</t>
  </si>
  <si>
    <t>МБОУ СШ № 157</t>
  </si>
  <si>
    <t>МАОУ СШ № 158 "Грани"</t>
  </si>
  <si>
    <t>МАОУ СШ № 155</t>
  </si>
  <si>
    <t>МБОУ СШ № 63</t>
  </si>
  <si>
    <t>МАОУ СШ № 55</t>
  </si>
  <si>
    <t>МАОУ СШ № 46</t>
  </si>
  <si>
    <t>МАОУ СШ № 8 "Созидание"</t>
  </si>
  <si>
    <t>МАОУ Лицей № 3</t>
  </si>
  <si>
    <t>МАОУ СШ № 53</t>
  </si>
  <si>
    <t>МАОУ СШ № 65</t>
  </si>
  <si>
    <t>МАОУ СШ № 89</t>
  </si>
  <si>
    <t>МАОУ СШ № 93</t>
  </si>
  <si>
    <t>МАОУ СШ № 34</t>
  </si>
  <si>
    <t>МАОУ СШ № 42</t>
  </si>
  <si>
    <t>МАОУ СШ № 45</t>
  </si>
  <si>
    <t>МАОУ СШ № 76</t>
  </si>
  <si>
    <t>МАОУ СШ № 69</t>
  </si>
  <si>
    <t>МБОУ СШ № 2</t>
  </si>
  <si>
    <t>МАОУ СШ № 5</t>
  </si>
  <si>
    <t>МАОУ СШ № 18</t>
  </si>
  <si>
    <t>МАОУ СШ № 66</t>
  </si>
  <si>
    <t>МБОУ СШ № 16</t>
  </si>
  <si>
    <t>МБОУ СШ № 50</t>
  </si>
  <si>
    <t>МБОУ СШ № 30</t>
  </si>
  <si>
    <t>МБОУ СШ № 39</t>
  </si>
  <si>
    <t>МБОУ СШ № 66</t>
  </si>
  <si>
    <t>МАОУ СШ № 135</t>
  </si>
  <si>
    <t>МАОУ СШ № 81</t>
  </si>
  <si>
    <t>МАОУ СШ № 16</t>
  </si>
  <si>
    <t>МАОУ СШ № 50</t>
  </si>
  <si>
    <t>МАОУ СШ № 6</t>
  </si>
  <si>
    <t>МАОУ СШ № 78</t>
  </si>
  <si>
    <t>МАОУ СШ № 156</t>
  </si>
  <si>
    <t>МАОУ СШ № 157</t>
  </si>
  <si>
    <t>МАОУ Лицей № 28</t>
  </si>
  <si>
    <t>МАОУ СШ № 3</t>
  </si>
  <si>
    <t xml:space="preserve">МАОУ СШ № 72 </t>
  </si>
  <si>
    <t>МАОУ СШ № 129</t>
  </si>
  <si>
    <t>МАОУ СШ № 147</t>
  </si>
  <si>
    <t>МАОУ СШ № 98</t>
  </si>
  <si>
    <t>МАОУ СШ № 91</t>
  </si>
  <si>
    <t>МБОУ СШ № 86</t>
  </si>
  <si>
    <t>МБОУ СШ № 159</t>
  </si>
  <si>
    <t xml:space="preserve">МБОУ СОШ № 10 </t>
  </si>
  <si>
    <t>ниже 40</t>
  </si>
  <si>
    <t>40-69</t>
  </si>
  <si>
    <t>70-79</t>
  </si>
  <si>
    <t>МАОУ СШ № 63</t>
  </si>
  <si>
    <t xml:space="preserve">МАОУ СШ № 82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</si>
</sst>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[$-419]General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0"/>
      <color rgb="FF00000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CC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32" fillId="0" borderId="0"/>
    <xf numFmtId="164" fontId="32" fillId="0" borderId="0" applyBorder="0" applyProtection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18" fillId="0" borderId="0"/>
    <xf numFmtId="44" fontId="18" fillId="0" borderId="0" applyFont="0" applyFill="0" applyBorder="0" applyAlignment="0" applyProtection="0"/>
    <xf numFmtId="0" fontId="2" fillId="0" borderId="0"/>
    <xf numFmtId="0" fontId="28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718">
    <xf numFmtId="0" fontId="0" fillId="0" borderId="0" xfId="0"/>
    <xf numFmtId="0" fontId="0" fillId="0" borderId="0" xfId="0" applyBorder="1"/>
    <xf numFmtId="0" fontId="30" fillId="0" borderId="0" xfId="0" applyFont="1"/>
    <xf numFmtId="0" fontId="30" fillId="0" borderId="0" xfId="0" applyFont="1" applyAlignment="1"/>
    <xf numFmtId="0" fontId="27" fillId="0" borderId="0" xfId="0" applyFont="1" applyBorder="1"/>
    <xf numFmtId="0" fontId="31" fillId="0" borderId="0" xfId="0" applyFont="1"/>
    <xf numFmtId="0" fontId="33" fillId="0" borderId="0" xfId="0" applyFont="1"/>
    <xf numFmtId="0" fontId="33" fillId="4" borderId="0" xfId="0" applyFont="1" applyFill="1"/>
    <xf numFmtId="0" fontId="27" fillId="0" borderId="0" xfId="0" applyFont="1" applyAlignment="1">
      <alignment horizontal="center"/>
    </xf>
    <xf numFmtId="0" fontId="30" fillId="0" borderId="0" xfId="0" applyFont="1" applyBorder="1"/>
    <xf numFmtId="0" fontId="20" fillId="0" borderId="0" xfId="0" applyFont="1" applyBorder="1"/>
    <xf numFmtId="0" fontId="19" fillId="0" borderId="8" xfId="0" applyFont="1" applyBorder="1" applyAlignment="1"/>
    <xf numFmtId="0" fontId="19" fillId="0" borderId="9" xfId="0" applyFont="1" applyBorder="1" applyAlignment="1"/>
    <xf numFmtId="0" fontId="19" fillId="0" borderId="8" xfId="0" applyFont="1" applyBorder="1"/>
    <xf numFmtId="0" fontId="19" fillId="0" borderId="9" xfId="0" applyFont="1" applyBorder="1"/>
    <xf numFmtId="0" fontId="19" fillId="0" borderId="10" xfId="0" applyFont="1" applyBorder="1"/>
    <xf numFmtId="0" fontId="35" fillId="0" borderId="8" xfId="0" applyFont="1" applyBorder="1"/>
    <xf numFmtId="0" fontId="35" fillId="0" borderId="11" xfId="0" applyFont="1" applyBorder="1"/>
    <xf numFmtId="0" fontId="35" fillId="0" borderId="14" xfId="0" applyFont="1" applyBorder="1"/>
    <xf numFmtId="0" fontId="19" fillId="0" borderId="0" xfId="0" applyFont="1"/>
    <xf numFmtId="0" fontId="37" fillId="0" borderId="0" xfId="0" applyFont="1" applyAlignment="1">
      <alignment horizontal="right"/>
    </xf>
    <xf numFmtId="0" fontId="27" fillId="0" borderId="46" xfId="0" applyFont="1" applyBorder="1" applyAlignment="1">
      <alignment horizontal="center" vertical="center"/>
    </xf>
    <xf numFmtId="0" fontId="33" fillId="5" borderId="0" xfId="0" applyFont="1" applyFill="1"/>
    <xf numFmtId="0" fontId="33" fillId="6" borderId="0" xfId="0" applyFont="1" applyFill="1"/>
    <xf numFmtId="0" fontId="17" fillId="0" borderId="6" xfId="0" applyFont="1" applyBorder="1" applyAlignment="1">
      <alignment wrapText="1"/>
    </xf>
    <xf numFmtId="0" fontId="17" fillId="2" borderId="6" xfId="0" applyFont="1" applyFill="1" applyBorder="1" applyAlignment="1">
      <alignment horizontal="left" wrapText="1"/>
    </xf>
    <xf numFmtId="2" fontId="35" fillId="0" borderId="5" xfId="0" applyNumberFormat="1" applyFont="1" applyBorder="1" applyAlignment="1">
      <alignment horizontal="right"/>
    </xf>
    <xf numFmtId="0" fontId="17" fillId="0" borderId="4" xfId="0" applyFont="1" applyBorder="1" applyAlignment="1">
      <alignment wrapText="1"/>
    </xf>
    <xf numFmtId="0" fontId="17" fillId="2" borderId="4" xfId="0" applyFont="1" applyFill="1" applyBorder="1" applyAlignment="1">
      <alignment horizontal="left" wrapText="1"/>
    </xf>
    <xf numFmtId="2" fontId="35" fillId="0" borderId="3" xfId="0" applyNumberFormat="1" applyFont="1" applyBorder="1" applyAlignment="1">
      <alignment horizontal="right"/>
    </xf>
    <xf numFmtId="0" fontId="17" fillId="0" borderId="2" xfId="0" applyFont="1" applyBorder="1" applyAlignment="1">
      <alignment wrapText="1"/>
    </xf>
    <xf numFmtId="0" fontId="17" fillId="2" borderId="2" xfId="0" applyFont="1" applyFill="1" applyBorder="1" applyAlignment="1">
      <alignment horizontal="left" wrapText="1"/>
    </xf>
    <xf numFmtId="2" fontId="35" fillId="0" borderId="1" xfId="0" applyNumberFormat="1" applyFont="1" applyBorder="1" applyAlignment="1">
      <alignment horizontal="right"/>
    </xf>
    <xf numFmtId="0" fontId="17" fillId="0" borderId="7" xfId="0" applyFont="1" applyBorder="1" applyAlignment="1">
      <alignment wrapText="1"/>
    </xf>
    <xf numFmtId="0" fontId="17" fillId="2" borderId="7" xfId="0" applyFont="1" applyFill="1" applyBorder="1" applyAlignment="1">
      <alignment horizontal="left" wrapText="1"/>
    </xf>
    <xf numFmtId="2" fontId="35" fillId="0" borderId="26" xfId="0" applyNumberFormat="1" applyFont="1" applyBorder="1" applyAlignment="1">
      <alignment horizontal="right"/>
    </xf>
    <xf numFmtId="0" fontId="35" fillId="0" borderId="37" xfId="0" applyFont="1" applyBorder="1"/>
    <xf numFmtId="0" fontId="17" fillId="0" borderId="39" xfId="0" applyFont="1" applyBorder="1" applyAlignment="1">
      <alignment wrapText="1"/>
    </xf>
    <xf numFmtId="0" fontId="17" fillId="2" borderId="39" xfId="0" applyFont="1" applyFill="1" applyBorder="1" applyAlignment="1">
      <alignment horizontal="left" wrapText="1"/>
    </xf>
    <xf numFmtId="2" fontId="35" fillId="0" borderId="45" xfId="0" applyNumberFormat="1" applyFont="1" applyBorder="1" applyAlignment="1">
      <alignment horizontal="right"/>
    </xf>
    <xf numFmtId="0" fontId="35" fillId="0" borderId="0" xfId="0" applyFont="1" applyBorder="1"/>
    <xf numFmtId="0" fontId="17" fillId="0" borderId="0" xfId="0" applyFont="1" applyBorder="1" applyAlignment="1">
      <alignment horizontal="center" wrapText="1"/>
    </xf>
    <xf numFmtId="0" fontId="17" fillId="0" borderId="0" xfId="0" applyFont="1" applyAlignment="1"/>
    <xf numFmtId="2" fontId="27" fillId="0" borderId="4" xfId="0" applyNumberFormat="1" applyFont="1" applyBorder="1" applyAlignment="1"/>
    <xf numFmtId="2" fontId="17" fillId="0" borderId="0" xfId="0" applyNumberFormat="1" applyFont="1" applyAlignment="1"/>
    <xf numFmtId="0" fontId="34" fillId="0" borderId="0" xfId="0" applyFont="1" applyAlignment="1"/>
    <xf numFmtId="0" fontId="35" fillId="0" borderId="51" xfId="0" applyFont="1" applyBorder="1"/>
    <xf numFmtId="0" fontId="27" fillId="2" borderId="52" xfId="0" applyFont="1" applyFill="1" applyBorder="1" applyAlignment="1">
      <alignment horizontal="left" vertical="center" wrapText="1"/>
    </xf>
    <xf numFmtId="0" fontId="38" fillId="0" borderId="52" xfId="0" applyFont="1" applyBorder="1" applyAlignment="1">
      <alignment horizontal="left" vertical="center"/>
    </xf>
    <xf numFmtId="2" fontId="38" fillId="0" borderId="53" xfId="0" applyNumberFormat="1" applyFont="1" applyBorder="1" applyAlignment="1">
      <alignment horizontal="left" vertical="center"/>
    </xf>
    <xf numFmtId="0" fontId="27" fillId="0" borderId="51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 wrapText="1"/>
    </xf>
    <xf numFmtId="0" fontId="39" fillId="0" borderId="5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52" xfId="0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17" fillId="0" borderId="39" xfId="0" applyFont="1" applyBorder="1" applyAlignment="1">
      <alignment horizontal="center" wrapText="1"/>
    </xf>
    <xf numFmtId="0" fontId="38" fillId="0" borderId="28" xfId="0" applyFont="1" applyBorder="1" applyAlignment="1">
      <alignment horizontal="center" vertical="center" wrapText="1"/>
    </xf>
    <xf numFmtId="0" fontId="35" fillId="0" borderId="4" xfId="0" applyFont="1" applyBorder="1" applyAlignment="1">
      <alignment wrapText="1"/>
    </xf>
    <xf numFmtId="0" fontId="35" fillId="0" borderId="6" xfId="0" applyFont="1" applyBorder="1" applyAlignment="1">
      <alignment wrapText="1"/>
    </xf>
    <xf numFmtId="0" fontId="35" fillId="0" borderId="18" xfId="0" applyFont="1" applyBorder="1"/>
    <xf numFmtId="0" fontId="35" fillId="0" borderId="16" xfId="0" applyFont="1" applyBorder="1"/>
    <xf numFmtId="0" fontId="35" fillId="0" borderId="38" xfId="0" applyFont="1" applyBorder="1"/>
    <xf numFmtId="0" fontId="35" fillId="0" borderId="20" xfId="0" applyFont="1" applyBorder="1"/>
    <xf numFmtId="0" fontId="17" fillId="0" borderId="41" xfId="0" applyFont="1" applyFill="1" applyBorder="1" applyAlignment="1">
      <alignment horizontal="left" wrapText="1"/>
    </xf>
    <xf numFmtId="0" fontId="17" fillId="0" borderId="41" xfId="0" applyFont="1" applyBorder="1" applyAlignment="1">
      <alignment horizontal="left" wrapText="1"/>
    </xf>
    <xf numFmtId="0" fontId="35" fillId="0" borderId="41" xfId="0" applyFont="1" applyBorder="1" applyAlignment="1">
      <alignment horizontal="left" wrapText="1"/>
    </xf>
    <xf numFmtId="0" fontId="17" fillId="2" borderId="41" xfId="0" applyFont="1" applyFill="1" applyBorder="1" applyAlignment="1">
      <alignment horizontal="left" wrapText="1"/>
    </xf>
    <xf numFmtId="0" fontId="17" fillId="2" borderId="22" xfId="0" applyFont="1" applyFill="1" applyBorder="1" applyAlignment="1">
      <alignment horizontal="left" wrapText="1"/>
    </xf>
    <xf numFmtId="0" fontId="35" fillId="0" borderId="40" xfId="0" applyFont="1" applyBorder="1"/>
    <xf numFmtId="0" fontId="35" fillId="0" borderId="4" xfId="0" applyFont="1" applyBorder="1"/>
    <xf numFmtId="0" fontId="17" fillId="2" borderId="23" xfId="0" applyFont="1" applyFill="1" applyBorder="1" applyAlignment="1">
      <alignment horizontal="left" wrapText="1"/>
    </xf>
    <xf numFmtId="0" fontId="17" fillId="2" borderId="12" xfId="0" applyFont="1" applyFill="1" applyBorder="1" applyAlignment="1">
      <alignment horizontal="left" wrapText="1"/>
    </xf>
    <xf numFmtId="2" fontId="17" fillId="2" borderId="4" xfId="0" applyNumberFormat="1" applyFont="1" applyFill="1" applyBorder="1" applyAlignment="1">
      <alignment horizontal="center" wrapText="1"/>
    </xf>
    <xf numFmtId="0" fontId="17" fillId="0" borderId="0" xfId="0" applyFont="1" applyBorder="1" applyAlignment="1"/>
    <xf numFmtId="0" fontId="17" fillId="0" borderId="0" xfId="0" applyFont="1"/>
    <xf numFmtId="0" fontId="17" fillId="0" borderId="0" xfId="0" applyFont="1" applyBorder="1"/>
    <xf numFmtId="0" fontId="27" fillId="0" borderId="0" xfId="0" applyFont="1" applyAlignment="1">
      <alignment horizontal="right"/>
    </xf>
    <xf numFmtId="0" fontId="44" fillId="0" borderId="2" xfId="0" applyFont="1" applyBorder="1" applyAlignment="1">
      <alignment horizontal="center" vertical="center" wrapText="1"/>
    </xf>
    <xf numFmtId="0" fontId="43" fillId="0" borderId="56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right"/>
    </xf>
    <xf numFmtId="0" fontId="35" fillId="0" borderId="4" xfId="0" applyFont="1" applyBorder="1" applyAlignment="1">
      <alignment horizontal="right"/>
    </xf>
    <xf numFmtId="0" fontId="35" fillId="0" borderId="7" xfId="0" applyFont="1" applyBorder="1" applyAlignment="1">
      <alignment horizontal="right"/>
    </xf>
    <xf numFmtId="0" fontId="35" fillId="0" borderId="39" xfId="0" applyFont="1" applyBorder="1" applyAlignment="1">
      <alignment horizontal="right"/>
    </xf>
    <xf numFmtId="0" fontId="35" fillId="0" borderId="2" xfId="0" applyFont="1" applyBorder="1" applyAlignment="1">
      <alignment horizontal="right"/>
    </xf>
    <xf numFmtId="2" fontId="27" fillId="0" borderId="53" xfId="0" applyNumberFormat="1" applyFont="1" applyBorder="1" applyAlignment="1">
      <alignment horizontal="left" vertical="center" wrapText="1"/>
    </xf>
    <xf numFmtId="2" fontId="29" fillId="0" borderId="7" xfId="0" applyNumberFormat="1" applyFont="1" applyBorder="1" applyAlignment="1"/>
    <xf numFmtId="0" fontId="35" fillId="0" borderId="9" xfId="0" applyFont="1" applyBorder="1"/>
    <xf numFmtId="0" fontId="37" fillId="0" borderId="0" xfId="0" applyFont="1" applyBorder="1" applyAlignment="1">
      <alignment horizontal="right" vertical="top"/>
    </xf>
    <xf numFmtId="0" fontId="17" fillId="0" borderId="46" xfId="0" applyFont="1" applyBorder="1" applyAlignment="1">
      <alignment horizontal="right" vertical="top"/>
    </xf>
    <xf numFmtId="0" fontId="27" fillId="0" borderId="3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2" fontId="39" fillId="0" borderId="53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35" fillId="0" borderId="10" xfId="0" applyFont="1" applyBorder="1"/>
    <xf numFmtId="0" fontId="17" fillId="2" borderId="30" xfId="0" applyFont="1" applyFill="1" applyBorder="1" applyAlignment="1">
      <alignment horizontal="left" wrapText="1"/>
    </xf>
    <xf numFmtId="0" fontId="17" fillId="3" borderId="41" xfId="1" applyFont="1" applyFill="1" applyBorder="1" applyAlignment="1">
      <alignment horizontal="left" wrapText="1"/>
    </xf>
    <xf numFmtId="0" fontId="17" fillId="2" borderId="41" xfId="1" applyFont="1" applyFill="1" applyBorder="1" applyAlignment="1">
      <alignment horizontal="left" wrapText="1"/>
    </xf>
    <xf numFmtId="0" fontId="17" fillId="2" borderId="41" xfId="0" applyFont="1" applyFill="1" applyBorder="1" applyAlignment="1">
      <alignment horizontal="left" vertical="center" wrapText="1"/>
    </xf>
    <xf numFmtId="0" fontId="38" fillId="0" borderId="48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/>
    </xf>
    <xf numFmtId="0" fontId="44" fillId="0" borderId="2" xfId="0" applyFont="1" applyFill="1" applyBorder="1" applyAlignment="1">
      <alignment horizontal="center" vertical="center" wrapText="1"/>
    </xf>
    <xf numFmtId="0" fontId="44" fillId="0" borderId="35" xfId="0" applyFont="1" applyFill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59" xfId="0" applyFont="1" applyFill="1" applyBorder="1" applyAlignment="1">
      <alignment horizontal="left" vertical="center" wrapText="1"/>
    </xf>
    <xf numFmtId="2" fontId="17" fillId="2" borderId="4" xfId="0" applyNumberFormat="1" applyFont="1" applyFill="1" applyBorder="1" applyAlignment="1">
      <alignment horizontal="right" wrapText="1"/>
    </xf>
    <xf numFmtId="0" fontId="19" fillId="0" borderId="29" xfId="0" applyFont="1" applyBorder="1" applyAlignment="1">
      <alignment horizontal="right"/>
    </xf>
    <xf numFmtId="0" fontId="19" fillId="0" borderId="42" xfId="0" applyFont="1" applyBorder="1" applyAlignment="1">
      <alignment horizontal="right"/>
    </xf>
    <xf numFmtId="0" fontId="35" fillId="0" borderId="29" xfId="0" applyFont="1" applyBorder="1" applyAlignment="1">
      <alignment horizontal="right"/>
    </xf>
    <xf numFmtId="0" fontId="35" fillId="0" borderId="34" xfId="0" applyFont="1" applyBorder="1" applyAlignment="1">
      <alignment horizontal="right"/>
    </xf>
    <xf numFmtId="0" fontId="19" fillId="2" borderId="29" xfId="0" applyFont="1" applyFill="1" applyBorder="1" applyAlignment="1">
      <alignment horizontal="right"/>
    </xf>
    <xf numFmtId="0" fontId="19" fillId="2" borderId="42" xfId="0" applyFont="1" applyFill="1" applyBorder="1" applyAlignment="1">
      <alignment horizontal="right"/>
    </xf>
    <xf numFmtId="0" fontId="19" fillId="0" borderId="43" xfId="0" applyFont="1" applyBorder="1" applyAlignment="1"/>
    <xf numFmtId="0" fontId="19" fillId="0" borderId="49" xfId="0" applyFont="1" applyBorder="1" applyAlignment="1">
      <alignment horizontal="right"/>
    </xf>
    <xf numFmtId="0" fontId="19" fillId="0" borderId="51" xfId="0" applyFont="1" applyBorder="1" applyAlignment="1"/>
    <xf numFmtId="0" fontId="27" fillId="0" borderId="59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44" xfId="0" applyFont="1" applyBorder="1" applyAlignment="1">
      <alignment horizontal="left" vertical="center" wrapText="1"/>
    </xf>
    <xf numFmtId="0" fontId="19" fillId="0" borderId="44" xfId="0" applyFont="1" applyBorder="1"/>
    <xf numFmtId="0" fontId="16" fillId="0" borderId="29" xfId="0" applyFont="1" applyBorder="1" applyAlignment="1">
      <alignment horizontal="right"/>
    </xf>
    <xf numFmtId="0" fontId="38" fillId="0" borderId="59" xfId="0" applyFont="1" applyBorder="1" applyAlignment="1">
      <alignment horizontal="left" vertical="center" wrapText="1"/>
    </xf>
    <xf numFmtId="0" fontId="38" fillId="0" borderId="13" xfId="0" applyFont="1" applyBorder="1" applyAlignment="1">
      <alignment horizontal="left" vertical="center" wrapText="1"/>
    </xf>
    <xf numFmtId="0" fontId="38" fillId="0" borderId="44" xfId="0" applyFont="1" applyBorder="1" applyAlignment="1">
      <alignment horizontal="left" vertical="center" wrapText="1"/>
    </xf>
    <xf numFmtId="0" fontId="35" fillId="0" borderId="44" xfId="0" applyFont="1" applyBorder="1"/>
    <xf numFmtId="2" fontId="27" fillId="0" borderId="52" xfId="0" applyNumberFormat="1" applyFont="1" applyBorder="1" applyAlignment="1">
      <alignment horizontal="left" vertical="center" wrapText="1"/>
    </xf>
    <xf numFmtId="2" fontId="17" fillId="2" borderId="39" xfId="0" applyNumberFormat="1" applyFont="1" applyFill="1" applyBorder="1" applyAlignment="1">
      <alignment horizontal="right" wrapText="1"/>
    </xf>
    <xf numFmtId="0" fontId="19" fillId="0" borderId="51" xfId="0" applyFont="1" applyBorder="1"/>
    <xf numFmtId="2" fontId="38" fillId="0" borderId="52" xfId="0" applyNumberFormat="1" applyFont="1" applyBorder="1" applyAlignment="1">
      <alignment horizontal="left" vertical="center" wrapText="1"/>
    </xf>
    <xf numFmtId="0" fontId="19" fillId="2" borderId="44" xfId="0" applyFont="1" applyFill="1" applyBorder="1" applyAlignment="1">
      <alignment horizontal="right"/>
    </xf>
    <xf numFmtId="0" fontId="0" fillId="0" borderId="28" xfId="0" applyBorder="1" applyAlignment="1">
      <alignment horizontal="right"/>
    </xf>
    <xf numFmtId="0" fontId="19" fillId="2" borderId="44" xfId="0" applyFont="1" applyFill="1" applyBorder="1" applyAlignment="1"/>
    <xf numFmtId="2" fontId="37" fillId="0" borderId="0" xfId="0" applyNumberFormat="1" applyFont="1" applyAlignment="1">
      <alignment horizontal="right"/>
    </xf>
    <xf numFmtId="0" fontId="16" fillId="0" borderId="42" xfId="0" applyFont="1" applyBorder="1" applyAlignment="1">
      <alignment horizontal="right"/>
    </xf>
    <xf numFmtId="0" fontId="19" fillId="0" borderId="34" xfId="0" applyFont="1" applyBorder="1" applyAlignment="1">
      <alignment horizontal="right"/>
    </xf>
    <xf numFmtId="0" fontId="19" fillId="0" borderId="11" xfId="0" applyFont="1" applyBorder="1" applyAlignment="1"/>
    <xf numFmtId="0" fontId="15" fillId="0" borderId="8" xfId="0" applyFont="1" applyBorder="1" applyAlignment="1">
      <alignment horizontal="right" vertical="center"/>
    </xf>
    <xf numFmtId="0" fontId="19" fillId="0" borderId="11" xfId="0" applyFont="1" applyBorder="1"/>
    <xf numFmtId="0" fontId="19" fillId="2" borderId="34" xfId="0" applyFont="1" applyFill="1" applyBorder="1" applyAlignment="1">
      <alignment horizontal="right"/>
    </xf>
    <xf numFmtId="0" fontId="0" fillId="0" borderId="34" xfId="0" applyBorder="1" applyAlignment="1">
      <alignment horizontal="right"/>
    </xf>
    <xf numFmtId="0" fontId="35" fillId="0" borderId="42" xfId="0" applyFont="1" applyBorder="1" applyAlignment="1">
      <alignment horizontal="right"/>
    </xf>
    <xf numFmtId="0" fontId="35" fillId="0" borderId="58" xfId="0" applyFont="1" applyBorder="1" applyAlignment="1">
      <alignment horizontal="right"/>
    </xf>
    <xf numFmtId="0" fontId="15" fillId="0" borderId="37" xfId="0" applyFont="1" applyFill="1" applyBorder="1"/>
    <xf numFmtId="0" fontId="27" fillId="0" borderId="15" xfId="0" applyFont="1" applyBorder="1" applyAlignment="1">
      <alignment horizontal="center" vertical="center" wrapText="1"/>
    </xf>
    <xf numFmtId="0" fontId="35" fillId="0" borderId="4" xfId="0" applyFont="1" applyBorder="1" applyAlignment="1"/>
    <xf numFmtId="0" fontId="14" fillId="0" borderId="4" xfId="0" applyFont="1" applyBorder="1" applyAlignment="1">
      <alignment wrapText="1"/>
    </xf>
    <xf numFmtId="2" fontId="35" fillId="0" borderId="35" xfId="0" applyNumberFormat="1" applyFont="1" applyBorder="1" applyAlignment="1">
      <alignment horizontal="right"/>
    </xf>
    <xf numFmtId="0" fontId="40" fillId="0" borderId="0" xfId="0" applyFont="1" applyBorder="1" applyAlignment="1">
      <alignment horizontal="right"/>
    </xf>
    <xf numFmtId="0" fontId="17" fillId="0" borderId="29" xfId="0" applyFont="1" applyBorder="1"/>
    <xf numFmtId="0" fontId="17" fillId="0" borderId="34" xfId="0" applyFont="1" applyBorder="1"/>
    <xf numFmtId="0" fontId="17" fillId="0" borderId="42" xfId="0" applyFont="1" applyBorder="1"/>
    <xf numFmtId="0" fontId="17" fillId="0" borderId="49" xfId="0" applyFont="1" applyBorder="1"/>
    <xf numFmtId="0" fontId="17" fillId="0" borderId="21" xfId="0" applyFont="1" applyBorder="1"/>
    <xf numFmtId="2" fontId="40" fillId="0" borderId="0" xfId="0" applyNumberFormat="1" applyFont="1" applyBorder="1" applyAlignment="1">
      <alignment horizontal="center"/>
    </xf>
    <xf numFmtId="0" fontId="44" fillId="0" borderId="25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left" vertical="center" wrapText="1"/>
    </xf>
    <xf numFmtId="0" fontId="27" fillId="0" borderId="44" xfId="0" applyFont="1" applyFill="1" applyBorder="1" applyAlignment="1">
      <alignment horizontal="left" vertical="center" wrapText="1"/>
    </xf>
    <xf numFmtId="2" fontId="17" fillId="0" borderId="4" xfId="0" applyNumberFormat="1" applyFont="1" applyBorder="1" applyAlignment="1">
      <alignment horizontal="right" wrapText="1"/>
    </xf>
    <xf numFmtId="2" fontId="27" fillId="0" borderId="61" xfId="0" applyNumberFormat="1" applyFont="1" applyFill="1" applyBorder="1" applyAlignment="1">
      <alignment horizontal="left" vertical="center" wrapText="1"/>
    </xf>
    <xf numFmtId="0" fontId="39" fillId="0" borderId="59" xfId="0" applyFont="1" applyFill="1" applyBorder="1" applyAlignment="1">
      <alignment horizontal="center" vertical="center" wrapText="1"/>
    </xf>
    <xf numFmtId="0" fontId="39" fillId="0" borderId="13" xfId="0" applyFont="1" applyFill="1" applyBorder="1" applyAlignment="1">
      <alignment horizontal="center" vertical="center" wrapText="1"/>
    </xf>
    <xf numFmtId="2" fontId="39" fillId="0" borderId="52" xfId="0" applyNumberFormat="1" applyFont="1" applyFill="1" applyBorder="1" applyAlignment="1">
      <alignment horizontal="center" vertical="center" wrapText="1"/>
    </xf>
    <xf numFmtId="0" fontId="39" fillId="0" borderId="44" xfId="0" applyFont="1" applyFill="1" applyBorder="1" applyAlignment="1">
      <alignment horizontal="center" vertical="center" wrapText="1"/>
    </xf>
    <xf numFmtId="2" fontId="39" fillId="0" borderId="61" xfId="0" applyNumberFormat="1" applyFont="1" applyFill="1" applyBorder="1" applyAlignment="1">
      <alignment horizontal="center" vertical="center" wrapText="1"/>
    </xf>
    <xf numFmtId="2" fontId="27" fillId="0" borderId="61" xfId="0" applyNumberFormat="1" applyFont="1" applyBorder="1" applyAlignment="1">
      <alignment horizontal="left" vertical="center" wrapText="1"/>
    </xf>
    <xf numFmtId="2" fontId="38" fillId="0" borderId="61" xfId="0" applyNumberFormat="1" applyFont="1" applyBorder="1" applyAlignment="1">
      <alignment horizontal="left" vertical="center" wrapText="1"/>
    </xf>
    <xf numFmtId="2" fontId="27" fillId="0" borderId="52" xfId="0" applyNumberFormat="1" applyFont="1" applyFill="1" applyBorder="1" applyAlignment="1">
      <alignment horizontal="left" vertical="center" wrapText="1"/>
    </xf>
    <xf numFmtId="0" fontId="44" fillId="0" borderId="55" xfId="0" applyFont="1" applyFill="1" applyBorder="1" applyAlignment="1">
      <alignment horizontal="center" vertical="center" wrapText="1"/>
    </xf>
    <xf numFmtId="0" fontId="44" fillId="0" borderId="56" xfId="0" applyFont="1" applyFill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right"/>
    </xf>
    <xf numFmtId="2" fontId="17" fillId="2" borderId="3" xfId="16" applyNumberFormat="1" applyFont="1" applyFill="1" applyBorder="1" applyAlignment="1">
      <alignment horizontal="right" vertical="center"/>
    </xf>
    <xf numFmtId="0" fontId="35" fillId="0" borderId="24" xfId="0" applyFont="1" applyBorder="1" applyAlignment="1">
      <alignment horizontal="right"/>
    </xf>
    <xf numFmtId="0" fontId="13" fillId="2" borderId="4" xfId="0" applyFont="1" applyFill="1" applyBorder="1" applyAlignment="1">
      <alignment horizontal="left" wrapText="1"/>
    </xf>
    <xf numFmtId="2" fontId="0" fillId="0" borderId="3" xfId="0" applyNumberFormat="1" applyBorder="1"/>
    <xf numFmtId="0" fontId="38" fillId="0" borderId="15" xfId="0" applyFont="1" applyBorder="1" applyAlignment="1">
      <alignment horizontal="center" vertical="center"/>
    </xf>
    <xf numFmtId="2" fontId="41" fillId="0" borderId="0" xfId="0" applyNumberFormat="1" applyFont="1" applyAlignment="1"/>
    <xf numFmtId="2" fontId="35" fillId="0" borderId="29" xfId="0" applyNumberFormat="1" applyFont="1" applyBorder="1"/>
    <xf numFmtId="2" fontId="35" fillId="0" borderId="34" xfId="0" applyNumberFormat="1" applyFont="1" applyBorder="1"/>
    <xf numFmtId="2" fontId="35" fillId="0" borderId="42" xfId="0" applyNumberFormat="1" applyFont="1" applyBorder="1"/>
    <xf numFmtId="2" fontId="35" fillId="0" borderId="28" xfId="0" applyNumberFormat="1" applyFont="1" applyBorder="1"/>
    <xf numFmtId="2" fontId="35" fillId="0" borderId="35" xfId="0" applyNumberFormat="1" applyFont="1" applyBorder="1"/>
    <xf numFmtId="2" fontId="17" fillId="2" borderId="6" xfId="0" applyNumberFormat="1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left" wrapText="1"/>
    </xf>
    <xf numFmtId="0" fontId="17" fillId="2" borderId="57" xfId="0" applyFont="1" applyFill="1" applyBorder="1" applyAlignment="1">
      <alignment horizontal="center" wrapText="1"/>
    </xf>
    <xf numFmtId="0" fontId="17" fillId="2" borderId="62" xfId="0" applyFont="1" applyFill="1" applyBorder="1" applyAlignment="1">
      <alignment horizontal="center" wrapText="1"/>
    </xf>
    <xf numFmtId="0" fontId="17" fillId="0" borderId="24" xfId="0" applyFont="1" applyBorder="1" applyAlignment="1">
      <alignment horizontal="center" wrapText="1"/>
    </xf>
    <xf numFmtId="0" fontId="17" fillId="2" borderId="57" xfId="0" applyFont="1" applyFill="1" applyBorder="1" applyAlignment="1">
      <alignment horizontal="right" wrapText="1"/>
    </xf>
    <xf numFmtId="0" fontId="17" fillId="2" borderId="42" xfId="0" applyFont="1" applyFill="1" applyBorder="1" applyAlignment="1">
      <alignment horizontal="right" wrapText="1"/>
    </xf>
    <xf numFmtId="0" fontId="17" fillId="2" borderId="57" xfId="0" applyFont="1" applyFill="1" applyBorder="1" applyAlignment="1">
      <alignment horizontal="right" vertical="center" wrapText="1"/>
    </xf>
    <xf numFmtId="0" fontId="17" fillId="2" borderId="42" xfId="0" applyFont="1" applyFill="1" applyBorder="1" applyAlignment="1">
      <alignment horizontal="right" vertical="center" wrapText="1"/>
    </xf>
    <xf numFmtId="0" fontId="17" fillId="0" borderId="57" xfId="0" applyFont="1" applyFill="1" applyBorder="1" applyAlignment="1">
      <alignment horizontal="right" wrapText="1"/>
    </xf>
    <xf numFmtId="0" fontId="17" fillId="0" borderId="42" xfId="0" applyFont="1" applyFill="1" applyBorder="1" applyAlignment="1">
      <alignment horizontal="right" wrapText="1"/>
    </xf>
    <xf numFmtId="2" fontId="17" fillId="2" borderId="4" xfId="0" applyNumberFormat="1" applyFont="1" applyFill="1" applyBorder="1" applyAlignment="1">
      <alignment horizontal="right" vertical="center" wrapText="1"/>
    </xf>
    <xf numFmtId="2" fontId="17" fillId="0" borderId="4" xfId="0" applyNumberFormat="1" applyFont="1" applyFill="1" applyBorder="1" applyAlignment="1">
      <alignment horizontal="right" wrapText="1"/>
    </xf>
    <xf numFmtId="0" fontId="17" fillId="0" borderId="57" xfId="0" applyFont="1" applyBorder="1" applyAlignment="1">
      <alignment horizontal="right" wrapText="1"/>
    </xf>
    <xf numFmtId="0" fontId="17" fillId="0" borderId="42" xfId="0" applyFont="1" applyBorder="1" applyAlignment="1">
      <alignment horizontal="right" wrapText="1"/>
    </xf>
    <xf numFmtId="0" fontId="17" fillId="2" borderId="57" xfId="1" applyFont="1" applyFill="1" applyBorder="1" applyAlignment="1">
      <alignment horizontal="right" wrapText="1"/>
    </xf>
    <xf numFmtId="0" fontId="17" fillId="2" borderId="42" xfId="1" applyFont="1" applyFill="1" applyBorder="1" applyAlignment="1">
      <alignment horizontal="right" wrapText="1"/>
    </xf>
    <xf numFmtId="0" fontId="17" fillId="3" borderId="57" xfId="1" applyFont="1" applyFill="1" applyBorder="1" applyAlignment="1">
      <alignment horizontal="right" wrapText="1"/>
    </xf>
    <xf numFmtId="0" fontId="17" fillId="3" borderId="42" xfId="1" applyFont="1" applyFill="1" applyBorder="1" applyAlignment="1">
      <alignment horizontal="right" wrapText="1"/>
    </xf>
    <xf numFmtId="2" fontId="17" fillId="2" borderId="4" xfId="1" applyNumberFormat="1" applyFont="1" applyFill="1" applyBorder="1" applyAlignment="1">
      <alignment horizontal="right" wrapText="1"/>
    </xf>
    <xf numFmtId="2" fontId="17" fillId="3" borderId="4" xfId="1" applyNumberFormat="1" applyFont="1" applyFill="1" applyBorder="1" applyAlignment="1">
      <alignment horizontal="right" wrapText="1"/>
    </xf>
    <xf numFmtId="0" fontId="35" fillId="0" borderId="57" xfId="0" applyFont="1" applyBorder="1" applyAlignment="1">
      <alignment horizontal="right" wrapText="1"/>
    </xf>
    <xf numFmtId="0" fontId="35" fillId="0" borderId="42" xfId="0" applyFont="1" applyBorder="1" applyAlignment="1">
      <alignment horizontal="right" wrapText="1"/>
    </xf>
    <xf numFmtId="0" fontId="17" fillId="2" borderId="62" xfId="0" applyFont="1" applyFill="1" applyBorder="1" applyAlignment="1">
      <alignment horizontal="right" wrapText="1"/>
    </xf>
    <xf numFmtId="0" fontId="17" fillId="2" borderId="49" xfId="0" applyFont="1" applyFill="1" applyBorder="1" applyAlignment="1">
      <alignment horizontal="right" wrapText="1"/>
    </xf>
    <xf numFmtId="0" fontId="17" fillId="2" borderId="47" xfId="0" applyFont="1" applyFill="1" applyBorder="1" applyAlignment="1">
      <alignment horizontal="right" wrapText="1"/>
    </xf>
    <xf numFmtId="0" fontId="17" fillId="2" borderId="29" xfId="0" applyFont="1" applyFill="1" applyBorder="1" applyAlignment="1">
      <alignment horizontal="right" wrapText="1"/>
    </xf>
    <xf numFmtId="0" fontId="17" fillId="2" borderId="56" xfId="0" applyFont="1" applyFill="1" applyBorder="1" applyAlignment="1">
      <alignment horizontal="right" wrapText="1"/>
    </xf>
    <xf numFmtId="0" fontId="17" fillId="2" borderId="21" xfId="0" applyFont="1" applyFill="1" applyBorder="1" applyAlignment="1">
      <alignment horizontal="right" wrapText="1"/>
    </xf>
    <xf numFmtId="2" fontId="17" fillId="2" borderId="6" xfId="0" applyNumberFormat="1" applyFont="1" applyFill="1" applyBorder="1" applyAlignment="1">
      <alignment horizontal="right" wrapText="1"/>
    </xf>
    <xf numFmtId="2" fontId="17" fillId="2" borderId="2" xfId="0" applyNumberFormat="1" applyFont="1" applyFill="1" applyBorder="1" applyAlignment="1">
      <alignment horizontal="right" wrapText="1"/>
    </xf>
    <xf numFmtId="0" fontId="17" fillId="2" borderId="64" xfId="0" applyFont="1" applyFill="1" applyBorder="1" applyAlignment="1">
      <alignment horizontal="right" wrapText="1"/>
    </xf>
    <xf numFmtId="0" fontId="17" fillId="2" borderId="34" xfId="0" applyFont="1" applyFill="1" applyBorder="1" applyAlignment="1">
      <alignment horizontal="right" wrapText="1"/>
    </xf>
    <xf numFmtId="0" fontId="17" fillId="2" borderId="62" xfId="0" applyFont="1" applyFill="1" applyBorder="1" applyAlignment="1">
      <alignment horizontal="right" vertical="center" wrapText="1"/>
    </xf>
    <xf numFmtId="0" fontId="17" fillId="2" borderId="49" xfId="0" applyFont="1" applyFill="1" applyBorder="1" applyAlignment="1">
      <alignment horizontal="right" vertical="center" wrapText="1"/>
    </xf>
    <xf numFmtId="2" fontId="17" fillId="2" borderId="7" xfId="0" applyNumberFormat="1" applyFont="1" applyFill="1" applyBorder="1" applyAlignment="1">
      <alignment horizontal="right" wrapText="1"/>
    </xf>
    <xf numFmtId="2" fontId="17" fillId="2" borderId="39" xfId="0" applyNumberFormat="1" applyFont="1" applyFill="1" applyBorder="1" applyAlignment="1">
      <alignment horizontal="right" vertical="center" wrapText="1"/>
    </xf>
    <xf numFmtId="2" fontId="35" fillId="0" borderId="4" xfId="0" applyNumberFormat="1" applyFont="1" applyBorder="1" applyAlignment="1">
      <alignment horizontal="right" wrapText="1"/>
    </xf>
    <xf numFmtId="0" fontId="11" fillId="2" borderId="4" xfId="0" applyFont="1" applyFill="1" applyBorder="1" applyAlignment="1">
      <alignment horizontal="left" wrapText="1"/>
    </xf>
    <xf numFmtId="0" fontId="11" fillId="0" borderId="4" xfId="0" applyFont="1" applyBorder="1" applyAlignment="1">
      <alignment wrapText="1"/>
    </xf>
    <xf numFmtId="0" fontId="0" fillId="0" borderId="0" xfId="0" applyAlignment="1"/>
    <xf numFmtId="0" fontId="29" fillId="0" borderId="0" xfId="0" applyFont="1" applyAlignment="1"/>
    <xf numFmtId="2" fontId="35" fillId="0" borderId="18" xfId="0" applyNumberFormat="1" applyFont="1" applyBorder="1"/>
    <xf numFmtId="2" fontId="35" fillId="0" borderId="16" xfId="0" applyNumberFormat="1" applyFont="1" applyBorder="1"/>
    <xf numFmtId="2" fontId="35" fillId="0" borderId="38" xfId="0" applyNumberFormat="1" applyFont="1" applyBorder="1"/>
    <xf numFmtId="2" fontId="35" fillId="0" borderId="20" xfId="0" applyNumberFormat="1" applyFont="1" applyBorder="1"/>
    <xf numFmtId="2" fontId="35" fillId="0" borderId="40" xfId="0" applyNumberFormat="1" applyFont="1" applyBorder="1"/>
    <xf numFmtId="0" fontId="17" fillId="2" borderId="47" xfId="0" applyFont="1" applyFill="1" applyBorder="1" applyAlignment="1">
      <alignment horizontal="center" wrapText="1"/>
    </xf>
    <xf numFmtId="2" fontId="17" fillId="2" borderId="29" xfId="0" applyNumberFormat="1" applyFont="1" applyFill="1" applyBorder="1" applyAlignment="1">
      <alignment horizontal="center" wrapText="1"/>
    </xf>
    <xf numFmtId="2" fontId="17" fillId="2" borderId="42" xfId="0" applyNumberFormat="1" applyFont="1" applyFill="1" applyBorder="1" applyAlignment="1">
      <alignment horizontal="center" wrapText="1"/>
    </xf>
    <xf numFmtId="2" fontId="17" fillId="2" borderId="49" xfId="0" applyNumberFormat="1" applyFont="1" applyFill="1" applyBorder="1" applyAlignment="1">
      <alignment horizontal="center" wrapText="1"/>
    </xf>
    <xf numFmtId="0" fontId="17" fillId="2" borderId="60" xfId="0" applyFont="1" applyFill="1" applyBorder="1" applyAlignment="1">
      <alignment horizontal="center" wrapText="1"/>
    </xf>
    <xf numFmtId="2" fontId="17" fillId="2" borderId="28" xfId="0" applyNumberFormat="1" applyFont="1" applyFill="1" applyBorder="1" applyAlignment="1">
      <alignment horizontal="center" wrapText="1"/>
    </xf>
    <xf numFmtId="0" fontId="17" fillId="2" borderId="56" xfId="0" applyFont="1" applyFill="1" applyBorder="1" applyAlignment="1">
      <alignment horizontal="center" wrapText="1"/>
    </xf>
    <xf numFmtId="2" fontId="17" fillId="2" borderId="21" xfId="0" applyNumberFormat="1" applyFont="1" applyFill="1" applyBorder="1" applyAlignment="1">
      <alignment horizontal="center" wrapText="1"/>
    </xf>
    <xf numFmtId="0" fontId="17" fillId="2" borderId="54" xfId="0" applyFont="1" applyFill="1" applyBorder="1" applyAlignment="1">
      <alignment horizontal="center" wrapText="1"/>
    </xf>
    <xf numFmtId="2" fontId="17" fillId="2" borderId="63" xfId="0" applyNumberFormat="1" applyFont="1" applyFill="1" applyBorder="1" applyAlignment="1">
      <alignment horizontal="center" wrapText="1"/>
    </xf>
    <xf numFmtId="0" fontId="17" fillId="2" borderId="64" xfId="0" applyFont="1" applyFill="1" applyBorder="1" applyAlignment="1">
      <alignment horizontal="center" wrapText="1"/>
    </xf>
    <xf numFmtId="2" fontId="17" fillId="2" borderId="34" xfId="0" applyNumberFormat="1" applyFont="1" applyFill="1" applyBorder="1" applyAlignment="1">
      <alignment horizontal="center" wrapText="1"/>
    </xf>
    <xf numFmtId="0" fontId="17" fillId="0" borderId="57" xfId="0" applyFont="1" applyFill="1" applyBorder="1" applyAlignment="1">
      <alignment horizontal="center" wrapText="1"/>
    </xf>
    <xf numFmtId="2" fontId="17" fillId="0" borderId="42" xfId="0" applyNumberFormat="1" applyFont="1" applyFill="1" applyBorder="1" applyAlignment="1">
      <alignment horizontal="center" wrapText="1"/>
    </xf>
    <xf numFmtId="2" fontId="17" fillId="2" borderId="7" xfId="0" applyNumberFormat="1" applyFont="1" applyFill="1" applyBorder="1" applyAlignment="1">
      <alignment horizontal="center" wrapText="1"/>
    </xf>
    <xf numFmtId="0" fontId="10" fillId="2" borderId="41" xfId="0" applyFont="1" applyFill="1" applyBorder="1" applyAlignment="1">
      <alignment horizontal="left" wrapText="1"/>
    </xf>
    <xf numFmtId="0" fontId="17" fillId="0" borderId="30" xfId="0" applyFont="1" applyFill="1" applyBorder="1" applyAlignment="1">
      <alignment horizontal="left" wrapText="1"/>
    </xf>
    <xf numFmtId="2" fontId="17" fillId="2" borderId="2" xfId="0" applyNumberFormat="1" applyFont="1" applyFill="1" applyBorder="1" applyAlignment="1">
      <alignment horizontal="center" wrapText="1"/>
    </xf>
    <xf numFmtId="2" fontId="17" fillId="2" borderId="39" xfId="0" applyNumberFormat="1" applyFont="1" applyFill="1" applyBorder="1" applyAlignment="1">
      <alignment horizontal="center" wrapText="1"/>
    </xf>
    <xf numFmtId="2" fontId="17" fillId="0" borderId="4" xfId="0" applyNumberFormat="1" applyFont="1" applyFill="1" applyBorder="1" applyAlignment="1">
      <alignment horizontal="center" wrapText="1"/>
    </xf>
    <xf numFmtId="2" fontId="17" fillId="2" borderId="31" xfId="0" applyNumberFormat="1" applyFont="1" applyFill="1" applyBorder="1" applyAlignment="1">
      <alignment horizontal="center" wrapText="1"/>
    </xf>
    <xf numFmtId="2" fontId="17" fillId="2" borderId="24" xfId="0" applyNumberFormat="1" applyFont="1" applyFill="1" applyBorder="1" applyAlignment="1">
      <alignment horizontal="center" wrapText="1"/>
    </xf>
    <xf numFmtId="2" fontId="27" fillId="0" borderId="0" xfId="0" applyNumberFormat="1" applyFont="1"/>
    <xf numFmtId="2" fontId="17" fillId="2" borderId="40" xfId="0" applyNumberFormat="1" applyFont="1" applyFill="1" applyBorder="1" applyAlignment="1">
      <alignment horizontal="right" wrapText="1"/>
    </xf>
    <xf numFmtId="2" fontId="17" fillId="2" borderId="40" xfId="0" applyNumberFormat="1" applyFont="1" applyFill="1" applyBorder="1" applyAlignment="1">
      <alignment horizontal="right" vertical="center" wrapText="1"/>
    </xf>
    <xf numFmtId="2" fontId="17" fillId="0" borderId="40" xfId="0" applyNumberFormat="1" applyFont="1" applyFill="1" applyBorder="1" applyAlignment="1">
      <alignment horizontal="right" wrapText="1"/>
    </xf>
    <xf numFmtId="2" fontId="17" fillId="0" borderId="40" xfId="0" applyNumberFormat="1" applyFont="1" applyBorder="1" applyAlignment="1">
      <alignment horizontal="right" wrapText="1"/>
    </xf>
    <xf numFmtId="2" fontId="17" fillId="2" borderId="40" xfId="1" applyNumberFormat="1" applyFont="1" applyFill="1" applyBorder="1" applyAlignment="1">
      <alignment horizontal="right" wrapText="1"/>
    </xf>
    <xf numFmtId="2" fontId="17" fillId="3" borderId="40" xfId="1" applyNumberFormat="1" applyFont="1" applyFill="1" applyBorder="1" applyAlignment="1">
      <alignment horizontal="right" wrapText="1"/>
    </xf>
    <xf numFmtId="2" fontId="35" fillId="0" borderId="40" xfId="0" applyNumberFormat="1" applyFont="1" applyBorder="1" applyAlignment="1">
      <alignment horizontal="right" wrapText="1"/>
    </xf>
    <xf numFmtId="2" fontId="17" fillId="2" borderId="18" xfId="0" applyNumberFormat="1" applyFont="1" applyFill="1" applyBorder="1" applyAlignment="1">
      <alignment horizontal="right" wrapText="1"/>
    </xf>
    <xf numFmtId="2" fontId="17" fillId="2" borderId="25" xfId="0" applyNumberFormat="1" applyFont="1" applyFill="1" applyBorder="1" applyAlignment="1">
      <alignment horizontal="right" wrapText="1"/>
    </xf>
    <xf numFmtId="0" fontId="17" fillId="0" borderId="56" xfId="0" applyFont="1" applyFill="1" applyBorder="1" applyAlignment="1">
      <alignment horizontal="right" wrapText="1"/>
    </xf>
    <xf numFmtId="0" fontId="17" fillId="0" borderId="21" xfId="0" applyFont="1" applyFill="1" applyBorder="1" applyAlignment="1">
      <alignment horizontal="right" wrapText="1"/>
    </xf>
    <xf numFmtId="2" fontId="17" fillId="2" borderId="16" xfId="0" applyNumberFormat="1" applyFont="1" applyFill="1" applyBorder="1" applyAlignment="1">
      <alignment horizontal="right" wrapText="1"/>
    </xf>
    <xf numFmtId="2" fontId="17" fillId="2" borderId="17" xfId="0" applyNumberFormat="1" applyFont="1" applyFill="1" applyBorder="1" applyAlignment="1">
      <alignment horizontal="right" vertical="center" wrapText="1"/>
    </xf>
    <xf numFmtId="2" fontId="17" fillId="2" borderId="17" xfId="0" applyNumberFormat="1" applyFont="1" applyFill="1" applyBorder="1" applyAlignment="1">
      <alignment horizontal="right" wrapText="1"/>
    </xf>
    <xf numFmtId="2" fontId="17" fillId="0" borderId="25" xfId="0" applyNumberFormat="1" applyFont="1" applyFill="1" applyBorder="1" applyAlignment="1">
      <alignment horizontal="right" wrapText="1"/>
    </xf>
    <xf numFmtId="0" fontId="34" fillId="0" borderId="0" xfId="0" applyFont="1" applyAlignment="1">
      <alignment horizontal="center"/>
    </xf>
    <xf numFmtId="2" fontId="17" fillId="0" borderId="2" xfId="0" applyNumberFormat="1" applyFont="1" applyFill="1" applyBorder="1" applyAlignment="1">
      <alignment horizontal="right" wrapText="1"/>
    </xf>
    <xf numFmtId="0" fontId="9" fillId="0" borderId="41" xfId="0" applyFont="1" applyFill="1" applyBorder="1" applyAlignment="1">
      <alignment horizontal="left" wrapText="1"/>
    </xf>
    <xf numFmtId="0" fontId="35" fillId="0" borderId="21" xfId="0" applyFont="1" applyBorder="1" applyAlignment="1">
      <alignment horizontal="right"/>
    </xf>
    <xf numFmtId="2" fontId="35" fillId="0" borderId="3" xfId="0" applyNumberFormat="1" applyFont="1" applyBorder="1" applyAlignment="1"/>
    <xf numFmtId="0" fontId="8" fillId="2" borderId="4" xfId="0" applyFont="1" applyFill="1" applyBorder="1" applyAlignment="1">
      <alignment horizontal="left" wrapText="1"/>
    </xf>
    <xf numFmtId="0" fontId="8" fillId="0" borderId="4" xfId="0" applyFont="1" applyBorder="1" applyAlignment="1">
      <alignment wrapText="1"/>
    </xf>
    <xf numFmtId="0" fontId="35" fillId="0" borderId="35" xfId="0" applyFont="1" applyBorder="1" applyAlignment="1">
      <alignment horizontal="right"/>
    </xf>
    <xf numFmtId="0" fontId="7" fillId="2" borderId="2" xfId="0" applyFont="1" applyFill="1" applyBorder="1" applyAlignment="1">
      <alignment horizontal="left" wrapText="1"/>
    </xf>
    <xf numFmtId="0" fontId="38" fillId="0" borderId="15" xfId="0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3" fillId="7" borderId="0" xfId="0" applyFont="1" applyFill="1"/>
    <xf numFmtId="0" fontId="36" fillId="2" borderId="4" xfId="0" applyFont="1" applyFill="1" applyBorder="1" applyAlignment="1">
      <alignment horizontal="left" vertical="center" wrapText="1"/>
    </xf>
    <xf numFmtId="0" fontId="35" fillId="0" borderId="4" xfId="0" applyFont="1" applyBorder="1" applyAlignment="1">
      <alignment horizontal="right" vertical="top"/>
    </xf>
    <xf numFmtId="0" fontId="6" fillId="2" borderId="15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6" fillId="0" borderId="4" xfId="0" applyFont="1" applyBorder="1" applyAlignment="1">
      <alignment wrapText="1"/>
    </xf>
    <xf numFmtId="2" fontId="35" fillId="0" borderId="4" xfId="0" applyNumberFormat="1" applyFont="1" applyBorder="1"/>
    <xf numFmtId="0" fontId="35" fillId="0" borderId="47" xfId="0" applyFont="1" applyBorder="1"/>
    <xf numFmtId="0" fontId="35" fillId="0" borderId="64" xfId="0" applyFont="1" applyBorder="1"/>
    <xf numFmtId="0" fontId="35" fillId="0" borderId="60" xfId="0" applyFont="1" applyBorder="1"/>
    <xf numFmtId="2" fontId="35" fillId="0" borderId="3" xfId="0" applyNumberFormat="1" applyFont="1" applyBorder="1"/>
    <xf numFmtId="0" fontId="35" fillId="0" borderId="6" xfId="0" applyFont="1" applyBorder="1"/>
    <xf numFmtId="0" fontId="35" fillId="0" borderId="7" xfId="0" applyFont="1" applyBorder="1"/>
    <xf numFmtId="0" fontId="35" fillId="0" borderId="24" xfId="0" applyFont="1" applyBorder="1"/>
    <xf numFmtId="0" fontId="34" fillId="0" borderId="0" xfId="0" applyFont="1" applyAlignment="1">
      <alignment horizontal="center"/>
    </xf>
    <xf numFmtId="0" fontId="36" fillId="2" borderId="57" xfId="0" applyFont="1" applyFill="1" applyBorder="1" applyAlignment="1">
      <alignment horizontal="center" vertical="center" wrapText="1"/>
    </xf>
    <xf numFmtId="2" fontId="36" fillId="2" borderId="4" xfId="0" applyNumberFormat="1" applyFont="1" applyFill="1" applyBorder="1" applyAlignment="1">
      <alignment horizontal="center" vertical="center" wrapText="1"/>
    </xf>
    <xf numFmtId="2" fontId="36" fillId="2" borderId="42" xfId="0" applyNumberFormat="1" applyFont="1" applyFill="1" applyBorder="1" applyAlignment="1">
      <alignment horizontal="center" vertical="center" wrapText="1"/>
    </xf>
    <xf numFmtId="0" fontId="17" fillId="2" borderId="65" xfId="0" applyFont="1" applyFill="1" applyBorder="1" applyAlignment="1">
      <alignment horizontal="center" wrapText="1"/>
    </xf>
    <xf numFmtId="0" fontId="17" fillId="2" borderId="67" xfId="0" applyFont="1" applyFill="1" applyBorder="1" applyAlignment="1">
      <alignment horizontal="center" wrapText="1"/>
    </xf>
    <xf numFmtId="0" fontId="17" fillId="2" borderId="40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left" wrapText="1"/>
    </xf>
    <xf numFmtId="2" fontId="17" fillId="2" borderId="65" xfId="0" applyNumberFormat="1" applyFont="1" applyFill="1" applyBorder="1" applyAlignment="1">
      <alignment horizontal="center" wrapText="1"/>
    </xf>
    <xf numFmtId="2" fontId="17" fillId="2" borderId="67" xfId="0" applyNumberFormat="1" applyFont="1" applyFill="1" applyBorder="1" applyAlignment="1">
      <alignment horizontal="center" wrapText="1"/>
    </xf>
    <xf numFmtId="2" fontId="17" fillId="2" borderId="41" xfId="0" applyNumberFormat="1" applyFont="1" applyFill="1" applyBorder="1" applyAlignment="1">
      <alignment horizontal="center" wrapText="1"/>
    </xf>
    <xf numFmtId="0" fontId="17" fillId="2" borderId="10" xfId="0" applyFont="1" applyFill="1" applyBorder="1" applyAlignment="1">
      <alignment horizontal="center" wrapText="1"/>
    </xf>
    <xf numFmtId="2" fontId="17" fillId="2" borderId="1" xfId="0" applyNumberFormat="1" applyFont="1" applyFill="1" applyBorder="1" applyAlignment="1">
      <alignment horizontal="center" wrapText="1"/>
    </xf>
    <xf numFmtId="0" fontId="5" fillId="2" borderId="41" xfId="0" applyFont="1" applyFill="1" applyBorder="1" applyAlignment="1">
      <alignment horizontal="left" wrapText="1"/>
    </xf>
    <xf numFmtId="0" fontId="35" fillId="0" borderId="62" xfId="0" applyFont="1" applyBorder="1"/>
    <xf numFmtId="0" fontId="35" fillId="0" borderId="39" xfId="0" applyFont="1" applyBorder="1"/>
    <xf numFmtId="0" fontId="35" fillId="0" borderId="17" xfId="0" applyFont="1" applyBorder="1"/>
    <xf numFmtId="2" fontId="35" fillId="0" borderId="17" xfId="0" applyNumberFormat="1" applyFont="1" applyBorder="1"/>
    <xf numFmtId="2" fontId="35" fillId="0" borderId="49" xfId="0" applyNumberFormat="1" applyFont="1" applyBorder="1"/>
    <xf numFmtId="0" fontId="35" fillId="0" borderId="43" xfId="0" applyFont="1" applyBorder="1"/>
    <xf numFmtId="0" fontId="35" fillId="0" borderId="57" xfId="0" applyFont="1" applyBorder="1"/>
    <xf numFmtId="0" fontId="35" fillId="0" borderId="7" xfId="0" applyFont="1" applyBorder="1" applyAlignment="1">
      <alignment wrapText="1"/>
    </xf>
    <xf numFmtId="0" fontId="5" fillId="2" borderId="30" xfId="0" applyFont="1" applyFill="1" applyBorder="1" applyAlignment="1">
      <alignment horizontal="left" wrapText="1"/>
    </xf>
    <xf numFmtId="0" fontId="5" fillId="2" borderId="22" xfId="0" applyFont="1" applyFill="1" applyBorder="1" applyAlignment="1">
      <alignment horizontal="left" wrapText="1"/>
    </xf>
    <xf numFmtId="0" fontId="17" fillId="2" borderId="25" xfId="0" applyFont="1" applyFill="1" applyBorder="1" applyAlignment="1">
      <alignment horizontal="center" wrapText="1"/>
    </xf>
    <xf numFmtId="2" fontId="17" fillId="2" borderId="30" xfId="0" applyNumberFormat="1" applyFont="1" applyFill="1" applyBorder="1" applyAlignment="1">
      <alignment horizontal="center" wrapText="1"/>
    </xf>
    <xf numFmtId="2" fontId="17" fillId="2" borderId="23" xfId="0" applyNumberFormat="1" applyFont="1" applyFill="1" applyBorder="1" applyAlignment="1">
      <alignment horizontal="center" wrapText="1"/>
    </xf>
    <xf numFmtId="0" fontId="17" fillId="2" borderId="8" xfId="0" applyFont="1" applyFill="1" applyBorder="1" applyAlignment="1">
      <alignment horizontal="center" wrapText="1"/>
    </xf>
    <xf numFmtId="2" fontId="17" fillId="2" borderId="5" xfId="0" applyNumberFormat="1" applyFont="1" applyFill="1" applyBorder="1" applyAlignment="1">
      <alignment horizontal="center" wrapText="1"/>
    </xf>
    <xf numFmtId="0" fontId="17" fillId="2" borderId="9" xfId="0" applyFont="1" applyFill="1" applyBorder="1" applyAlignment="1">
      <alignment horizontal="center" wrapText="1"/>
    </xf>
    <xf numFmtId="2" fontId="17" fillId="2" borderId="3" xfId="0" applyNumberFormat="1" applyFont="1" applyFill="1" applyBorder="1" applyAlignment="1">
      <alignment horizontal="center" wrapText="1"/>
    </xf>
    <xf numFmtId="0" fontId="17" fillId="2" borderId="18" xfId="0" applyFont="1" applyFill="1" applyBorder="1" applyAlignment="1">
      <alignment horizontal="center" wrapText="1"/>
    </xf>
    <xf numFmtId="0" fontId="35" fillId="0" borderId="2" xfId="0" applyFont="1" applyBorder="1"/>
    <xf numFmtId="0" fontId="35" fillId="0" borderId="25" xfId="0" applyFont="1" applyBorder="1"/>
    <xf numFmtId="0" fontId="38" fillId="0" borderId="15" xfId="0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43" fillId="0" borderId="68" xfId="0" applyFont="1" applyBorder="1" applyAlignment="1">
      <alignment horizontal="center" vertical="center" wrapText="1"/>
    </xf>
    <xf numFmtId="2" fontId="17" fillId="2" borderId="19" xfId="0" applyNumberFormat="1" applyFont="1" applyFill="1" applyBorder="1" applyAlignment="1">
      <alignment horizontal="center" wrapText="1"/>
    </xf>
    <xf numFmtId="2" fontId="17" fillId="2" borderId="0" xfId="0" applyNumberFormat="1" applyFont="1" applyFill="1" applyBorder="1" applyAlignment="1">
      <alignment horizontal="center" wrapText="1"/>
    </xf>
    <xf numFmtId="1" fontId="17" fillId="2" borderId="19" xfId="0" applyNumberFormat="1" applyFont="1" applyFill="1" applyBorder="1" applyAlignment="1">
      <alignment horizontal="right"/>
    </xf>
    <xf numFmtId="1" fontId="17" fillId="2" borderId="6" xfId="0" applyNumberFormat="1" applyFont="1" applyFill="1" applyBorder="1" applyAlignment="1">
      <alignment horizontal="right"/>
    </xf>
    <xf numFmtId="1" fontId="17" fillId="2" borderId="29" xfId="0" applyNumberFormat="1" applyFont="1" applyFill="1" applyBorder="1" applyAlignment="1">
      <alignment horizontal="right"/>
    </xf>
    <xf numFmtId="1" fontId="17" fillId="2" borderId="66" xfId="0" applyNumberFormat="1" applyFont="1" applyFill="1" applyBorder="1" applyAlignment="1">
      <alignment horizontal="right"/>
    </xf>
    <xf numFmtId="1" fontId="17" fillId="2" borderId="7" xfId="0" applyNumberFormat="1" applyFont="1" applyFill="1" applyBorder="1" applyAlignment="1">
      <alignment horizontal="right"/>
    </xf>
    <xf numFmtId="1" fontId="17" fillId="2" borderId="34" xfId="0" applyNumberFormat="1" applyFont="1" applyFill="1" applyBorder="1" applyAlignment="1">
      <alignment horizontal="right"/>
    </xf>
    <xf numFmtId="1" fontId="17" fillId="2" borderId="48" xfId="0" applyNumberFormat="1" applyFont="1" applyFill="1" applyBorder="1" applyAlignment="1">
      <alignment horizontal="right"/>
    </xf>
    <xf numFmtId="1" fontId="17" fillId="2" borderId="15" xfId="0" applyNumberFormat="1" applyFont="1" applyFill="1" applyBorder="1" applyAlignment="1">
      <alignment horizontal="right"/>
    </xf>
    <xf numFmtId="1" fontId="17" fillId="2" borderId="35" xfId="0" applyNumberFormat="1" applyFont="1" applyFill="1" applyBorder="1" applyAlignment="1">
      <alignment horizontal="right"/>
    </xf>
    <xf numFmtId="1" fontId="17" fillId="2" borderId="0" xfId="0" applyNumberFormat="1" applyFont="1" applyFill="1" applyBorder="1" applyAlignment="1">
      <alignment horizontal="right"/>
    </xf>
    <xf numFmtId="1" fontId="17" fillId="2" borderId="24" xfId="0" applyNumberFormat="1" applyFont="1" applyFill="1" applyBorder="1" applyAlignment="1">
      <alignment horizontal="right"/>
    </xf>
    <xf numFmtId="1" fontId="17" fillId="2" borderId="28" xfId="0" applyNumberFormat="1" applyFont="1" applyFill="1" applyBorder="1" applyAlignment="1">
      <alignment horizontal="right"/>
    </xf>
    <xf numFmtId="1" fontId="17" fillId="2" borderId="65" xfId="0" applyNumberFormat="1" applyFont="1" applyFill="1" applyBorder="1" applyAlignment="1">
      <alignment horizontal="right"/>
    </xf>
    <xf numFmtId="1" fontId="17" fillId="2" borderId="4" xfId="0" applyNumberFormat="1" applyFont="1" applyFill="1" applyBorder="1" applyAlignment="1">
      <alignment horizontal="right"/>
    </xf>
    <xf numFmtId="1" fontId="17" fillId="2" borderId="42" xfId="0" applyNumberFormat="1" applyFont="1" applyFill="1" applyBorder="1" applyAlignment="1">
      <alignment horizontal="right"/>
    </xf>
    <xf numFmtId="1" fontId="17" fillId="2" borderId="67" xfId="0" applyNumberFormat="1" applyFont="1" applyFill="1" applyBorder="1" applyAlignment="1">
      <alignment horizontal="right"/>
    </xf>
    <xf numFmtId="1" fontId="17" fillId="2" borderId="39" xfId="0" applyNumberFormat="1" applyFont="1" applyFill="1" applyBorder="1" applyAlignment="1">
      <alignment horizontal="right"/>
    </xf>
    <xf numFmtId="1" fontId="17" fillId="2" borderId="49" xfId="0" applyNumberFormat="1" applyFont="1" applyFill="1" applyBorder="1" applyAlignment="1">
      <alignment horizontal="right"/>
    </xf>
    <xf numFmtId="1" fontId="17" fillId="2" borderId="25" xfId="0" applyNumberFormat="1" applyFont="1" applyFill="1" applyBorder="1" applyAlignment="1">
      <alignment horizontal="right"/>
    </xf>
    <xf numFmtId="1" fontId="17" fillId="2" borderId="2" xfId="0" applyNumberFormat="1" applyFont="1" applyFill="1" applyBorder="1" applyAlignment="1">
      <alignment horizontal="right"/>
    </xf>
    <xf numFmtId="1" fontId="17" fillId="2" borderId="1" xfId="0" applyNumberFormat="1" applyFont="1" applyFill="1" applyBorder="1" applyAlignment="1">
      <alignment horizontal="right"/>
    </xf>
    <xf numFmtId="1" fontId="17" fillId="2" borderId="18" xfId="0" applyNumberFormat="1" applyFont="1" applyFill="1" applyBorder="1" applyAlignment="1">
      <alignment horizontal="right"/>
    </xf>
    <xf numFmtId="1" fontId="17" fillId="2" borderId="5" xfId="0" applyNumberFormat="1" applyFont="1" applyFill="1" applyBorder="1" applyAlignment="1">
      <alignment horizontal="right"/>
    </xf>
    <xf numFmtId="1" fontId="17" fillId="2" borderId="40" xfId="0" applyNumberFormat="1" applyFont="1" applyFill="1" applyBorder="1" applyAlignment="1">
      <alignment horizontal="right"/>
    </xf>
    <xf numFmtId="1" fontId="17" fillId="2" borderId="3" xfId="0" applyNumberFormat="1" applyFont="1" applyFill="1" applyBorder="1" applyAlignment="1">
      <alignment horizontal="right"/>
    </xf>
    <xf numFmtId="0" fontId="17" fillId="2" borderId="36" xfId="0" applyFont="1" applyFill="1" applyBorder="1" applyAlignment="1">
      <alignment horizontal="left" wrapText="1"/>
    </xf>
    <xf numFmtId="0" fontId="5" fillId="2" borderId="41" xfId="0" applyFont="1" applyFill="1" applyBorder="1" applyAlignment="1">
      <alignment horizontal="left" vertical="center" wrapText="1"/>
    </xf>
    <xf numFmtId="0" fontId="17" fillId="2" borderId="19" xfId="0" applyFont="1" applyFill="1" applyBorder="1" applyAlignment="1">
      <alignment horizontal="center" wrapText="1"/>
    </xf>
    <xf numFmtId="2" fontId="17" fillId="2" borderId="4" xfId="0" applyNumberFormat="1" applyFont="1" applyFill="1" applyBorder="1" applyAlignment="1">
      <alignment horizontal="center" vertical="center" wrapText="1"/>
    </xf>
    <xf numFmtId="0" fontId="17" fillId="2" borderId="57" xfId="0" applyFont="1" applyFill="1" applyBorder="1" applyAlignment="1">
      <alignment horizontal="center" vertical="center" wrapText="1"/>
    </xf>
    <xf numFmtId="2" fontId="17" fillId="2" borderId="42" xfId="0" applyNumberFormat="1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39" xfId="0" applyFont="1" applyFill="1" applyBorder="1" applyAlignment="1">
      <alignment horizontal="left" wrapText="1"/>
    </xf>
    <xf numFmtId="0" fontId="3" fillId="2" borderId="4" xfId="1" applyFont="1" applyFill="1" applyBorder="1" applyAlignment="1">
      <alignment horizontal="left" wrapText="1"/>
    </xf>
    <xf numFmtId="0" fontId="3" fillId="3" borderId="4" xfId="1" applyFont="1" applyFill="1" applyBorder="1" applyAlignment="1">
      <alignment horizontal="left" wrapText="1"/>
    </xf>
    <xf numFmtId="0" fontId="3" fillId="0" borderId="4" xfId="0" applyFont="1" applyBorder="1" applyAlignment="1">
      <alignment wrapText="1"/>
    </xf>
    <xf numFmtId="0" fontId="9" fillId="2" borderId="4" xfId="0" applyFont="1" applyFill="1" applyBorder="1" applyAlignment="1">
      <alignment horizontal="left" wrapText="1"/>
    </xf>
    <xf numFmtId="0" fontId="8" fillId="0" borderId="24" xfId="0" applyFont="1" applyBorder="1" applyAlignment="1">
      <alignment wrapText="1"/>
    </xf>
    <xf numFmtId="2" fontId="35" fillId="0" borderId="1" xfId="0" applyNumberFormat="1" applyFont="1" applyBorder="1" applyAlignment="1">
      <alignment horizontal="right" vertical="top"/>
    </xf>
    <xf numFmtId="2" fontId="29" fillId="0" borderId="0" xfId="0" applyNumberFormat="1" applyFont="1" applyAlignment="1"/>
    <xf numFmtId="0" fontId="35" fillId="0" borderId="2" xfId="0" applyFont="1" applyBorder="1" applyAlignment="1">
      <alignment wrapText="1"/>
    </xf>
    <xf numFmtId="0" fontId="17" fillId="2" borderId="1" xfId="0" applyFont="1" applyFill="1" applyBorder="1" applyAlignment="1">
      <alignment horizontal="left" wrapText="1"/>
    </xf>
    <xf numFmtId="0" fontId="36" fillId="2" borderId="41" xfId="0" applyFont="1" applyFill="1" applyBorder="1" applyAlignment="1">
      <alignment horizontal="left" vertical="center" wrapText="1"/>
    </xf>
    <xf numFmtId="0" fontId="17" fillId="2" borderId="45" xfId="0" applyFont="1" applyFill="1" applyBorder="1" applyAlignment="1">
      <alignment horizontal="left" wrapText="1"/>
    </xf>
    <xf numFmtId="0" fontId="5" fillId="2" borderId="23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17" fillId="2" borderId="43" xfId="0" applyFont="1" applyFill="1" applyBorder="1" applyAlignment="1">
      <alignment horizontal="center" wrapText="1"/>
    </xf>
    <xf numFmtId="2" fontId="17" fillId="2" borderId="45" xfId="0" applyNumberFormat="1" applyFont="1" applyFill="1" applyBorder="1" applyAlignment="1">
      <alignment horizontal="center" wrapText="1"/>
    </xf>
    <xf numFmtId="0" fontId="17" fillId="2" borderId="17" xfId="0" applyFont="1" applyFill="1" applyBorder="1" applyAlignment="1">
      <alignment horizontal="center" wrapText="1"/>
    </xf>
    <xf numFmtId="2" fontId="17" fillId="2" borderId="12" xfId="0" applyNumberFormat="1" applyFont="1" applyFill="1" applyBorder="1" applyAlignment="1">
      <alignment horizontal="center" wrapText="1"/>
    </xf>
    <xf numFmtId="1" fontId="17" fillId="2" borderId="17" xfId="0" applyNumberFormat="1" applyFont="1" applyFill="1" applyBorder="1" applyAlignment="1">
      <alignment horizontal="right"/>
    </xf>
    <xf numFmtId="1" fontId="17" fillId="2" borderId="45" xfId="0" applyNumberFormat="1" applyFont="1" applyFill="1" applyBorder="1" applyAlignment="1">
      <alignment horizontal="right"/>
    </xf>
    <xf numFmtId="2" fontId="40" fillId="0" borderId="0" xfId="0" applyNumberFormat="1" applyFont="1" applyBorder="1" applyAlignment="1">
      <alignment horizontal="right"/>
    </xf>
    <xf numFmtId="0" fontId="3" fillId="2" borderId="4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5" fillId="2" borderId="45" xfId="0" applyFont="1" applyFill="1" applyBorder="1" applyAlignment="1">
      <alignment horizontal="left" wrapText="1"/>
    </xf>
    <xf numFmtId="0" fontId="12" fillId="2" borderId="64" xfId="0" applyFont="1" applyFill="1" applyBorder="1" applyAlignment="1">
      <alignment horizontal="center" wrapText="1"/>
    </xf>
    <xf numFmtId="2" fontId="12" fillId="2" borderId="7" xfId="0" applyNumberFormat="1" applyFont="1" applyFill="1" applyBorder="1" applyAlignment="1">
      <alignment horizontal="center" wrapText="1"/>
    </xf>
    <xf numFmtId="2" fontId="12" fillId="2" borderId="34" xfId="0" applyNumberFormat="1" applyFont="1" applyFill="1" applyBorder="1" applyAlignment="1">
      <alignment horizontal="center" wrapText="1"/>
    </xf>
    <xf numFmtId="0" fontId="17" fillId="2" borderId="19" xfId="0" applyFont="1" applyFill="1" applyBorder="1" applyAlignment="1">
      <alignment horizontal="right"/>
    </xf>
    <xf numFmtId="0" fontId="17" fillId="2" borderId="6" xfId="0" applyFont="1" applyFill="1" applyBorder="1" applyAlignment="1">
      <alignment horizontal="right"/>
    </xf>
    <xf numFmtId="0" fontId="17" fillId="2" borderId="29" xfId="0" applyFont="1" applyFill="1" applyBorder="1" applyAlignment="1">
      <alignment horizontal="right"/>
    </xf>
    <xf numFmtId="1" fontId="17" fillId="0" borderId="29" xfId="0" applyNumberFormat="1" applyFont="1" applyBorder="1"/>
    <xf numFmtId="0" fontId="17" fillId="2" borderId="5" xfId="0" applyFont="1" applyFill="1" applyBorder="1" applyAlignment="1">
      <alignment horizontal="left" wrapText="1"/>
    </xf>
    <xf numFmtId="2" fontId="35" fillId="0" borderId="2" xfId="0" applyNumberFormat="1" applyFont="1" applyBorder="1"/>
    <xf numFmtId="2" fontId="35" fillId="0" borderId="1" xfId="0" applyNumberFormat="1" applyFont="1" applyBorder="1"/>
    <xf numFmtId="0" fontId="27" fillId="0" borderId="0" xfId="0" applyFont="1" applyFill="1" applyBorder="1" applyAlignment="1">
      <alignment horizontal="left" vertical="center"/>
    </xf>
    <xf numFmtId="0" fontId="27" fillId="0" borderId="0" xfId="0" applyFont="1"/>
    <xf numFmtId="0" fontId="38" fillId="0" borderId="15" xfId="0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5" fillId="0" borderId="7" xfId="21" applyNumberFormat="1" applyFont="1" applyBorder="1" applyAlignment="1">
      <alignment horizontal="right" vertical="center" wrapText="1"/>
    </xf>
    <xf numFmtId="0" fontId="35" fillId="0" borderId="4" xfId="20" applyNumberFormat="1" applyFont="1" applyBorder="1" applyAlignment="1">
      <alignment horizontal="right" vertical="center" wrapText="1"/>
    </xf>
    <xf numFmtId="0" fontId="35" fillId="0" borderId="24" xfId="20" applyNumberFormat="1" applyFont="1" applyBorder="1" applyAlignment="1">
      <alignment horizontal="right" vertical="center" wrapText="1"/>
    </xf>
    <xf numFmtId="0" fontId="35" fillId="0" borderId="24" xfId="18" applyNumberFormat="1" applyFont="1" applyBorder="1" applyAlignment="1">
      <alignment horizontal="right" vertical="center" wrapText="1"/>
    </xf>
    <xf numFmtId="2" fontId="35" fillId="0" borderId="26" xfId="21" applyNumberFormat="1" applyFont="1" applyBorder="1" applyAlignment="1">
      <alignment horizontal="right" vertical="center" wrapText="1"/>
    </xf>
    <xf numFmtId="2" fontId="35" fillId="0" borderId="26" xfId="18" applyNumberFormat="1" applyFont="1" applyBorder="1" applyAlignment="1">
      <alignment horizontal="right" vertical="center" wrapText="1"/>
    </xf>
    <xf numFmtId="0" fontId="35" fillId="0" borderId="7" xfId="18" applyNumberFormat="1" applyFont="1" applyBorder="1" applyAlignment="1">
      <alignment horizontal="right" vertical="center" wrapText="1"/>
    </xf>
    <xf numFmtId="0" fontId="35" fillId="0" borderId="39" xfId="20" applyNumberFormat="1" applyFont="1" applyBorder="1" applyAlignment="1">
      <alignment horizontal="right" vertical="center" wrapText="1"/>
    </xf>
    <xf numFmtId="0" fontId="35" fillId="0" borderId="39" xfId="21" applyNumberFormat="1" applyFont="1" applyBorder="1" applyAlignment="1">
      <alignment horizontal="right" vertical="center" wrapText="1"/>
    </xf>
    <xf numFmtId="0" fontId="35" fillId="0" borderId="4" xfId="21" applyNumberFormat="1" applyFont="1" applyBorder="1" applyAlignment="1">
      <alignment horizontal="right" vertical="center" wrapText="1"/>
    </xf>
    <xf numFmtId="2" fontId="35" fillId="0" borderId="3" xfId="21" applyNumberFormat="1" applyFont="1" applyBorder="1" applyAlignment="1">
      <alignment horizontal="right" vertical="center" wrapText="1"/>
    </xf>
    <xf numFmtId="0" fontId="35" fillId="0" borderId="4" xfId="21" applyNumberFormat="1" applyFont="1" applyBorder="1" applyAlignment="1">
      <alignment horizontal="right" vertical="center" wrapText="1"/>
    </xf>
    <xf numFmtId="2" fontId="35" fillId="0" borderId="3" xfId="21" applyNumberFormat="1" applyFont="1" applyBorder="1" applyAlignment="1">
      <alignment horizontal="right" vertical="center" wrapText="1"/>
    </xf>
    <xf numFmtId="0" fontId="35" fillId="0" borderId="7" xfId="20" applyNumberFormat="1" applyFont="1" applyBorder="1" applyAlignment="1">
      <alignment horizontal="right" vertical="center" wrapText="1"/>
    </xf>
    <xf numFmtId="0" fontId="35" fillId="0" borderId="24" xfId="21" applyNumberFormat="1" applyFont="1" applyBorder="1" applyAlignment="1">
      <alignment horizontal="right" vertical="center" wrapText="1"/>
    </xf>
    <xf numFmtId="0" fontId="35" fillId="0" borderId="39" xfId="20" applyNumberFormat="1" applyFont="1" applyBorder="1" applyAlignment="1">
      <alignment horizontal="right" vertical="center" wrapText="1"/>
    </xf>
    <xf numFmtId="0" fontId="35" fillId="0" borderId="39" xfId="21" applyNumberFormat="1" applyFont="1" applyBorder="1" applyAlignment="1">
      <alignment horizontal="right" vertical="center" wrapText="1"/>
    </xf>
    <xf numFmtId="0" fontId="35" fillId="0" borderId="4" xfId="21" applyNumberFormat="1" applyFont="1" applyBorder="1" applyAlignment="1">
      <alignment horizontal="right" vertical="center" wrapText="1"/>
    </xf>
    <xf numFmtId="2" fontId="35" fillId="0" borderId="3" xfId="21" applyNumberFormat="1" applyFont="1" applyBorder="1" applyAlignment="1">
      <alignment horizontal="right" vertical="center" wrapText="1"/>
    </xf>
    <xf numFmtId="0" fontId="35" fillId="0" borderId="39" xfId="20" applyNumberFormat="1" applyFont="1" applyBorder="1" applyAlignment="1">
      <alignment horizontal="right" vertical="center" wrapText="1"/>
    </xf>
    <xf numFmtId="0" fontId="35" fillId="0" borderId="39" xfId="21" applyNumberFormat="1" applyFont="1" applyBorder="1" applyAlignment="1">
      <alignment horizontal="right" vertical="center" wrapText="1"/>
    </xf>
    <xf numFmtId="0" fontId="35" fillId="0" borderId="4" xfId="21" applyNumberFormat="1" applyFont="1" applyBorder="1" applyAlignment="1">
      <alignment horizontal="right" vertical="center" wrapText="1"/>
    </xf>
    <xf numFmtId="2" fontId="35" fillId="0" borderId="3" xfId="21" applyNumberFormat="1" applyFont="1" applyBorder="1" applyAlignment="1">
      <alignment horizontal="right" vertical="center" wrapText="1"/>
    </xf>
    <xf numFmtId="0" fontId="2" fillId="2" borderId="7" xfId="2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wrapText="1"/>
    </xf>
    <xf numFmtId="0" fontId="35" fillId="0" borderId="39" xfId="20" applyNumberFormat="1" applyFont="1" applyBorder="1" applyAlignment="1">
      <alignment horizontal="right" vertical="center" wrapText="1"/>
    </xf>
    <xf numFmtId="0" fontId="35" fillId="0" borderId="39" xfId="21" applyNumberFormat="1" applyFont="1" applyBorder="1" applyAlignment="1">
      <alignment horizontal="right" vertical="center" wrapText="1"/>
    </xf>
    <xf numFmtId="0" fontId="35" fillId="0" borderId="4" xfId="21" applyNumberFormat="1" applyFont="1" applyBorder="1" applyAlignment="1">
      <alignment horizontal="right" vertical="center" wrapText="1"/>
    </xf>
    <xf numFmtId="2" fontId="35" fillId="0" borderId="3" xfId="21" applyNumberFormat="1" applyFont="1" applyBorder="1" applyAlignment="1">
      <alignment horizontal="right" vertical="center" wrapText="1"/>
    </xf>
    <xf numFmtId="1" fontId="2" fillId="2" borderId="7" xfId="21" applyNumberFormat="1" applyFont="1" applyFill="1" applyBorder="1" applyAlignment="1">
      <alignment horizontal="right" vertical="center"/>
    </xf>
    <xf numFmtId="0" fontId="35" fillId="0" borderId="39" xfId="20" applyNumberFormat="1" applyFont="1" applyBorder="1" applyAlignment="1">
      <alignment horizontal="right" vertical="center" wrapText="1"/>
    </xf>
    <xf numFmtId="0" fontId="35" fillId="0" borderId="39" xfId="21" applyNumberFormat="1" applyFont="1" applyBorder="1" applyAlignment="1">
      <alignment horizontal="right" vertical="center" wrapText="1"/>
    </xf>
    <xf numFmtId="0" fontId="35" fillId="0" borderId="4" xfId="21" applyNumberFormat="1" applyFont="1" applyBorder="1" applyAlignment="1">
      <alignment horizontal="right" vertical="center" wrapText="1"/>
    </xf>
    <xf numFmtId="2" fontId="35" fillId="0" borderId="3" xfId="21" applyNumberFormat="1" applyFont="1" applyBorder="1" applyAlignment="1">
      <alignment horizontal="right" vertical="center" wrapText="1"/>
    </xf>
    <xf numFmtId="0" fontId="35" fillId="0" borderId="39" xfId="20" applyNumberFormat="1" applyFont="1" applyBorder="1" applyAlignment="1">
      <alignment horizontal="right" vertical="center" wrapText="1"/>
    </xf>
    <xf numFmtId="0" fontId="35" fillId="0" borderId="39" xfId="21" applyNumberFormat="1" applyFont="1" applyBorder="1" applyAlignment="1">
      <alignment horizontal="right" vertical="center" wrapText="1"/>
    </xf>
    <xf numFmtId="0" fontId="35" fillId="0" borderId="4" xfId="21" applyNumberFormat="1" applyFont="1" applyBorder="1" applyAlignment="1">
      <alignment horizontal="right" vertical="center" wrapText="1"/>
    </xf>
    <xf numFmtId="2" fontId="35" fillId="0" borderId="3" xfId="21" applyNumberFormat="1" applyFont="1" applyBorder="1" applyAlignment="1">
      <alignment horizontal="right" vertical="center" wrapText="1"/>
    </xf>
    <xf numFmtId="0" fontId="35" fillId="0" borderId="4" xfId="21" applyNumberFormat="1" applyFont="1" applyBorder="1" applyAlignment="1">
      <alignment horizontal="right" vertical="center" wrapText="1"/>
    </xf>
    <xf numFmtId="2" fontId="35" fillId="0" borderId="3" xfId="21" applyNumberFormat="1" applyFont="1" applyBorder="1" applyAlignment="1">
      <alignment horizontal="right" vertical="center" wrapText="1"/>
    </xf>
    <xf numFmtId="2" fontId="2" fillId="2" borderId="26" xfId="21" applyNumberFormat="1" applyFont="1" applyFill="1" applyBorder="1" applyAlignment="1">
      <alignment horizontal="right" vertical="center"/>
    </xf>
    <xf numFmtId="0" fontId="35" fillId="0" borderId="2" xfId="20" applyNumberFormat="1" applyFont="1" applyBorder="1" applyAlignment="1">
      <alignment horizontal="right" vertical="center" wrapText="1"/>
    </xf>
    <xf numFmtId="0" fontId="35" fillId="0" borderId="2" xfId="21" applyNumberFormat="1" applyFont="1" applyBorder="1" applyAlignment="1">
      <alignment horizontal="right" vertical="center" wrapText="1"/>
    </xf>
    <xf numFmtId="2" fontId="35" fillId="0" borderId="1" xfId="21" applyNumberFormat="1" applyFont="1" applyBorder="1" applyAlignment="1">
      <alignment horizontal="right" vertical="center" wrapText="1"/>
    </xf>
    <xf numFmtId="0" fontId="35" fillId="0" borderId="31" xfId="20" applyNumberFormat="1" applyFont="1" applyBorder="1" applyAlignment="1">
      <alignment horizontal="right" vertical="center" wrapText="1"/>
    </xf>
    <xf numFmtId="0" fontId="35" fillId="0" borderId="31" xfId="21" applyNumberFormat="1" applyFont="1" applyBorder="1" applyAlignment="1">
      <alignment horizontal="right" vertical="center" wrapText="1"/>
    </xf>
    <xf numFmtId="0" fontId="35" fillId="0" borderId="6" xfId="21" applyNumberFormat="1" applyFont="1" applyBorder="1" applyAlignment="1">
      <alignment horizontal="right" vertical="center" wrapText="1"/>
    </xf>
    <xf numFmtId="2" fontId="35" fillId="0" borderId="5" xfId="21" applyNumberFormat="1" applyFont="1" applyBorder="1" applyAlignment="1">
      <alignment horizontal="right" vertical="center" wrapText="1"/>
    </xf>
    <xf numFmtId="0" fontId="2" fillId="2" borderId="4" xfId="21" applyFont="1" applyFill="1" applyBorder="1" applyAlignment="1">
      <alignment horizontal="right" vertical="center"/>
    </xf>
    <xf numFmtId="2" fontId="2" fillId="2" borderId="3" xfId="21" applyNumberFormat="1" applyFont="1" applyFill="1" applyBorder="1" applyAlignment="1">
      <alignment horizontal="right" vertical="center"/>
    </xf>
    <xf numFmtId="1" fontId="2" fillId="2" borderId="4" xfId="21" applyNumberFormat="1" applyFont="1" applyFill="1" applyBorder="1" applyAlignment="1">
      <alignment horizontal="right" vertical="center"/>
    </xf>
    <xf numFmtId="0" fontId="2" fillId="2" borderId="4" xfId="21" applyFont="1" applyFill="1" applyBorder="1" applyAlignment="1">
      <alignment horizontal="right" vertical="center"/>
    </xf>
    <xf numFmtId="2" fontId="2" fillId="2" borderId="3" xfId="21" applyNumberFormat="1" applyFont="1" applyFill="1" applyBorder="1" applyAlignment="1">
      <alignment horizontal="right" vertical="center"/>
    </xf>
    <xf numFmtId="1" fontId="2" fillId="2" borderId="4" xfId="21" applyNumberFormat="1" applyFont="1" applyFill="1" applyBorder="1" applyAlignment="1">
      <alignment horizontal="right" vertical="center"/>
    </xf>
    <xf numFmtId="0" fontId="2" fillId="2" borderId="4" xfId="21" applyFont="1" applyFill="1" applyBorder="1" applyAlignment="1">
      <alignment horizontal="right" vertical="center"/>
    </xf>
    <xf numFmtId="2" fontId="2" fillId="2" borderId="3" xfId="21" applyNumberFormat="1" applyFont="1" applyFill="1" applyBorder="1" applyAlignment="1">
      <alignment horizontal="right" vertical="center"/>
    </xf>
    <xf numFmtId="1" fontId="2" fillId="2" borderId="4" xfId="21" applyNumberFormat="1" applyFont="1" applyFill="1" applyBorder="1" applyAlignment="1">
      <alignment horizontal="right" vertical="center"/>
    </xf>
    <xf numFmtId="0" fontId="2" fillId="2" borderId="4" xfId="21" applyFont="1" applyFill="1" applyBorder="1" applyAlignment="1">
      <alignment horizontal="right" vertical="center"/>
    </xf>
    <xf numFmtId="2" fontId="2" fillId="2" borderId="3" xfId="21" applyNumberFormat="1" applyFont="1" applyFill="1" applyBorder="1" applyAlignment="1">
      <alignment horizontal="right" vertical="center"/>
    </xf>
    <xf numFmtId="1" fontId="2" fillId="2" borderId="4" xfId="21" applyNumberFormat="1" applyFont="1" applyFill="1" applyBorder="1" applyAlignment="1">
      <alignment horizontal="right" vertical="center"/>
    </xf>
    <xf numFmtId="0" fontId="2" fillId="2" borderId="4" xfId="21" applyFont="1" applyFill="1" applyBorder="1" applyAlignment="1">
      <alignment horizontal="right" vertical="center"/>
    </xf>
    <xf numFmtId="2" fontId="2" fillId="2" borderId="3" xfId="21" applyNumberFormat="1" applyFont="1" applyFill="1" applyBorder="1" applyAlignment="1">
      <alignment horizontal="right" vertical="center"/>
    </xf>
    <xf numFmtId="1" fontId="2" fillId="2" borderId="4" xfId="21" applyNumberFormat="1" applyFont="1" applyFill="1" applyBorder="1" applyAlignment="1">
      <alignment horizontal="right" vertical="center"/>
    </xf>
    <xf numFmtId="0" fontId="2" fillId="2" borderId="4" xfId="21" applyFont="1" applyFill="1" applyBorder="1" applyAlignment="1">
      <alignment horizontal="right" vertical="center"/>
    </xf>
    <xf numFmtId="2" fontId="2" fillId="2" borderId="3" xfId="21" applyNumberFormat="1" applyFont="1" applyFill="1" applyBorder="1" applyAlignment="1">
      <alignment horizontal="right" vertical="center"/>
    </xf>
    <xf numFmtId="1" fontId="2" fillId="2" borderId="4" xfId="21" applyNumberFormat="1" applyFont="1" applyFill="1" applyBorder="1" applyAlignment="1">
      <alignment horizontal="right" vertical="center"/>
    </xf>
    <xf numFmtId="0" fontId="2" fillId="2" borderId="4" xfId="21" applyFont="1" applyFill="1" applyBorder="1" applyAlignment="1">
      <alignment horizontal="right" vertical="center"/>
    </xf>
    <xf numFmtId="2" fontId="2" fillId="2" borderId="3" xfId="21" applyNumberFormat="1" applyFont="1" applyFill="1" applyBorder="1" applyAlignment="1">
      <alignment horizontal="right" vertical="center"/>
    </xf>
    <xf numFmtId="0" fontId="45" fillId="3" borderId="69" xfId="21" applyFont="1" applyFill="1" applyBorder="1" applyAlignment="1">
      <alignment horizontal="right" vertical="center"/>
    </xf>
    <xf numFmtId="2" fontId="45" fillId="3" borderId="71" xfId="21" applyNumberFormat="1" applyFont="1" applyFill="1" applyBorder="1" applyAlignment="1">
      <alignment horizontal="right" vertical="center"/>
    </xf>
    <xf numFmtId="1" fontId="2" fillId="2" borderId="4" xfId="21" applyNumberFormat="1" applyFont="1" applyFill="1" applyBorder="1" applyAlignment="1">
      <alignment horizontal="right" vertical="center"/>
    </xf>
    <xf numFmtId="0" fontId="2" fillId="2" borderId="4" xfId="21" applyFont="1" applyFill="1" applyBorder="1" applyAlignment="1">
      <alignment horizontal="right" vertical="center"/>
    </xf>
    <xf numFmtId="2" fontId="2" fillId="2" borderId="3" xfId="21" applyNumberFormat="1" applyFont="1" applyFill="1" applyBorder="1" applyAlignment="1">
      <alignment horizontal="right" vertical="center"/>
    </xf>
    <xf numFmtId="1" fontId="2" fillId="2" borderId="4" xfId="21" applyNumberFormat="1" applyFont="1" applyFill="1" applyBorder="1" applyAlignment="1">
      <alignment horizontal="right" vertical="center"/>
    </xf>
    <xf numFmtId="0" fontId="2" fillId="2" borderId="4" xfId="21" applyFont="1" applyFill="1" applyBorder="1" applyAlignment="1">
      <alignment horizontal="right" vertical="center"/>
    </xf>
    <xf numFmtId="2" fontId="2" fillId="2" borderId="3" xfId="21" applyNumberFormat="1" applyFont="1" applyFill="1" applyBorder="1" applyAlignment="1">
      <alignment horizontal="right" vertical="center"/>
    </xf>
    <xf numFmtId="1" fontId="2" fillId="2" borderId="4" xfId="21" applyNumberFormat="1" applyFont="1" applyFill="1" applyBorder="1" applyAlignment="1">
      <alignment horizontal="right" vertical="center"/>
    </xf>
    <xf numFmtId="0" fontId="2" fillId="8" borderId="4" xfId="21" applyFont="1" applyFill="1" applyBorder="1" applyAlignment="1">
      <alignment horizontal="right" vertical="center"/>
    </xf>
    <xf numFmtId="0" fontId="2" fillId="2" borderId="4" xfId="21" applyFont="1" applyFill="1" applyBorder="1" applyAlignment="1">
      <alignment horizontal="right" vertical="center"/>
    </xf>
    <xf numFmtId="2" fontId="2" fillId="2" borderId="3" xfId="21" applyNumberFormat="1" applyFont="1" applyFill="1" applyBorder="1" applyAlignment="1">
      <alignment horizontal="right" vertical="center"/>
    </xf>
    <xf numFmtId="1" fontId="2" fillId="2" borderId="4" xfId="21" applyNumberFormat="1" applyFont="1" applyFill="1" applyBorder="1" applyAlignment="1">
      <alignment horizontal="right" vertical="center"/>
    </xf>
    <xf numFmtId="0" fontId="2" fillId="2" borderId="4" xfId="21" applyFont="1" applyFill="1" applyBorder="1" applyAlignment="1">
      <alignment horizontal="right" vertical="center"/>
    </xf>
    <xf numFmtId="2" fontId="2" fillId="2" borderId="3" xfId="21" applyNumberFormat="1" applyFont="1" applyFill="1" applyBorder="1" applyAlignment="1">
      <alignment horizontal="right" vertical="center"/>
    </xf>
    <xf numFmtId="1" fontId="2" fillId="2" borderId="4" xfId="21" applyNumberFormat="1" applyFont="1" applyFill="1" applyBorder="1" applyAlignment="1">
      <alignment horizontal="right" vertical="center"/>
    </xf>
    <xf numFmtId="0" fontId="2" fillId="2" borderId="2" xfId="21" applyFont="1" applyFill="1" applyBorder="1" applyAlignment="1">
      <alignment horizontal="right" wrapText="1"/>
    </xf>
    <xf numFmtId="2" fontId="2" fillId="2" borderId="1" xfId="21" applyNumberFormat="1" applyFont="1" applyFill="1" applyBorder="1" applyAlignment="1">
      <alignment horizontal="right" wrapText="1"/>
    </xf>
    <xf numFmtId="1" fontId="2" fillId="2" borderId="2" xfId="21" applyNumberFormat="1" applyFont="1" applyFill="1" applyBorder="1" applyAlignment="1">
      <alignment horizontal="right" vertical="center"/>
    </xf>
    <xf numFmtId="0" fontId="2" fillId="2" borderId="4" xfId="21" applyFont="1" applyFill="1" applyBorder="1" applyAlignment="1">
      <alignment horizontal="right" vertical="center"/>
    </xf>
    <xf numFmtId="2" fontId="2" fillId="2" borderId="3" xfId="21" applyNumberFormat="1" applyFont="1" applyFill="1" applyBorder="1" applyAlignment="1">
      <alignment horizontal="right" vertical="center"/>
    </xf>
    <xf numFmtId="1" fontId="2" fillId="2" borderId="4" xfId="21" applyNumberFormat="1" applyFont="1" applyFill="1" applyBorder="1" applyAlignment="1">
      <alignment horizontal="right" vertical="center"/>
    </xf>
    <xf numFmtId="0" fontId="2" fillId="2" borderId="4" xfId="21" applyFont="1" applyFill="1" applyBorder="1" applyAlignment="1">
      <alignment horizontal="right" vertical="center"/>
    </xf>
    <xf numFmtId="2" fontId="2" fillId="2" borderId="3" xfId="21" applyNumberFormat="1" applyFont="1" applyFill="1" applyBorder="1" applyAlignment="1">
      <alignment horizontal="right" vertical="center"/>
    </xf>
    <xf numFmtId="1" fontId="2" fillId="2" borderId="4" xfId="21" applyNumberFormat="1" applyFont="1" applyFill="1" applyBorder="1" applyAlignment="1">
      <alignment horizontal="right" vertical="center"/>
    </xf>
    <xf numFmtId="0" fontId="35" fillId="8" borderId="4" xfId="21" applyFont="1" applyFill="1" applyBorder="1" applyAlignment="1">
      <alignment horizontal="right" vertical="center"/>
    </xf>
    <xf numFmtId="0" fontId="2" fillId="2" borderId="4" xfId="21" applyFont="1" applyFill="1" applyBorder="1" applyAlignment="1">
      <alignment horizontal="right" vertical="center"/>
    </xf>
    <xf numFmtId="2" fontId="2" fillId="2" borderId="3" xfId="21" applyNumberFormat="1" applyFont="1" applyFill="1" applyBorder="1" applyAlignment="1">
      <alignment horizontal="right" vertical="center"/>
    </xf>
    <xf numFmtId="1" fontId="2" fillId="2" borderId="4" xfId="21" applyNumberFormat="1" applyFont="1" applyFill="1" applyBorder="1" applyAlignment="1">
      <alignment horizontal="right" vertical="center"/>
    </xf>
    <xf numFmtId="0" fontId="2" fillId="2" borderId="6" xfId="21" applyFont="1" applyFill="1" applyBorder="1" applyAlignment="1">
      <alignment horizontal="right" wrapText="1"/>
    </xf>
    <xf numFmtId="2" fontId="2" fillId="2" borderId="5" xfId="21" applyNumberFormat="1" applyFont="1" applyFill="1" applyBorder="1" applyAlignment="1">
      <alignment horizontal="right" wrapText="1"/>
    </xf>
    <xf numFmtId="1" fontId="2" fillId="2" borderId="6" xfId="21" applyNumberFormat="1" applyFont="1" applyFill="1" applyBorder="1" applyAlignment="1">
      <alignment horizontal="right" vertical="center"/>
    </xf>
    <xf numFmtId="0" fontId="2" fillId="2" borderId="4" xfId="21" applyFont="1" applyFill="1" applyBorder="1" applyAlignment="1">
      <alignment horizontal="right" wrapText="1"/>
    </xf>
    <xf numFmtId="2" fontId="2" fillId="2" borderId="3" xfId="21" applyNumberFormat="1" applyFont="1" applyFill="1" applyBorder="1" applyAlignment="1">
      <alignment horizontal="right" wrapText="1"/>
    </xf>
    <xf numFmtId="1" fontId="2" fillId="2" borderId="4" xfId="21" applyNumberFormat="1" applyFont="1" applyFill="1" applyBorder="1" applyAlignment="1">
      <alignment horizontal="right" vertical="center"/>
    </xf>
    <xf numFmtId="0" fontId="2" fillId="2" borderId="4" xfId="21" applyFont="1" applyFill="1" applyBorder="1" applyAlignment="1">
      <alignment horizontal="right" wrapText="1"/>
    </xf>
    <xf numFmtId="2" fontId="2" fillId="2" borderId="3" xfId="21" applyNumberFormat="1" applyFont="1" applyFill="1" applyBorder="1" applyAlignment="1">
      <alignment horizontal="right" wrapText="1"/>
    </xf>
    <xf numFmtId="1" fontId="2" fillId="2" borderId="4" xfId="21" applyNumberFormat="1" applyFont="1" applyFill="1" applyBorder="1" applyAlignment="1">
      <alignment horizontal="right" vertical="center"/>
    </xf>
    <xf numFmtId="0" fontId="2" fillId="2" borderId="4" xfId="21" applyFont="1" applyFill="1" applyBorder="1" applyAlignment="1">
      <alignment horizontal="right" wrapText="1"/>
    </xf>
    <xf numFmtId="2" fontId="2" fillId="2" borderId="3" xfId="21" applyNumberFormat="1" applyFont="1" applyFill="1" applyBorder="1" applyAlignment="1">
      <alignment horizontal="right" wrapText="1"/>
    </xf>
    <xf numFmtId="1" fontId="2" fillId="2" borderId="4" xfId="21" applyNumberFormat="1" applyFont="1" applyFill="1" applyBorder="1" applyAlignment="1">
      <alignment horizontal="right" vertical="center"/>
    </xf>
    <xf numFmtId="0" fontId="2" fillId="2" borderId="4" xfId="21" applyFont="1" applyFill="1" applyBorder="1" applyAlignment="1">
      <alignment horizontal="right" wrapText="1"/>
    </xf>
    <xf numFmtId="2" fontId="2" fillId="2" borderId="3" xfId="21" applyNumberFormat="1" applyFont="1" applyFill="1" applyBorder="1" applyAlignment="1">
      <alignment horizontal="right" wrapText="1"/>
    </xf>
    <xf numFmtId="1" fontId="2" fillId="2" borderId="4" xfId="21" applyNumberFormat="1" applyFont="1" applyFill="1" applyBorder="1" applyAlignment="1">
      <alignment horizontal="right" vertical="center"/>
    </xf>
    <xf numFmtId="0" fontId="2" fillId="9" borderId="4" xfId="21" applyFont="1" applyFill="1" applyBorder="1" applyAlignment="1">
      <alignment horizontal="right" wrapText="1"/>
    </xf>
    <xf numFmtId="2" fontId="2" fillId="9" borderId="3" xfId="21" applyNumberFormat="1" applyFont="1" applyFill="1" applyBorder="1" applyAlignment="1">
      <alignment horizontal="right" wrapText="1"/>
    </xf>
    <xf numFmtId="1" fontId="2" fillId="2" borderId="4" xfId="21" applyNumberFormat="1" applyFont="1" applyFill="1" applyBorder="1" applyAlignment="1">
      <alignment horizontal="right" vertical="center"/>
    </xf>
    <xf numFmtId="0" fontId="2" fillId="2" borderId="4" xfId="21" applyFont="1" applyFill="1" applyBorder="1" applyAlignment="1">
      <alignment horizontal="right" wrapText="1"/>
    </xf>
    <xf numFmtId="2" fontId="2" fillId="2" borderId="3" xfId="21" applyNumberFormat="1" applyFont="1" applyFill="1" applyBorder="1" applyAlignment="1">
      <alignment horizontal="right" wrapText="1"/>
    </xf>
    <xf numFmtId="1" fontId="2" fillId="2" borderId="4" xfId="21" applyNumberFormat="1" applyFont="1" applyFill="1" applyBorder="1" applyAlignment="1">
      <alignment horizontal="right" vertical="center"/>
    </xf>
    <xf numFmtId="0" fontId="45" fillId="3" borderId="70" xfId="21" applyFont="1" applyFill="1" applyBorder="1" applyAlignment="1">
      <alignment horizontal="right" vertical="center"/>
    </xf>
    <xf numFmtId="2" fontId="45" fillId="3" borderId="72" xfId="21" applyNumberFormat="1" applyFont="1" applyFill="1" applyBorder="1" applyAlignment="1">
      <alignment horizontal="right" vertical="center"/>
    </xf>
    <xf numFmtId="1" fontId="2" fillId="2" borderId="2" xfId="21" applyNumberFormat="1" applyFont="1" applyFill="1" applyBorder="1" applyAlignment="1">
      <alignment horizontal="right" vertical="center"/>
    </xf>
    <xf numFmtId="0" fontId="2" fillId="2" borderId="4" xfId="21" applyFont="1" applyFill="1" applyBorder="1" applyAlignment="1">
      <alignment horizontal="right" vertical="center"/>
    </xf>
    <xf numFmtId="2" fontId="2" fillId="2" borderId="3" xfId="21" applyNumberFormat="1" applyFont="1" applyFill="1" applyBorder="1" applyAlignment="1">
      <alignment horizontal="right" vertical="center"/>
    </xf>
    <xf numFmtId="0" fontId="2" fillId="9" borderId="4" xfId="21" applyFont="1" applyFill="1" applyBorder="1" applyAlignment="1">
      <alignment horizontal="right" wrapText="1"/>
    </xf>
    <xf numFmtId="2" fontId="2" fillId="9" borderId="3" xfId="21" applyNumberFormat="1" applyFont="1" applyFill="1" applyBorder="1" applyAlignment="1">
      <alignment horizontal="right" wrapText="1"/>
    </xf>
    <xf numFmtId="1" fontId="2" fillId="2" borderId="4" xfId="21" applyNumberFormat="1" applyFont="1" applyFill="1" applyBorder="1" applyAlignment="1">
      <alignment horizontal="right" vertical="center"/>
    </xf>
    <xf numFmtId="0" fontId="2" fillId="9" borderId="4" xfId="21" applyFont="1" applyFill="1" applyBorder="1" applyAlignment="1">
      <alignment horizontal="right" wrapText="1"/>
    </xf>
    <xf numFmtId="2" fontId="2" fillId="9" borderId="3" xfId="21" applyNumberFormat="1" applyFont="1" applyFill="1" applyBorder="1" applyAlignment="1">
      <alignment horizontal="right" wrapText="1"/>
    </xf>
    <xf numFmtId="1" fontId="2" fillId="2" borderId="4" xfId="21" applyNumberFormat="1" applyFont="1" applyFill="1" applyBorder="1" applyAlignment="1">
      <alignment horizontal="right" vertical="center"/>
    </xf>
    <xf numFmtId="0" fontId="2" fillId="2" borderId="4" xfId="21" applyFont="1" applyFill="1" applyBorder="1" applyAlignment="1">
      <alignment horizontal="right" wrapText="1"/>
    </xf>
    <xf numFmtId="2" fontId="2" fillId="2" borderId="3" xfId="21" applyNumberFormat="1" applyFont="1" applyFill="1" applyBorder="1" applyAlignment="1">
      <alignment horizontal="right" wrapText="1"/>
    </xf>
    <xf numFmtId="1" fontId="2" fillId="2" borderId="4" xfId="21" applyNumberFormat="1" applyFont="1" applyFill="1" applyBorder="1" applyAlignment="1">
      <alignment horizontal="right" vertical="center"/>
    </xf>
    <xf numFmtId="0" fontId="2" fillId="2" borderId="6" xfId="21" applyFont="1" applyFill="1" applyBorder="1" applyAlignment="1">
      <alignment horizontal="right" vertical="center"/>
    </xf>
    <xf numFmtId="2" fontId="2" fillId="2" borderId="5" xfId="21" applyNumberFormat="1" applyFont="1" applyFill="1" applyBorder="1" applyAlignment="1">
      <alignment horizontal="right" vertical="center"/>
    </xf>
    <xf numFmtId="1" fontId="2" fillId="2" borderId="6" xfId="21" applyNumberFormat="1" applyFont="1" applyFill="1" applyBorder="1" applyAlignment="1">
      <alignment horizontal="right" vertical="center"/>
    </xf>
    <xf numFmtId="0" fontId="2" fillId="2" borderId="4" xfId="21" applyFont="1" applyFill="1" applyBorder="1" applyAlignment="1">
      <alignment horizontal="right" vertical="center"/>
    </xf>
    <xf numFmtId="2" fontId="2" fillId="2" borderId="3" xfId="21" applyNumberFormat="1" applyFont="1" applyFill="1" applyBorder="1" applyAlignment="1">
      <alignment horizontal="right" vertical="center"/>
    </xf>
    <xf numFmtId="0" fontId="2" fillId="8" borderId="73" xfId="21" applyFont="1" applyFill="1" applyBorder="1" applyAlignment="1">
      <alignment horizontal="right" vertical="center"/>
    </xf>
    <xf numFmtId="2" fontId="2" fillId="8" borderId="76" xfId="21" applyNumberFormat="1" applyFont="1" applyFill="1" applyBorder="1" applyAlignment="1">
      <alignment horizontal="right" vertical="center"/>
    </xf>
    <xf numFmtId="0" fontId="2" fillId="8" borderId="74" xfId="21" applyFont="1" applyFill="1" applyBorder="1" applyAlignment="1">
      <alignment horizontal="right" vertical="center"/>
    </xf>
    <xf numFmtId="2" fontId="2" fillId="8" borderId="77" xfId="21" applyNumberFormat="1" applyFont="1" applyFill="1" applyBorder="1" applyAlignment="1">
      <alignment horizontal="right" vertical="center"/>
    </xf>
    <xf numFmtId="1" fontId="2" fillId="2" borderId="4" xfId="21" applyNumberFormat="1" applyFont="1" applyFill="1" applyBorder="1" applyAlignment="1">
      <alignment horizontal="right" vertical="center"/>
    </xf>
    <xf numFmtId="1" fontId="2" fillId="2" borderId="2" xfId="21" applyNumberFormat="1" applyFont="1" applyFill="1" applyBorder="1" applyAlignment="1">
      <alignment horizontal="right" vertical="center"/>
    </xf>
    <xf numFmtId="2" fontId="2" fillId="8" borderId="81" xfId="21" applyNumberFormat="1" applyFont="1" applyFill="1" applyBorder="1" applyAlignment="1">
      <alignment horizontal="right" vertical="center"/>
    </xf>
    <xf numFmtId="0" fontId="2" fillId="8" borderId="80" xfId="21" applyFont="1" applyFill="1" applyBorder="1" applyAlignment="1">
      <alignment horizontal="right" vertical="center"/>
    </xf>
    <xf numFmtId="1" fontId="2" fillId="2" borderId="24" xfId="21" applyNumberFormat="1" applyFont="1" applyFill="1" applyBorder="1" applyAlignment="1">
      <alignment horizontal="right" vertical="center"/>
    </xf>
    <xf numFmtId="0" fontId="2" fillId="0" borderId="4" xfId="21" applyFont="1" applyBorder="1" applyAlignment="1">
      <alignment horizontal="right" vertical="center"/>
    </xf>
    <xf numFmtId="2" fontId="2" fillId="8" borderId="3" xfId="21" applyNumberFormat="1" applyFont="1" applyFill="1" applyBorder="1" applyAlignment="1">
      <alignment horizontal="right" vertical="center"/>
    </xf>
    <xf numFmtId="0" fontId="27" fillId="2" borderId="15" xfId="0" applyFont="1" applyFill="1" applyBorder="1" applyAlignment="1">
      <alignment horizontal="left" vertical="center" wrapText="1"/>
    </xf>
    <xf numFmtId="0" fontId="38" fillId="0" borderId="15" xfId="0" applyFont="1" applyBorder="1" applyAlignment="1">
      <alignment horizontal="left" vertical="center"/>
    </xf>
    <xf numFmtId="2" fontId="35" fillId="8" borderId="3" xfId="21" applyNumberFormat="1" applyFont="1" applyFill="1" applyBorder="1" applyAlignment="1">
      <alignment horizontal="right" vertical="center"/>
    </xf>
    <xf numFmtId="0" fontId="17" fillId="0" borderId="15" xfId="0" applyFont="1" applyBorder="1" applyAlignment="1">
      <alignment horizontal="center" wrapText="1"/>
    </xf>
    <xf numFmtId="2" fontId="38" fillId="0" borderId="33" xfId="0" applyNumberFormat="1" applyFont="1" applyBorder="1" applyAlignment="1">
      <alignment horizontal="left" vertical="center"/>
    </xf>
    <xf numFmtId="0" fontId="2" fillId="0" borderId="4" xfId="21" applyFont="1" applyBorder="1" applyAlignment="1">
      <alignment horizontal="right"/>
    </xf>
    <xf numFmtId="0" fontId="2" fillId="8" borderId="73" xfId="21" applyFont="1" applyFill="1" applyBorder="1" applyAlignment="1">
      <alignment horizontal="right" vertical="center"/>
    </xf>
    <xf numFmtId="2" fontId="2" fillId="0" borderId="3" xfId="21" applyNumberFormat="1" applyFont="1" applyBorder="1" applyAlignment="1">
      <alignment horizontal="right"/>
    </xf>
    <xf numFmtId="0" fontId="2" fillId="0" borderId="2" xfId="21" applyFont="1" applyBorder="1" applyAlignment="1">
      <alignment horizontal="right"/>
    </xf>
    <xf numFmtId="2" fontId="2" fillId="0" borderId="1" xfId="21" applyNumberFormat="1" applyFont="1" applyBorder="1" applyAlignment="1">
      <alignment horizontal="right"/>
    </xf>
    <xf numFmtId="2" fontId="2" fillId="8" borderId="76" xfId="21" applyNumberFormat="1" applyFont="1" applyFill="1" applyBorder="1" applyAlignment="1">
      <alignment horizontal="right" vertical="center"/>
    </xf>
    <xf numFmtId="0" fontId="2" fillId="8" borderId="75" xfId="21" applyFont="1" applyFill="1" applyBorder="1" applyAlignment="1">
      <alignment horizontal="right" vertical="center"/>
    </xf>
    <xf numFmtId="2" fontId="2" fillId="8" borderId="78" xfId="21" applyNumberFormat="1" applyFont="1" applyFill="1" applyBorder="1" applyAlignment="1">
      <alignment horizontal="right" vertical="center"/>
    </xf>
    <xf numFmtId="1" fontId="2" fillId="2" borderId="4" xfId="21" applyNumberFormat="1" applyFont="1" applyFill="1" applyBorder="1" applyAlignment="1">
      <alignment horizontal="right" vertical="center"/>
    </xf>
    <xf numFmtId="1" fontId="2" fillId="2" borderId="6" xfId="21" applyNumberFormat="1" applyFont="1" applyFill="1" applyBorder="1" applyAlignment="1">
      <alignment horizontal="right" vertical="center"/>
    </xf>
    <xf numFmtId="0" fontId="2" fillId="0" borderId="2" xfId="21" applyFont="1" applyBorder="1" applyAlignment="1">
      <alignment horizontal="right" vertical="center"/>
    </xf>
    <xf numFmtId="0" fontId="17" fillId="3" borderId="4" xfId="1" applyFont="1" applyFill="1" applyBorder="1" applyAlignment="1">
      <alignment horizontal="left" wrapText="1"/>
    </xf>
    <xf numFmtId="0" fontId="17" fillId="2" borderId="24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2" fillId="0" borderId="4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vertical="center" wrapText="1"/>
    </xf>
    <xf numFmtId="0" fontId="17" fillId="2" borderId="2" xfId="1" applyFont="1" applyFill="1" applyBorder="1" applyAlignment="1">
      <alignment horizontal="left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2" xfId="16" applyFont="1" applyFill="1" applyBorder="1" applyAlignment="1">
      <alignment horizontal="right" vertical="center"/>
    </xf>
    <xf numFmtId="2" fontId="17" fillId="2" borderId="1" xfId="16" applyNumberFormat="1" applyFont="1" applyFill="1" applyBorder="1" applyAlignment="1">
      <alignment horizontal="right" vertical="center"/>
    </xf>
    <xf numFmtId="0" fontId="17" fillId="2" borderId="0" xfId="0" applyFont="1" applyFill="1" applyBorder="1" applyAlignment="1">
      <alignment horizontal="center" wrapText="1"/>
    </xf>
    <xf numFmtId="0" fontId="17" fillId="2" borderId="68" xfId="0" applyFont="1" applyFill="1" applyBorder="1" applyAlignment="1">
      <alignment horizontal="center" wrapText="1"/>
    </xf>
    <xf numFmtId="0" fontId="17" fillId="2" borderId="79" xfId="0" applyFont="1" applyFill="1" applyBorder="1" applyAlignment="1">
      <alignment horizontal="center" wrapText="1"/>
    </xf>
    <xf numFmtId="0" fontId="17" fillId="2" borderId="66" xfId="0" applyFont="1" applyFill="1" applyBorder="1" applyAlignment="1">
      <alignment horizontal="center" wrapText="1"/>
    </xf>
    <xf numFmtId="0" fontId="12" fillId="2" borderId="66" xfId="0" applyFont="1" applyFill="1" applyBorder="1" applyAlignment="1">
      <alignment horizontal="center" wrapText="1"/>
    </xf>
    <xf numFmtId="0" fontId="36" fillId="2" borderId="65" xfId="0" applyFont="1" applyFill="1" applyBorder="1" applyAlignment="1">
      <alignment horizontal="center" vertical="center" wrapText="1"/>
    </xf>
    <xf numFmtId="0" fontId="17" fillId="2" borderId="65" xfId="0" applyFont="1" applyFill="1" applyBorder="1" applyAlignment="1">
      <alignment horizontal="center" vertical="center" wrapText="1"/>
    </xf>
    <xf numFmtId="0" fontId="17" fillId="0" borderId="65" xfId="0" applyFont="1" applyFill="1" applyBorder="1" applyAlignment="1">
      <alignment horizontal="center" wrapText="1"/>
    </xf>
    <xf numFmtId="0" fontId="27" fillId="0" borderId="63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50" xfId="0" applyFont="1" applyFill="1" applyBorder="1" applyAlignment="1">
      <alignment horizontal="center" vertical="center" wrapText="1"/>
    </xf>
    <xf numFmtId="0" fontId="27" fillId="0" borderId="36" xfId="0" applyFont="1" applyFill="1" applyBorder="1" applyAlignment="1">
      <alignment horizontal="center" vertical="center" wrapText="1"/>
    </xf>
    <xf numFmtId="0" fontId="27" fillId="0" borderId="47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27" fillId="0" borderId="29" xfId="0" applyFont="1" applyBorder="1" applyAlignment="1">
      <alignment horizontal="center"/>
    </xf>
    <xf numFmtId="0" fontId="38" fillId="0" borderId="54" xfId="0" applyFont="1" applyBorder="1" applyAlignment="1">
      <alignment horizontal="center" vertical="center"/>
    </xf>
    <xf numFmtId="0" fontId="38" fillId="0" borderId="55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38" fillId="0" borderId="44" xfId="0" applyFont="1" applyBorder="1" applyAlignment="1">
      <alignment horizontal="center"/>
    </xf>
    <xf numFmtId="0" fontId="38" fillId="0" borderId="46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82" xfId="0" applyFont="1" applyBorder="1" applyAlignment="1">
      <alignment horizontal="center" vertical="center" wrapText="1"/>
    </xf>
    <xf numFmtId="0" fontId="38" fillId="0" borderId="83" xfId="0" applyFont="1" applyBorder="1" applyAlignment="1">
      <alignment horizontal="center" vertical="center" wrapText="1"/>
    </xf>
    <xf numFmtId="0" fontId="38" fillId="0" borderId="50" xfId="0" applyFont="1" applyBorder="1" applyAlignment="1">
      <alignment horizontal="center" vertical="center"/>
    </xf>
    <xf numFmtId="0" fontId="38" fillId="0" borderId="36" xfId="0" applyFont="1" applyBorder="1" applyAlignment="1">
      <alignment horizontal="center" vertical="center"/>
    </xf>
    <xf numFmtId="0" fontId="42" fillId="0" borderId="63" xfId="0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38" fillId="0" borderId="47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27" fillId="0" borderId="8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37" fillId="0" borderId="0" xfId="0" applyFont="1" applyBorder="1" applyAlignment="1">
      <alignment horizontal="right" vertical="top" wrapText="1"/>
    </xf>
    <xf numFmtId="0" fontId="27" fillId="0" borderId="23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2" fontId="17" fillId="2" borderId="66" xfId="0" applyNumberFormat="1" applyFont="1" applyFill="1" applyBorder="1" applyAlignment="1">
      <alignment horizontal="center" wrapText="1"/>
    </xf>
    <xf numFmtId="2" fontId="17" fillId="2" borderId="79" xfId="0" applyNumberFormat="1" applyFont="1" applyFill="1" applyBorder="1" applyAlignment="1">
      <alignment horizontal="center" wrapText="1"/>
    </xf>
    <xf numFmtId="2" fontId="12" fillId="2" borderId="66" xfId="0" applyNumberFormat="1" applyFont="1" applyFill="1" applyBorder="1" applyAlignment="1">
      <alignment horizontal="center" wrapText="1"/>
    </xf>
    <xf numFmtId="2" fontId="17" fillId="0" borderId="66" xfId="0" applyNumberFormat="1" applyFont="1" applyBorder="1" applyAlignment="1">
      <alignment horizontal="center" wrapText="1"/>
    </xf>
    <xf numFmtId="2" fontId="17" fillId="2" borderId="68" xfId="0" applyNumberFormat="1" applyFont="1" applyFill="1" applyBorder="1" applyAlignment="1">
      <alignment horizontal="center" wrapText="1"/>
    </xf>
    <xf numFmtId="2" fontId="36" fillId="2" borderId="65" xfId="0" applyNumberFormat="1" applyFont="1" applyFill="1" applyBorder="1" applyAlignment="1">
      <alignment horizontal="center" vertical="center" wrapText="1"/>
    </xf>
    <xf numFmtId="2" fontId="17" fillId="2" borderId="65" xfId="0" applyNumberFormat="1" applyFont="1" applyFill="1" applyBorder="1" applyAlignment="1">
      <alignment horizontal="center" vertical="center" wrapText="1"/>
    </xf>
    <xf numFmtId="2" fontId="17" fillId="0" borderId="65" xfId="0" applyNumberFormat="1" applyFont="1" applyFill="1" applyBorder="1" applyAlignment="1">
      <alignment horizontal="center" wrapText="1"/>
    </xf>
    <xf numFmtId="1" fontId="17" fillId="0" borderId="21" xfId="0" applyNumberFormat="1" applyFont="1" applyBorder="1"/>
    <xf numFmtId="1" fontId="43" fillId="0" borderId="14" xfId="0" applyNumberFormat="1" applyFont="1" applyBorder="1" applyAlignment="1">
      <alignment horizontal="center" vertical="center" wrapText="1"/>
    </xf>
    <xf numFmtId="0" fontId="43" fillId="0" borderId="20" xfId="0" applyFont="1" applyBorder="1" applyAlignment="1">
      <alignment horizontal="center" vertical="center" wrapText="1"/>
    </xf>
    <xf numFmtId="0" fontId="43" fillId="0" borderId="48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3" fillId="0" borderId="35" xfId="0" applyFont="1" applyBorder="1" applyAlignment="1">
      <alignment horizontal="center" vertical="center" wrapText="1"/>
    </xf>
    <xf numFmtId="0" fontId="17" fillId="2" borderId="50" xfId="0" applyFont="1" applyFill="1" applyBorder="1" applyAlignment="1">
      <alignment horizontal="left" wrapText="1"/>
    </xf>
    <xf numFmtId="0" fontId="17" fillId="2" borderId="57" xfId="1" applyFont="1" applyFill="1" applyBorder="1" applyAlignment="1">
      <alignment horizontal="center" wrapText="1"/>
    </xf>
    <xf numFmtId="2" fontId="17" fillId="2" borderId="4" xfId="1" applyNumberFormat="1" applyFont="1" applyFill="1" applyBorder="1" applyAlignment="1">
      <alignment horizontal="center" wrapText="1"/>
    </xf>
    <xf numFmtId="2" fontId="17" fillId="2" borderId="42" xfId="1" applyNumberFormat="1" applyFont="1" applyFill="1" applyBorder="1" applyAlignment="1">
      <alignment horizontal="center" wrapText="1"/>
    </xf>
    <xf numFmtId="0" fontId="17" fillId="2" borderId="65" xfId="1" applyFont="1" applyFill="1" applyBorder="1" applyAlignment="1">
      <alignment horizontal="center" wrapText="1"/>
    </xf>
    <xf numFmtId="2" fontId="17" fillId="2" borderId="65" xfId="1" applyNumberFormat="1" applyFont="1" applyFill="1" applyBorder="1" applyAlignment="1">
      <alignment horizontal="center" wrapText="1"/>
    </xf>
    <xf numFmtId="1" fontId="17" fillId="0" borderId="42" xfId="0" applyNumberFormat="1" applyFont="1" applyBorder="1"/>
    <xf numFmtId="0" fontId="12" fillId="2" borderId="56" xfId="0" applyFont="1" applyFill="1" applyBorder="1" applyAlignment="1">
      <alignment horizontal="center" wrapText="1"/>
    </xf>
    <xf numFmtId="2" fontId="12" fillId="2" borderId="2" xfId="0" applyNumberFormat="1" applyFont="1" applyFill="1" applyBorder="1" applyAlignment="1">
      <alignment horizontal="center" wrapText="1"/>
    </xf>
    <xf numFmtId="2" fontId="12" fillId="2" borderId="21" xfId="0" applyNumberFormat="1" applyFont="1" applyFill="1" applyBorder="1" applyAlignment="1">
      <alignment horizontal="center" wrapText="1"/>
    </xf>
    <xf numFmtId="0" fontId="12" fillId="2" borderId="68" xfId="0" applyFont="1" applyFill="1" applyBorder="1" applyAlignment="1">
      <alignment horizontal="center" wrapText="1"/>
    </xf>
    <xf numFmtId="2" fontId="12" fillId="2" borderId="68" xfId="0" applyNumberFormat="1" applyFont="1" applyFill="1" applyBorder="1" applyAlignment="1">
      <alignment horizontal="center" wrapText="1"/>
    </xf>
    <xf numFmtId="0" fontId="17" fillId="0" borderId="2" xfId="0" applyFont="1" applyBorder="1" applyAlignment="1">
      <alignment vertical="center" wrapText="1"/>
    </xf>
    <xf numFmtId="0" fontId="1" fillId="2" borderId="4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1" fontId="17" fillId="2" borderId="8" xfId="0" applyNumberFormat="1" applyFont="1" applyFill="1" applyBorder="1" applyAlignment="1">
      <alignment horizontal="right" wrapText="1"/>
    </xf>
    <xf numFmtId="1" fontId="17" fillId="2" borderId="18" xfId="0" applyNumberFormat="1" applyFont="1" applyFill="1" applyBorder="1" applyAlignment="1">
      <alignment horizontal="right" wrapText="1"/>
    </xf>
    <xf numFmtId="1" fontId="17" fillId="2" borderId="11" xfId="0" applyNumberFormat="1" applyFont="1" applyFill="1" applyBorder="1" applyAlignment="1">
      <alignment horizontal="right" wrapText="1"/>
    </xf>
    <xf numFmtId="1" fontId="17" fillId="2" borderId="16" xfId="0" applyNumberFormat="1" applyFont="1" applyFill="1" applyBorder="1" applyAlignment="1">
      <alignment horizontal="right" wrapText="1"/>
    </xf>
    <xf numFmtId="1" fontId="17" fillId="2" borderId="9" xfId="0" applyNumberFormat="1" applyFont="1" applyFill="1" applyBorder="1" applyAlignment="1">
      <alignment horizontal="right" wrapText="1"/>
    </xf>
    <xf numFmtId="1" fontId="17" fillId="2" borderId="40" xfId="0" applyNumberFormat="1" applyFont="1" applyFill="1" applyBorder="1" applyAlignment="1">
      <alignment horizontal="right" wrapText="1"/>
    </xf>
    <xf numFmtId="1" fontId="17" fillId="2" borderId="14" xfId="0" applyNumberFormat="1" applyFont="1" applyFill="1" applyBorder="1" applyAlignment="1">
      <alignment horizontal="right" wrapText="1"/>
    </xf>
    <xf numFmtId="1" fontId="17" fillId="2" borderId="20" xfId="0" applyNumberFormat="1" applyFont="1" applyFill="1" applyBorder="1" applyAlignment="1">
      <alignment horizontal="right" wrapText="1"/>
    </xf>
    <xf numFmtId="1" fontId="17" fillId="2" borderId="43" xfId="0" applyNumberFormat="1" applyFont="1" applyFill="1" applyBorder="1" applyAlignment="1">
      <alignment horizontal="right" wrapText="1"/>
    </xf>
    <xf numFmtId="1" fontId="17" fillId="2" borderId="38" xfId="0" applyNumberFormat="1" applyFont="1" applyFill="1" applyBorder="1" applyAlignment="1">
      <alignment horizontal="right" wrapText="1"/>
    </xf>
    <xf numFmtId="1" fontId="17" fillId="0" borderId="11" xfId="0" applyNumberFormat="1" applyFont="1" applyFill="1" applyBorder="1" applyAlignment="1">
      <alignment horizontal="right" wrapText="1"/>
    </xf>
    <xf numFmtId="1" fontId="17" fillId="0" borderId="16" xfId="0" applyNumberFormat="1" applyFont="1" applyFill="1" applyBorder="1" applyAlignment="1">
      <alignment horizontal="right" wrapText="1"/>
    </xf>
    <xf numFmtId="1" fontId="17" fillId="2" borderId="17" xfId="0" applyNumberFormat="1" applyFont="1" applyFill="1" applyBorder="1" applyAlignment="1">
      <alignment horizontal="right" wrapText="1"/>
    </xf>
    <xf numFmtId="1" fontId="12" fillId="2" borderId="11" xfId="0" applyNumberFormat="1" applyFont="1" applyFill="1" applyBorder="1" applyAlignment="1">
      <alignment horizontal="right" wrapText="1"/>
    </xf>
    <xf numFmtId="1" fontId="12" fillId="2" borderId="16" xfId="0" applyNumberFormat="1" applyFont="1" applyFill="1" applyBorder="1" applyAlignment="1">
      <alignment horizontal="right" wrapText="1"/>
    </xf>
    <xf numFmtId="1" fontId="17" fillId="2" borderId="11" xfId="0" applyNumberFormat="1" applyFont="1" applyFill="1" applyBorder="1" applyAlignment="1">
      <alignment horizontal="right" vertical="center" wrapText="1"/>
    </xf>
    <xf numFmtId="1" fontId="17" fillId="2" borderId="16" xfId="0" applyNumberFormat="1" applyFont="1" applyFill="1" applyBorder="1" applyAlignment="1">
      <alignment horizontal="right" vertical="center" wrapText="1"/>
    </xf>
    <xf numFmtId="1" fontId="17" fillId="2" borderId="11" xfId="1" applyNumberFormat="1" applyFont="1" applyFill="1" applyBorder="1" applyAlignment="1">
      <alignment horizontal="right" wrapText="1"/>
    </xf>
    <xf numFmtId="1" fontId="17" fillId="2" borderId="16" xfId="1" applyNumberFormat="1" applyFont="1" applyFill="1" applyBorder="1" applyAlignment="1">
      <alignment horizontal="right" wrapText="1"/>
    </xf>
    <xf numFmtId="1" fontId="17" fillId="2" borderId="37" xfId="0" applyNumberFormat="1" applyFont="1" applyFill="1" applyBorder="1" applyAlignment="1">
      <alignment horizontal="right" wrapText="1"/>
    </xf>
    <xf numFmtId="1" fontId="36" fillId="2" borderId="11" xfId="0" applyNumberFormat="1" applyFont="1" applyFill="1" applyBorder="1" applyAlignment="1">
      <alignment horizontal="right" vertical="center" wrapText="1"/>
    </xf>
    <xf numFmtId="1" fontId="36" fillId="2" borderId="16" xfId="0" applyNumberFormat="1" applyFont="1" applyFill="1" applyBorder="1" applyAlignment="1">
      <alignment horizontal="right" vertical="center" wrapText="1"/>
    </xf>
    <xf numFmtId="1" fontId="17" fillId="2" borderId="10" xfId="0" applyNumberFormat="1" applyFont="1" applyFill="1" applyBorder="1" applyAlignment="1">
      <alignment horizontal="right" wrapText="1"/>
    </xf>
    <xf numFmtId="1" fontId="17" fillId="2" borderId="25" xfId="0" applyNumberFormat="1" applyFont="1" applyFill="1" applyBorder="1" applyAlignment="1">
      <alignment horizontal="right" wrapText="1"/>
    </xf>
    <xf numFmtId="0" fontId="17" fillId="3" borderId="57" xfId="1" applyFont="1" applyFill="1" applyBorder="1" applyAlignment="1">
      <alignment horizontal="center" wrapText="1"/>
    </xf>
    <xf numFmtId="2" fontId="17" fillId="3" borderId="4" xfId="1" applyNumberFormat="1" applyFont="1" applyFill="1" applyBorder="1" applyAlignment="1">
      <alignment horizontal="center" wrapText="1"/>
    </xf>
    <xf numFmtId="2" fontId="17" fillId="3" borderId="42" xfId="1" applyNumberFormat="1" applyFont="1" applyFill="1" applyBorder="1" applyAlignment="1">
      <alignment horizontal="center" wrapText="1"/>
    </xf>
    <xf numFmtId="0" fontId="17" fillId="3" borderId="65" xfId="1" applyFont="1" applyFill="1" applyBorder="1" applyAlignment="1">
      <alignment horizontal="center" wrapText="1"/>
    </xf>
    <xf numFmtId="2" fontId="17" fillId="3" borderId="65" xfId="1" applyNumberFormat="1" applyFont="1" applyFill="1" applyBorder="1" applyAlignment="1">
      <alignment horizontal="center" wrapText="1"/>
    </xf>
    <xf numFmtId="1" fontId="17" fillId="3" borderId="11" xfId="1" applyNumberFormat="1" applyFont="1" applyFill="1" applyBorder="1" applyAlignment="1">
      <alignment horizontal="right" wrapText="1"/>
    </xf>
    <xf numFmtId="1" fontId="17" fillId="3" borderId="16" xfId="1" applyNumberFormat="1" applyFont="1" applyFill="1" applyBorder="1" applyAlignment="1">
      <alignment horizontal="right" wrapText="1"/>
    </xf>
    <xf numFmtId="0" fontId="27" fillId="0" borderId="0" xfId="0" applyFont="1" applyBorder="1" applyAlignment="1">
      <alignment horizontal="right"/>
    </xf>
    <xf numFmtId="2" fontId="27" fillId="0" borderId="0" xfId="0" applyNumberFormat="1" applyFont="1" applyBorder="1" applyAlignment="1">
      <alignment horizontal="center"/>
    </xf>
    <xf numFmtId="0" fontId="1" fillId="2" borderId="26" xfId="0" applyFont="1" applyFill="1" applyBorder="1" applyAlignment="1">
      <alignment horizontal="left" wrapText="1"/>
    </xf>
    <xf numFmtId="0" fontId="5" fillId="2" borderId="30" xfId="0" applyFont="1" applyFill="1" applyBorder="1" applyAlignment="1">
      <alignment horizontal="left" vertical="center" wrapText="1"/>
    </xf>
    <xf numFmtId="0" fontId="17" fillId="0" borderId="22" xfId="0" applyFont="1" applyBorder="1" applyAlignment="1">
      <alignment horizontal="left" wrapText="1"/>
    </xf>
    <xf numFmtId="0" fontId="12" fillId="2" borderId="30" xfId="0" applyFont="1" applyFill="1" applyBorder="1" applyAlignment="1">
      <alignment horizontal="left" wrapText="1"/>
    </xf>
    <xf numFmtId="0" fontId="17" fillId="0" borderId="56" xfId="0" applyFont="1" applyFill="1" applyBorder="1" applyAlignment="1">
      <alignment horizontal="center" wrapText="1"/>
    </xf>
    <xf numFmtId="0" fontId="17" fillId="2" borderId="56" xfId="0" applyFont="1" applyFill="1" applyBorder="1" applyAlignment="1">
      <alignment horizontal="center" vertical="center" wrapText="1"/>
    </xf>
    <xf numFmtId="0" fontId="17" fillId="0" borderId="64" xfId="0" applyFont="1" applyBorder="1" applyAlignment="1">
      <alignment horizontal="center" wrapText="1"/>
    </xf>
    <xf numFmtId="2" fontId="17" fillId="0" borderId="2" xfId="0" applyNumberFormat="1" applyFont="1" applyFill="1" applyBorder="1" applyAlignment="1">
      <alignment horizontal="center" wrapText="1"/>
    </xf>
    <xf numFmtId="2" fontId="17" fillId="2" borderId="2" xfId="0" applyNumberFormat="1" applyFont="1" applyFill="1" applyBorder="1" applyAlignment="1">
      <alignment horizontal="center" vertical="center" wrapText="1"/>
    </xf>
    <xf numFmtId="2" fontId="17" fillId="0" borderId="7" xfId="0" applyNumberFormat="1" applyFont="1" applyBorder="1" applyAlignment="1">
      <alignment horizontal="center" wrapText="1"/>
    </xf>
    <xf numFmtId="2" fontId="17" fillId="0" borderId="21" xfId="0" applyNumberFormat="1" applyFont="1" applyFill="1" applyBorder="1" applyAlignment="1">
      <alignment horizontal="center" wrapText="1"/>
    </xf>
    <xf numFmtId="2" fontId="17" fillId="2" borderId="21" xfId="0" applyNumberFormat="1" applyFont="1" applyFill="1" applyBorder="1" applyAlignment="1">
      <alignment horizontal="center" vertical="center" wrapText="1"/>
    </xf>
    <xf numFmtId="2" fontId="17" fillId="0" borderId="34" xfId="0" applyNumberFormat="1" applyFont="1" applyBorder="1" applyAlignment="1">
      <alignment horizontal="center" wrapText="1"/>
    </xf>
    <xf numFmtId="0" fontId="17" fillId="0" borderId="68" xfId="0" applyFont="1" applyFill="1" applyBorder="1" applyAlignment="1">
      <alignment horizontal="center" wrapText="1"/>
    </xf>
    <xf numFmtId="0" fontId="17" fillId="2" borderId="68" xfId="0" applyFont="1" applyFill="1" applyBorder="1" applyAlignment="1">
      <alignment horizontal="center" vertical="center" wrapText="1"/>
    </xf>
    <xf numFmtId="0" fontId="17" fillId="0" borderId="66" xfId="0" applyFont="1" applyBorder="1" applyAlignment="1">
      <alignment horizontal="center" wrapText="1"/>
    </xf>
    <xf numFmtId="2" fontId="17" fillId="0" borderId="68" xfId="0" applyNumberFormat="1" applyFont="1" applyFill="1" applyBorder="1" applyAlignment="1">
      <alignment horizontal="center" wrapText="1"/>
    </xf>
    <xf numFmtId="2" fontId="17" fillId="2" borderId="68" xfId="0" applyNumberFormat="1" applyFont="1" applyFill="1" applyBorder="1" applyAlignment="1">
      <alignment horizontal="center" vertical="center" wrapText="1"/>
    </xf>
    <xf numFmtId="1" fontId="17" fillId="0" borderId="37" xfId="0" applyNumberFormat="1" applyFont="1" applyFill="1" applyBorder="1" applyAlignment="1">
      <alignment horizontal="right" wrapText="1"/>
    </xf>
    <xf numFmtId="1" fontId="17" fillId="2" borderId="37" xfId="0" applyNumberFormat="1" applyFont="1" applyFill="1" applyBorder="1" applyAlignment="1">
      <alignment horizontal="right" vertical="center" wrapText="1"/>
    </xf>
    <xf numFmtId="1" fontId="17" fillId="0" borderId="8" xfId="0" applyNumberFormat="1" applyFont="1" applyBorder="1" applyAlignment="1">
      <alignment horizontal="right" wrapText="1"/>
    </xf>
    <xf numFmtId="1" fontId="12" fillId="2" borderId="14" xfId="0" applyNumberFormat="1" applyFont="1" applyFill="1" applyBorder="1" applyAlignment="1">
      <alignment horizontal="right" wrapText="1"/>
    </xf>
    <xf numFmtId="1" fontId="17" fillId="0" borderId="38" xfId="0" applyNumberFormat="1" applyFont="1" applyFill="1" applyBorder="1" applyAlignment="1">
      <alignment horizontal="right" wrapText="1"/>
    </xf>
    <xf numFmtId="1" fontId="17" fillId="2" borderId="38" xfId="0" applyNumberFormat="1" applyFont="1" applyFill="1" applyBorder="1" applyAlignment="1">
      <alignment horizontal="right" vertical="center" wrapText="1"/>
    </xf>
    <xf numFmtId="1" fontId="17" fillId="0" borderId="18" xfId="0" applyNumberFormat="1" applyFont="1" applyBorder="1" applyAlignment="1">
      <alignment horizontal="right" wrapText="1"/>
    </xf>
    <xf numFmtId="1" fontId="12" fillId="2" borderId="20" xfId="0" applyNumberFormat="1" applyFont="1" applyFill="1" applyBorder="1" applyAlignment="1">
      <alignment horizontal="right" wrapText="1"/>
    </xf>
    <xf numFmtId="1" fontId="17" fillId="2" borderId="0" xfId="0" applyNumberFormat="1" applyFont="1" applyFill="1" applyBorder="1" applyAlignment="1">
      <alignment horizontal="right" vertical="center"/>
    </xf>
    <xf numFmtId="1" fontId="17" fillId="2" borderId="24" xfId="0" applyNumberFormat="1" applyFont="1" applyFill="1" applyBorder="1" applyAlignment="1">
      <alignment horizontal="right" vertical="center"/>
    </xf>
    <xf numFmtId="1" fontId="17" fillId="2" borderId="28" xfId="0" applyNumberFormat="1" applyFont="1" applyFill="1" applyBorder="1" applyAlignment="1">
      <alignment horizontal="right" vertical="center"/>
    </xf>
    <xf numFmtId="0" fontId="17" fillId="0" borderId="21" xfId="0" applyFont="1" applyBorder="1" applyAlignment="1">
      <alignment vertical="center"/>
    </xf>
  </cellXfs>
  <cellStyles count="24">
    <cellStyle name="Excel Built-in Normal" xfId="1"/>
    <cellStyle name="Excel Built-in Normal 1" xfId="6"/>
    <cellStyle name="Excel Built-in Normal 1 2" xfId="19"/>
    <cellStyle name="Excel Built-in Normal 2" xfId="2"/>
    <cellStyle name="TableStyleLight1" xfId="5"/>
    <cellStyle name="Денежный 2" xfId="17"/>
    <cellStyle name="Денежный 3" xfId="20"/>
    <cellStyle name="Обычный" xfId="0" builtinId="0"/>
    <cellStyle name="Обычный 2" xfId="7"/>
    <cellStyle name="Обычный 2 2" xfId="8"/>
    <cellStyle name="Обычный 23" xfId="21"/>
    <cellStyle name="Обычный 25" xfId="22"/>
    <cellStyle name="Обычный 3" xfId="4"/>
    <cellStyle name="Обычный 4" xfId="3"/>
    <cellStyle name="Обычный 4 2" xfId="9"/>
    <cellStyle name="Обычный 4 3" xfId="11"/>
    <cellStyle name="Обычный 4 4" xfId="13"/>
    <cellStyle name="Обычный 4 5" xfId="15"/>
    <cellStyle name="Обычный 5" xfId="10"/>
    <cellStyle name="Обычный 5 2" xfId="23"/>
    <cellStyle name="Обычный 6" xfId="12"/>
    <cellStyle name="Обычный 7" xfId="14"/>
    <cellStyle name="Обычный 8" xfId="16"/>
    <cellStyle name="Обычный 9" xfId="18"/>
  </cellStyles>
  <dxfs count="118"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</dxfs>
  <tableStyles count="0" defaultTableStyle="TableStyleMedium2" defaultPivotStyle="PivotStyleLight16"/>
  <colors>
    <mruColors>
      <color rgb="FF993366"/>
      <color rgb="FFFF66CC"/>
      <color rgb="FFCCFF99"/>
      <color rgb="FFCCECFF"/>
      <color rgb="FFFF0066"/>
      <color rgb="FFD28764"/>
      <color rgb="FF993300"/>
      <color rgb="FFFFFF66"/>
      <color rgb="FFFFCCCC"/>
      <color rgb="FFFFB90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Информатика</a:t>
            </a:r>
            <a:r>
              <a:rPr lang="ru-RU" b="1" baseline="0"/>
              <a:t> 11 ЕГЭ </a:t>
            </a:r>
            <a:r>
              <a:rPr lang="en-US" b="1" baseline="0"/>
              <a:t>20</a:t>
            </a:r>
            <a:r>
              <a:rPr lang="ru-RU" b="1" baseline="0"/>
              <a:t>21-2025</a:t>
            </a:r>
            <a:endParaRPr lang="ru-RU" b="1"/>
          </a:p>
        </c:rich>
      </c:tx>
      <c:layout>
        <c:manualLayout>
          <c:xMode val="edge"/>
          <c:yMode val="edge"/>
          <c:x val="3.0104790972214069E-2"/>
          <c:y val="1.253224488342055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3600060530722049E-2"/>
          <c:y val="7.4278198406904097E-2"/>
          <c:w val="0.97380927452222776"/>
          <c:h val="0.57762540105502314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'Информ-11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МАОУ СШ № 82</c:v>
                </c:pt>
                <c:pt idx="55">
                  <c:v>МБОУ СШ № 84</c:v>
                </c:pt>
                <c:pt idx="56">
                  <c:v>МБОУ СШ № 95</c:v>
                </c:pt>
                <c:pt idx="57">
                  <c:v>МБОУ СШ № 99</c:v>
                </c:pt>
                <c:pt idx="58">
                  <c:v>МБОУ СШ № 133 </c:v>
                </c:pt>
                <c:pt idx="59">
                  <c:v>МБОУ СШ № 159</c:v>
                </c:pt>
                <c:pt idx="60">
                  <c:v>СВЕРДЛОВСКИЙ РАЙОН</c:v>
                </c:pt>
                <c:pt idx="61">
                  <c:v>МАОУ Гимназия № 14</c:v>
                </c:pt>
                <c:pt idx="62">
                  <c:v>МАОУ Лицей № 9 "Лидер"</c:v>
                </c:pt>
                <c:pt idx="63">
                  <c:v>МАОУ СШ № 6</c:v>
                </c:pt>
                <c:pt idx="64">
                  <c:v>МАОУ СШ № 17</c:v>
                </c:pt>
                <c:pt idx="65">
                  <c:v>МАОУ СШ № 23</c:v>
                </c:pt>
                <c:pt idx="66">
                  <c:v>МАОУ СШ № 34</c:v>
                </c:pt>
                <c:pt idx="67">
                  <c:v>МАОУ СШ № 42</c:v>
                </c:pt>
                <c:pt idx="68">
                  <c:v>МАОУ СШ № 45</c:v>
                </c:pt>
                <c:pt idx="69">
                  <c:v>МБОУ СШ № 62</c:v>
                </c:pt>
                <c:pt idx="70">
                  <c:v>МАОУ СШ № 76</c:v>
                </c:pt>
                <c:pt idx="71">
                  <c:v>МАОУ СШ № 78</c:v>
                </c:pt>
                <c:pt idx="72">
                  <c:v>МАОУ СШ № 93</c:v>
                </c:pt>
                <c:pt idx="73">
                  <c:v>МАОУ СШ № 137</c:v>
                </c:pt>
                <c:pt idx="74">
                  <c:v>МАОУ СШ № 158 "Грани"</c:v>
                </c:pt>
                <c:pt idx="75">
                  <c:v>СОВЕТСКИЙ РАЙОН</c:v>
                </c:pt>
                <c:pt idx="76">
                  <c:v>МАОУ СШ № 1</c:v>
                </c:pt>
                <c:pt idx="77">
                  <c:v>МБОУ СШ № 2</c:v>
                </c:pt>
                <c:pt idx="78">
                  <c:v>МАОУ СШ № 5</c:v>
                </c:pt>
                <c:pt idx="79">
                  <c:v>МАОУ СШ № 7</c:v>
                </c:pt>
                <c:pt idx="80">
                  <c:v>МАОУ СШ № 18</c:v>
                </c:pt>
                <c:pt idx="81">
                  <c:v>МАОУ СШ № 24</c:v>
                </c:pt>
                <c:pt idx="82">
                  <c:v>МБОУ СШ № 56</c:v>
                </c:pt>
                <c:pt idx="83">
                  <c:v>МАОУ СШ № 66</c:v>
                </c:pt>
                <c:pt idx="84">
                  <c:v>МАОУ СШ № 69</c:v>
                </c:pt>
                <c:pt idx="85">
                  <c:v>МАОУ СШ № 85</c:v>
                </c:pt>
                <c:pt idx="86">
                  <c:v>МАОУ СШ № 91</c:v>
                </c:pt>
                <c:pt idx="87">
                  <c:v>МАОУ СШ № 98</c:v>
                </c:pt>
                <c:pt idx="88">
                  <c:v>МАОУ СШ № 108</c:v>
                </c:pt>
                <c:pt idx="89">
                  <c:v>МАОУ СШ № 115</c:v>
                </c:pt>
                <c:pt idx="90">
                  <c:v>МАОУ СШ № 121</c:v>
                </c:pt>
                <c:pt idx="91">
                  <c:v>МАОУ СШ № 129</c:v>
                </c:pt>
                <c:pt idx="92">
                  <c:v>МАОУ СШ № 134</c:v>
                </c:pt>
                <c:pt idx="93">
                  <c:v>МАОУ СШ № 139</c:v>
                </c:pt>
                <c:pt idx="94">
                  <c:v>МАОУ СШ № 141</c:v>
                </c:pt>
                <c:pt idx="95">
                  <c:v>МАОУ СШ № 143</c:v>
                </c:pt>
                <c:pt idx="96">
                  <c:v>МАОУ СШ № 144</c:v>
                </c:pt>
                <c:pt idx="97">
                  <c:v>МАОУ СШ № 145</c:v>
                </c:pt>
                <c:pt idx="98">
                  <c:v>МАОУ СШ № 147</c:v>
                </c:pt>
                <c:pt idx="99">
                  <c:v>МАОУ СШ № 149</c:v>
                </c:pt>
                <c:pt idx="100">
                  <c:v>МАОУ СШ № 150</c:v>
                </c:pt>
                <c:pt idx="101">
                  <c:v>МАОУ СШ № 151</c:v>
                </c:pt>
                <c:pt idx="102">
                  <c:v>МАОУ СШ № 152</c:v>
                </c:pt>
                <c:pt idx="103">
                  <c:v>МАОУ СШ № 154</c:v>
                </c:pt>
                <c:pt idx="104">
                  <c:v>МАОУ СШ № 156</c:v>
                </c:pt>
                <c:pt idx="105">
                  <c:v>МАОУ СШ № 157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СОШ № 10 </c:v>
                </c:pt>
                <c:pt idx="112">
                  <c:v>МБОУ СШ № 27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'Информ-11 диаграмма по районам'!$E$5:$E$119</c:f>
              <c:numCache>
                <c:formatCode>0.00</c:formatCode>
                <c:ptCount val="115"/>
                <c:pt idx="0">
                  <c:v>51.04</c:v>
                </c:pt>
                <c:pt idx="1">
                  <c:v>51.04</c:v>
                </c:pt>
                <c:pt idx="2">
                  <c:v>51.04</c:v>
                </c:pt>
                <c:pt idx="3">
                  <c:v>51.04</c:v>
                </c:pt>
                <c:pt idx="4">
                  <c:v>51.04</c:v>
                </c:pt>
                <c:pt idx="5">
                  <c:v>51.04</c:v>
                </c:pt>
                <c:pt idx="6">
                  <c:v>51.04</c:v>
                </c:pt>
                <c:pt idx="7">
                  <c:v>51.04</c:v>
                </c:pt>
                <c:pt idx="8">
                  <c:v>51.04</c:v>
                </c:pt>
                <c:pt idx="9">
                  <c:v>51.04</c:v>
                </c:pt>
                <c:pt idx="10">
                  <c:v>51.04</c:v>
                </c:pt>
                <c:pt idx="11">
                  <c:v>51.04</c:v>
                </c:pt>
                <c:pt idx="12">
                  <c:v>51.04</c:v>
                </c:pt>
                <c:pt idx="13">
                  <c:v>51.04</c:v>
                </c:pt>
                <c:pt idx="14">
                  <c:v>51.04</c:v>
                </c:pt>
                <c:pt idx="15">
                  <c:v>51.04</c:v>
                </c:pt>
                <c:pt idx="16">
                  <c:v>51.04</c:v>
                </c:pt>
                <c:pt idx="17">
                  <c:v>51.04</c:v>
                </c:pt>
                <c:pt idx="18">
                  <c:v>51.04</c:v>
                </c:pt>
                <c:pt idx="19">
                  <c:v>51.04</c:v>
                </c:pt>
                <c:pt idx="20">
                  <c:v>51.04</c:v>
                </c:pt>
                <c:pt idx="21">
                  <c:v>51.04</c:v>
                </c:pt>
                <c:pt idx="22">
                  <c:v>51.04</c:v>
                </c:pt>
                <c:pt idx="23">
                  <c:v>51.04</c:v>
                </c:pt>
                <c:pt idx="24">
                  <c:v>51.04</c:v>
                </c:pt>
                <c:pt idx="25">
                  <c:v>51.04</c:v>
                </c:pt>
                <c:pt idx="26">
                  <c:v>51.04</c:v>
                </c:pt>
                <c:pt idx="27">
                  <c:v>51.04</c:v>
                </c:pt>
                <c:pt idx="28">
                  <c:v>51.04</c:v>
                </c:pt>
                <c:pt idx="29">
                  <c:v>51.04</c:v>
                </c:pt>
                <c:pt idx="30">
                  <c:v>51.04</c:v>
                </c:pt>
                <c:pt idx="31">
                  <c:v>51.04</c:v>
                </c:pt>
                <c:pt idx="32">
                  <c:v>51.04</c:v>
                </c:pt>
                <c:pt idx="33">
                  <c:v>51.04</c:v>
                </c:pt>
                <c:pt idx="34">
                  <c:v>51.04</c:v>
                </c:pt>
                <c:pt idx="35">
                  <c:v>51.04</c:v>
                </c:pt>
                <c:pt idx="36">
                  <c:v>51.04</c:v>
                </c:pt>
                <c:pt idx="37">
                  <c:v>51.04</c:v>
                </c:pt>
                <c:pt idx="38">
                  <c:v>51.04</c:v>
                </c:pt>
                <c:pt idx="39">
                  <c:v>51.04</c:v>
                </c:pt>
                <c:pt idx="40">
                  <c:v>51.04</c:v>
                </c:pt>
                <c:pt idx="41">
                  <c:v>51.04</c:v>
                </c:pt>
                <c:pt idx="42">
                  <c:v>51.04</c:v>
                </c:pt>
                <c:pt idx="43">
                  <c:v>51.04</c:v>
                </c:pt>
                <c:pt idx="44">
                  <c:v>51.04</c:v>
                </c:pt>
                <c:pt idx="45">
                  <c:v>51.04</c:v>
                </c:pt>
                <c:pt idx="46">
                  <c:v>51.04</c:v>
                </c:pt>
                <c:pt idx="47">
                  <c:v>51.04</c:v>
                </c:pt>
                <c:pt idx="48">
                  <c:v>51.04</c:v>
                </c:pt>
                <c:pt idx="49">
                  <c:v>51.04</c:v>
                </c:pt>
                <c:pt idx="50">
                  <c:v>51.04</c:v>
                </c:pt>
                <c:pt idx="51">
                  <c:v>51.04</c:v>
                </c:pt>
                <c:pt idx="52">
                  <c:v>51.04</c:v>
                </c:pt>
                <c:pt idx="53">
                  <c:v>51.04</c:v>
                </c:pt>
                <c:pt idx="54">
                  <c:v>51.04</c:v>
                </c:pt>
                <c:pt idx="55">
                  <c:v>51.04</c:v>
                </c:pt>
                <c:pt idx="56">
                  <c:v>51.04</c:v>
                </c:pt>
                <c:pt idx="57">
                  <c:v>51.04</c:v>
                </c:pt>
                <c:pt idx="58">
                  <c:v>51.04</c:v>
                </c:pt>
                <c:pt idx="59">
                  <c:v>51.04</c:v>
                </c:pt>
                <c:pt idx="60">
                  <c:v>51.04</c:v>
                </c:pt>
                <c:pt idx="61">
                  <c:v>51.04</c:v>
                </c:pt>
                <c:pt idx="62">
                  <c:v>51.04</c:v>
                </c:pt>
                <c:pt idx="63">
                  <c:v>51.04</c:v>
                </c:pt>
                <c:pt idx="64">
                  <c:v>51.04</c:v>
                </c:pt>
                <c:pt idx="65">
                  <c:v>51.04</c:v>
                </c:pt>
                <c:pt idx="66">
                  <c:v>51.04</c:v>
                </c:pt>
                <c:pt idx="67">
                  <c:v>51.04</c:v>
                </c:pt>
                <c:pt idx="68">
                  <c:v>51.04</c:v>
                </c:pt>
                <c:pt idx="69">
                  <c:v>51.04</c:v>
                </c:pt>
                <c:pt idx="70">
                  <c:v>51.04</c:v>
                </c:pt>
                <c:pt idx="71">
                  <c:v>51.04</c:v>
                </c:pt>
                <c:pt idx="72">
                  <c:v>51.04</c:v>
                </c:pt>
                <c:pt idx="73">
                  <c:v>51.04</c:v>
                </c:pt>
                <c:pt idx="74">
                  <c:v>51.04</c:v>
                </c:pt>
                <c:pt idx="75">
                  <c:v>51.04</c:v>
                </c:pt>
                <c:pt idx="76">
                  <c:v>51.04</c:v>
                </c:pt>
                <c:pt idx="77">
                  <c:v>51.04</c:v>
                </c:pt>
                <c:pt idx="78">
                  <c:v>51.04</c:v>
                </c:pt>
                <c:pt idx="79">
                  <c:v>51.04</c:v>
                </c:pt>
                <c:pt idx="80">
                  <c:v>51.04</c:v>
                </c:pt>
                <c:pt idx="81">
                  <c:v>51.04</c:v>
                </c:pt>
                <c:pt idx="82">
                  <c:v>51.04</c:v>
                </c:pt>
                <c:pt idx="83">
                  <c:v>51.04</c:v>
                </c:pt>
                <c:pt idx="84">
                  <c:v>51.04</c:v>
                </c:pt>
                <c:pt idx="85">
                  <c:v>51.04</c:v>
                </c:pt>
                <c:pt idx="86">
                  <c:v>51.04</c:v>
                </c:pt>
                <c:pt idx="87">
                  <c:v>51.04</c:v>
                </c:pt>
                <c:pt idx="88">
                  <c:v>51.04</c:v>
                </c:pt>
                <c:pt idx="89">
                  <c:v>51.04</c:v>
                </c:pt>
                <c:pt idx="90">
                  <c:v>51.04</c:v>
                </c:pt>
                <c:pt idx="91">
                  <c:v>51.04</c:v>
                </c:pt>
                <c:pt idx="92">
                  <c:v>51.04</c:v>
                </c:pt>
                <c:pt idx="93">
                  <c:v>51.04</c:v>
                </c:pt>
                <c:pt idx="94">
                  <c:v>51.04</c:v>
                </c:pt>
                <c:pt idx="95">
                  <c:v>51.04</c:v>
                </c:pt>
                <c:pt idx="96">
                  <c:v>51.04</c:v>
                </c:pt>
                <c:pt idx="97">
                  <c:v>51.04</c:v>
                </c:pt>
                <c:pt idx="98">
                  <c:v>51.04</c:v>
                </c:pt>
                <c:pt idx="99">
                  <c:v>51.04</c:v>
                </c:pt>
                <c:pt idx="100">
                  <c:v>51.04</c:v>
                </c:pt>
                <c:pt idx="101">
                  <c:v>51.04</c:v>
                </c:pt>
                <c:pt idx="102">
                  <c:v>51.04</c:v>
                </c:pt>
                <c:pt idx="103">
                  <c:v>51.04</c:v>
                </c:pt>
                <c:pt idx="104">
                  <c:v>51.04</c:v>
                </c:pt>
                <c:pt idx="105">
                  <c:v>51.04</c:v>
                </c:pt>
                <c:pt idx="106">
                  <c:v>51.04</c:v>
                </c:pt>
                <c:pt idx="107">
                  <c:v>51.04</c:v>
                </c:pt>
                <c:pt idx="108">
                  <c:v>51.04</c:v>
                </c:pt>
                <c:pt idx="109">
                  <c:v>51.04</c:v>
                </c:pt>
                <c:pt idx="110">
                  <c:v>51.04</c:v>
                </c:pt>
                <c:pt idx="111">
                  <c:v>51.04</c:v>
                </c:pt>
                <c:pt idx="112">
                  <c:v>51.04</c:v>
                </c:pt>
                <c:pt idx="113">
                  <c:v>51.04</c:v>
                </c:pt>
                <c:pt idx="114">
                  <c:v>51.04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FF66CC"/>
              </a:solidFill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'Информ-11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МАОУ СШ № 82</c:v>
                </c:pt>
                <c:pt idx="55">
                  <c:v>МБОУ СШ № 84</c:v>
                </c:pt>
                <c:pt idx="56">
                  <c:v>МБОУ СШ № 95</c:v>
                </c:pt>
                <c:pt idx="57">
                  <c:v>МБОУ СШ № 99</c:v>
                </c:pt>
                <c:pt idx="58">
                  <c:v>МБОУ СШ № 133 </c:v>
                </c:pt>
                <c:pt idx="59">
                  <c:v>МБОУ СШ № 159</c:v>
                </c:pt>
                <c:pt idx="60">
                  <c:v>СВЕРДЛОВСКИЙ РАЙОН</c:v>
                </c:pt>
                <c:pt idx="61">
                  <c:v>МАОУ Гимназия № 14</c:v>
                </c:pt>
                <c:pt idx="62">
                  <c:v>МАОУ Лицей № 9 "Лидер"</c:v>
                </c:pt>
                <c:pt idx="63">
                  <c:v>МАОУ СШ № 6</c:v>
                </c:pt>
                <c:pt idx="64">
                  <c:v>МАОУ СШ № 17</c:v>
                </c:pt>
                <c:pt idx="65">
                  <c:v>МАОУ СШ № 23</c:v>
                </c:pt>
                <c:pt idx="66">
                  <c:v>МАОУ СШ № 34</c:v>
                </c:pt>
                <c:pt idx="67">
                  <c:v>МАОУ СШ № 42</c:v>
                </c:pt>
                <c:pt idx="68">
                  <c:v>МАОУ СШ № 45</c:v>
                </c:pt>
                <c:pt idx="69">
                  <c:v>МБОУ СШ № 62</c:v>
                </c:pt>
                <c:pt idx="70">
                  <c:v>МАОУ СШ № 76</c:v>
                </c:pt>
                <c:pt idx="71">
                  <c:v>МАОУ СШ № 78</c:v>
                </c:pt>
                <c:pt idx="72">
                  <c:v>МАОУ СШ № 93</c:v>
                </c:pt>
                <c:pt idx="73">
                  <c:v>МАОУ СШ № 137</c:v>
                </c:pt>
                <c:pt idx="74">
                  <c:v>МАОУ СШ № 158 "Грани"</c:v>
                </c:pt>
                <c:pt idx="75">
                  <c:v>СОВЕТСКИЙ РАЙОН</c:v>
                </c:pt>
                <c:pt idx="76">
                  <c:v>МАОУ СШ № 1</c:v>
                </c:pt>
                <c:pt idx="77">
                  <c:v>МБОУ СШ № 2</c:v>
                </c:pt>
                <c:pt idx="78">
                  <c:v>МАОУ СШ № 5</c:v>
                </c:pt>
                <c:pt idx="79">
                  <c:v>МАОУ СШ № 7</c:v>
                </c:pt>
                <c:pt idx="80">
                  <c:v>МАОУ СШ № 18</c:v>
                </c:pt>
                <c:pt idx="81">
                  <c:v>МАОУ СШ № 24</c:v>
                </c:pt>
                <c:pt idx="82">
                  <c:v>МБОУ СШ № 56</c:v>
                </c:pt>
                <c:pt idx="83">
                  <c:v>МАОУ СШ № 66</c:v>
                </c:pt>
                <c:pt idx="84">
                  <c:v>МАОУ СШ № 69</c:v>
                </c:pt>
                <c:pt idx="85">
                  <c:v>МАОУ СШ № 85</c:v>
                </c:pt>
                <c:pt idx="86">
                  <c:v>МАОУ СШ № 91</c:v>
                </c:pt>
                <c:pt idx="87">
                  <c:v>МАОУ СШ № 98</c:v>
                </c:pt>
                <c:pt idx="88">
                  <c:v>МАОУ СШ № 108</c:v>
                </c:pt>
                <c:pt idx="89">
                  <c:v>МАОУ СШ № 115</c:v>
                </c:pt>
                <c:pt idx="90">
                  <c:v>МАОУ СШ № 121</c:v>
                </c:pt>
                <c:pt idx="91">
                  <c:v>МАОУ СШ № 129</c:v>
                </c:pt>
                <c:pt idx="92">
                  <c:v>МАОУ СШ № 134</c:v>
                </c:pt>
                <c:pt idx="93">
                  <c:v>МАОУ СШ № 139</c:v>
                </c:pt>
                <c:pt idx="94">
                  <c:v>МАОУ СШ № 141</c:v>
                </c:pt>
                <c:pt idx="95">
                  <c:v>МАОУ СШ № 143</c:v>
                </c:pt>
                <c:pt idx="96">
                  <c:v>МАОУ СШ № 144</c:v>
                </c:pt>
                <c:pt idx="97">
                  <c:v>МАОУ СШ № 145</c:v>
                </c:pt>
                <c:pt idx="98">
                  <c:v>МАОУ СШ № 147</c:v>
                </c:pt>
                <c:pt idx="99">
                  <c:v>МАОУ СШ № 149</c:v>
                </c:pt>
                <c:pt idx="100">
                  <c:v>МАОУ СШ № 150</c:v>
                </c:pt>
                <c:pt idx="101">
                  <c:v>МАОУ СШ № 151</c:v>
                </c:pt>
                <c:pt idx="102">
                  <c:v>МАОУ СШ № 152</c:v>
                </c:pt>
                <c:pt idx="103">
                  <c:v>МАОУ СШ № 154</c:v>
                </c:pt>
                <c:pt idx="104">
                  <c:v>МАОУ СШ № 156</c:v>
                </c:pt>
                <c:pt idx="105">
                  <c:v>МАОУ СШ № 157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СОШ № 10 </c:v>
                </c:pt>
                <c:pt idx="112">
                  <c:v>МБОУ СШ № 27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'Информ-11 диаграмма по районам'!$I$5:$I$119</c:f>
              <c:numCache>
                <c:formatCode>0.00</c:formatCode>
                <c:ptCount val="115"/>
                <c:pt idx="0">
                  <c:v>63.36</c:v>
                </c:pt>
                <c:pt idx="1">
                  <c:v>63.36</c:v>
                </c:pt>
                <c:pt idx="2">
                  <c:v>63.36</c:v>
                </c:pt>
                <c:pt idx="3">
                  <c:v>63.36</c:v>
                </c:pt>
                <c:pt idx="4">
                  <c:v>63.36</c:v>
                </c:pt>
                <c:pt idx="5">
                  <c:v>63.36</c:v>
                </c:pt>
                <c:pt idx="6">
                  <c:v>63.36</c:v>
                </c:pt>
                <c:pt idx="7">
                  <c:v>63.36</c:v>
                </c:pt>
                <c:pt idx="8">
                  <c:v>63.36</c:v>
                </c:pt>
                <c:pt idx="9">
                  <c:v>63.36</c:v>
                </c:pt>
                <c:pt idx="10">
                  <c:v>63.36</c:v>
                </c:pt>
                <c:pt idx="11">
                  <c:v>63.36</c:v>
                </c:pt>
                <c:pt idx="12">
                  <c:v>63.36</c:v>
                </c:pt>
                <c:pt idx="13">
                  <c:v>63.36</c:v>
                </c:pt>
                <c:pt idx="14">
                  <c:v>63.36</c:v>
                </c:pt>
                <c:pt idx="15">
                  <c:v>63.36</c:v>
                </c:pt>
                <c:pt idx="16">
                  <c:v>63.36</c:v>
                </c:pt>
                <c:pt idx="17">
                  <c:v>63.36</c:v>
                </c:pt>
                <c:pt idx="18">
                  <c:v>63.36</c:v>
                </c:pt>
                <c:pt idx="19">
                  <c:v>63.36</c:v>
                </c:pt>
                <c:pt idx="20">
                  <c:v>63.36</c:v>
                </c:pt>
                <c:pt idx="21">
                  <c:v>63.36</c:v>
                </c:pt>
                <c:pt idx="22">
                  <c:v>63.36</c:v>
                </c:pt>
                <c:pt idx="23">
                  <c:v>63.36</c:v>
                </c:pt>
                <c:pt idx="24">
                  <c:v>63.36</c:v>
                </c:pt>
                <c:pt idx="25">
                  <c:v>63.36</c:v>
                </c:pt>
                <c:pt idx="26">
                  <c:v>63.36</c:v>
                </c:pt>
                <c:pt idx="27">
                  <c:v>63.36</c:v>
                </c:pt>
                <c:pt idx="28">
                  <c:v>63.36</c:v>
                </c:pt>
                <c:pt idx="29">
                  <c:v>63.36</c:v>
                </c:pt>
                <c:pt idx="30">
                  <c:v>63.36</c:v>
                </c:pt>
                <c:pt idx="31">
                  <c:v>63.36</c:v>
                </c:pt>
                <c:pt idx="32">
                  <c:v>63.36</c:v>
                </c:pt>
                <c:pt idx="33">
                  <c:v>63.36</c:v>
                </c:pt>
                <c:pt idx="34">
                  <c:v>63.36</c:v>
                </c:pt>
                <c:pt idx="35">
                  <c:v>63.36</c:v>
                </c:pt>
                <c:pt idx="36">
                  <c:v>63.36</c:v>
                </c:pt>
                <c:pt idx="37">
                  <c:v>63.36</c:v>
                </c:pt>
                <c:pt idx="38">
                  <c:v>63.36</c:v>
                </c:pt>
                <c:pt idx="39">
                  <c:v>63.36</c:v>
                </c:pt>
                <c:pt idx="40">
                  <c:v>63.36</c:v>
                </c:pt>
                <c:pt idx="41">
                  <c:v>63.36</c:v>
                </c:pt>
                <c:pt idx="42">
                  <c:v>63.36</c:v>
                </c:pt>
                <c:pt idx="43">
                  <c:v>63.36</c:v>
                </c:pt>
                <c:pt idx="44">
                  <c:v>63.36</c:v>
                </c:pt>
                <c:pt idx="45">
                  <c:v>63.36</c:v>
                </c:pt>
                <c:pt idx="46">
                  <c:v>63.36</c:v>
                </c:pt>
                <c:pt idx="47">
                  <c:v>63.36</c:v>
                </c:pt>
                <c:pt idx="48">
                  <c:v>63.36</c:v>
                </c:pt>
                <c:pt idx="49">
                  <c:v>63.36</c:v>
                </c:pt>
                <c:pt idx="50">
                  <c:v>63.36</c:v>
                </c:pt>
                <c:pt idx="51">
                  <c:v>63.36</c:v>
                </c:pt>
                <c:pt idx="52">
                  <c:v>63.36</c:v>
                </c:pt>
                <c:pt idx="53">
                  <c:v>63.36</c:v>
                </c:pt>
                <c:pt idx="54">
                  <c:v>63.36</c:v>
                </c:pt>
                <c:pt idx="55">
                  <c:v>63.36</c:v>
                </c:pt>
                <c:pt idx="56">
                  <c:v>63.36</c:v>
                </c:pt>
                <c:pt idx="57">
                  <c:v>63.36</c:v>
                </c:pt>
                <c:pt idx="58">
                  <c:v>63.36</c:v>
                </c:pt>
                <c:pt idx="59">
                  <c:v>63.36</c:v>
                </c:pt>
                <c:pt idx="60">
                  <c:v>63.36</c:v>
                </c:pt>
                <c:pt idx="61">
                  <c:v>63.36</c:v>
                </c:pt>
                <c:pt idx="62">
                  <c:v>63.36</c:v>
                </c:pt>
                <c:pt idx="63">
                  <c:v>63.36</c:v>
                </c:pt>
                <c:pt idx="64">
                  <c:v>63.36</c:v>
                </c:pt>
                <c:pt idx="65">
                  <c:v>63.36</c:v>
                </c:pt>
                <c:pt idx="66">
                  <c:v>63.36</c:v>
                </c:pt>
                <c:pt idx="67">
                  <c:v>63.36</c:v>
                </c:pt>
                <c:pt idx="68">
                  <c:v>63.36</c:v>
                </c:pt>
                <c:pt idx="69">
                  <c:v>63.36</c:v>
                </c:pt>
                <c:pt idx="70">
                  <c:v>63.36</c:v>
                </c:pt>
                <c:pt idx="71">
                  <c:v>63.36</c:v>
                </c:pt>
                <c:pt idx="72">
                  <c:v>63.36</c:v>
                </c:pt>
                <c:pt idx="73">
                  <c:v>63.36</c:v>
                </c:pt>
                <c:pt idx="74">
                  <c:v>63.36</c:v>
                </c:pt>
                <c:pt idx="75">
                  <c:v>63.36</c:v>
                </c:pt>
                <c:pt idx="76">
                  <c:v>63.36</c:v>
                </c:pt>
                <c:pt idx="77">
                  <c:v>63.36</c:v>
                </c:pt>
                <c:pt idx="78">
                  <c:v>63.36</c:v>
                </c:pt>
                <c:pt idx="79">
                  <c:v>63.36</c:v>
                </c:pt>
                <c:pt idx="80">
                  <c:v>63.36</c:v>
                </c:pt>
                <c:pt idx="81">
                  <c:v>63.36</c:v>
                </c:pt>
                <c:pt idx="82">
                  <c:v>63.36</c:v>
                </c:pt>
                <c:pt idx="83">
                  <c:v>63.36</c:v>
                </c:pt>
                <c:pt idx="84">
                  <c:v>63.36</c:v>
                </c:pt>
                <c:pt idx="85">
                  <c:v>63.36</c:v>
                </c:pt>
                <c:pt idx="86">
                  <c:v>63.36</c:v>
                </c:pt>
                <c:pt idx="87">
                  <c:v>63.36</c:v>
                </c:pt>
                <c:pt idx="88">
                  <c:v>63.36</c:v>
                </c:pt>
                <c:pt idx="89">
                  <c:v>63.36</c:v>
                </c:pt>
                <c:pt idx="90">
                  <c:v>63.36</c:v>
                </c:pt>
                <c:pt idx="91">
                  <c:v>63.36</c:v>
                </c:pt>
                <c:pt idx="92">
                  <c:v>63.36</c:v>
                </c:pt>
                <c:pt idx="93">
                  <c:v>63.36</c:v>
                </c:pt>
                <c:pt idx="94">
                  <c:v>63.36</c:v>
                </c:pt>
                <c:pt idx="95">
                  <c:v>63.36</c:v>
                </c:pt>
                <c:pt idx="96">
                  <c:v>63.36</c:v>
                </c:pt>
                <c:pt idx="97">
                  <c:v>63.36</c:v>
                </c:pt>
                <c:pt idx="98">
                  <c:v>63.36</c:v>
                </c:pt>
                <c:pt idx="99">
                  <c:v>63.36</c:v>
                </c:pt>
                <c:pt idx="100">
                  <c:v>63.36</c:v>
                </c:pt>
                <c:pt idx="101">
                  <c:v>63.36</c:v>
                </c:pt>
                <c:pt idx="102">
                  <c:v>63.36</c:v>
                </c:pt>
                <c:pt idx="103">
                  <c:v>63.36</c:v>
                </c:pt>
                <c:pt idx="104">
                  <c:v>63.36</c:v>
                </c:pt>
                <c:pt idx="105">
                  <c:v>63.36</c:v>
                </c:pt>
                <c:pt idx="106">
                  <c:v>63.36</c:v>
                </c:pt>
                <c:pt idx="107">
                  <c:v>63.36</c:v>
                </c:pt>
                <c:pt idx="108">
                  <c:v>63.36</c:v>
                </c:pt>
                <c:pt idx="109">
                  <c:v>63.36</c:v>
                </c:pt>
                <c:pt idx="110">
                  <c:v>63.36</c:v>
                </c:pt>
                <c:pt idx="111">
                  <c:v>63.36</c:v>
                </c:pt>
                <c:pt idx="112">
                  <c:v>63.36</c:v>
                </c:pt>
                <c:pt idx="113">
                  <c:v>63.36</c:v>
                </c:pt>
                <c:pt idx="114">
                  <c:v>63.36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'Информ-11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МАОУ СШ № 82</c:v>
                </c:pt>
                <c:pt idx="55">
                  <c:v>МБОУ СШ № 84</c:v>
                </c:pt>
                <c:pt idx="56">
                  <c:v>МБОУ СШ № 95</c:v>
                </c:pt>
                <c:pt idx="57">
                  <c:v>МБОУ СШ № 99</c:v>
                </c:pt>
                <c:pt idx="58">
                  <c:v>МБОУ СШ № 133 </c:v>
                </c:pt>
                <c:pt idx="59">
                  <c:v>МБОУ СШ № 159</c:v>
                </c:pt>
                <c:pt idx="60">
                  <c:v>СВЕРДЛОВСКИЙ РАЙОН</c:v>
                </c:pt>
                <c:pt idx="61">
                  <c:v>МАОУ Гимназия № 14</c:v>
                </c:pt>
                <c:pt idx="62">
                  <c:v>МАОУ Лицей № 9 "Лидер"</c:v>
                </c:pt>
                <c:pt idx="63">
                  <c:v>МАОУ СШ № 6</c:v>
                </c:pt>
                <c:pt idx="64">
                  <c:v>МАОУ СШ № 17</c:v>
                </c:pt>
                <c:pt idx="65">
                  <c:v>МАОУ СШ № 23</c:v>
                </c:pt>
                <c:pt idx="66">
                  <c:v>МАОУ СШ № 34</c:v>
                </c:pt>
                <c:pt idx="67">
                  <c:v>МАОУ СШ № 42</c:v>
                </c:pt>
                <c:pt idx="68">
                  <c:v>МАОУ СШ № 45</c:v>
                </c:pt>
                <c:pt idx="69">
                  <c:v>МБОУ СШ № 62</c:v>
                </c:pt>
                <c:pt idx="70">
                  <c:v>МАОУ СШ № 76</c:v>
                </c:pt>
                <c:pt idx="71">
                  <c:v>МАОУ СШ № 78</c:v>
                </c:pt>
                <c:pt idx="72">
                  <c:v>МАОУ СШ № 93</c:v>
                </c:pt>
                <c:pt idx="73">
                  <c:v>МАОУ СШ № 137</c:v>
                </c:pt>
                <c:pt idx="74">
                  <c:v>МАОУ СШ № 158 "Грани"</c:v>
                </c:pt>
                <c:pt idx="75">
                  <c:v>СОВЕТСКИЙ РАЙОН</c:v>
                </c:pt>
                <c:pt idx="76">
                  <c:v>МАОУ СШ № 1</c:v>
                </c:pt>
                <c:pt idx="77">
                  <c:v>МБОУ СШ № 2</c:v>
                </c:pt>
                <c:pt idx="78">
                  <c:v>МАОУ СШ № 5</c:v>
                </c:pt>
                <c:pt idx="79">
                  <c:v>МАОУ СШ № 7</c:v>
                </c:pt>
                <c:pt idx="80">
                  <c:v>МАОУ СШ № 18</c:v>
                </c:pt>
                <c:pt idx="81">
                  <c:v>МАОУ СШ № 24</c:v>
                </c:pt>
                <c:pt idx="82">
                  <c:v>МБОУ СШ № 56</c:v>
                </c:pt>
                <c:pt idx="83">
                  <c:v>МАОУ СШ № 66</c:v>
                </c:pt>
                <c:pt idx="84">
                  <c:v>МАОУ СШ № 69</c:v>
                </c:pt>
                <c:pt idx="85">
                  <c:v>МАОУ СШ № 85</c:v>
                </c:pt>
                <c:pt idx="86">
                  <c:v>МАОУ СШ № 91</c:v>
                </c:pt>
                <c:pt idx="87">
                  <c:v>МАОУ СШ № 98</c:v>
                </c:pt>
                <c:pt idx="88">
                  <c:v>МАОУ СШ № 108</c:v>
                </c:pt>
                <c:pt idx="89">
                  <c:v>МАОУ СШ № 115</c:v>
                </c:pt>
                <c:pt idx="90">
                  <c:v>МАОУ СШ № 121</c:v>
                </c:pt>
                <c:pt idx="91">
                  <c:v>МАОУ СШ № 129</c:v>
                </c:pt>
                <c:pt idx="92">
                  <c:v>МАОУ СШ № 134</c:v>
                </c:pt>
                <c:pt idx="93">
                  <c:v>МАОУ СШ № 139</c:v>
                </c:pt>
                <c:pt idx="94">
                  <c:v>МАОУ СШ № 141</c:v>
                </c:pt>
                <c:pt idx="95">
                  <c:v>МАОУ СШ № 143</c:v>
                </c:pt>
                <c:pt idx="96">
                  <c:v>МАОУ СШ № 144</c:v>
                </c:pt>
                <c:pt idx="97">
                  <c:v>МАОУ СШ № 145</c:v>
                </c:pt>
                <c:pt idx="98">
                  <c:v>МАОУ СШ № 147</c:v>
                </c:pt>
                <c:pt idx="99">
                  <c:v>МАОУ СШ № 149</c:v>
                </c:pt>
                <c:pt idx="100">
                  <c:v>МАОУ СШ № 150</c:v>
                </c:pt>
                <c:pt idx="101">
                  <c:v>МАОУ СШ № 151</c:v>
                </c:pt>
                <c:pt idx="102">
                  <c:v>МАОУ СШ № 152</c:v>
                </c:pt>
                <c:pt idx="103">
                  <c:v>МАОУ СШ № 154</c:v>
                </c:pt>
                <c:pt idx="104">
                  <c:v>МАОУ СШ № 156</c:v>
                </c:pt>
                <c:pt idx="105">
                  <c:v>МАОУ СШ № 157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СОШ № 10 </c:v>
                </c:pt>
                <c:pt idx="112">
                  <c:v>МБОУ СШ № 27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'Информ-11 диаграмма по районам'!$H$5:$H$119</c:f>
              <c:numCache>
                <c:formatCode>0.00</c:formatCode>
                <c:ptCount val="115"/>
                <c:pt idx="0">
                  <c:v>66.076041666666669</c:v>
                </c:pt>
                <c:pt idx="1">
                  <c:v>66.5</c:v>
                </c:pt>
                <c:pt idx="2">
                  <c:v>65.875</c:v>
                </c:pt>
                <c:pt idx="3">
                  <c:v>70.533333333333331</c:v>
                </c:pt>
                <c:pt idx="4">
                  <c:v>51.5</c:v>
                </c:pt>
                <c:pt idx="5">
                  <c:v>74</c:v>
                </c:pt>
                <c:pt idx="6">
                  <c:v>71.2</c:v>
                </c:pt>
                <c:pt idx="7">
                  <c:v>76</c:v>
                </c:pt>
                <c:pt idx="8">
                  <c:v>53</c:v>
                </c:pt>
                <c:pt idx="9">
                  <c:v>55.08</c:v>
                </c:pt>
                <c:pt idx="10">
                  <c:v>64.7</c:v>
                </c:pt>
                <c:pt idx="11">
                  <c:v>61</c:v>
                </c:pt>
                <c:pt idx="12">
                  <c:v>71</c:v>
                </c:pt>
                <c:pt idx="13">
                  <c:v>74.3</c:v>
                </c:pt>
                <c:pt idx="14">
                  <c:v>66.5</c:v>
                </c:pt>
                <c:pt idx="15">
                  <c:v>35</c:v>
                </c:pt>
                <c:pt idx="16">
                  <c:v>50</c:v>
                </c:pt>
                <c:pt idx="19">
                  <c:v>58</c:v>
                </c:pt>
                <c:pt idx="20">
                  <c:v>39.299999999999997</c:v>
                </c:pt>
                <c:pt idx="21">
                  <c:v>31</c:v>
                </c:pt>
                <c:pt idx="22">
                  <c:v>57.79999999999999</c:v>
                </c:pt>
                <c:pt idx="23">
                  <c:v>63.2</c:v>
                </c:pt>
                <c:pt idx="24">
                  <c:v>63</c:v>
                </c:pt>
                <c:pt idx="25">
                  <c:v>54.8</c:v>
                </c:pt>
                <c:pt idx="26">
                  <c:v>74.2</c:v>
                </c:pt>
                <c:pt idx="27">
                  <c:v>57.2</c:v>
                </c:pt>
                <c:pt idx="30">
                  <c:v>33</c:v>
                </c:pt>
                <c:pt idx="31">
                  <c:v>61.2</c:v>
                </c:pt>
                <c:pt idx="33">
                  <c:v>75</c:v>
                </c:pt>
                <c:pt idx="34">
                  <c:v>55</c:v>
                </c:pt>
                <c:pt idx="36">
                  <c:v>70.5</c:v>
                </c:pt>
                <c:pt idx="37">
                  <c:v>40</c:v>
                </c:pt>
                <c:pt idx="38">
                  <c:v>70.3</c:v>
                </c:pt>
                <c:pt idx="39">
                  <c:v>34</c:v>
                </c:pt>
                <c:pt idx="40">
                  <c:v>64.829411764705895</c:v>
                </c:pt>
                <c:pt idx="41">
                  <c:v>65.400000000000006</c:v>
                </c:pt>
                <c:pt idx="42">
                  <c:v>68</c:v>
                </c:pt>
                <c:pt idx="43">
                  <c:v>55.9</c:v>
                </c:pt>
                <c:pt idx="44">
                  <c:v>62.9</c:v>
                </c:pt>
                <c:pt idx="45">
                  <c:v>59</c:v>
                </c:pt>
                <c:pt idx="46">
                  <c:v>55</c:v>
                </c:pt>
                <c:pt idx="47">
                  <c:v>77</c:v>
                </c:pt>
                <c:pt idx="48">
                  <c:v>78</c:v>
                </c:pt>
                <c:pt idx="49">
                  <c:v>60</c:v>
                </c:pt>
                <c:pt idx="50">
                  <c:v>58.5</c:v>
                </c:pt>
                <c:pt idx="51">
                  <c:v>70</c:v>
                </c:pt>
                <c:pt idx="53">
                  <c:v>75.7</c:v>
                </c:pt>
                <c:pt idx="55">
                  <c:v>86</c:v>
                </c:pt>
                <c:pt idx="56">
                  <c:v>61.5</c:v>
                </c:pt>
                <c:pt idx="57">
                  <c:v>56.7</c:v>
                </c:pt>
                <c:pt idx="58">
                  <c:v>75.5</c:v>
                </c:pt>
                <c:pt idx="59">
                  <c:v>37</c:v>
                </c:pt>
                <c:pt idx="60">
                  <c:v>55.65384615384616</c:v>
                </c:pt>
                <c:pt idx="61">
                  <c:v>53</c:v>
                </c:pt>
                <c:pt idx="62">
                  <c:v>79</c:v>
                </c:pt>
                <c:pt idx="63">
                  <c:v>75</c:v>
                </c:pt>
                <c:pt idx="64">
                  <c:v>51</c:v>
                </c:pt>
                <c:pt idx="65">
                  <c:v>66</c:v>
                </c:pt>
                <c:pt idx="66">
                  <c:v>38.299999999999997</c:v>
                </c:pt>
                <c:pt idx="68">
                  <c:v>69.3</c:v>
                </c:pt>
                <c:pt idx="69">
                  <c:v>55</c:v>
                </c:pt>
                <c:pt idx="70">
                  <c:v>58</c:v>
                </c:pt>
                <c:pt idx="71">
                  <c:v>8</c:v>
                </c:pt>
                <c:pt idx="72">
                  <c:v>44.6</c:v>
                </c:pt>
                <c:pt idx="73">
                  <c:v>61.6</c:v>
                </c:pt>
                <c:pt idx="74">
                  <c:v>64.7</c:v>
                </c:pt>
                <c:pt idx="75">
                  <c:v>61.59615384615384</c:v>
                </c:pt>
                <c:pt idx="76">
                  <c:v>73.3</c:v>
                </c:pt>
                <c:pt idx="78">
                  <c:v>51.6</c:v>
                </c:pt>
                <c:pt idx="79">
                  <c:v>66.3</c:v>
                </c:pt>
                <c:pt idx="80">
                  <c:v>67</c:v>
                </c:pt>
                <c:pt idx="81">
                  <c:v>62</c:v>
                </c:pt>
                <c:pt idx="83">
                  <c:v>54.2</c:v>
                </c:pt>
                <c:pt idx="84">
                  <c:v>56</c:v>
                </c:pt>
                <c:pt idx="86">
                  <c:v>61.2</c:v>
                </c:pt>
                <c:pt idx="87">
                  <c:v>51.6</c:v>
                </c:pt>
                <c:pt idx="88">
                  <c:v>60.6</c:v>
                </c:pt>
                <c:pt idx="90">
                  <c:v>46</c:v>
                </c:pt>
                <c:pt idx="91">
                  <c:v>65</c:v>
                </c:pt>
                <c:pt idx="92">
                  <c:v>53.8</c:v>
                </c:pt>
                <c:pt idx="93">
                  <c:v>81</c:v>
                </c:pt>
                <c:pt idx="94">
                  <c:v>47</c:v>
                </c:pt>
                <c:pt idx="95">
                  <c:v>72.5</c:v>
                </c:pt>
                <c:pt idx="96">
                  <c:v>88</c:v>
                </c:pt>
                <c:pt idx="97">
                  <c:v>65</c:v>
                </c:pt>
                <c:pt idx="98">
                  <c:v>52.8</c:v>
                </c:pt>
                <c:pt idx="99">
                  <c:v>61</c:v>
                </c:pt>
                <c:pt idx="100">
                  <c:v>64.7</c:v>
                </c:pt>
                <c:pt idx="101">
                  <c:v>64.5</c:v>
                </c:pt>
                <c:pt idx="102">
                  <c:v>64.599999999999994</c:v>
                </c:pt>
                <c:pt idx="103">
                  <c:v>65</c:v>
                </c:pt>
                <c:pt idx="104">
                  <c:v>48.5</c:v>
                </c:pt>
                <c:pt idx="105">
                  <c:v>58.3</c:v>
                </c:pt>
                <c:pt idx="106">
                  <c:v>68.069845652658159</c:v>
                </c:pt>
                <c:pt idx="107">
                  <c:v>68.243243243243242</c:v>
                </c:pt>
                <c:pt idx="108">
                  <c:v>72.900000000000006</c:v>
                </c:pt>
                <c:pt idx="109">
                  <c:v>69</c:v>
                </c:pt>
                <c:pt idx="110">
                  <c:v>82</c:v>
                </c:pt>
                <c:pt idx="111">
                  <c:v>61.4375</c:v>
                </c:pt>
                <c:pt idx="112">
                  <c:v>67</c:v>
                </c:pt>
                <c:pt idx="113">
                  <c:v>66.692307692307693</c:v>
                </c:pt>
                <c:pt idx="114">
                  <c:v>57.285714285714285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'Информ-11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МАОУ СШ № 82</c:v>
                </c:pt>
                <c:pt idx="55">
                  <c:v>МБОУ СШ № 84</c:v>
                </c:pt>
                <c:pt idx="56">
                  <c:v>МБОУ СШ № 95</c:v>
                </c:pt>
                <c:pt idx="57">
                  <c:v>МБОУ СШ № 99</c:v>
                </c:pt>
                <c:pt idx="58">
                  <c:v>МБОУ СШ № 133 </c:v>
                </c:pt>
                <c:pt idx="59">
                  <c:v>МБОУ СШ № 159</c:v>
                </c:pt>
                <c:pt idx="60">
                  <c:v>СВЕРДЛОВСКИЙ РАЙОН</c:v>
                </c:pt>
                <c:pt idx="61">
                  <c:v>МАОУ Гимназия № 14</c:v>
                </c:pt>
                <c:pt idx="62">
                  <c:v>МАОУ Лицей № 9 "Лидер"</c:v>
                </c:pt>
                <c:pt idx="63">
                  <c:v>МАОУ СШ № 6</c:v>
                </c:pt>
                <c:pt idx="64">
                  <c:v>МАОУ СШ № 17</c:v>
                </c:pt>
                <c:pt idx="65">
                  <c:v>МАОУ СШ № 23</c:v>
                </c:pt>
                <c:pt idx="66">
                  <c:v>МАОУ СШ № 34</c:v>
                </c:pt>
                <c:pt idx="67">
                  <c:v>МАОУ СШ № 42</c:v>
                </c:pt>
                <c:pt idx="68">
                  <c:v>МАОУ СШ № 45</c:v>
                </c:pt>
                <c:pt idx="69">
                  <c:v>МБОУ СШ № 62</c:v>
                </c:pt>
                <c:pt idx="70">
                  <c:v>МАОУ СШ № 76</c:v>
                </c:pt>
                <c:pt idx="71">
                  <c:v>МАОУ СШ № 78</c:v>
                </c:pt>
                <c:pt idx="72">
                  <c:v>МАОУ СШ № 93</c:v>
                </c:pt>
                <c:pt idx="73">
                  <c:v>МАОУ СШ № 137</c:v>
                </c:pt>
                <c:pt idx="74">
                  <c:v>МАОУ СШ № 158 "Грани"</c:v>
                </c:pt>
                <c:pt idx="75">
                  <c:v>СОВЕТСКИЙ РАЙОН</c:v>
                </c:pt>
                <c:pt idx="76">
                  <c:v>МАОУ СШ № 1</c:v>
                </c:pt>
                <c:pt idx="77">
                  <c:v>МБОУ СШ № 2</c:v>
                </c:pt>
                <c:pt idx="78">
                  <c:v>МАОУ СШ № 5</c:v>
                </c:pt>
                <c:pt idx="79">
                  <c:v>МАОУ СШ № 7</c:v>
                </c:pt>
                <c:pt idx="80">
                  <c:v>МАОУ СШ № 18</c:v>
                </c:pt>
                <c:pt idx="81">
                  <c:v>МАОУ СШ № 24</c:v>
                </c:pt>
                <c:pt idx="82">
                  <c:v>МБОУ СШ № 56</c:v>
                </c:pt>
                <c:pt idx="83">
                  <c:v>МАОУ СШ № 66</c:v>
                </c:pt>
                <c:pt idx="84">
                  <c:v>МАОУ СШ № 69</c:v>
                </c:pt>
                <c:pt idx="85">
                  <c:v>МАОУ СШ № 85</c:v>
                </c:pt>
                <c:pt idx="86">
                  <c:v>МАОУ СШ № 91</c:v>
                </c:pt>
                <c:pt idx="87">
                  <c:v>МАОУ СШ № 98</c:v>
                </c:pt>
                <c:pt idx="88">
                  <c:v>МАОУ СШ № 108</c:v>
                </c:pt>
                <c:pt idx="89">
                  <c:v>МАОУ СШ № 115</c:v>
                </c:pt>
                <c:pt idx="90">
                  <c:v>МАОУ СШ № 121</c:v>
                </c:pt>
                <c:pt idx="91">
                  <c:v>МАОУ СШ № 129</c:v>
                </c:pt>
                <c:pt idx="92">
                  <c:v>МАОУ СШ № 134</c:v>
                </c:pt>
                <c:pt idx="93">
                  <c:v>МАОУ СШ № 139</c:v>
                </c:pt>
                <c:pt idx="94">
                  <c:v>МАОУ СШ № 141</c:v>
                </c:pt>
                <c:pt idx="95">
                  <c:v>МАОУ СШ № 143</c:v>
                </c:pt>
                <c:pt idx="96">
                  <c:v>МАОУ СШ № 144</c:v>
                </c:pt>
                <c:pt idx="97">
                  <c:v>МАОУ СШ № 145</c:v>
                </c:pt>
                <c:pt idx="98">
                  <c:v>МАОУ СШ № 147</c:v>
                </c:pt>
                <c:pt idx="99">
                  <c:v>МАОУ СШ № 149</c:v>
                </c:pt>
                <c:pt idx="100">
                  <c:v>МАОУ СШ № 150</c:v>
                </c:pt>
                <c:pt idx="101">
                  <c:v>МАОУ СШ № 151</c:v>
                </c:pt>
                <c:pt idx="102">
                  <c:v>МАОУ СШ № 152</c:v>
                </c:pt>
                <c:pt idx="103">
                  <c:v>МАОУ СШ № 154</c:v>
                </c:pt>
                <c:pt idx="104">
                  <c:v>МАОУ СШ № 156</c:v>
                </c:pt>
                <c:pt idx="105">
                  <c:v>МАОУ СШ № 157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СОШ № 10 </c:v>
                </c:pt>
                <c:pt idx="112">
                  <c:v>МБОУ СШ № 27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'Информ-11 диаграмма по районам'!$M$5:$M$119</c:f>
              <c:numCache>
                <c:formatCode>0.00</c:formatCode>
                <c:ptCount val="115"/>
                <c:pt idx="0">
                  <c:v>54.45</c:v>
                </c:pt>
                <c:pt idx="1">
                  <c:v>54.45</c:v>
                </c:pt>
                <c:pt idx="2">
                  <c:v>54.45</c:v>
                </c:pt>
                <c:pt idx="3">
                  <c:v>54.45</c:v>
                </c:pt>
                <c:pt idx="4">
                  <c:v>54.45</c:v>
                </c:pt>
                <c:pt idx="5">
                  <c:v>54.45</c:v>
                </c:pt>
                <c:pt idx="6">
                  <c:v>54.45</c:v>
                </c:pt>
                <c:pt idx="7">
                  <c:v>54.45</c:v>
                </c:pt>
                <c:pt idx="8">
                  <c:v>54.45</c:v>
                </c:pt>
                <c:pt idx="9">
                  <c:v>54.45</c:v>
                </c:pt>
                <c:pt idx="10">
                  <c:v>54.45</c:v>
                </c:pt>
                <c:pt idx="11">
                  <c:v>54.45</c:v>
                </c:pt>
                <c:pt idx="12">
                  <c:v>54.45</c:v>
                </c:pt>
                <c:pt idx="13">
                  <c:v>54.45</c:v>
                </c:pt>
                <c:pt idx="14">
                  <c:v>54.45</c:v>
                </c:pt>
                <c:pt idx="15">
                  <c:v>54.45</c:v>
                </c:pt>
                <c:pt idx="16">
                  <c:v>54.45</c:v>
                </c:pt>
                <c:pt idx="17">
                  <c:v>54.45</c:v>
                </c:pt>
                <c:pt idx="18">
                  <c:v>54.45</c:v>
                </c:pt>
                <c:pt idx="19">
                  <c:v>54.45</c:v>
                </c:pt>
                <c:pt idx="20">
                  <c:v>54.45</c:v>
                </c:pt>
                <c:pt idx="21">
                  <c:v>54.45</c:v>
                </c:pt>
                <c:pt idx="22">
                  <c:v>54.45</c:v>
                </c:pt>
                <c:pt idx="23">
                  <c:v>54.45</c:v>
                </c:pt>
                <c:pt idx="24">
                  <c:v>54.45</c:v>
                </c:pt>
                <c:pt idx="25">
                  <c:v>54.45</c:v>
                </c:pt>
                <c:pt idx="26">
                  <c:v>54.45</c:v>
                </c:pt>
                <c:pt idx="27">
                  <c:v>54.45</c:v>
                </c:pt>
                <c:pt idx="28">
                  <c:v>54.45</c:v>
                </c:pt>
                <c:pt idx="29">
                  <c:v>54.45</c:v>
                </c:pt>
                <c:pt idx="30">
                  <c:v>54.45</c:v>
                </c:pt>
                <c:pt idx="31">
                  <c:v>54.45</c:v>
                </c:pt>
                <c:pt idx="32">
                  <c:v>54.45</c:v>
                </c:pt>
                <c:pt idx="33">
                  <c:v>54.45</c:v>
                </c:pt>
                <c:pt idx="34">
                  <c:v>54.45</c:v>
                </c:pt>
                <c:pt idx="35">
                  <c:v>54.45</c:v>
                </c:pt>
                <c:pt idx="36">
                  <c:v>54.45</c:v>
                </c:pt>
                <c:pt idx="37">
                  <c:v>54.45</c:v>
                </c:pt>
                <c:pt idx="38">
                  <c:v>54.45</c:v>
                </c:pt>
                <c:pt idx="39">
                  <c:v>54.45</c:v>
                </c:pt>
                <c:pt idx="40">
                  <c:v>54.45</c:v>
                </c:pt>
                <c:pt idx="41">
                  <c:v>54.45</c:v>
                </c:pt>
                <c:pt idx="42">
                  <c:v>54.45</c:v>
                </c:pt>
                <c:pt idx="43">
                  <c:v>54.45</c:v>
                </c:pt>
                <c:pt idx="44">
                  <c:v>54.45</c:v>
                </c:pt>
                <c:pt idx="45">
                  <c:v>54.45</c:v>
                </c:pt>
                <c:pt idx="46">
                  <c:v>54.45</c:v>
                </c:pt>
                <c:pt idx="47">
                  <c:v>54.45</c:v>
                </c:pt>
                <c:pt idx="48">
                  <c:v>54.45</c:v>
                </c:pt>
                <c:pt idx="49">
                  <c:v>54.45</c:v>
                </c:pt>
                <c:pt idx="50">
                  <c:v>54.45</c:v>
                </c:pt>
                <c:pt idx="51">
                  <c:v>54.45</c:v>
                </c:pt>
                <c:pt idx="52">
                  <c:v>54.45</c:v>
                </c:pt>
                <c:pt idx="53">
                  <c:v>54.45</c:v>
                </c:pt>
                <c:pt idx="54">
                  <c:v>54.45</c:v>
                </c:pt>
                <c:pt idx="55">
                  <c:v>54.45</c:v>
                </c:pt>
                <c:pt idx="56">
                  <c:v>54.45</c:v>
                </c:pt>
                <c:pt idx="57">
                  <c:v>54.45</c:v>
                </c:pt>
                <c:pt idx="58">
                  <c:v>54.45</c:v>
                </c:pt>
                <c:pt idx="59">
                  <c:v>54.45</c:v>
                </c:pt>
                <c:pt idx="60">
                  <c:v>54.45</c:v>
                </c:pt>
                <c:pt idx="61">
                  <c:v>54.45</c:v>
                </c:pt>
                <c:pt idx="62">
                  <c:v>54.45</c:v>
                </c:pt>
                <c:pt idx="63">
                  <c:v>54.45</c:v>
                </c:pt>
                <c:pt idx="64">
                  <c:v>54.45</c:v>
                </c:pt>
                <c:pt idx="65">
                  <c:v>54.45</c:v>
                </c:pt>
                <c:pt idx="66">
                  <c:v>54.45</c:v>
                </c:pt>
                <c:pt idx="67">
                  <c:v>54.45</c:v>
                </c:pt>
                <c:pt idx="68">
                  <c:v>54.45</c:v>
                </c:pt>
                <c:pt idx="69">
                  <c:v>54.45</c:v>
                </c:pt>
                <c:pt idx="70">
                  <c:v>54.45</c:v>
                </c:pt>
                <c:pt idx="71">
                  <c:v>54.45</c:v>
                </c:pt>
                <c:pt idx="72">
                  <c:v>54.45</c:v>
                </c:pt>
                <c:pt idx="73">
                  <c:v>54.45</c:v>
                </c:pt>
                <c:pt idx="74">
                  <c:v>54.45</c:v>
                </c:pt>
                <c:pt idx="75">
                  <c:v>54.45</c:v>
                </c:pt>
                <c:pt idx="76">
                  <c:v>54.45</c:v>
                </c:pt>
                <c:pt idx="77">
                  <c:v>54.45</c:v>
                </c:pt>
                <c:pt idx="78">
                  <c:v>54.45</c:v>
                </c:pt>
                <c:pt idx="79">
                  <c:v>54.45</c:v>
                </c:pt>
                <c:pt idx="80">
                  <c:v>54.45</c:v>
                </c:pt>
                <c:pt idx="81">
                  <c:v>54.45</c:v>
                </c:pt>
                <c:pt idx="82">
                  <c:v>54.45</c:v>
                </c:pt>
                <c:pt idx="83">
                  <c:v>54.45</c:v>
                </c:pt>
                <c:pt idx="84">
                  <c:v>54.45</c:v>
                </c:pt>
                <c:pt idx="85">
                  <c:v>54.45</c:v>
                </c:pt>
                <c:pt idx="86">
                  <c:v>54.45</c:v>
                </c:pt>
                <c:pt idx="87">
                  <c:v>54.45</c:v>
                </c:pt>
                <c:pt idx="88">
                  <c:v>54.45</c:v>
                </c:pt>
                <c:pt idx="89">
                  <c:v>54.45</c:v>
                </c:pt>
                <c:pt idx="90">
                  <c:v>54.45</c:v>
                </c:pt>
                <c:pt idx="91">
                  <c:v>54.45</c:v>
                </c:pt>
                <c:pt idx="92">
                  <c:v>54.45</c:v>
                </c:pt>
                <c:pt idx="93">
                  <c:v>54.45</c:v>
                </c:pt>
                <c:pt idx="94">
                  <c:v>54.45</c:v>
                </c:pt>
                <c:pt idx="95">
                  <c:v>54.45</c:v>
                </c:pt>
                <c:pt idx="96">
                  <c:v>54.45</c:v>
                </c:pt>
                <c:pt idx="97">
                  <c:v>54.45</c:v>
                </c:pt>
                <c:pt idx="98">
                  <c:v>54.45</c:v>
                </c:pt>
                <c:pt idx="99">
                  <c:v>54.45</c:v>
                </c:pt>
                <c:pt idx="100">
                  <c:v>54.45</c:v>
                </c:pt>
                <c:pt idx="101">
                  <c:v>54.45</c:v>
                </c:pt>
                <c:pt idx="102">
                  <c:v>54.45</c:v>
                </c:pt>
                <c:pt idx="103">
                  <c:v>54.45</c:v>
                </c:pt>
                <c:pt idx="104">
                  <c:v>54.45</c:v>
                </c:pt>
                <c:pt idx="105">
                  <c:v>54.45</c:v>
                </c:pt>
                <c:pt idx="106">
                  <c:v>54.45</c:v>
                </c:pt>
                <c:pt idx="107">
                  <c:v>54.45</c:v>
                </c:pt>
                <c:pt idx="108">
                  <c:v>54.45</c:v>
                </c:pt>
                <c:pt idx="109">
                  <c:v>54.45</c:v>
                </c:pt>
                <c:pt idx="110">
                  <c:v>54.45</c:v>
                </c:pt>
                <c:pt idx="111">
                  <c:v>54.45</c:v>
                </c:pt>
                <c:pt idx="112">
                  <c:v>54.45</c:v>
                </c:pt>
                <c:pt idx="113">
                  <c:v>54.45</c:v>
                </c:pt>
                <c:pt idx="114">
                  <c:v>54.45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'Информ-11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МАОУ СШ № 82</c:v>
                </c:pt>
                <c:pt idx="55">
                  <c:v>МБОУ СШ № 84</c:v>
                </c:pt>
                <c:pt idx="56">
                  <c:v>МБОУ СШ № 95</c:v>
                </c:pt>
                <c:pt idx="57">
                  <c:v>МБОУ СШ № 99</c:v>
                </c:pt>
                <c:pt idx="58">
                  <c:v>МБОУ СШ № 133 </c:v>
                </c:pt>
                <c:pt idx="59">
                  <c:v>МБОУ СШ № 159</c:v>
                </c:pt>
                <c:pt idx="60">
                  <c:v>СВЕРДЛОВСКИЙ РАЙОН</c:v>
                </c:pt>
                <c:pt idx="61">
                  <c:v>МАОУ Гимназия № 14</c:v>
                </c:pt>
                <c:pt idx="62">
                  <c:v>МАОУ Лицей № 9 "Лидер"</c:v>
                </c:pt>
                <c:pt idx="63">
                  <c:v>МАОУ СШ № 6</c:v>
                </c:pt>
                <c:pt idx="64">
                  <c:v>МАОУ СШ № 17</c:v>
                </c:pt>
                <c:pt idx="65">
                  <c:v>МАОУ СШ № 23</c:v>
                </c:pt>
                <c:pt idx="66">
                  <c:v>МАОУ СШ № 34</c:v>
                </c:pt>
                <c:pt idx="67">
                  <c:v>МАОУ СШ № 42</c:v>
                </c:pt>
                <c:pt idx="68">
                  <c:v>МАОУ СШ № 45</c:v>
                </c:pt>
                <c:pt idx="69">
                  <c:v>МБОУ СШ № 62</c:v>
                </c:pt>
                <c:pt idx="70">
                  <c:v>МАОУ СШ № 76</c:v>
                </c:pt>
                <c:pt idx="71">
                  <c:v>МАОУ СШ № 78</c:v>
                </c:pt>
                <c:pt idx="72">
                  <c:v>МАОУ СШ № 93</c:v>
                </c:pt>
                <c:pt idx="73">
                  <c:v>МАОУ СШ № 137</c:v>
                </c:pt>
                <c:pt idx="74">
                  <c:v>МАОУ СШ № 158 "Грани"</c:v>
                </c:pt>
                <c:pt idx="75">
                  <c:v>СОВЕТСКИЙ РАЙОН</c:v>
                </c:pt>
                <c:pt idx="76">
                  <c:v>МАОУ СШ № 1</c:v>
                </c:pt>
                <c:pt idx="77">
                  <c:v>МБОУ СШ № 2</c:v>
                </c:pt>
                <c:pt idx="78">
                  <c:v>МАОУ СШ № 5</c:v>
                </c:pt>
                <c:pt idx="79">
                  <c:v>МАОУ СШ № 7</c:v>
                </c:pt>
                <c:pt idx="80">
                  <c:v>МАОУ СШ № 18</c:v>
                </c:pt>
                <c:pt idx="81">
                  <c:v>МАОУ СШ № 24</c:v>
                </c:pt>
                <c:pt idx="82">
                  <c:v>МБОУ СШ № 56</c:v>
                </c:pt>
                <c:pt idx="83">
                  <c:v>МАОУ СШ № 66</c:v>
                </c:pt>
                <c:pt idx="84">
                  <c:v>МАОУ СШ № 69</c:v>
                </c:pt>
                <c:pt idx="85">
                  <c:v>МАОУ СШ № 85</c:v>
                </c:pt>
                <c:pt idx="86">
                  <c:v>МАОУ СШ № 91</c:v>
                </c:pt>
                <c:pt idx="87">
                  <c:v>МАОУ СШ № 98</c:v>
                </c:pt>
                <c:pt idx="88">
                  <c:v>МАОУ СШ № 108</c:v>
                </c:pt>
                <c:pt idx="89">
                  <c:v>МАОУ СШ № 115</c:v>
                </c:pt>
                <c:pt idx="90">
                  <c:v>МАОУ СШ № 121</c:v>
                </c:pt>
                <c:pt idx="91">
                  <c:v>МАОУ СШ № 129</c:v>
                </c:pt>
                <c:pt idx="92">
                  <c:v>МАОУ СШ № 134</c:v>
                </c:pt>
                <c:pt idx="93">
                  <c:v>МАОУ СШ № 139</c:v>
                </c:pt>
                <c:pt idx="94">
                  <c:v>МАОУ СШ № 141</c:v>
                </c:pt>
                <c:pt idx="95">
                  <c:v>МАОУ СШ № 143</c:v>
                </c:pt>
                <c:pt idx="96">
                  <c:v>МАОУ СШ № 144</c:v>
                </c:pt>
                <c:pt idx="97">
                  <c:v>МАОУ СШ № 145</c:v>
                </c:pt>
                <c:pt idx="98">
                  <c:v>МАОУ СШ № 147</c:v>
                </c:pt>
                <c:pt idx="99">
                  <c:v>МАОУ СШ № 149</c:v>
                </c:pt>
                <c:pt idx="100">
                  <c:v>МАОУ СШ № 150</c:v>
                </c:pt>
                <c:pt idx="101">
                  <c:v>МАОУ СШ № 151</c:v>
                </c:pt>
                <c:pt idx="102">
                  <c:v>МАОУ СШ № 152</c:v>
                </c:pt>
                <c:pt idx="103">
                  <c:v>МАОУ СШ № 154</c:v>
                </c:pt>
                <c:pt idx="104">
                  <c:v>МАОУ СШ № 156</c:v>
                </c:pt>
                <c:pt idx="105">
                  <c:v>МАОУ СШ № 157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СОШ № 10 </c:v>
                </c:pt>
                <c:pt idx="112">
                  <c:v>МБОУ СШ № 27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'Информ-11 диаграмма по районам'!$L$5:$L$119</c:f>
              <c:numCache>
                <c:formatCode>0.00</c:formatCode>
                <c:ptCount val="115"/>
                <c:pt idx="0">
                  <c:v>58.476122448979588</c:v>
                </c:pt>
                <c:pt idx="1">
                  <c:v>54.142857142857146</c:v>
                </c:pt>
                <c:pt idx="2">
                  <c:v>53</c:v>
                </c:pt>
                <c:pt idx="3">
                  <c:v>70.5</c:v>
                </c:pt>
                <c:pt idx="4">
                  <c:v>67.599999999999994</c:v>
                </c:pt>
                <c:pt idx="5">
                  <c:v>50.4</c:v>
                </c:pt>
                <c:pt idx="6">
                  <c:v>75</c:v>
                </c:pt>
                <c:pt idx="7">
                  <c:v>38.69</c:v>
                </c:pt>
                <c:pt idx="9">
                  <c:v>49.22</c:v>
                </c:pt>
                <c:pt idx="10">
                  <c:v>42.3</c:v>
                </c:pt>
                <c:pt idx="11">
                  <c:v>40</c:v>
                </c:pt>
                <c:pt idx="12">
                  <c:v>63.3</c:v>
                </c:pt>
                <c:pt idx="13">
                  <c:v>74.5</c:v>
                </c:pt>
                <c:pt idx="14">
                  <c:v>58.8</c:v>
                </c:pt>
                <c:pt idx="15">
                  <c:v>25</c:v>
                </c:pt>
                <c:pt idx="16">
                  <c:v>56.5</c:v>
                </c:pt>
                <c:pt idx="17">
                  <c:v>26.6</c:v>
                </c:pt>
                <c:pt idx="18">
                  <c:v>57.9</c:v>
                </c:pt>
                <c:pt idx="20">
                  <c:v>47.3</c:v>
                </c:pt>
                <c:pt idx="22">
                  <c:v>51.184615384615384</c:v>
                </c:pt>
                <c:pt idx="23">
                  <c:v>60.4</c:v>
                </c:pt>
                <c:pt idx="24">
                  <c:v>54.8</c:v>
                </c:pt>
                <c:pt idx="25">
                  <c:v>48.7</c:v>
                </c:pt>
                <c:pt idx="26">
                  <c:v>67</c:v>
                </c:pt>
                <c:pt idx="27">
                  <c:v>49.2</c:v>
                </c:pt>
                <c:pt idx="31">
                  <c:v>48</c:v>
                </c:pt>
                <c:pt idx="33">
                  <c:v>42.2</c:v>
                </c:pt>
                <c:pt idx="34">
                  <c:v>61.1</c:v>
                </c:pt>
                <c:pt idx="35">
                  <c:v>28</c:v>
                </c:pt>
                <c:pt idx="36">
                  <c:v>40</c:v>
                </c:pt>
                <c:pt idx="37">
                  <c:v>59</c:v>
                </c:pt>
                <c:pt idx="38">
                  <c:v>57</c:v>
                </c:pt>
                <c:pt idx="39">
                  <c:v>50</c:v>
                </c:pt>
                <c:pt idx="40">
                  <c:v>51.500000000000007</c:v>
                </c:pt>
                <c:pt idx="41">
                  <c:v>69.900000000000006</c:v>
                </c:pt>
                <c:pt idx="42">
                  <c:v>71</c:v>
                </c:pt>
                <c:pt idx="43">
                  <c:v>52.6</c:v>
                </c:pt>
                <c:pt idx="44">
                  <c:v>64</c:v>
                </c:pt>
                <c:pt idx="45">
                  <c:v>58.2</c:v>
                </c:pt>
                <c:pt idx="46">
                  <c:v>53.7</c:v>
                </c:pt>
                <c:pt idx="47">
                  <c:v>65</c:v>
                </c:pt>
                <c:pt idx="48">
                  <c:v>58.1</c:v>
                </c:pt>
                <c:pt idx="49">
                  <c:v>17</c:v>
                </c:pt>
                <c:pt idx="51">
                  <c:v>42</c:v>
                </c:pt>
                <c:pt idx="53">
                  <c:v>43</c:v>
                </c:pt>
                <c:pt idx="54">
                  <c:v>57</c:v>
                </c:pt>
                <c:pt idx="55">
                  <c:v>37</c:v>
                </c:pt>
                <c:pt idx="56">
                  <c:v>51.2</c:v>
                </c:pt>
                <c:pt idx="57">
                  <c:v>49.7</c:v>
                </c:pt>
                <c:pt idx="58">
                  <c:v>34.6</c:v>
                </c:pt>
                <c:pt idx="60">
                  <c:v>51.661538461538463</c:v>
                </c:pt>
                <c:pt idx="61">
                  <c:v>56.9</c:v>
                </c:pt>
                <c:pt idx="62">
                  <c:v>48.1</c:v>
                </c:pt>
                <c:pt idx="63">
                  <c:v>63.4</c:v>
                </c:pt>
                <c:pt idx="64">
                  <c:v>85</c:v>
                </c:pt>
                <c:pt idx="65">
                  <c:v>52</c:v>
                </c:pt>
                <c:pt idx="66">
                  <c:v>38.5</c:v>
                </c:pt>
                <c:pt idx="67">
                  <c:v>58</c:v>
                </c:pt>
                <c:pt idx="68">
                  <c:v>34</c:v>
                </c:pt>
                <c:pt idx="69">
                  <c:v>38.799999999999997</c:v>
                </c:pt>
                <c:pt idx="70">
                  <c:v>58</c:v>
                </c:pt>
                <c:pt idx="72">
                  <c:v>54</c:v>
                </c:pt>
                <c:pt idx="73">
                  <c:v>30</c:v>
                </c:pt>
                <c:pt idx="74">
                  <c:v>54.9</c:v>
                </c:pt>
                <c:pt idx="75">
                  <c:v>51.242000000000004</c:v>
                </c:pt>
                <c:pt idx="76">
                  <c:v>48.42</c:v>
                </c:pt>
                <c:pt idx="77">
                  <c:v>24.25</c:v>
                </c:pt>
                <c:pt idx="78">
                  <c:v>41.43</c:v>
                </c:pt>
                <c:pt idx="79">
                  <c:v>63.15</c:v>
                </c:pt>
                <c:pt idx="80">
                  <c:v>56.44</c:v>
                </c:pt>
                <c:pt idx="81">
                  <c:v>54.6</c:v>
                </c:pt>
                <c:pt idx="82">
                  <c:v>65.5</c:v>
                </c:pt>
                <c:pt idx="83">
                  <c:v>64.5</c:v>
                </c:pt>
                <c:pt idx="84">
                  <c:v>58</c:v>
                </c:pt>
                <c:pt idx="85">
                  <c:v>46.23</c:v>
                </c:pt>
                <c:pt idx="86">
                  <c:v>51.75</c:v>
                </c:pt>
                <c:pt idx="87">
                  <c:v>60.42</c:v>
                </c:pt>
                <c:pt idx="88">
                  <c:v>47.88</c:v>
                </c:pt>
                <c:pt idx="89">
                  <c:v>45.88</c:v>
                </c:pt>
                <c:pt idx="90">
                  <c:v>43</c:v>
                </c:pt>
                <c:pt idx="91">
                  <c:v>53.5</c:v>
                </c:pt>
                <c:pt idx="92">
                  <c:v>50.5</c:v>
                </c:pt>
                <c:pt idx="93">
                  <c:v>47.67</c:v>
                </c:pt>
                <c:pt idx="94">
                  <c:v>25.89</c:v>
                </c:pt>
                <c:pt idx="95">
                  <c:v>60.48</c:v>
                </c:pt>
                <c:pt idx="96">
                  <c:v>56.7</c:v>
                </c:pt>
                <c:pt idx="97">
                  <c:v>53.21</c:v>
                </c:pt>
                <c:pt idx="98">
                  <c:v>49</c:v>
                </c:pt>
                <c:pt idx="99">
                  <c:v>56.26</c:v>
                </c:pt>
                <c:pt idx="100">
                  <c:v>43.64</c:v>
                </c:pt>
                <c:pt idx="101">
                  <c:v>55.74</c:v>
                </c:pt>
                <c:pt idx="102">
                  <c:v>70.2</c:v>
                </c:pt>
                <c:pt idx="103">
                  <c:v>55.64</c:v>
                </c:pt>
                <c:pt idx="104">
                  <c:v>35</c:v>
                </c:pt>
                <c:pt idx="105">
                  <c:v>52.38</c:v>
                </c:pt>
                <c:pt idx="106">
                  <c:v>54.536468635531136</c:v>
                </c:pt>
                <c:pt idx="107">
                  <c:v>69.3</c:v>
                </c:pt>
                <c:pt idx="108">
                  <c:v>59.846153846153847</c:v>
                </c:pt>
                <c:pt idx="109">
                  <c:v>58</c:v>
                </c:pt>
                <c:pt idx="110">
                  <c:v>53.75</c:v>
                </c:pt>
                <c:pt idx="111">
                  <c:v>60.238095238095241</c:v>
                </c:pt>
                <c:pt idx="112">
                  <c:v>49.17</c:v>
                </c:pt>
                <c:pt idx="113">
                  <c:v>54.8</c:v>
                </c:pt>
                <c:pt idx="114">
                  <c:v>31.1875</c:v>
                </c:pt>
              </c:numCache>
            </c:numRef>
          </c:val>
          <c:smooth val="0"/>
        </c:ser>
        <c:ser>
          <c:idx val="13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'Информ-11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МАОУ СШ № 82</c:v>
                </c:pt>
                <c:pt idx="55">
                  <c:v>МБОУ СШ № 84</c:v>
                </c:pt>
                <c:pt idx="56">
                  <c:v>МБОУ СШ № 95</c:v>
                </c:pt>
                <c:pt idx="57">
                  <c:v>МБОУ СШ № 99</c:v>
                </c:pt>
                <c:pt idx="58">
                  <c:v>МБОУ СШ № 133 </c:v>
                </c:pt>
                <c:pt idx="59">
                  <c:v>МБОУ СШ № 159</c:v>
                </c:pt>
                <c:pt idx="60">
                  <c:v>СВЕРДЛОВСКИЙ РАЙОН</c:v>
                </c:pt>
                <c:pt idx="61">
                  <c:v>МАОУ Гимназия № 14</c:v>
                </c:pt>
                <c:pt idx="62">
                  <c:v>МАОУ Лицей № 9 "Лидер"</c:v>
                </c:pt>
                <c:pt idx="63">
                  <c:v>МАОУ СШ № 6</c:v>
                </c:pt>
                <c:pt idx="64">
                  <c:v>МАОУ СШ № 17</c:v>
                </c:pt>
                <c:pt idx="65">
                  <c:v>МАОУ СШ № 23</c:v>
                </c:pt>
                <c:pt idx="66">
                  <c:v>МАОУ СШ № 34</c:v>
                </c:pt>
                <c:pt idx="67">
                  <c:v>МАОУ СШ № 42</c:v>
                </c:pt>
                <c:pt idx="68">
                  <c:v>МАОУ СШ № 45</c:v>
                </c:pt>
                <c:pt idx="69">
                  <c:v>МБОУ СШ № 62</c:v>
                </c:pt>
                <c:pt idx="70">
                  <c:v>МАОУ СШ № 76</c:v>
                </c:pt>
                <c:pt idx="71">
                  <c:v>МАОУ СШ № 78</c:v>
                </c:pt>
                <c:pt idx="72">
                  <c:v>МАОУ СШ № 93</c:v>
                </c:pt>
                <c:pt idx="73">
                  <c:v>МАОУ СШ № 137</c:v>
                </c:pt>
                <c:pt idx="74">
                  <c:v>МАОУ СШ № 158 "Грани"</c:v>
                </c:pt>
                <c:pt idx="75">
                  <c:v>СОВЕТСКИЙ РАЙОН</c:v>
                </c:pt>
                <c:pt idx="76">
                  <c:v>МАОУ СШ № 1</c:v>
                </c:pt>
                <c:pt idx="77">
                  <c:v>МБОУ СШ № 2</c:v>
                </c:pt>
                <c:pt idx="78">
                  <c:v>МАОУ СШ № 5</c:v>
                </c:pt>
                <c:pt idx="79">
                  <c:v>МАОУ СШ № 7</c:v>
                </c:pt>
                <c:pt idx="80">
                  <c:v>МАОУ СШ № 18</c:v>
                </c:pt>
                <c:pt idx="81">
                  <c:v>МАОУ СШ № 24</c:v>
                </c:pt>
                <c:pt idx="82">
                  <c:v>МБОУ СШ № 56</c:v>
                </c:pt>
                <c:pt idx="83">
                  <c:v>МАОУ СШ № 66</c:v>
                </c:pt>
                <c:pt idx="84">
                  <c:v>МАОУ СШ № 69</c:v>
                </c:pt>
                <c:pt idx="85">
                  <c:v>МАОУ СШ № 85</c:v>
                </c:pt>
                <c:pt idx="86">
                  <c:v>МАОУ СШ № 91</c:v>
                </c:pt>
                <c:pt idx="87">
                  <c:v>МАОУ СШ № 98</c:v>
                </c:pt>
                <c:pt idx="88">
                  <c:v>МАОУ СШ № 108</c:v>
                </c:pt>
                <c:pt idx="89">
                  <c:v>МАОУ СШ № 115</c:v>
                </c:pt>
                <c:pt idx="90">
                  <c:v>МАОУ СШ № 121</c:v>
                </c:pt>
                <c:pt idx="91">
                  <c:v>МАОУ СШ № 129</c:v>
                </c:pt>
                <c:pt idx="92">
                  <c:v>МАОУ СШ № 134</c:v>
                </c:pt>
                <c:pt idx="93">
                  <c:v>МАОУ СШ № 139</c:v>
                </c:pt>
                <c:pt idx="94">
                  <c:v>МАОУ СШ № 141</c:v>
                </c:pt>
                <c:pt idx="95">
                  <c:v>МАОУ СШ № 143</c:v>
                </c:pt>
                <c:pt idx="96">
                  <c:v>МАОУ СШ № 144</c:v>
                </c:pt>
                <c:pt idx="97">
                  <c:v>МАОУ СШ № 145</c:v>
                </c:pt>
                <c:pt idx="98">
                  <c:v>МАОУ СШ № 147</c:v>
                </c:pt>
                <c:pt idx="99">
                  <c:v>МАОУ СШ № 149</c:v>
                </c:pt>
                <c:pt idx="100">
                  <c:v>МАОУ СШ № 150</c:v>
                </c:pt>
                <c:pt idx="101">
                  <c:v>МАОУ СШ № 151</c:v>
                </c:pt>
                <c:pt idx="102">
                  <c:v>МАОУ СШ № 152</c:v>
                </c:pt>
                <c:pt idx="103">
                  <c:v>МАОУ СШ № 154</c:v>
                </c:pt>
                <c:pt idx="104">
                  <c:v>МАОУ СШ № 156</c:v>
                </c:pt>
                <c:pt idx="105">
                  <c:v>МАОУ СШ № 157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СОШ № 10 </c:v>
                </c:pt>
                <c:pt idx="112">
                  <c:v>МБОУ СШ № 27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'Информ-11 диаграмма по районам'!$Q$5:$Q$119</c:f>
              <c:numCache>
                <c:formatCode>0.00</c:formatCode>
                <c:ptCount val="115"/>
                <c:pt idx="0">
                  <c:v>56.73</c:v>
                </c:pt>
                <c:pt idx="1">
                  <c:v>56.73</c:v>
                </c:pt>
                <c:pt idx="2">
                  <c:v>56.73</c:v>
                </c:pt>
                <c:pt idx="3">
                  <c:v>56.73</c:v>
                </c:pt>
                <c:pt idx="4">
                  <c:v>56.73</c:v>
                </c:pt>
                <c:pt idx="5">
                  <c:v>56.73</c:v>
                </c:pt>
                <c:pt idx="6">
                  <c:v>56.73</c:v>
                </c:pt>
                <c:pt idx="7">
                  <c:v>56.73</c:v>
                </c:pt>
                <c:pt idx="8">
                  <c:v>56.73</c:v>
                </c:pt>
                <c:pt idx="9">
                  <c:v>56.73</c:v>
                </c:pt>
                <c:pt idx="10">
                  <c:v>56.73</c:v>
                </c:pt>
                <c:pt idx="11">
                  <c:v>56.73</c:v>
                </c:pt>
                <c:pt idx="12">
                  <c:v>56.73</c:v>
                </c:pt>
                <c:pt idx="13">
                  <c:v>56.73</c:v>
                </c:pt>
                <c:pt idx="14">
                  <c:v>56.73</c:v>
                </c:pt>
                <c:pt idx="15">
                  <c:v>56.73</c:v>
                </c:pt>
                <c:pt idx="16">
                  <c:v>56.73</c:v>
                </c:pt>
                <c:pt idx="17">
                  <c:v>56.73</c:v>
                </c:pt>
                <c:pt idx="18">
                  <c:v>56.73</c:v>
                </c:pt>
                <c:pt idx="19">
                  <c:v>56.73</c:v>
                </c:pt>
                <c:pt idx="20">
                  <c:v>56.73</c:v>
                </c:pt>
                <c:pt idx="21">
                  <c:v>56.73</c:v>
                </c:pt>
                <c:pt idx="22">
                  <c:v>56.73</c:v>
                </c:pt>
                <c:pt idx="23">
                  <c:v>56.73</c:v>
                </c:pt>
                <c:pt idx="24">
                  <c:v>56.73</c:v>
                </c:pt>
                <c:pt idx="25">
                  <c:v>56.73</c:v>
                </c:pt>
                <c:pt idx="26">
                  <c:v>56.73</c:v>
                </c:pt>
                <c:pt idx="27">
                  <c:v>56.73</c:v>
                </c:pt>
                <c:pt idx="28">
                  <c:v>56.73</c:v>
                </c:pt>
                <c:pt idx="29">
                  <c:v>56.73</c:v>
                </c:pt>
                <c:pt idx="30">
                  <c:v>56.73</c:v>
                </c:pt>
                <c:pt idx="31">
                  <c:v>56.73</c:v>
                </c:pt>
                <c:pt idx="32">
                  <c:v>56.73</c:v>
                </c:pt>
                <c:pt idx="33">
                  <c:v>56.73</c:v>
                </c:pt>
                <c:pt idx="34">
                  <c:v>56.73</c:v>
                </c:pt>
                <c:pt idx="35">
                  <c:v>56.73</c:v>
                </c:pt>
                <c:pt idx="36">
                  <c:v>56.73</c:v>
                </c:pt>
                <c:pt idx="37">
                  <c:v>56.73</c:v>
                </c:pt>
                <c:pt idx="38">
                  <c:v>56.73</c:v>
                </c:pt>
                <c:pt idx="39">
                  <c:v>56.73</c:v>
                </c:pt>
                <c:pt idx="40">
                  <c:v>56.73</c:v>
                </c:pt>
                <c:pt idx="41">
                  <c:v>56.73</c:v>
                </c:pt>
                <c:pt idx="42">
                  <c:v>56.73</c:v>
                </c:pt>
                <c:pt idx="43">
                  <c:v>56.73</c:v>
                </c:pt>
                <c:pt idx="44">
                  <c:v>56.73</c:v>
                </c:pt>
                <c:pt idx="45">
                  <c:v>56.73</c:v>
                </c:pt>
                <c:pt idx="46">
                  <c:v>56.73</c:v>
                </c:pt>
                <c:pt idx="47">
                  <c:v>56.73</c:v>
                </c:pt>
                <c:pt idx="48">
                  <c:v>56.73</c:v>
                </c:pt>
                <c:pt idx="49">
                  <c:v>56.73</c:v>
                </c:pt>
                <c:pt idx="50">
                  <c:v>56.73</c:v>
                </c:pt>
                <c:pt idx="51">
                  <c:v>56.73</c:v>
                </c:pt>
                <c:pt idx="52">
                  <c:v>56.73</c:v>
                </c:pt>
                <c:pt idx="53">
                  <c:v>56.73</c:v>
                </c:pt>
                <c:pt idx="54">
                  <c:v>56.73</c:v>
                </c:pt>
                <c:pt idx="55">
                  <c:v>56.73</c:v>
                </c:pt>
                <c:pt idx="56">
                  <c:v>56.73</c:v>
                </c:pt>
                <c:pt idx="57">
                  <c:v>56.73</c:v>
                </c:pt>
                <c:pt idx="58">
                  <c:v>56.73</c:v>
                </c:pt>
                <c:pt idx="59">
                  <c:v>56.73</c:v>
                </c:pt>
                <c:pt idx="60">
                  <c:v>56.73</c:v>
                </c:pt>
                <c:pt idx="61">
                  <c:v>56.73</c:v>
                </c:pt>
                <c:pt idx="62">
                  <c:v>56.73</c:v>
                </c:pt>
                <c:pt idx="63">
                  <c:v>56.73</c:v>
                </c:pt>
                <c:pt idx="64">
                  <c:v>56.73</c:v>
                </c:pt>
                <c:pt idx="65">
                  <c:v>56.73</c:v>
                </c:pt>
                <c:pt idx="66">
                  <c:v>56.73</c:v>
                </c:pt>
                <c:pt idx="67">
                  <c:v>56.73</c:v>
                </c:pt>
                <c:pt idx="68">
                  <c:v>56.73</c:v>
                </c:pt>
                <c:pt idx="69">
                  <c:v>56.73</c:v>
                </c:pt>
                <c:pt idx="70">
                  <c:v>56.73</c:v>
                </c:pt>
                <c:pt idx="71">
                  <c:v>56.73</c:v>
                </c:pt>
                <c:pt idx="72">
                  <c:v>56.73</c:v>
                </c:pt>
                <c:pt idx="73">
                  <c:v>56.73</c:v>
                </c:pt>
                <c:pt idx="74">
                  <c:v>56.73</c:v>
                </c:pt>
                <c:pt idx="75">
                  <c:v>56.73</c:v>
                </c:pt>
                <c:pt idx="76">
                  <c:v>56.73</c:v>
                </c:pt>
                <c:pt idx="77">
                  <c:v>56.73</c:v>
                </c:pt>
                <c:pt idx="78">
                  <c:v>56.73</c:v>
                </c:pt>
                <c:pt idx="79">
                  <c:v>56.73</c:v>
                </c:pt>
                <c:pt idx="80">
                  <c:v>56.73</c:v>
                </c:pt>
                <c:pt idx="81">
                  <c:v>56.73</c:v>
                </c:pt>
                <c:pt idx="82">
                  <c:v>56.73</c:v>
                </c:pt>
                <c:pt idx="83">
                  <c:v>56.73</c:v>
                </c:pt>
                <c:pt idx="84">
                  <c:v>56.73</c:v>
                </c:pt>
                <c:pt idx="85">
                  <c:v>56.73</c:v>
                </c:pt>
                <c:pt idx="86">
                  <c:v>56.73</c:v>
                </c:pt>
                <c:pt idx="87">
                  <c:v>56.73</c:v>
                </c:pt>
                <c:pt idx="88">
                  <c:v>56.73</c:v>
                </c:pt>
                <c:pt idx="89">
                  <c:v>56.73</c:v>
                </c:pt>
                <c:pt idx="90">
                  <c:v>56.73</c:v>
                </c:pt>
                <c:pt idx="91">
                  <c:v>56.73</c:v>
                </c:pt>
                <c:pt idx="92">
                  <c:v>56.73</c:v>
                </c:pt>
                <c:pt idx="93">
                  <c:v>56.73</c:v>
                </c:pt>
                <c:pt idx="94">
                  <c:v>56.73</c:v>
                </c:pt>
                <c:pt idx="95">
                  <c:v>56.73</c:v>
                </c:pt>
                <c:pt idx="96">
                  <c:v>56.73</c:v>
                </c:pt>
                <c:pt idx="97">
                  <c:v>56.73</c:v>
                </c:pt>
                <c:pt idx="98">
                  <c:v>56.73</c:v>
                </c:pt>
                <c:pt idx="99">
                  <c:v>56.73</c:v>
                </c:pt>
                <c:pt idx="100">
                  <c:v>56.73</c:v>
                </c:pt>
                <c:pt idx="101">
                  <c:v>56.73</c:v>
                </c:pt>
                <c:pt idx="102">
                  <c:v>56.73</c:v>
                </c:pt>
                <c:pt idx="103">
                  <c:v>56.73</c:v>
                </c:pt>
                <c:pt idx="104">
                  <c:v>56.73</c:v>
                </c:pt>
                <c:pt idx="105">
                  <c:v>56.73</c:v>
                </c:pt>
                <c:pt idx="106">
                  <c:v>56.73</c:v>
                </c:pt>
                <c:pt idx="107">
                  <c:v>56.73</c:v>
                </c:pt>
                <c:pt idx="108">
                  <c:v>56.73</c:v>
                </c:pt>
                <c:pt idx="109">
                  <c:v>56.73</c:v>
                </c:pt>
                <c:pt idx="110">
                  <c:v>56.73</c:v>
                </c:pt>
                <c:pt idx="111">
                  <c:v>56.73</c:v>
                </c:pt>
                <c:pt idx="112">
                  <c:v>56.73</c:v>
                </c:pt>
                <c:pt idx="113">
                  <c:v>56.73</c:v>
                </c:pt>
                <c:pt idx="114">
                  <c:v>56.73</c:v>
                </c:pt>
              </c:numCache>
            </c:numRef>
          </c:val>
          <c:smooth val="0"/>
        </c:ser>
        <c:ser>
          <c:idx val="12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'Информ-11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МАОУ СШ № 82</c:v>
                </c:pt>
                <c:pt idx="55">
                  <c:v>МБОУ СШ № 84</c:v>
                </c:pt>
                <c:pt idx="56">
                  <c:v>МБОУ СШ № 95</c:v>
                </c:pt>
                <c:pt idx="57">
                  <c:v>МБОУ СШ № 99</c:v>
                </c:pt>
                <c:pt idx="58">
                  <c:v>МБОУ СШ № 133 </c:v>
                </c:pt>
                <c:pt idx="59">
                  <c:v>МБОУ СШ № 159</c:v>
                </c:pt>
                <c:pt idx="60">
                  <c:v>СВЕРДЛОВСКИЙ РАЙОН</c:v>
                </c:pt>
                <c:pt idx="61">
                  <c:v>МАОУ Гимназия № 14</c:v>
                </c:pt>
                <c:pt idx="62">
                  <c:v>МАОУ Лицей № 9 "Лидер"</c:v>
                </c:pt>
                <c:pt idx="63">
                  <c:v>МАОУ СШ № 6</c:v>
                </c:pt>
                <c:pt idx="64">
                  <c:v>МАОУ СШ № 17</c:v>
                </c:pt>
                <c:pt idx="65">
                  <c:v>МАОУ СШ № 23</c:v>
                </c:pt>
                <c:pt idx="66">
                  <c:v>МАОУ СШ № 34</c:v>
                </c:pt>
                <c:pt idx="67">
                  <c:v>МАОУ СШ № 42</c:v>
                </c:pt>
                <c:pt idx="68">
                  <c:v>МАОУ СШ № 45</c:v>
                </c:pt>
                <c:pt idx="69">
                  <c:v>МБОУ СШ № 62</c:v>
                </c:pt>
                <c:pt idx="70">
                  <c:v>МАОУ СШ № 76</c:v>
                </c:pt>
                <c:pt idx="71">
                  <c:v>МАОУ СШ № 78</c:v>
                </c:pt>
                <c:pt idx="72">
                  <c:v>МАОУ СШ № 93</c:v>
                </c:pt>
                <c:pt idx="73">
                  <c:v>МАОУ СШ № 137</c:v>
                </c:pt>
                <c:pt idx="74">
                  <c:v>МАОУ СШ № 158 "Грани"</c:v>
                </c:pt>
                <c:pt idx="75">
                  <c:v>СОВЕТСКИЙ РАЙОН</c:v>
                </c:pt>
                <c:pt idx="76">
                  <c:v>МАОУ СШ № 1</c:v>
                </c:pt>
                <c:pt idx="77">
                  <c:v>МБОУ СШ № 2</c:v>
                </c:pt>
                <c:pt idx="78">
                  <c:v>МАОУ СШ № 5</c:v>
                </c:pt>
                <c:pt idx="79">
                  <c:v>МАОУ СШ № 7</c:v>
                </c:pt>
                <c:pt idx="80">
                  <c:v>МАОУ СШ № 18</c:v>
                </c:pt>
                <c:pt idx="81">
                  <c:v>МАОУ СШ № 24</c:v>
                </c:pt>
                <c:pt idx="82">
                  <c:v>МБОУ СШ № 56</c:v>
                </c:pt>
                <c:pt idx="83">
                  <c:v>МАОУ СШ № 66</c:v>
                </c:pt>
                <c:pt idx="84">
                  <c:v>МАОУ СШ № 69</c:v>
                </c:pt>
                <c:pt idx="85">
                  <c:v>МАОУ СШ № 85</c:v>
                </c:pt>
                <c:pt idx="86">
                  <c:v>МАОУ СШ № 91</c:v>
                </c:pt>
                <c:pt idx="87">
                  <c:v>МАОУ СШ № 98</c:v>
                </c:pt>
                <c:pt idx="88">
                  <c:v>МАОУ СШ № 108</c:v>
                </c:pt>
                <c:pt idx="89">
                  <c:v>МАОУ СШ № 115</c:v>
                </c:pt>
                <c:pt idx="90">
                  <c:v>МАОУ СШ № 121</c:v>
                </c:pt>
                <c:pt idx="91">
                  <c:v>МАОУ СШ № 129</c:v>
                </c:pt>
                <c:pt idx="92">
                  <c:v>МАОУ СШ № 134</c:v>
                </c:pt>
                <c:pt idx="93">
                  <c:v>МАОУ СШ № 139</c:v>
                </c:pt>
                <c:pt idx="94">
                  <c:v>МАОУ СШ № 141</c:v>
                </c:pt>
                <c:pt idx="95">
                  <c:v>МАОУ СШ № 143</c:v>
                </c:pt>
                <c:pt idx="96">
                  <c:v>МАОУ СШ № 144</c:v>
                </c:pt>
                <c:pt idx="97">
                  <c:v>МАОУ СШ № 145</c:v>
                </c:pt>
                <c:pt idx="98">
                  <c:v>МАОУ СШ № 147</c:v>
                </c:pt>
                <c:pt idx="99">
                  <c:v>МАОУ СШ № 149</c:v>
                </c:pt>
                <c:pt idx="100">
                  <c:v>МАОУ СШ № 150</c:v>
                </c:pt>
                <c:pt idx="101">
                  <c:v>МАОУ СШ № 151</c:v>
                </c:pt>
                <c:pt idx="102">
                  <c:v>МАОУ СШ № 152</c:v>
                </c:pt>
                <c:pt idx="103">
                  <c:v>МАОУ СШ № 154</c:v>
                </c:pt>
                <c:pt idx="104">
                  <c:v>МАОУ СШ № 156</c:v>
                </c:pt>
                <c:pt idx="105">
                  <c:v>МАОУ СШ № 157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СОШ № 10 </c:v>
                </c:pt>
                <c:pt idx="112">
                  <c:v>МБОУ СШ № 27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'Информ-11 диаграмма по районам'!$P$5:$P$119</c:f>
              <c:numCache>
                <c:formatCode>0.00</c:formatCode>
                <c:ptCount val="115"/>
                <c:pt idx="0">
                  <c:v>56.684557109557112</c:v>
                </c:pt>
                <c:pt idx="1">
                  <c:v>60.863636363636367</c:v>
                </c:pt>
                <c:pt idx="2">
                  <c:v>56.55</c:v>
                </c:pt>
                <c:pt idx="3">
                  <c:v>78.25</c:v>
                </c:pt>
                <c:pt idx="4">
                  <c:v>64.84615384615384</c:v>
                </c:pt>
                <c:pt idx="5">
                  <c:v>52.8</c:v>
                </c:pt>
                <c:pt idx="6">
                  <c:v>58.666666666666664</c:v>
                </c:pt>
                <c:pt idx="7">
                  <c:v>50.928571428571431</c:v>
                </c:pt>
                <c:pt idx="8">
                  <c:v>30.571428571428573</c:v>
                </c:pt>
                <c:pt idx="9">
                  <c:v>51.410000000000004</c:v>
                </c:pt>
                <c:pt idx="10">
                  <c:v>31</c:v>
                </c:pt>
                <c:pt idx="11">
                  <c:v>47.8</c:v>
                </c:pt>
                <c:pt idx="12">
                  <c:v>73</c:v>
                </c:pt>
                <c:pt idx="13">
                  <c:v>66.599999999999994</c:v>
                </c:pt>
                <c:pt idx="14">
                  <c:v>71.3</c:v>
                </c:pt>
                <c:pt idx="15">
                  <c:v>48.5</c:v>
                </c:pt>
                <c:pt idx="16">
                  <c:v>45.3</c:v>
                </c:pt>
                <c:pt idx="19">
                  <c:v>27.5</c:v>
                </c:pt>
                <c:pt idx="20">
                  <c:v>41.9</c:v>
                </c:pt>
                <c:pt idx="21">
                  <c:v>61.2</c:v>
                </c:pt>
                <c:pt idx="22">
                  <c:v>52.166666666666657</c:v>
                </c:pt>
                <c:pt idx="23">
                  <c:v>67.2</c:v>
                </c:pt>
                <c:pt idx="24">
                  <c:v>60</c:v>
                </c:pt>
                <c:pt idx="25">
                  <c:v>65.3</c:v>
                </c:pt>
                <c:pt idx="26">
                  <c:v>54.2</c:v>
                </c:pt>
                <c:pt idx="27">
                  <c:v>33.4</c:v>
                </c:pt>
                <c:pt idx="28">
                  <c:v>46.7</c:v>
                </c:pt>
                <c:pt idx="30">
                  <c:v>56.7</c:v>
                </c:pt>
                <c:pt idx="31">
                  <c:v>46.2</c:v>
                </c:pt>
                <c:pt idx="33">
                  <c:v>47.8</c:v>
                </c:pt>
                <c:pt idx="34">
                  <c:v>57.2</c:v>
                </c:pt>
                <c:pt idx="35">
                  <c:v>56.5</c:v>
                </c:pt>
                <c:pt idx="36">
                  <c:v>35.5</c:v>
                </c:pt>
                <c:pt idx="37">
                  <c:v>52</c:v>
                </c:pt>
                <c:pt idx="38">
                  <c:v>56.5</c:v>
                </c:pt>
                <c:pt idx="39">
                  <c:v>47.3</c:v>
                </c:pt>
                <c:pt idx="40">
                  <c:v>54.26874999999999</c:v>
                </c:pt>
                <c:pt idx="41">
                  <c:v>65.8</c:v>
                </c:pt>
                <c:pt idx="42">
                  <c:v>68</c:v>
                </c:pt>
                <c:pt idx="43">
                  <c:v>68.2</c:v>
                </c:pt>
                <c:pt idx="44">
                  <c:v>56.7</c:v>
                </c:pt>
                <c:pt idx="45">
                  <c:v>58.5</c:v>
                </c:pt>
                <c:pt idx="46">
                  <c:v>73.599999999999994</c:v>
                </c:pt>
                <c:pt idx="47">
                  <c:v>61.5</c:v>
                </c:pt>
                <c:pt idx="48">
                  <c:v>47.3</c:v>
                </c:pt>
                <c:pt idx="49">
                  <c:v>0</c:v>
                </c:pt>
                <c:pt idx="51">
                  <c:v>59</c:v>
                </c:pt>
                <c:pt idx="53">
                  <c:v>49.4</c:v>
                </c:pt>
                <c:pt idx="54">
                  <c:v>52</c:v>
                </c:pt>
                <c:pt idx="55">
                  <c:v>65.7</c:v>
                </c:pt>
                <c:pt idx="56">
                  <c:v>29.3</c:v>
                </c:pt>
                <c:pt idx="57">
                  <c:v>63.5</c:v>
                </c:pt>
                <c:pt idx="58">
                  <c:v>49.8</c:v>
                </c:pt>
                <c:pt idx="60">
                  <c:v>51.35</c:v>
                </c:pt>
                <c:pt idx="61">
                  <c:v>69</c:v>
                </c:pt>
                <c:pt idx="62">
                  <c:v>60</c:v>
                </c:pt>
                <c:pt idx="63">
                  <c:v>58.8</c:v>
                </c:pt>
                <c:pt idx="64">
                  <c:v>36.6</c:v>
                </c:pt>
                <c:pt idx="65">
                  <c:v>59</c:v>
                </c:pt>
                <c:pt idx="66">
                  <c:v>63</c:v>
                </c:pt>
                <c:pt idx="67">
                  <c:v>55</c:v>
                </c:pt>
                <c:pt idx="68">
                  <c:v>34.6</c:v>
                </c:pt>
                <c:pt idx="69">
                  <c:v>28.6</c:v>
                </c:pt>
                <c:pt idx="70">
                  <c:v>63</c:v>
                </c:pt>
                <c:pt idx="71">
                  <c:v>10</c:v>
                </c:pt>
                <c:pt idx="72">
                  <c:v>45</c:v>
                </c:pt>
                <c:pt idx="73">
                  <c:v>69</c:v>
                </c:pt>
                <c:pt idx="74">
                  <c:v>67.3</c:v>
                </c:pt>
                <c:pt idx="75">
                  <c:v>50.789285714285711</c:v>
                </c:pt>
                <c:pt idx="76">
                  <c:v>55</c:v>
                </c:pt>
                <c:pt idx="78">
                  <c:v>41</c:v>
                </c:pt>
                <c:pt idx="79">
                  <c:v>65.3</c:v>
                </c:pt>
                <c:pt idx="80">
                  <c:v>16</c:v>
                </c:pt>
                <c:pt idx="81">
                  <c:v>43</c:v>
                </c:pt>
                <c:pt idx="82">
                  <c:v>46</c:v>
                </c:pt>
                <c:pt idx="84">
                  <c:v>37</c:v>
                </c:pt>
                <c:pt idx="85">
                  <c:v>64.5</c:v>
                </c:pt>
                <c:pt idx="86">
                  <c:v>56</c:v>
                </c:pt>
                <c:pt idx="87">
                  <c:v>58.3</c:v>
                </c:pt>
                <c:pt idx="88">
                  <c:v>66.599999999999994</c:v>
                </c:pt>
                <c:pt idx="89">
                  <c:v>32.200000000000003</c:v>
                </c:pt>
                <c:pt idx="90">
                  <c:v>47</c:v>
                </c:pt>
                <c:pt idx="91">
                  <c:v>45</c:v>
                </c:pt>
                <c:pt idx="92">
                  <c:v>39.5</c:v>
                </c:pt>
                <c:pt idx="93">
                  <c:v>38</c:v>
                </c:pt>
                <c:pt idx="94">
                  <c:v>14</c:v>
                </c:pt>
                <c:pt idx="95">
                  <c:v>63.8</c:v>
                </c:pt>
                <c:pt idx="96">
                  <c:v>70.400000000000006</c:v>
                </c:pt>
                <c:pt idx="97">
                  <c:v>59</c:v>
                </c:pt>
                <c:pt idx="98">
                  <c:v>50.5</c:v>
                </c:pt>
                <c:pt idx="99">
                  <c:v>68</c:v>
                </c:pt>
                <c:pt idx="100">
                  <c:v>59</c:v>
                </c:pt>
                <c:pt idx="101">
                  <c:v>45</c:v>
                </c:pt>
                <c:pt idx="102">
                  <c:v>73.3</c:v>
                </c:pt>
                <c:pt idx="103">
                  <c:v>64</c:v>
                </c:pt>
                <c:pt idx="104">
                  <c:v>39.700000000000003</c:v>
                </c:pt>
                <c:pt idx="105">
                  <c:v>65</c:v>
                </c:pt>
                <c:pt idx="106">
                  <c:v>52.541890784653944</c:v>
                </c:pt>
                <c:pt idx="107">
                  <c:v>68.333333333333329</c:v>
                </c:pt>
                <c:pt idx="108">
                  <c:v>48.06666666666667</c:v>
                </c:pt>
                <c:pt idx="109">
                  <c:v>65.785714285714292</c:v>
                </c:pt>
                <c:pt idx="110">
                  <c:v>49.333333333333336</c:v>
                </c:pt>
                <c:pt idx="111">
                  <c:v>60.846153846153847</c:v>
                </c:pt>
                <c:pt idx="112">
                  <c:v>40.285714285714285</c:v>
                </c:pt>
                <c:pt idx="113">
                  <c:v>36.684210526315788</c:v>
                </c:pt>
                <c:pt idx="114">
                  <c:v>51</c:v>
                </c:pt>
              </c:numCache>
            </c:numRef>
          </c:val>
          <c:smooth val="0"/>
        </c:ser>
        <c:ser>
          <c:idx val="0"/>
          <c:order val="8"/>
          <c:tx>
            <c:v>2021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'Информ-11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МАОУ СШ № 82</c:v>
                </c:pt>
                <c:pt idx="55">
                  <c:v>МБОУ СШ № 84</c:v>
                </c:pt>
                <c:pt idx="56">
                  <c:v>МБОУ СШ № 95</c:v>
                </c:pt>
                <c:pt idx="57">
                  <c:v>МБОУ СШ № 99</c:v>
                </c:pt>
                <c:pt idx="58">
                  <c:v>МБОУ СШ № 133 </c:v>
                </c:pt>
                <c:pt idx="59">
                  <c:v>МБОУ СШ № 159</c:v>
                </c:pt>
                <c:pt idx="60">
                  <c:v>СВЕРДЛОВСКИЙ РАЙОН</c:v>
                </c:pt>
                <c:pt idx="61">
                  <c:v>МАОУ Гимназия № 14</c:v>
                </c:pt>
                <c:pt idx="62">
                  <c:v>МАОУ Лицей № 9 "Лидер"</c:v>
                </c:pt>
                <c:pt idx="63">
                  <c:v>МАОУ СШ № 6</c:v>
                </c:pt>
                <c:pt idx="64">
                  <c:v>МАОУ СШ № 17</c:v>
                </c:pt>
                <c:pt idx="65">
                  <c:v>МАОУ СШ № 23</c:v>
                </c:pt>
                <c:pt idx="66">
                  <c:v>МАОУ СШ № 34</c:v>
                </c:pt>
                <c:pt idx="67">
                  <c:v>МАОУ СШ № 42</c:v>
                </c:pt>
                <c:pt idx="68">
                  <c:v>МАОУ СШ № 45</c:v>
                </c:pt>
                <c:pt idx="69">
                  <c:v>МБОУ СШ № 62</c:v>
                </c:pt>
                <c:pt idx="70">
                  <c:v>МАОУ СШ № 76</c:v>
                </c:pt>
                <c:pt idx="71">
                  <c:v>МАОУ СШ № 78</c:v>
                </c:pt>
                <c:pt idx="72">
                  <c:v>МАОУ СШ № 93</c:v>
                </c:pt>
                <c:pt idx="73">
                  <c:v>МАОУ СШ № 137</c:v>
                </c:pt>
                <c:pt idx="74">
                  <c:v>МАОУ СШ № 158 "Грани"</c:v>
                </c:pt>
                <c:pt idx="75">
                  <c:v>СОВЕТСКИЙ РАЙОН</c:v>
                </c:pt>
                <c:pt idx="76">
                  <c:v>МАОУ СШ № 1</c:v>
                </c:pt>
                <c:pt idx="77">
                  <c:v>МБОУ СШ № 2</c:v>
                </c:pt>
                <c:pt idx="78">
                  <c:v>МАОУ СШ № 5</c:v>
                </c:pt>
                <c:pt idx="79">
                  <c:v>МАОУ СШ № 7</c:v>
                </c:pt>
                <c:pt idx="80">
                  <c:v>МАОУ СШ № 18</c:v>
                </c:pt>
                <c:pt idx="81">
                  <c:v>МАОУ СШ № 24</c:v>
                </c:pt>
                <c:pt idx="82">
                  <c:v>МБОУ СШ № 56</c:v>
                </c:pt>
                <c:pt idx="83">
                  <c:v>МАОУ СШ № 66</c:v>
                </c:pt>
                <c:pt idx="84">
                  <c:v>МАОУ СШ № 69</c:v>
                </c:pt>
                <c:pt idx="85">
                  <c:v>МАОУ СШ № 85</c:v>
                </c:pt>
                <c:pt idx="86">
                  <c:v>МАОУ СШ № 91</c:v>
                </c:pt>
                <c:pt idx="87">
                  <c:v>МАОУ СШ № 98</c:v>
                </c:pt>
                <c:pt idx="88">
                  <c:v>МАОУ СШ № 108</c:v>
                </c:pt>
                <c:pt idx="89">
                  <c:v>МАОУ СШ № 115</c:v>
                </c:pt>
                <c:pt idx="90">
                  <c:v>МАОУ СШ № 121</c:v>
                </c:pt>
                <c:pt idx="91">
                  <c:v>МАОУ СШ № 129</c:v>
                </c:pt>
                <c:pt idx="92">
                  <c:v>МАОУ СШ № 134</c:v>
                </c:pt>
                <c:pt idx="93">
                  <c:v>МАОУ СШ № 139</c:v>
                </c:pt>
                <c:pt idx="94">
                  <c:v>МАОУ СШ № 141</c:v>
                </c:pt>
                <c:pt idx="95">
                  <c:v>МАОУ СШ № 143</c:v>
                </c:pt>
                <c:pt idx="96">
                  <c:v>МАОУ СШ № 144</c:v>
                </c:pt>
                <c:pt idx="97">
                  <c:v>МАОУ СШ № 145</c:v>
                </c:pt>
                <c:pt idx="98">
                  <c:v>МАОУ СШ № 147</c:v>
                </c:pt>
                <c:pt idx="99">
                  <c:v>МАОУ СШ № 149</c:v>
                </c:pt>
                <c:pt idx="100">
                  <c:v>МАОУ СШ № 150</c:v>
                </c:pt>
                <c:pt idx="101">
                  <c:v>МАОУ СШ № 151</c:v>
                </c:pt>
                <c:pt idx="102">
                  <c:v>МАОУ СШ № 152</c:v>
                </c:pt>
                <c:pt idx="103">
                  <c:v>МАОУ СШ № 154</c:v>
                </c:pt>
                <c:pt idx="104">
                  <c:v>МАОУ СШ № 156</c:v>
                </c:pt>
                <c:pt idx="105">
                  <c:v>МАОУ СШ № 157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СОШ № 10 </c:v>
                </c:pt>
                <c:pt idx="112">
                  <c:v>МБОУ СШ № 27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'Информ-11 диаграмма по районам'!$U$5:$U$119</c:f>
              <c:numCache>
                <c:formatCode>0.00</c:formatCode>
                <c:ptCount val="115"/>
                <c:pt idx="0">
                  <c:v>60.3</c:v>
                </c:pt>
                <c:pt idx="1">
                  <c:v>60.3</c:v>
                </c:pt>
                <c:pt idx="2">
                  <c:v>60.3</c:v>
                </c:pt>
                <c:pt idx="3">
                  <c:v>60.3</c:v>
                </c:pt>
                <c:pt idx="4">
                  <c:v>60.3</c:v>
                </c:pt>
                <c:pt idx="5">
                  <c:v>60.3</c:v>
                </c:pt>
                <c:pt idx="6">
                  <c:v>60.3</c:v>
                </c:pt>
                <c:pt idx="7">
                  <c:v>60.3</c:v>
                </c:pt>
                <c:pt idx="8">
                  <c:v>60.3</c:v>
                </c:pt>
                <c:pt idx="9">
                  <c:v>60.3</c:v>
                </c:pt>
                <c:pt idx="10">
                  <c:v>60.3</c:v>
                </c:pt>
                <c:pt idx="11">
                  <c:v>60.3</c:v>
                </c:pt>
                <c:pt idx="12">
                  <c:v>60.3</c:v>
                </c:pt>
                <c:pt idx="13">
                  <c:v>60.3</c:v>
                </c:pt>
                <c:pt idx="14">
                  <c:v>60.3</c:v>
                </c:pt>
                <c:pt idx="15">
                  <c:v>60.3</c:v>
                </c:pt>
                <c:pt idx="16">
                  <c:v>60.3</c:v>
                </c:pt>
                <c:pt idx="17">
                  <c:v>60.3</c:v>
                </c:pt>
                <c:pt idx="18">
                  <c:v>60.3</c:v>
                </c:pt>
                <c:pt idx="19">
                  <c:v>60.3</c:v>
                </c:pt>
                <c:pt idx="20">
                  <c:v>60.3</c:v>
                </c:pt>
                <c:pt idx="21">
                  <c:v>60.3</c:v>
                </c:pt>
                <c:pt idx="22">
                  <c:v>60.3</c:v>
                </c:pt>
                <c:pt idx="23">
                  <c:v>60.3</c:v>
                </c:pt>
                <c:pt idx="24">
                  <c:v>60.3</c:v>
                </c:pt>
                <c:pt idx="25">
                  <c:v>60.3</c:v>
                </c:pt>
                <c:pt idx="26">
                  <c:v>60.3</c:v>
                </c:pt>
                <c:pt idx="27">
                  <c:v>60.3</c:v>
                </c:pt>
                <c:pt idx="28">
                  <c:v>60.3</c:v>
                </c:pt>
                <c:pt idx="29">
                  <c:v>60.3</c:v>
                </c:pt>
                <c:pt idx="30">
                  <c:v>60.3</c:v>
                </c:pt>
                <c:pt idx="31">
                  <c:v>60.3</c:v>
                </c:pt>
                <c:pt idx="32">
                  <c:v>60.3</c:v>
                </c:pt>
                <c:pt idx="33">
                  <c:v>60.3</c:v>
                </c:pt>
                <c:pt idx="34">
                  <c:v>60.3</c:v>
                </c:pt>
                <c:pt idx="35">
                  <c:v>60.3</c:v>
                </c:pt>
                <c:pt idx="36">
                  <c:v>60.3</c:v>
                </c:pt>
                <c:pt idx="37">
                  <c:v>60.3</c:v>
                </c:pt>
                <c:pt idx="38">
                  <c:v>60.3</c:v>
                </c:pt>
                <c:pt idx="39">
                  <c:v>60.3</c:v>
                </c:pt>
                <c:pt idx="40">
                  <c:v>60.3</c:v>
                </c:pt>
                <c:pt idx="41">
                  <c:v>60.3</c:v>
                </c:pt>
                <c:pt idx="42">
                  <c:v>60.3</c:v>
                </c:pt>
                <c:pt idx="43">
                  <c:v>60.3</c:v>
                </c:pt>
                <c:pt idx="44">
                  <c:v>60.3</c:v>
                </c:pt>
                <c:pt idx="45">
                  <c:v>60.3</c:v>
                </c:pt>
                <c:pt idx="46">
                  <c:v>60.3</c:v>
                </c:pt>
                <c:pt idx="47">
                  <c:v>60.3</c:v>
                </c:pt>
                <c:pt idx="48">
                  <c:v>60.3</c:v>
                </c:pt>
                <c:pt idx="49">
                  <c:v>60.3</c:v>
                </c:pt>
                <c:pt idx="50">
                  <c:v>60.3</c:v>
                </c:pt>
                <c:pt idx="51">
                  <c:v>60.3</c:v>
                </c:pt>
                <c:pt idx="52">
                  <c:v>60.3</c:v>
                </c:pt>
                <c:pt idx="53">
                  <c:v>60.3</c:v>
                </c:pt>
                <c:pt idx="54">
                  <c:v>60.3</c:v>
                </c:pt>
                <c:pt idx="55">
                  <c:v>60.3</c:v>
                </c:pt>
                <c:pt idx="56">
                  <c:v>60.3</c:v>
                </c:pt>
                <c:pt idx="57">
                  <c:v>60.3</c:v>
                </c:pt>
                <c:pt idx="58">
                  <c:v>60.3</c:v>
                </c:pt>
                <c:pt idx="59">
                  <c:v>60.3</c:v>
                </c:pt>
                <c:pt idx="60">
                  <c:v>60.3</c:v>
                </c:pt>
                <c:pt idx="61">
                  <c:v>60.3</c:v>
                </c:pt>
                <c:pt idx="62">
                  <c:v>60.3</c:v>
                </c:pt>
                <c:pt idx="63">
                  <c:v>60.3</c:v>
                </c:pt>
                <c:pt idx="64">
                  <c:v>60.3</c:v>
                </c:pt>
                <c:pt idx="65">
                  <c:v>60.3</c:v>
                </c:pt>
                <c:pt idx="66">
                  <c:v>60.3</c:v>
                </c:pt>
                <c:pt idx="67">
                  <c:v>60.3</c:v>
                </c:pt>
                <c:pt idx="68">
                  <c:v>60.3</c:v>
                </c:pt>
                <c:pt idx="69">
                  <c:v>60.3</c:v>
                </c:pt>
                <c:pt idx="70">
                  <c:v>60.3</c:v>
                </c:pt>
                <c:pt idx="71">
                  <c:v>60.3</c:v>
                </c:pt>
                <c:pt idx="72">
                  <c:v>60.3</c:v>
                </c:pt>
                <c:pt idx="73">
                  <c:v>60.3</c:v>
                </c:pt>
                <c:pt idx="74">
                  <c:v>60.3</c:v>
                </c:pt>
                <c:pt idx="75">
                  <c:v>60.3</c:v>
                </c:pt>
                <c:pt idx="76">
                  <c:v>60.3</c:v>
                </c:pt>
                <c:pt idx="77">
                  <c:v>60.3</c:v>
                </c:pt>
                <c:pt idx="78">
                  <c:v>60.3</c:v>
                </c:pt>
                <c:pt idx="79">
                  <c:v>60.3</c:v>
                </c:pt>
                <c:pt idx="80">
                  <c:v>60.3</c:v>
                </c:pt>
                <c:pt idx="81">
                  <c:v>60.3</c:v>
                </c:pt>
                <c:pt idx="82">
                  <c:v>60.3</c:v>
                </c:pt>
                <c:pt idx="83">
                  <c:v>60.3</c:v>
                </c:pt>
                <c:pt idx="84">
                  <c:v>60.3</c:v>
                </c:pt>
                <c:pt idx="85">
                  <c:v>60.3</c:v>
                </c:pt>
                <c:pt idx="86">
                  <c:v>60.3</c:v>
                </c:pt>
                <c:pt idx="87">
                  <c:v>60.3</c:v>
                </c:pt>
                <c:pt idx="88">
                  <c:v>60.3</c:v>
                </c:pt>
                <c:pt idx="89">
                  <c:v>60.3</c:v>
                </c:pt>
                <c:pt idx="90">
                  <c:v>60.3</c:v>
                </c:pt>
                <c:pt idx="91">
                  <c:v>60.3</c:v>
                </c:pt>
                <c:pt idx="92">
                  <c:v>60.3</c:v>
                </c:pt>
                <c:pt idx="93">
                  <c:v>60.3</c:v>
                </c:pt>
                <c:pt idx="94">
                  <c:v>60.3</c:v>
                </c:pt>
                <c:pt idx="95">
                  <c:v>60.3</c:v>
                </c:pt>
                <c:pt idx="96">
                  <c:v>60.3</c:v>
                </c:pt>
                <c:pt idx="97">
                  <c:v>60.3</c:v>
                </c:pt>
                <c:pt idx="98">
                  <c:v>60.3</c:v>
                </c:pt>
                <c:pt idx="99">
                  <c:v>60.3</c:v>
                </c:pt>
                <c:pt idx="100">
                  <c:v>60.3</c:v>
                </c:pt>
                <c:pt idx="101">
                  <c:v>60.3</c:v>
                </c:pt>
                <c:pt idx="102">
                  <c:v>60.3</c:v>
                </c:pt>
                <c:pt idx="103">
                  <c:v>60.3</c:v>
                </c:pt>
                <c:pt idx="104">
                  <c:v>60.3</c:v>
                </c:pt>
                <c:pt idx="105">
                  <c:v>60.3</c:v>
                </c:pt>
                <c:pt idx="106">
                  <c:v>60.3</c:v>
                </c:pt>
                <c:pt idx="107">
                  <c:v>60.3</c:v>
                </c:pt>
                <c:pt idx="108">
                  <c:v>60.3</c:v>
                </c:pt>
                <c:pt idx="109">
                  <c:v>60.3</c:v>
                </c:pt>
                <c:pt idx="110">
                  <c:v>60.3</c:v>
                </c:pt>
                <c:pt idx="111">
                  <c:v>60.3</c:v>
                </c:pt>
                <c:pt idx="112">
                  <c:v>60.3</c:v>
                </c:pt>
                <c:pt idx="113">
                  <c:v>60.3</c:v>
                </c:pt>
                <c:pt idx="114">
                  <c:v>60.3</c:v>
                </c:pt>
              </c:numCache>
            </c:numRef>
          </c:val>
          <c:smooth val="0"/>
        </c:ser>
        <c:ser>
          <c:idx val="2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'Информ-11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МАОУ СШ № 82</c:v>
                </c:pt>
                <c:pt idx="55">
                  <c:v>МБОУ СШ № 84</c:v>
                </c:pt>
                <c:pt idx="56">
                  <c:v>МБОУ СШ № 95</c:v>
                </c:pt>
                <c:pt idx="57">
                  <c:v>МБОУ СШ № 99</c:v>
                </c:pt>
                <c:pt idx="58">
                  <c:v>МБОУ СШ № 133 </c:v>
                </c:pt>
                <c:pt idx="59">
                  <c:v>МБОУ СШ № 159</c:v>
                </c:pt>
                <c:pt idx="60">
                  <c:v>СВЕРДЛОВСКИЙ РАЙОН</c:v>
                </c:pt>
                <c:pt idx="61">
                  <c:v>МАОУ Гимназия № 14</c:v>
                </c:pt>
                <c:pt idx="62">
                  <c:v>МАОУ Лицей № 9 "Лидер"</c:v>
                </c:pt>
                <c:pt idx="63">
                  <c:v>МАОУ СШ № 6</c:v>
                </c:pt>
                <c:pt idx="64">
                  <c:v>МАОУ СШ № 17</c:v>
                </c:pt>
                <c:pt idx="65">
                  <c:v>МАОУ СШ № 23</c:v>
                </c:pt>
                <c:pt idx="66">
                  <c:v>МАОУ СШ № 34</c:v>
                </c:pt>
                <c:pt idx="67">
                  <c:v>МАОУ СШ № 42</c:v>
                </c:pt>
                <c:pt idx="68">
                  <c:v>МАОУ СШ № 45</c:v>
                </c:pt>
                <c:pt idx="69">
                  <c:v>МБОУ СШ № 62</c:v>
                </c:pt>
                <c:pt idx="70">
                  <c:v>МАОУ СШ № 76</c:v>
                </c:pt>
                <c:pt idx="71">
                  <c:v>МАОУ СШ № 78</c:v>
                </c:pt>
                <c:pt idx="72">
                  <c:v>МАОУ СШ № 93</c:v>
                </c:pt>
                <c:pt idx="73">
                  <c:v>МАОУ СШ № 137</c:v>
                </c:pt>
                <c:pt idx="74">
                  <c:v>МАОУ СШ № 158 "Грани"</c:v>
                </c:pt>
                <c:pt idx="75">
                  <c:v>СОВЕТСКИЙ РАЙОН</c:v>
                </c:pt>
                <c:pt idx="76">
                  <c:v>МАОУ СШ № 1</c:v>
                </c:pt>
                <c:pt idx="77">
                  <c:v>МБОУ СШ № 2</c:v>
                </c:pt>
                <c:pt idx="78">
                  <c:v>МАОУ СШ № 5</c:v>
                </c:pt>
                <c:pt idx="79">
                  <c:v>МАОУ СШ № 7</c:v>
                </c:pt>
                <c:pt idx="80">
                  <c:v>МАОУ СШ № 18</c:v>
                </c:pt>
                <c:pt idx="81">
                  <c:v>МАОУ СШ № 24</c:v>
                </c:pt>
                <c:pt idx="82">
                  <c:v>МБОУ СШ № 56</c:v>
                </c:pt>
                <c:pt idx="83">
                  <c:v>МАОУ СШ № 66</c:v>
                </c:pt>
                <c:pt idx="84">
                  <c:v>МАОУ СШ № 69</c:v>
                </c:pt>
                <c:pt idx="85">
                  <c:v>МАОУ СШ № 85</c:v>
                </c:pt>
                <c:pt idx="86">
                  <c:v>МАОУ СШ № 91</c:v>
                </c:pt>
                <c:pt idx="87">
                  <c:v>МАОУ СШ № 98</c:v>
                </c:pt>
                <c:pt idx="88">
                  <c:v>МАОУ СШ № 108</c:v>
                </c:pt>
                <c:pt idx="89">
                  <c:v>МАОУ СШ № 115</c:v>
                </c:pt>
                <c:pt idx="90">
                  <c:v>МАОУ СШ № 121</c:v>
                </c:pt>
                <c:pt idx="91">
                  <c:v>МАОУ СШ № 129</c:v>
                </c:pt>
                <c:pt idx="92">
                  <c:v>МАОУ СШ № 134</c:v>
                </c:pt>
                <c:pt idx="93">
                  <c:v>МАОУ СШ № 139</c:v>
                </c:pt>
                <c:pt idx="94">
                  <c:v>МАОУ СШ № 141</c:v>
                </c:pt>
                <c:pt idx="95">
                  <c:v>МАОУ СШ № 143</c:v>
                </c:pt>
                <c:pt idx="96">
                  <c:v>МАОУ СШ № 144</c:v>
                </c:pt>
                <c:pt idx="97">
                  <c:v>МАОУ СШ № 145</c:v>
                </c:pt>
                <c:pt idx="98">
                  <c:v>МАОУ СШ № 147</c:v>
                </c:pt>
                <c:pt idx="99">
                  <c:v>МАОУ СШ № 149</c:v>
                </c:pt>
                <c:pt idx="100">
                  <c:v>МАОУ СШ № 150</c:v>
                </c:pt>
                <c:pt idx="101">
                  <c:v>МАОУ СШ № 151</c:v>
                </c:pt>
                <c:pt idx="102">
                  <c:v>МАОУ СШ № 152</c:v>
                </c:pt>
                <c:pt idx="103">
                  <c:v>МАОУ СШ № 154</c:v>
                </c:pt>
                <c:pt idx="104">
                  <c:v>МАОУ СШ № 156</c:v>
                </c:pt>
                <c:pt idx="105">
                  <c:v>МАОУ СШ № 157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СОШ № 10 </c:v>
                </c:pt>
                <c:pt idx="112">
                  <c:v>МБОУ СШ № 27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'Информ-11 диаграмма по районам'!$T$5:$T$119</c:f>
              <c:numCache>
                <c:formatCode>0.00</c:formatCode>
                <c:ptCount val="115"/>
                <c:pt idx="0">
                  <c:v>61.266257929062803</c:v>
                </c:pt>
                <c:pt idx="1">
                  <c:v>59.857142857142854</c:v>
                </c:pt>
                <c:pt idx="2">
                  <c:v>64.307692307692307</c:v>
                </c:pt>
                <c:pt idx="3">
                  <c:v>76.878048780487802</c:v>
                </c:pt>
                <c:pt idx="4">
                  <c:v>65.599999999999994</c:v>
                </c:pt>
                <c:pt idx="5">
                  <c:v>51.5</c:v>
                </c:pt>
                <c:pt idx="6">
                  <c:v>86.5</c:v>
                </c:pt>
                <c:pt idx="7">
                  <c:v>56.153846153846153</c:v>
                </c:pt>
                <c:pt idx="8">
                  <c:v>29.333333333333332</c:v>
                </c:pt>
                <c:pt idx="9">
                  <c:v>59.409090909090899</c:v>
                </c:pt>
                <c:pt idx="10">
                  <c:v>61.9</c:v>
                </c:pt>
                <c:pt idx="11">
                  <c:v>64.2</c:v>
                </c:pt>
                <c:pt idx="12">
                  <c:v>78.099999999999994</c:v>
                </c:pt>
                <c:pt idx="13">
                  <c:v>65.7</c:v>
                </c:pt>
                <c:pt idx="14">
                  <c:v>56.2</c:v>
                </c:pt>
                <c:pt idx="16">
                  <c:v>55.2</c:v>
                </c:pt>
                <c:pt idx="17">
                  <c:v>55.4</c:v>
                </c:pt>
                <c:pt idx="18">
                  <c:v>43</c:v>
                </c:pt>
                <c:pt idx="19">
                  <c:v>55</c:v>
                </c:pt>
                <c:pt idx="20">
                  <c:v>59.5</c:v>
                </c:pt>
                <c:pt idx="21">
                  <c:v>59.3</c:v>
                </c:pt>
                <c:pt idx="22">
                  <c:v>54.853333333333332</c:v>
                </c:pt>
                <c:pt idx="23">
                  <c:v>62.3</c:v>
                </c:pt>
                <c:pt idx="24">
                  <c:v>63.3</c:v>
                </c:pt>
                <c:pt idx="25">
                  <c:v>44.6</c:v>
                </c:pt>
                <c:pt idx="26">
                  <c:v>68.400000000000006</c:v>
                </c:pt>
                <c:pt idx="27">
                  <c:v>57.1</c:v>
                </c:pt>
                <c:pt idx="29">
                  <c:v>54.7</c:v>
                </c:pt>
                <c:pt idx="31">
                  <c:v>67</c:v>
                </c:pt>
                <c:pt idx="32">
                  <c:v>47.7</c:v>
                </c:pt>
                <c:pt idx="33">
                  <c:v>37.799999999999997</c:v>
                </c:pt>
                <c:pt idx="34">
                  <c:v>61.5</c:v>
                </c:pt>
                <c:pt idx="35">
                  <c:v>60.3</c:v>
                </c:pt>
                <c:pt idx="36">
                  <c:v>50.5</c:v>
                </c:pt>
                <c:pt idx="37">
                  <c:v>43.2</c:v>
                </c:pt>
                <c:pt idx="38">
                  <c:v>50.3</c:v>
                </c:pt>
                <c:pt idx="39">
                  <c:v>54.1</c:v>
                </c:pt>
                <c:pt idx="40">
                  <c:v>59.178124999999994</c:v>
                </c:pt>
                <c:pt idx="41">
                  <c:v>67</c:v>
                </c:pt>
                <c:pt idx="42">
                  <c:v>73</c:v>
                </c:pt>
                <c:pt idx="43">
                  <c:v>70.95</c:v>
                </c:pt>
                <c:pt idx="44">
                  <c:v>66.7</c:v>
                </c:pt>
                <c:pt idx="45">
                  <c:v>62.7</c:v>
                </c:pt>
                <c:pt idx="46">
                  <c:v>57</c:v>
                </c:pt>
                <c:pt idx="47">
                  <c:v>71</c:v>
                </c:pt>
                <c:pt idx="48">
                  <c:v>68</c:v>
                </c:pt>
                <c:pt idx="50">
                  <c:v>50</c:v>
                </c:pt>
                <c:pt idx="52">
                  <c:v>34</c:v>
                </c:pt>
                <c:pt idx="53">
                  <c:v>69</c:v>
                </c:pt>
                <c:pt idx="54">
                  <c:v>63</c:v>
                </c:pt>
                <c:pt idx="55">
                  <c:v>44</c:v>
                </c:pt>
                <c:pt idx="56">
                  <c:v>54</c:v>
                </c:pt>
                <c:pt idx="57">
                  <c:v>49.2</c:v>
                </c:pt>
                <c:pt idx="58">
                  <c:v>47.3</c:v>
                </c:pt>
                <c:pt idx="60">
                  <c:v>58.864545454545457</c:v>
                </c:pt>
                <c:pt idx="61">
                  <c:v>67.3</c:v>
                </c:pt>
                <c:pt idx="62">
                  <c:v>72</c:v>
                </c:pt>
                <c:pt idx="63">
                  <c:v>56.3</c:v>
                </c:pt>
                <c:pt idx="64">
                  <c:v>71</c:v>
                </c:pt>
                <c:pt idx="65">
                  <c:v>61.61</c:v>
                </c:pt>
                <c:pt idx="66">
                  <c:v>75</c:v>
                </c:pt>
                <c:pt idx="67">
                  <c:v>51</c:v>
                </c:pt>
                <c:pt idx="68">
                  <c:v>38.5</c:v>
                </c:pt>
                <c:pt idx="70">
                  <c:v>61</c:v>
                </c:pt>
                <c:pt idx="72">
                  <c:v>30</c:v>
                </c:pt>
                <c:pt idx="73">
                  <c:v>63.8</c:v>
                </c:pt>
                <c:pt idx="75">
                  <c:v>57.840740740740742</c:v>
                </c:pt>
                <c:pt idx="76">
                  <c:v>70</c:v>
                </c:pt>
                <c:pt idx="78">
                  <c:v>62</c:v>
                </c:pt>
                <c:pt idx="79">
                  <c:v>65.5</c:v>
                </c:pt>
                <c:pt idx="80">
                  <c:v>73</c:v>
                </c:pt>
                <c:pt idx="81">
                  <c:v>61</c:v>
                </c:pt>
                <c:pt idx="83">
                  <c:v>78</c:v>
                </c:pt>
                <c:pt idx="84">
                  <c:v>53.4</c:v>
                </c:pt>
                <c:pt idx="85">
                  <c:v>62</c:v>
                </c:pt>
                <c:pt idx="86">
                  <c:v>54.7</c:v>
                </c:pt>
                <c:pt idx="87">
                  <c:v>65</c:v>
                </c:pt>
                <c:pt idx="88">
                  <c:v>55.9</c:v>
                </c:pt>
                <c:pt idx="89">
                  <c:v>53.2</c:v>
                </c:pt>
                <c:pt idx="90">
                  <c:v>45.4</c:v>
                </c:pt>
                <c:pt idx="91">
                  <c:v>41</c:v>
                </c:pt>
                <c:pt idx="92">
                  <c:v>38</c:v>
                </c:pt>
                <c:pt idx="93">
                  <c:v>56.3</c:v>
                </c:pt>
                <c:pt idx="94">
                  <c:v>55</c:v>
                </c:pt>
                <c:pt idx="95">
                  <c:v>66.599999999999994</c:v>
                </c:pt>
                <c:pt idx="96">
                  <c:v>63.7</c:v>
                </c:pt>
                <c:pt idx="97">
                  <c:v>67.5</c:v>
                </c:pt>
                <c:pt idx="98">
                  <c:v>54</c:v>
                </c:pt>
                <c:pt idx="99">
                  <c:v>61</c:v>
                </c:pt>
                <c:pt idx="100">
                  <c:v>57</c:v>
                </c:pt>
                <c:pt idx="101">
                  <c:v>48</c:v>
                </c:pt>
                <c:pt idx="102">
                  <c:v>69</c:v>
                </c:pt>
                <c:pt idx="103">
                  <c:v>37.1</c:v>
                </c:pt>
                <c:pt idx="104">
                  <c:v>48.4</c:v>
                </c:pt>
                <c:pt idx="106">
                  <c:v>66.013653013653013</c:v>
                </c:pt>
                <c:pt idx="107">
                  <c:v>73.181818181818187</c:v>
                </c:pt>
                <c:pt idx="108">
                  <c:v>56.909090909090907</c:v>
                </c:pt>
                <c:pt idx="109">
                  <c:v>67.928571428571431</c:v>
                </c:pt>
                <c:pt idx="110">
                  <c:v>76</c:v>
                </c:pt>
                <c:pt idx="111">
                  <c:v>64.5</c:v>
                </c:pt>
                <c:pt idx="112">
                  <c:v>67.307692307692307</c:v>
                </c:pt>
                <c:pt idx="113">
                  <c:v>63.615384615384613</c:v>
                </c:pt>
                <c:pt idx="114">
                  <c:v>58.666666666666664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7520"/>
        <c:axId val="60909056"/>
      </c:lineChart>
      <c:catAx>
        <c:axId val="60907520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909056"/>
        <c:crosses val="autoZero"/>
        <c:auto val="1"/>
        <c:lblAlgn val="ctr"/>
        <c:lblOffset val="100"/>
        <c:noMultiLvlLbl val="0"/>
      </c:catAx>
      <c:valAx>
        <c:axId val="60909056"/>
        <c:scaling>
          <c:orientation val="minMax"/>
          <c:max val="9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90752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19479699664246222"/>
          <c:y val="1.7829486198043906E-2"/>
          <c:w val="0.75553972277804882"/>
          <c:h val="4.3269542352017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Информатика</a:t>
            </a:r>
            <a:r>
              <a:rPr lang="ru-RU" b="1" baseline="0"/>
              <a:t> 11 ЕГЭ 2021 - 2025</a:t>
            </a:r>
            <a:endParaRPr lang="ru-RU" b="1"/>
          </a:p>
        </c:rich>
      </c:tx>
      <c:layout>
        <c:manualLayout>
          <c:xMode val="edge"/>
          <c:yMode val="edge"/>
          <c:x val="2.9041264782991287E-2"/>
          <c:y val="1.253237802492869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2186969272104239E-2"/>
          <c:y val="7.4278198406904097E-2"/>
          <c:w val="0.97522238707514153"/>
          <c:h val="0.57268213606874896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'Информ-11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19</c:v>
                </c:pt>
                <c:pt idx="3">
                  <c:v>МАОУ Лицей № 28</c:v>
                </c:pt>
                <c:pt idx="4">
                  <c:v>МАОУ СШ № 32</c:v>
                </c:pt>
                <c:pt idx="5">
                  <c:v>МАОУ Гимназия № 8</c:v>
                </c:pt>
                <c:pt idx="6">
                  <c:v>МАОУ СШ № 12</c:v>
                </c:pt>
                <c:pt idx="7">
                  <c:v>МАОУ Гимназия № 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Гимназия № 10</c:v>
                </c:pt>
                <c:pt idx="12">
                  <c:v>МАОУ Лицей № 11</c:v>
                </c:pt>
                <c:pt idx="13">
                  <c:v>МАОУ СШ № 46</c:v>
                </c:pt>
                <c:pt idx="14">
                  <c:v>МАОУ СШ № 55</c:v>
                </c:pt>
                <c:pt idx="15">
                  <c:v>МАОУ СШ № 8 "Созидание"</c:v>
                </c:pt>
                <c:pt idx="16">
                  <c:v>МАОУ Гимназия № 6</c:v>
                </c:pt>
                <c:pt idx="17">
                  <c:v>МАОУ СШ № 90</c:v>
                </c:pt>
                <c:pt idx="18">
                  <c:v>МАОУ Гимназия № 4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МБОУ СШ № 94</c:v>
                </c:pt>
                <c:pt idx="25">
                  <c:v>МАОУ Гимназия № 15</c:v>
                </c:pt>
                <c:pt idx="26">
                  <c:v>МБОУ СШ № 13</c:v>
                </c:pt>
                <c:pt idx="27">
                  <c:v>МБОУ Гимназия № 7</c:v>
                </c:pt>
                <c:pt idx="28">
                  <c:v>МАОУ Гимназия № 11</c:v>
                </c:pt>
                <c:pt idx="29">
                  <c:v>МБОУ СШ № 64</c:v>
                </c:pt>
                <c:pt idx="30">
                  <c:v>МАОУ Лицей № 12</c:v>
                </c:pt>
                <c:pt idx="31">
                  <c:v>МАОУ СШ № 89</c:v>
                </c:pt>
                <c:pt idx="32">
                  <c:v>МАОУ СШ № 53</c:v>
                </c:pt>
                <c:pt idx="33">
                  <c:v>МБОУ СШ № 79</c:v>
                </c:pt>
                <c:pt idx="34">
                  <c:v>МАОУ СШ № 148</c:v>
                </c:pt>
                <c:pt idx="35">
                  <c:v>МБОУ СШ № 31</c:v>
                </c:pt>
                <c:pt idx="36">
                  <c:v>МАОУ СШ № 16</c:v>
                </c:pt>
                <c:pt idx="37">
                  <c:v>МАОУ СШ № 50</c:v>
                </c:pt>
                <c:pt idx="38">
                  <c:v>МАОУ СШ № 65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МБОУ Лицей № 10</c:v>
                </c:pt>
                <c:pt idx="43">
                  <c:v>МБОУ СШ № 95</c:v>
                </c:pt>
                <c:pt idx="44">
                  <c:v>МАОУ СШ № 3</c:v>
                </c:pt>
                <c:pt idx="45">
                  <c:v>МБОУ Лицей № 8</c:v>
                </c:pt>
                <c:pt idx="46">
                  <c:v>МАОУ "КУГ № 1 - Универс"</c:v>
                </c:pt>
                <c:pt idx="47">
                  <c:v>МАОУ Лицей № 1</c:v>
                </c:pt>
                <c:pt idx="48">
                  <c:v>МБОУ СШ № 21</c:v>
                </c:pt>
                <c:pt idx="49">
                  <c:v>МБОУ СШ № 133 </c:v>
                </c:pt>
                <c:pt idx="50">
                  <c:v>МАОУ Гимназия № 13 "Академ"</c:v>
                </c:pt>
                <c:pt idx="51">
                  <c:v>МАОУ СШ № 82</c:v>
                </c:pt>
                <c:pt idx="52">
                  <c:v>МАОУ СШ № 72 </c:v>
                </c:pt>
                <c:pt idx="53">
                  <c:v>МБОУ СШ № 84</c:v>
                </c:pt>
                <c:pt idx="54">
                  <c:v>МБОУ СШ № 159</c:v>
                </c:pt>
                <c:pt idx="55">
                  <c:v>МБОУ СШ № 99</c:v>
                </c:pt>
                <c:pt idx="56">
                  <c:v>МБОУ СШ № 30</c:v>
                </c:pt>
                <c:pt idx="57">
                  <c:v>МБОУ СШ № 36</c:v>
                </c:pt>
                <c:pt idx="58">
                  <c:v>МАОУ Школа-интернат № 1</c:v>
                </c:pt>
                <c:pt idx="59">
                  <c:v>МБОУ СШ № 39</c:v>
                </c:pt>
                <c:pt idx="60">
                  <c:v>СВЕРДЛОВСКИЙ РАЙОН</c:v>
                </c:pt>
                <c:pt idx="61">
                  <c:v>МАОУ СШ № 34</c:v>
                </c:pt>
                <c:pt idx="62">
                  <c:v>МАОУ Гимназия № 14</c:v>
                </c:pt>
                <c:pt idx="63">
                  <c:v>МАОУ СШ № 76</c:v>
                </c:pt>
                <c:pt idx="64">
                  <c:v>МАОУ Лицей № 9 "Лидер"</c:v>
                </c:pt>
                <c:pt idx="65">
                  <c:v>МАОУ СШ № 17</c:v>
                </c:pt>
                <c:pt idx="66">
                  <c:v>МАОУ СШ № 158 "Грани"</c:v>
                </c:pt>
                <c:pt idx="67">
                  <c:v>МАОУ СШ № 6</c:v>
                </c:pt>
                <c:pt idx="68">
                  <c:v>МАОУ СШ № 45</c:v>
                </c:pt>
                <c:pt idx="69">
                  <c:v>МАОУ СШ № 93</c:v>
                </c:pt>
                <c:pt idx="70">
                  <c:v>МАОУ СШ № 42</c:v>
                </c:pt>
                <c:pt idx="71">
                  <c:v>МАОУ СШ № 137</c:v>
                </c:pt>
                <c:pt idx="72">
                  <c:v>МБОУ СШ № 62</c:v>
                </c:pt>
                <c:pt idx="73">
                  <c:v>МАОУ СШ № 23</c:v>
                </c:pt>
                <c:pt idx="74">
                  <c:v>МАОУ СШ № 78</c:v>
                </c:pt>
                <c:pt idx="75">
                  <c:v>СОВЕТСКИЙ РАЙОН</c:v>
                </c:pt>
                <c:pt idx="76">
                  <c:v>МАОУ СШ № 129</c:v>
                </c:pt>
                <c:pt idx="77">
                  <c:v>МАОУ СШ № 141</c:v>
                </c:pt>
                <c:pt idx="78">
                  <c:v>МАОУ СШ № 152</c:v>
                </c:pt>
                <c:pt idx="79">
                  <c:v>МАОУ СШ № 7</c:v>
                </c:pt>
                <c:pt idx="80">
                  <c:v>МАОУ СШ № 5</c:v>
                </c:pt>
                <c:pt idx="81">
                  <c:v>МАОУ СШ № 98</c:v>
                </c:pt>
                <c:pt idx="82">
                  <c:v>МАОУ СШ № 154</c:v>
                </c:pt>
                <c:pt idx="83">
                  <c:v>МАОУ СШ № 85</c:v>
                </c:pt>
                <c:pt idx="84">
                  <c:v>МАОУ СШ № 144</c:v>
                </c:pt>
                <c:pt idx="85">
                  <c:v>МАОУ СШ № 150</c:v>
                </c:pt>
                <c:pt idx="86">
                  <c:v>МАОУ СШ № 149</c:v>
                </c:pt>
                <c:pt idx="87">
                  <c:v>МАОУ СШ № 143</c:v>
                </c:pt>
                <c:pt idx="88">
                  <c:v>МАОУ СШ № 157</c:v>
                </c:pt>
                <c:pt idx="89">
                  <c:v>МАОУ СШ № 108</c:v>
                </c:pt>
                <c:pt idx="90">
                  <c:v>МАОУ СШ № 156</c:v>
                </c:pt>
                <c:pt idx="91">
                  <c:v>МАОУ СШ № 151</c:v>
                </c:pt>
                <c:pt idx="92">
                  <c:v>МАОУ СШ № 69</c:v>
                </c:pt>
                <c:pt idx="93">
                  <c:v>МАОУ СШ № 147</c:v>
                </c:pt>
                <c:pt idx="94">
                  <c:v>МАОУ СШ № 24</c:v>
                </c:pt>
                <c:pt idx="95">
                  <c:v>МАОУ СШ № 1</c:v>
                </c:pt>
                <c:pt idx="96">
                  <c:v>МАОУ СШ № 115</c:v>
                </c:pt>
                <c:pt idx="97">
                  <c:v>МАОУ СШ № 121</c:v>
                </c:pt>
                <c:pt idx="98">
                  <c:v>МАОУ СШ № 134</c:v>
                </c:pt>
                <c:pt idx="99">
                  <c:v>МАОУ СШ № 91</c:v>
                </c:pt>
                <c:pt idx="100">
                  <c:v>МАОУ СШ № 145</c:v>
                </c:pt>
                <c:pt idx="101">
                  <c:v>МАОУ СШ № 18</c:v>
                </c:pt>
                <c:pt idx="102">
                  <c:v>МБОУ СШ № 56</c:v>
                </c:pt>
                <c:pt idx="103">
                  <c:v>МАОУ СШ № 139</c:v>
                </c:pt>
                <c:pt idx="104">
                  <c:v>МАОУ СШ № 66</c:v>
                </c:pt>
                <c:pt idx="105">
                  <c:v>МБОУ СШ № 2</c:v>
                </c:pt>
                <c:pt idx="106">
                  <c:v>ЦЕНТРАЛЬНЫЙ РАЙОН</c:v>
                </c:pt>
                <c:pt idx="107">
                  <c:v>МБОУ СОШ № 10 </c:v>
                </c:pt>
                <c:pt idx="108">
                  <c:v>МБОУ Лицей № 2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МАОУ СШ № 155</c:v>
                </c:pt>
                <c:pt idx="112">
                  <c:v>МАОУ СШ "Комплекс Покровский"</c:v>
                </c:pt>
                <c:pt idx="113">
                  <c:v>МБОУ СШ № 27</c:v>
                </c:pt>
                <c:pt idx="114">
                  <c:v>МБОУ СШ № 4</c:v>
                </c:pt>
              </c:strCache>
            </c:strRef>
          </c:cat>
          <c:val>
            <c:numRef>
              <c:f>'Информ-11 диаграмма'!$E$5:$E$119</c:f>
              <c:numCache>
                <c:formatCode>0.00</c:formatCode>
                <c:ptCount val="115"/>
                <c:pt idx="0">
                  <c:v>51.04</c:v>
                </c:pt>
                <c:pt idx="1">
                  <c:v>51.04</c:v>
                </c:pt>
                <c:pt idx="2">
                  <c:v>51.04</c:v>
                </c:pt>
                <c:pt idx="3">
                  <c:v>51.04</c:v>
                </c:pt>
                <c:pt idx="4">
                  <c:v>51.04</c:v>
                </c:pt>
                <c:pt idx="5">
                  <c:v>51.04</c:v>
                </c:pt>
                <c:pt idx="6">
                  <c:v>51.04</c:v>
                </c:pt>
                <c:pt idx="7">
                  <c:v>51.04</c:v>
                </c:pt>
                <c:pt idx="8">
                  <c:v>51.04</c:v>
                </c:pt>
                <c:pt idx="9">
                  <c:v>51.04</c:v>
                </c:pt>
                <c:pt idx="10">
                  <c:v>51.04</c:v>
                </c:pt>
                <c:pt idx="11">
                  <c:v>51.04</c:v>
                </c:pt>
                <c:pt idx="12">
                  <c:v>51.04</c:v>
                </c:pt>
                <c:pt idx="13">
                  <c:v>51.04</c:v>
                </c:pt>
                <c:pt idx="14">
                  <c:v>51.04</c:v>
                </c:pt>
                <c:pt idx="15">
                  <c:v>51.04</c:v>
                </c:pt>
                <c:pt idx="16">
                  <c:v>51.04</c:v>
                </c:pt>
                <c:pt idx="17">
                  <c:v>51.04</c:v>
                </c:pt>
                <c:pt idx="18">
                  <c:v>51.04</c:v>
                </c:pt>
                <c:pt idx="19">
                  <c:v>51.04</c:v>
                </c:pt>
                <c:pt idx="20">
                  <c:v>51.04</c:v>
                </c:pt>
                <c:pt idx="21">
                  <c:v>51.04</c:v>
                </c:pt>
                <c:pt idx="22">
                  <c:v>51.04</c:v>
                </c:pt>
                <c:pt idx="23">
                  <c:v>51.04</c:v>
                </c:pt>
                <c:pt idx="24">
                  <c:v>51.04</c:v>
                </c:pt>
                <c:pt idx="25">
                  <c:v>51.04</c:v>
                </c:pt>
                <c:pt idx="26">
                  <c:v>51.04</c:v>
                </c:pt>
                <c:pt idx="27">
                  <c:v>51.04</c:v>
                </c:pt>
                <c:pt idx="28">
                  <c:v>51.04</c:v>
                </c:pt>
                <c:pt idx="29">
                  <c:v>51.04</c:v>
                </c:pt>
                <c:pt idx="30">
                  <c:v>51.04</c:v>
                </c:pt>
                <c:pt idx="31">
                  <c:v>51.04</c:v>
                </c:pt>
                <c:pt idx="32">
                  <c:v>51.04</c:v>
                </c:pt>
                <c:pt idx="33">
                  <c:v>51.04</c:v>
                </c:pt>
                <c:pt idx="34">
                  <c:v>51.04</c:v>
                </c:pt>
                <c:pt idx="35">
                  <c:v>51.04</c:v>
                </c:pt>
                <c:pt idx="36">
                  <c:v>51.04</c:v>
                </c:pt>
                <c:pt idx="37">
                  <c:v>51.04</c:v>
                </c:pt>
                <c:pt idx="38">
                  <c:v>51.04</c:v>
                </c:pt>
                <c:pt idx="39">
                  <c:v>51.04</c:v>
                </c:pt>
                <c:pt idx="40">
                  <c:v>51.04</c:v>
                </c:pt>
                <c:pt idx="41">
                  <c:v>51.04</c:v>
                </c:pt>
                <c:pt idx="42">
                  <c:v>51.04</c:v>
                </c:pt>
                <c:pt idx="43">
                  <c:v>51.04</c:v>
                </c:pt>
                <c:pt idx="44">
                  <c:v>51.04</c:v>
                </c:pt>
                <c:pt idx="45">
                  <c:v>51.04</c:v>
                </c:pt>
                <c:pt idx="46">
                  <c:v>51.04</c:v>
                </c:pt>
                <c:pt idx="47">
                  <c:v>51.04</c:v>
                </c:pt>
                <c:pt idx="48">
                  <c:v>51.04</c:v>
                </c:pt>
                <c:pt idx="49">
                  <c:v>51.04</c:v>
                </c:pt>
                <c:pt idx="50">
                  <c:v>51.04</c:v>
                </c:pt>
                <c:pt idx="51">
                  <c:v>51.04</c:v>
                </c:pt>
                <c:pt idx="52">
                  <c:v>51.04</c:v>
                </c:pt>
                <c:pt idx="53">
                  <c:v>51.04</c:v>
                </c:pt>
                <c:pt idx="54">
                  <c:v>51.04</c:v>
                </c:pt>
                <c:pt idx="55">
                  <c:v>51.04</c:v>
                </c:pt>
                <c:pt idx="56">
                  <c:v>51.04</c:v>
                </c:pt>
                <c:pt idx="57">
                  <c:v>51.04</c:v>
                </c:pt>
                <c:pt idx="58">
                  <c:v>51.04</c:v>
                </c:pt>
                <c:pt idx="59">
                  <c:v>51.04</c:v>
                </c:pt>
                <c:pt idx="60">
                  <c:v>51.04</c:v>
                </c:pt>
                <c:pt idx="61">
                  <c:v>51.04</c:v>
                </c:pt>
                <c:pt idx="62">
                  <c:v>51.04</c:v>
                </c:pt>
                <c:pt idx="63">
                  <c:v>51.04</c:v>
                </c:pt>
                <c:pt idx="64">
                  <c:v>51.04</c:v>
                </c:pt>
                <c:pt idx="65">
                  <c:v>51.04</c:v>
                </c:pt>
                <c:pt idx="66">
                  <c:v>51.04</c:v>
                </c:pt>
                <c:pt idx="67">
                  <c:v>51.04</c:v>
                </c:pt>
                <c:pt idx="68">
                  <c:v>51.04</c:v>
                </c:pt>
                <c:pt idx="69">
                  <c:v>51.04</c:v>
                </c:pt>
                <c:pt idx="70">
                  <c:v>51.04</c:v>
                </c:pt>
                <c:pt idx="71">
                  <c:v>51.04</c:v>
                </c:pt>
                <c:pt idx="72">
                  <c:v>51.04</c:v>
                </c:pt>
                <c:pt idx="73">
                  <c:v>51.04</c:v>
                </c:pt>
                <c:pt idx="74">
                  <c:v>51.04</c:v>
                </c:pt>
                <c:pt idx="75">
                  <c:v>51.04</c:v>
                </c:pt>
                <c:pt idx="76">
                  <c:v>51.04</c:v>
                </c:pt>
                <c:pt idx="77">
                  <c:v>51.04</c:v>
                </c:pt>
                <c:pt idx="78">
                  <c:v>51.04</c:v>
                </c:pt>
                <c:pt idx="79">
                  <c:v>51.04</c:v>
                </c:pt>
                <c:pt idx="80">
                  <c:v>51.04</c:v>
                </c:pt>
                <c:pt idx="81">
                  <c:v>51.04</c:v>
                </c:pt>
                <c:pt idx="82">
                  <c:v>51.04</c:v>
                </c:pt>
                <c:pt idx="83">
                  <c:v>51.04</c:v>
                </c:pt>
                <c:pt idx="84">
                  <c:v>51.04</c:v>
                </c:pt>
                <c:pt idx="85">
                  <c:v>51.04</c:v>
                </c:pt>
                <c:pt idx="86">
                  <c:v>51.04</c:v>
                </c:pt>
                <c:pt idx="87">
                  <c:v>51.04</c:v>
                </c:pt>
                <c:pt idx="88">
                  <c:v>51.04</c:v>
                </c:pt>
                <c:pt idx="89">
                  <c:v>51.04</c:v>
                </c:pt>
                <c:pt idx="90">
                  <c:v>51.04</c:v>
                </c:pt>
                <c:pt idx="91">
                  <c:v>51.04</c:v>
                </c:pt>
                <c:pt idx="92">
                  <c:v>51.04</c:v>
                </c:pt>
                <c:pt idx="93">
                  <c:v>51.04</c:v>
                </c:pt>
                <c:pt idx="94">
                  <c:v>51.04</c:v>
                </c:pt>
                <c:pt idx="95">
                  <c:v>51.04</c:v>
                </c:pt>
                <c:pt idx="96">
                  <c:v>51.04</c:v>
                </c:pt>
                <c:pt idx="97">
                  <c:v>51.04</c:v>
                </c:pt>
                <c:pt idx="98">
                  <c:v>51.04</c:v>
                </c:pt>
                <c:pt idx="99">
                  <c:v>51.04</c:v>
                </c:pt>
                <c:pt idx="100">
                  <c:v>51.04</c:v>
                </c:pt>
                <c:pt idx="101">
                  <c:v>51.04</c:v>
                </c:pt>
                <c:pt idx="102">
                  <c:v>51.04</c:v>
                </c:pt>
                <c:pt idx="103">
                  <c:v>51.04</c:v>
                </c:pt>
                <c:pt idx="104">
                  <c:v>51.04</c:v>
                </c:pt>
                <c:pt idx="105">
                  <c:v>51.04</c:v>
                </c:pt>
                <c:pt idx="106">
                  <c:v>51.04</c:v>
                </c:pt>
                <c:pt idx="107">
                  <c:v>51.04</c:v>
                </c:pt>
                <c:pt idx="108">
                  <c:v>51.04</c:v>
                </c:pt>
                <c:pt idx="109">
                  <c:v>51.04</c:v>
                </c:pt>
                <c:pt idx="110">
                  <c:v>51.04</c:v>
                </c:pt>
                <c:pt idx="111">
                  <c:v>51.04</c:v>
                </c:pt>
                <c:pt idx="112">
                  <c:v>51.04</c:v>
                </c:pt>
                <c:pt idx="113">
                  <c:v>51.04</c:v>
                </c:pt>
                <c:pt idx="114">
                  <c:v>51.04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FF66CC"/>
              </a:solidFill>
            </a:ln>
          </c:spPr>
          <c:marker>
            <c:symbol val="none"/>
          </c:marker>
          <c:cat>
            <c:strRef>
              <c:f>'Информ-11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19</c:v>
                </c:pt>
                <c:pt idx="3">
                  <c:v>МАОУ Лицей № 28</c:v>
                </c:pt>
                <c:pt idx="4">
                  <c:v>МАОУ СШ № 32</c:v>
                </c:pt>
                <c:pt idx="5">
                  <c:v>МАОУ Гимназия № 8</c:v>
                </c:pt>
                <c:pt idx="6">
                  <c:v>МАОУ СШ № 12</c:v>
                </c:pt>
                <c:pt idx="7">
                  <c:v>МАОУ Гимназия № 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Гимназия № 10</c:v>
                </c:pt>
                <c:pt idx="12">
                  <c:v>МАОУ Лицей № 11</c:v>
                </c:pt>
                <c:pt idx="13">
                  <c:v>МАОУ СШ № 46</c:v>
                </c:pt>
                <c:pt idx="14">
                  <c:v>МАОУ СШ № 55</c:v>
                </c:pt>
                <c:pt idx="15">
                  <c:v>МАОУ СШ № 8 "Созидание"</c:v>
                </c:pt>
                <c:pt idx="16">
                  <c:v>МАОУ Гимназия № 6</c:v>
                </c:pt>
                <c:pt idx="17">
                  <c:v>МАОУ СШ № 90</c:v>
                </c:pt>
                <c:pt idx="18">
                  <c:v>МАОУ Гимназия № 4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МБОУ СШ № 94</c:v>
                </c:pt>
                <c:pt idx="25">
                  <c:v>МАОУ Гимназия № 15</c:v>
                </c:pt>
                <c:pt idx="26">
                  <c:v>МБОУ СШ № 13</c:v>
                </c:pt>
                <c:pt idx="27">
                  <c:v>МБОУ Гимназия № 7</c:v>
                </c:pt>
                <c:pt idx="28">
                  <c:v>МАОУ Гимназия № 11</c:v>
                </c:pt>
                <c:pt idx="29">
                  <c:v>МБОУ СШ № 64</c:v>
                </c:pt>
                <c:pt idx="30">
                  <c:v>МАОУ Лицей № 12</c:v>
                </c:pt>
                <c:pt idx="31">
                  <c:v>МАОУ СШ № 89</c:v>
                </c:pt>
                <c:pt idx="32">
                  <c:v>МАОУ СШ № 53</c:v>
                </c:pt>
                <c:pt idx="33">
                  <c:v>МБОУ СШ № 79</c:v>
                </c:pt>
                <c:pt idx="34">
                  <c:v>МАОУ СШ № 148</c:v>
                </c:pt>
                <c:pt idx="35">
                  <c:v>МБОУ СШ № 31</c:v>
                </c:pt>
                <c:pt idx="36">
                  <c:v>МАОУ СШ № 16</c:v>
                </c:pt>
                <c:pt idx="37">
                  <c:v>МАОУ СШ № 50</c:v>
                </c:pt>
                <c:pt idx="38">
                  <c:v>МАОУ СШ № 65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МБОУ Лицей № 10</c:v>
                </c:pt>
                <c:pt idx="43">
                  <c:v>МБОУ СШ № 95</c:v>
                </c:pt>
                <c:pt idx="44">
                  <c:v>МАОУ СШ № 3</c:v>
                </c:pt>
                <c:pt idx="45">
                  <c:v>МБОУ Лицей № 8</c:v>
                </c:pt>
                <c:pt idx="46">
                  <c:v>МАОУ "КУГ № 1 - Универс"</c:v>
                </c:pt>
                <c:pt idx="47">
                  <c:v>МАОУ Лицей № 1</c:v>
                </c:pt>
                <c:pt idx="48">
                  <c:v>МБОУ СШ № 21</c:v>
                </c:pt>
                <c:pt idx="49">
                  <c:v>МБОУ СШ № 133 </c:v>
                </c:pt>
                <c:pt idx="50">
                  <c:v>МАОУ Гимназия № 13 "Академ"</c:v>
                </c:pt>
                <c:pt idx="51">
                  <c:v>МАОУ СШ № 82</c:v>
                </c:pt>
                <c:pt idx="52">
                  <c:v>МАОУ СШ № 72 </c:v>
                </c:pt>
                <c:pt idx="53">
                  <c:v>МБОУ СШ № 84</c:v>
                </c:pt>
                <c:pt idx="54">
                  <c:v>МБОУ СШ № 159</c:v>
                </c:pt>
                <c:pt idx="55">
                  <c:v>МБОУ СШ № 99</c:v>
                </c:pt>
                <c:pt idx="56">
                  <c:v>МБОУ СШ № 30</c:v>
                </c:pt>
                <c:pt idx="57">
                  <c:v>МБОУ СШ № 36</c:v>
                </c:pt>
                <c:pt idx="58">
                  <c:v>МАОУ Школа-интернат № 1</c:v>
                </c:pt>
                <c:pt idx="59">
                  <c:v>МБОУ СШ № 39</c:v>
                </c:pt>
                <c:pt idx="60">
                  <c:v>СВЕРДЛОВСКИЙ РАЙОН</c:v>
                </c:pt>
                <c:pt idx="61">
                  <c:v>МАОУ СШ № 34</c:v>
                </c:pt>
                <c:pt idx="62">
                  <c:v>МАОУ Гимназия № 14</c:v>
                </c:pt>
                <c:pt idx="63">
                  <c:v>МАОУ СШ № 76</c:v>
                </c:pt>
                <c:pt idx="64">
                  <c:v>МАОУ Лицей № 9 "Лидер"</c:v>
                </c:pt>
                <c:pt idx="65">
                  <c:v>МАОУ СШ № 17</c:v>
                </c:pt>
                <c:pt idx="66">
                  <c:v>МАОУ СШ № 158 "Грани"</c:v>
                </c:pt>
                <c:pt idx="67">
                  <c:v>МАОУ СШ № 6</c:v>
                </c:pt>
                <c:pt idx="68">
                  <c:v>МАОУ СШ № 45</c:v>
                </c:pt>
                <c:pt idx="69">
                  <c:v>МАОУ СШ № 93</c:v>
                </c:pt>
                <c:pt idx="70">
                  <c:v>МАОУ СШ № 42</c:v>
                </c:pt>
                <c:pt idx="71">
                  <c:v>МАОУ СШ № 137</c:v>
                </c:pt>
                <c:pt idx="72">
                  <c:v>МБОУ СШ № 62</c:v>
                </c:pt>
                <c:pt idx="73">
                  <c:v>МАОУ СШ № 23</c:v>
                </c:pt>
                <c:pt idx="74">
                  <c:v>МАОУ СШ № 78</c:v>
                </c:pt>
                <c:pt idx="75">
                  <c:v>СОВЕТСКИЙ РАЙОН</c:v>
                </c:pt>
                <c:pt idx="76">
                  <c:v>МАОУ СШ № 129</c:v>
                </c:pt>
                <c:pt idx="77">
                  <c:v>МАОУ СШ № 141</c:v>
                </c:pt>
                <c:pt idx="78">
                  <c:v>МАОУ СШ № 152</c:v>
                </c:pt>
                <c:pt idx="79">
                  <c:v>МАОУ СШ № 7</c:v>
                </c:pt>
                <c:pt idx="80">
                  <c:v>МАОУ СШ № 5</c:v>
                </c:pt>
                <c:pt idx="81">
                  <c:v>МАОУ СШ № 98</c:v>
                </c:pt>
                <c:pt idx="82">
                  <c:v>МАОУ СШ № 154</c:v>
                </c:pt>
                <c:pt idx="83">
                  <c:v>МАОУ СШ № 85</c:v>
                </c:pt>
                <c:pt idx="84">
                  <c:v>МАОУ СШ № 144</c:v>
                </c:pt>
                <c:pt idx="85">
                  <c:v>МАОУ СШ № 150</c:v>
                </c:pt>
                <c:pt idx="86">
                  <c:v>МАОУ СШ № 149</c:v>
                </c:pt>
                <c:pt idx="87">
                  <c:v>МАОУ СШ № 143</c:v>
                </c:pt>
                <c:pt idx="88">
                  <c:v>МАОУ СШ № 157</c:v>
                </c:pt>
                <c:pt idx="89">
                  <c:v>МАОУ СШ № 108</c:v>
                </c:pt>
                <c:pt idx="90">
                  <c:v>МАОУ СШ № 156</c:v>
                </c:pt>
                <c:pt idx="91">
                  <c:v>МАОУ СШ № 151</c:v>
                </c:pt>
                <c:pt idx="92">
                  <c:v>МАОУ СШ № 69</c:v>
                </c:pt>
                <c:pt idx="93">
                  <c:v>МАОУ СШ № 147</c:v>
                </c:pt>
                <c:pt idx="94">
                  <c:v>МАОУ СШ № 24</c:v>
                </c:pt>
                <c:pt idx="95">
                  <c:v>МАОУ СШ № 1</c:v>
                </c:pt>
                <c:pt idx="96">
                  <c:v>МАОУ СШ № 115</c:v>
                </c:pt>
                <c:pt idx="97">
                  <c:v>МАОУ СШ № 121</c:v>
                </c:pt>
                <c:pt idx="98">
                  <c:v>МАОУ СШ № 134</c:v>
                </c:pt>
                <c:pt idx="99">
                  <c:v>МАОУ СШ № 91</c:v>
                </c:pt>
                <c:pt idx="100">
                  <c:v>МАОУ СШ № 145</c:v>
                </c:pt>
                <c:pt idx="101">
                  <c:v>МАОУ СШ № 18</c:v>
                </c:pt>
                <c:pt idx="102">
                  <c:v>МБОУ СШ № 56</c:v>
                </c:pt>
                <c:pt idx="103">
                  <c:v>МАОУ СШ № 139</c:v>
                </c:pt>
                <c:pt idx="104">
                  <c:v>МАОУ СШ № 66</c:v>
                </c:pt>
                <c:pt idx="105">
                  <c:v>МБОУ СШ № 2</c:v>
                </c:pt>
                <c:pt idx="106">
                  <c:v>ЦЕНТРАЛЬНЫЙ РАЙОН</c:v>
                </c:pt>
                <c:pt idx="107">
                  <c:v>МБОУ СОШ № 10 </c:v>
                </c:pt>
                <c:pt idx="108">
                  <c:v>МБОУ Лицей № 2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МАОУ СШ № 155</c:v>
                </c:pt>
                <c:pt idx="112">
                  <c:v>МАОУ СШ "Комплекс Покровский"</c:v>
                </c:pt>
                <c:pt idx="113">
                  <c:v>МБОУ СШ № 27</c:v>
                </c:pt>
                <c:pt idx="114">
                  <c:v>МБОУ СШ № 4</c:v>
                </c:pt>
              </c:strCache>
            </c:strRef>
          </c:cat>
          <c:val>
            <c:numRef>
              <c:f>'Информ-11 диаграмма'!$D$5:$D$119</c:f>
              <c:numCache>
                <c:formatCode>0.00</c:formatCode>
                <c:ptCount val="115"/>
                <c:pt idx="0">
                  <c:v>47.662500000000001</c:v>
                </c:pt>
                <c:pt idx="1">
                  <c:v>77.599999999999994</c:v>
                </c:pt>
                <c:pt idx="2">
                  <c:v>54</c:v>
                </c:pt>
                <c:pt idx="3">
                  <c:v>51</c:v>
                </c:pt>
                <c:pt idx="4">
                  <c:v>50.16</c:v>
                </c:pt>
                <c:pt idx="5">
                  <c:v>47</c:v>
                </c:pt>
                <c:pt idx="6">
                  <c:v>43</c:v>
                </c:pt>
                <c:pt idx="7">
                  <c:v>37</c:v>
                </c:pt>
                <c:pt idx="8">
                  <c:v>21.54</c:v>
                </c:pt>
                <c:pt idx="9">
                  <c:v>49.595000000000006</c:v>
                </c:pt>
                <c:pt idx="10">
                  <c:v>61</c:v>
                </c:pt>
                <c:pt idx="11">
                  <c:v>57.75</c:v>
                </c:pt>
                <c:pt idx="12">
                  <c:v>53.6</c:v>
                </c:pt>
                <c:pt idx="13">
                  <c:v>53.4</c:v>
                </c:pt>
                <c:pt idx="14">
                  <c:v>53</c:v>
                </c:pt>
                <c:pt idx="15">
                  <c:v>51.3</c:v>
                </c:pt>
                <c:pt idx="16">
                  <c:v>50.3</c:v>
                </c:pt>
                <c:pt idx="17">
                  <c:v>42.1</c:v>
                </c:pt>
                <c:pt idx="18">
                  <c:v>37.799999999999997</c:v>
                </c:pt>
                <c:pt idx="19">
                  <c:v>35.700000000000003</c:v>
                </c:pt>
                <c:pt idx="22">
                  <c:v>46.471428571428575</c:v>
                </c:pt>
                <c:pt idx="23">
                  <c:v>70.3</c:v>
                </c:pt>
                <c:pt idx="24">
                  <c:v>60.5</c:v>
                </c:pt>
                <c:pt idx="25">
                  <c:v>57.1</c:v>
                </c:pt>
                <c:pt idx="26">
                  <c:v>56</c:v>
                </c:pt>
                <c:pt idx="27">
                  <c:v>52.5</c:v>
                </c:pt>
                <c:pt idx="28">
                  <c:v>52.1</c:v>
                </c:pt>
                <c:pt idx="29">
                  <c:v>48.5</c:v>
                </c:pt>
                <c:pt idx="30">
                  <c:v>46.6</c:v>
                </c:pt>
                <c:pt idx="31">
                  <c:v>45.9</c:v>
                </c:pt>
                <c:pt idx="32">
                  <c:v>41.2</c:v>
                </c:pt>
                <c:pt idx="33">
                  <c:v>40.4</c:v>
                </c:pt>
                <c:pt idx="34">
                  <c:v>37.200000000000003</c:v>
                </c:pt>
                <c:pt idx="35">
                  <c:v>22.3</c:v>
                </c:pt>
                <c:pt idx="36">
                  <c:v>20</c:v>
                </c:pt>
                <c:pt idx="40">
                  <c:v>50.470588235294109</c:v>
                </c:pt>
                <c:pt idx="41">
                  <c:v>64.5</c:v>
                </c:pt>
                <c:pt idx="42">
                  <c:v>63.4</c:v>
                </c:pt>
                <c:pt idx="43">
                  <c:v>61.6</c:v>
                </c:pt>
                <c:pt idx="44">
                  <c:v>61.4</c:v>
                </c:pt>
                <c:pt idx="45">
                  <c:v>58.6</c:v>
                </c:pt>
                <c:pt idx="46">
                  <c:v>57.5</c:v>
                </c:pt>
                <c:pt idx="47">
                  <c:v>55.5</c:v>
                </c:pt>
                <c:pt idx="48">
                  <c:v>54.3</c:v>
                </c:pt>
                <c:pt idx="49">
                  <c:v>53.7</c:v>
                </c:pt>
                <c:pt idx="50">
                  <c:v>52.8</c:v>
                </c:pt>
                <c:pt idx="51">
                  <c:v>52.5</c:v>
                </c:pt>
                <c:pt idx="52">
                  <c:v>48.1</c:v>
                </c:pt>
                <c:pt idx="53">
                  <c:v>46.8</c:v>
                </c:pt>
                <c:pt idx="54">
                  <c:v>42.5</c:v>
                </c:pt>
                <c:pt idx="55">
                  <c:v>36.799999999999997</c:v>
                </c:pt>
                <c:pt idx="56">
                  <c:v>34</c:v>
                </c:pt>
                <c:pt idx="57">
                  <c:v>14</c:v>
                </c:pt>
                <c:pt idx="60">
                  <c:v>48.064285714285724</c:v>
                </c:pt>
                <c:pt idx="61">
                  <c:v>75</c:v>
                </c:pt>
                <c:pt idx="62">
                  <c:v>65</c:v>
                </c:pt>
                <c:pt idx="63">
                  <c:v>58</c:v>
                </c:pt>
                <c:pt idx="64">
                  <c:v>57</c:v>
                </c:pt>
                <c:pt idx="65">
                  <c:v>54.3</c:v>
                </c:pt>
                <c:pt idx="66">
                  <c:v>54</c:v>
                </c:pt>
                <c:pt idx="67">
                  <c:v>49.7</c:v>
                </c:pt>
                <c:pt idx="68">
                  <c:v>46.3</c:v>
                </c:pt>
                <c:pt idx="69">
                  <c:v>46.1</c:v>
                </c:pt>
                <c:pt idx="70">
                  <c:v>42</c:v>
                </c:pt>
                <c:pt idx="71">
                  <c:v>41</c:v>
                </c:pt>
                <c:pt idx="72">
                  <c:v>41</c:v>
                </c:pt>
                <c:pt idx="73">
                  <c:v>30</c:v>
                </c:pt>
                <c:pt idx="74">
                  <c:v>13.5</c:v>
                </c:pt>
                <c:pt idx="75">
                  <c:v>48.779310344827593</c:v>
                </c:pt>
                <c:pt idx="76">
                  <c:v>88</c:v>
                </c:pt>
                <c:pt idx="77">
                  <c:v>78.3</c:v>
                </c:pt>
                <c:pt idx="78">
                  <c:v>67.599999999999994</c:v>
                </c:pt>
                <c:pt idx="79">
                  <c:v>65.61</c:v>
                </c:pt>
                <c:pt idx="80">
                  <c:v>60</c:v>
                </c:pt>
                <c:pt idx="81">
                  <c:v>56.2</c:v>
                </c:pt>
                <c:pt idx="82">
                  <c:v>56</c:v>
                </c:pt>
                <c:pt idx="83">
                  <c:v>55.3</c:v>
                </c:pt>
                <c:pt idx="84">
                  <c:v>55</c:v>
                </c:pt>
                <c:pt idx="85">
                  <c:v>53.2</c:v>
                </c:pt>
                <c:pt idx="86">
                  <c:v>52</c:v>
                </c:pt>
                <c:pt idx="87">
                  <c:v>51.9</c:v>
                </c:pt>
                <c:pt idx="88">
                  <c:v>51.09</c:v>
                </c:pt>
                <c:pt idx="89">
                  <c:v>49.6</c:v>
                </c:pt>
                <c:pt idx="90">
                  <c:v>49.5</c:v>
                </c:pt>
                <c:pt idx="91">
                  <c:v>48.6</c:v>
                </c:pt>
                <c:pt idx="92">
                  <c:v>48.5</c:v>
                </c:pt>
                <c:pt idx="93">
                  <c:v>48.2</c:v>
                </c:pt>
                <c:pt idx="94">
                  <c:v>46</c:v>
                </c:pt>
                <c:pt idx="95">
                  <c:v>45</c:v>
                </c:pt>
                <c:pt idx="96">
                  <c:v>40</c:v>
                </c:pt>
                <c:pt idx="97">
                  <c:v>39</c:v>
                </c:pt>
                <c:pt idx="98">
                  <c:v>39</c:v>
                </c:pt>
                <c:pt idx="99">
                  <c:v>36.200000000000003</c:v>
                </c:pt>
                <c:pt idx="100">
                  <c:v>36</c:v>
                </c:pt>
                <c:pt idx="101">
                  <c:v>33</c:v>
                </c:pt>
                <c:pt idx="102">
                  <c:v>29.5</c:v>
                </c:pt>
                <c:pt idx="103">
                  <c:v>20.6</c:v>
                </c:pt>
                <c:pt idx="104">
                  <c:v>15.7</c:v>
                </c:pt>
                <c:pt idx="106">
                  <c:v>48.999999999999986</c:v>
                </c:pt>
                <c:pt idx="107">
                  <c:v>61.3</c:v>
                </c:pt>
                <c:pt idx="108">
                  <c:v>58.9</c:v>
                </c:pt>
                <c:pt idx="109">
                  <c:v>55.7</c:v>
                </c:pt>
                <c:pt idx="110">
                  <c:v>53</c:v>
                </c:pt>
                <c:pt idx="111">
                  <c:v>45.9</c:v>
                </c:pt>
                <c:pt idx="112">
                  <c:v>39.9</c:v>
                </c:pt>
                <c:pt idx="113">
                  <c:v>38.9</c:v>
                </c:pt>
                <c:pt idx="114">
                  <c:v>38.4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'Информ-11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19</c:v>
                </c:pt>
                <c:pt idx="3">
                  <c:v>МАОУ Лицей № 28</c:v>
                </c:pt>
                <c:pt idx="4">
                  <c:v>МАОУ СШ № 32</c:v>
                </c:pt>
                <c:pt idx="5">
                  <c:v>МАОУ Гимназия № 8</c:v>
                </c:pt>
                <c:pt idx="6">
                  <c:v>МАОУ СШ № 12</c:v>
                </c:pt>
                <c:pt idx="7">
                  <c:v>МАОУ Гимназия № 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Гимназия № 10</c:v>
                </c:pt>
                <c:pt idx="12">
                  <c:v>МАОУ Лицей № 11</c:v>
                </c:pt>
                <c:pt idx="13">
                  <c:v>МАОУ СШ № 46</c:v>
                </c:pt>
                <c:pt idx="14">
                  <c:v>МАОУ СШ № 55</c:v>
                </c:pt>
                <c:pt idx="15">
                  <c:v>МАОУ СШ № 8 "Созидание"</c:v>
                </c:pt>
                <c:pt idx="16">
                  <c:v>МАОУ Гимназия № 6</c:v>
                </c:pt>
                <c:pt idx="17">
                  <c:v>МАОУ СШ № 90</c:v>
                </c:pt>
                <c:pt idx="18">
                  <c:v>МАОУ Гимназия № 4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МБОУ СШ № 94</c:v>
                </c:pt>
                <c:pt idx="25">
                  <c:v>МАОУ Гимназия № 15</c:v>
                </c:pt>
                <c:pt idx="26">
                  <c:v>МБОУ СШ № 13</c:v>
                </c:pt>
                <c:pt idx="27">
                  <c:v>МБОУ Гимназия № 7</c:v>
                </c:pt>
                <c:pt idx="28">
                  <c:v>МАОУ Гимназия № 11</c:v>
                </c:pt>
                <c:pt idx="29">
                  <c:v>МБОУ СШ № 64</c:v>
                </c:pt>
                <c:pt idx="30">
                  <c:v>МАОУ Лицей № 12</c:v>
                </c:pt>
                <c:pt idx="31">
                  <c:v>МАОУ СШ № 89</c:v>
                </c:pt>
                <c:pt idx="32">
                  <c:v>МАОУ СШ № 53</c:v>
                </c:pt>
                <c:pt idx="33">
                  <c:v>МБОУ СШ № 79</c:v>
                </c:pt>
                <c:pt idx="34">
                  <c:v>МАОУ СШ № 148</c:v>
                </c:pt>
                <c:pt idx="35">
                  <c:v>МБОУ СШ № 31</c:v>
                </c:pt>
                <c:pt idx="36">
                  <c:v>МАОУ СШ № 16</c:v>
                </c:pt>
                <c:pt idx="37">
                  <c:v>МАОУ СШ № 50</c:v>
                </c:pt>
                <c:pt idx="38">
                  <c:v>МАОУ СШ № 65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МБОУ Лицей № 10</c:v>
                </c:pt>
                <c:pt idx="43">
                  <c:v>МБОУ СШ № 95</c:v>
                </c:pt>
                <c:pt idx="44">
                  <c:v>МАОУ СШ № 3</c:v>
                </c:pt>
                <c:pt idx="45">
                  <c:v>МБОУ Лицей № 8</c:v>
                </c:pt>
                <c:pt idx="46">
                  <c:v>МАОУ "КУГ № 1 - Универс"</c:v>
                </c:pt>
                <c:pt idx="47">
                  <c:v>МАОУ Лицей № 1</c:v>
                </c:pt>
                <c:pt idx="48">
                  <c:v>МБОУ СШ № 21</c:v>
                </c:pt>
                <c:pt idx="49">
                  <c:v>МБОУ СШ № 133 </c:v>
                </c:pt>
                <c:pt idx="50">
                  <c:v>МАОУ Гимназия № 13 "Академ"</c:v>
                </c:pt>
                <c:pt idx="51">
                  <c:v>МАОУ СШ № 82</c:v>
                </c:pt>
                <c:pt idx="52">
                  <c:v>МАОУ СШ № 72 </c:v>
                </c:pt>
                <c:pt idx="53">
                  <c:v>МБОУ СШ № 84</c:v>
                </c:pt>
                <c:pt idx="54">
                  <c:v>МБОУ СШ № 159</c:v>
                </c:pt>
                <c:pt idx="55">
                  <c:v>МБОУ СШ № 99</c:v>
                </c:pt>
                <c:pt idx="56">
                  <c:v>МБОУ СШ № 30</c:v>
                </c:pt>
                <c:pt idx="57">
                  <c:v>МБОУ СШ № 36</c:v>
                </c:pt>
                <c:pt idx="58">
                  <c:v>МАОУ Школа-интернат № 1</c:v>
                </c:pt>
                <c:pt idx="59">
                  <c:v>МБОУ СШ № 39</c:v>
                </c:pt>
                <c:pt idx="60">
                  <c:v>СВЕРДЛОВСКИЙ РАЙОН</c:v>
                </c:pt>
                <c:pt idx="61">
                  <c:v>МАОУ СШ № 34</c:v>
                </c:pt>
                <c:pt idx="62">
                  <c:v>МАОУ Гимназия № 14</c:v>
                </c:pt>
                <c:pt idx="63">
                  <c:v>МАОУ СШ № 76</c:v>
                </c:pt>
                <c:pt idx="64">
                  <c:v>МАОУ Лицей № 9 "Лидер"</c:v>
                </c:pt>
                <c:pt idx="65">
                  <c:v>МАОУ СШ № 17</c:v>
                </c:pt>
                <c:pt idx="66">
                  <c:v>МАОУ СШ № 158 "Грани"</c:v>
                </c:pt>
                <c:pt idx="67">
                  <c:v>МАОУ СШ № 6</c:v>
                </c:pt>
                <c:pt idx="68">
                  <c:v>МАОУ СШ № 45</c:v>
                </c:pt>
                <c:pt idx="69">
                  <c:v>МАОУ СШ № 93</c:v>
                </c:pt>
                <c:pt idx="70">
                  <c:v>МАОУ СШ № 42</c:v>
                </c:pt>
                <c:pt idx="71">
                  <c:v>МАОУ СШ № 137</c:v>
                </c:pt>
                <c:pt idx="72">
                  <c:v>МБОУ СШ № 62</c:v>
                </c:pt>
                <c:pt idx="73">
                  <c:v>МАОУ СШ № 23</c:v>
                </c:pt>
                <c:pt idx="74">
                  <c:v>МАОУ СШ № 78</c:v>
                </c:pt>
                <c:pt idx="75">
                  <c:v>СОВЕТСКИЙ РАЙОН</c:v>
                </c:pt>
                <c:pt idx="76">
                  <c:v>МАОУ СШ № 129</c:v>
                </c:pt>
                <c:pt idx="77">
                  <c:v>МАОУ СШ № 141</c:v>
                </c:pt>
                <c:pt idx="78">
                  <c:v>МАОУ СШ № 152</c:v>
                </c:pt>
                <c:pt idx="79">
                  <c:v>МАОУ СШ № 7</c:v>
                </c:pt>
                <c:pt idx="80">
                  <c:v>МАОУ СШ № 5</c:v>
                </c:pt>
                <c:pt idx="81">
                  <c:v>МАОУ СШ № 98</c:v>
                </c:pt>
                <c:pt idx="82">
                  <c:v>МАОУ СШ № 154</c:v>
                </c:pt>
                <c:pt idx="83">
                  <c:v>МАОУ СШ № 85</c:v>
                </c:pt>
                <c:pt idx="84">
                  <c:v>МАОУ СШ № 144</c:v>
                </c:pt>
                <c:pt idx="85">
                  <c:v>МАОУ СШ № 150</c:v>
                </c:pt>
                <c:pt idx="86">
                  <c:v>МАОУ СШ № 149</c:v>
                </c:pt>
                <c:pt idx="87">
                  <c:v>МАОУ СШ № 143</c:v>
                </c:pt>
                <c:pt idx="88">
                  <c:v>МАОУ СШ № 157</c:v>
                </c:pt>
                <c:pt idx="89">
                  <c:v>МАОУ СШ № 108</c:v>
                </c:pt>
                <c:pt idx="90">
                  <c:v>МАОУ СШ № 156</c:v>
                </c:pt>
                <c:pt idx="91">
                  <c:v>МАОУ СШ № 151</c:v>
                </c:pt>
                <c:pt idx="92">
                  <c:v>МАОУ СШ № 69</c:v>
                </c:pt>
                <c:pt idx="93">
                  <c:v>МАОУ СШ № 147</c:v>
                </c:pt>
                <c:pt idx="94">
                  <c:v>МАОУ СШ № 24</c:v>
                </c:pt>
                <c:pt idx="95">
                  <c:v>МАОУ СШ № 1</c:v>
                </c:pt>
                <c:pt idx="96">
                  <c:v>МАОУ СШ № 115</c:v>
                </c:pt>
                <c:pt idx="97">
                  <c:v>МАОУ СШ № 121</c:v>
                </c:pt>
                <c:pt idx="98">
                  <c:v>МАОУ СШ № 134</c:v>
                </c:pt>
                <c:pt idx="99">
                  <c:v>МАОУ СШ № 91</c:v>
                </c:pt>
                <c:pt idx="100">
                  <c:v>МАОУ СШ № 145</c:v>
                </c:pt>
                <c:pt idx="101">
                  <c:v>МАОУ СШ № 18</c:v>
                </c:pt>
                <c:pt idx="102">
                  <c:v>МБОУ СШ № 56</c:v>
                </c:pt>
                <c:pt idx="103">
                  <c:v>МАОУ СШ № 139</c:v>
                </c:pt>
                <c:pt idx="104">
                  <c:v>МАОУ СШ № 66</c:v>
                </c:pt>
                <c:pt idx="105">
                  <c:v>МБОУ СШ № 2</c:v>
                </c:pt>
                <c:pt idx="106">
                  <c:v>ЦЕНТРАЛЬНЫЙ РАЙОН</c:v>
                </c:pt>
                <c:pt idx="107">
                  <c:v>МБОУ СОШ № 10 </c:v>
                </c:pt>
                <c:pt idx="108">
                  <c:v>МБОУ Лицей № 2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МАОУ СШ № 155</c:v>
                </c:pt>
                <c:pt idx="112">
                  <c:v>МАОУ СШ "Комплекс Покровский"</c:v>
                </c:pt>
                <c:pt idx="113">
                  <c:v>МБОУ СШ № 27</c:v>
                </c:pt>
                <c:pt idx="114">
                  <c:v>МБОУ СШ № 4</c:v>
                </c:pt>
              </c:strCache>
            </c:strRef>
          </c:cat>
          <c:val>
            <c:numRef>
              <c:f>'Информ-11 диаграмма'!$I$5:$I$119</c:f>
              <c:numCache>
                <c:formatCode>0.00</c:formatCode>
                <c:ptCount val="115"/>
                <c:pt idx="0">
                  <c:v>63.36</c:v>
                </c:pt>
                <c:pt idx="1">
                  <c:v>63.36</c:v>
                </c:pt>
                <c:pt idx="2">
                  <c:v>63.36</c:v>
                </c:pt>
                <c:pt idx="3">
                  <c:v>63.36</c:v>
                </c:pt>
                <c:pt idx="4">
                  <c:v>63.36</c:v>
                </c:pt>
                <c:pt idx="5">
                  <c:v>63.36</c:v>
                </c:pt>
                <c:pt idx="6">
                  <c:v>63.36</c:v>
                </c:pt>
                <c:pt idx="7">
                  <c:v>63.36</c:v>
                </c:pt>
                <c:pt idx="8">
                  <c:v>63.36</c:v>
                </c:pt>
                <c:pt idx="9">
                  <c:v>63.36</c:v>
                </c:pt>
                <c:pt idx="10">
                  <c:v>63.36</c:v>
                </c:pt>
                <c:pt idx="11">
                  <c:v>63.36</c:v>
                </c:pt>
                <c:pt idx="12">
                  <c:v>63.36</c:v>
                </c:pt>
                <c:pt idx="13">
                  <c:v>63.36</c:v>
                </c:pt>
                <c:pt idx="14">
                  <c:v>63.36</c:v>
                </c:pt>
                <c:pt idx="15">
                  <c:v>63.36</c:v>
                </c:pt>
                <c:pt idx="16">
                  <c:v>63.36</c:v>
                </c:pt>
                <c:pt idx="17">
                  <c:v>63.36</c:v>
                </c:pt>
                <c:pt idx="18">
                  <c:v>63.36</c:v>
                </c:pt>
                <c:pt idx="19">
                  <c:v>63.36</c:v>
                </c:pt>
                <c:pt idx="20">
                  <c:v>63.36</c:v>
                </c:pt>
                <c:pt idx="21">
                  <c:v>63.36</c:v>
                </c:pt>
                <c:pt idx="22">
                  <c:v>63.36</c:v>
                </c:pt>
                <c:pt idx="23">
                  <c:v>63.36</c:v>
                </c:pt>
                <c:pt idx="24">
                  <c:v>63.36</c:v>
                </c:pt>
                <c:pt idx="25">
                  <c:v>63.36</c:v>
                </c:pt>
                <c:pt idx="26">
                  <c:v>63.36</c:v>
                </c:pt>
                <c:pt idx="27">
                  <c:v>63.36</c:v>
                </c:pt>
                <c:pt idx="28">
                  <c:v>63.36</c:v>
                </c:pt>
                <c:pt idx="29">
                  <c:v>63.36</c:v>
                </c:pt>
                <c:pt idx="30">
                  <c:v>63.36</c:v>
                </c:pt>
                <c:pt idx="31">
                  <c:v>63.36</c:v>
                </c:pt>
                <c:pt idx="32">
                  <c:v>63.36</c:v>
                </c:pt>
                <c:pt idx="33">
                  <c:v>63.36</c:v>
                </c:pt>
                <c:pt idx="34">
                  <c:v>63.36</c:v>
                </c:pt>
                <c:pt idx="35">
                  <c:v>63.36</c:v>
                </c:pt>
                <c:pt idx="36">
                  <c:v>63.36</c:v>
                </c:pt>
                <c:pt idx="37">
                  <c:v>63.36</c:v>
                </c:pt>
                <c:pt idx="38">
                  <c:v>63.36</c:v>
                </c:pt>
                <c:pt idx="39">
                  <c:v>63.36</c:v>
                </c:pt>
                <c:pt idx="40">
                  <c:v>63.36</c:v>
                </c:pt>
                <c:pt idx="41">
                  <c:v>63.36</c:v>
                </c:pt>
                <c:pt idx="42">
                  <c:v>63.36</c:v>
                </c:pt>
                <c:pt idx="43">
                  <c:v>63.36</c:v>
                </c:pt>
                <c:pt idx="44">
                  <c:v>63.36</c:v>
                </c:pt>
                <c:pt idx="45">
                  <c:v>63.36</c:v>
                </c:pt>
                <c:pt idx="46">
                  <c:v>63.36</c:v>
                </c:pt>
                <c:pt idx="47">
                  <c:v>63.36</c:v>
                </c:pt>
                <c:pt idx="48">
                  <c:v>63.36</c:v>
                </c:pt>
                <c:pt idx="49">
                  <c:v>63.36</c:v>
                </c:pt>
                <c:pt idx="50">
                  <c:v>63.36</c:v>
                </c:pt>
                <c:pt idx="51">
                  <c:v>63.36</c:v>
                </c:pt>
                <c:pt idx="52">
                  <c:v>63.36</c:v>
                </c:pt>
                <c:pt idx="53">
                  <c:v>63.36</c:v>
                </c:pt>
                <c:pt idx="54">
                  <c:v>63.36</c:v>
                </c:pt>
                <c:pt idx="55">
                  <c:v>63.36</c:v>
                </c:pt>
                <c:pt idx="56">
                  <c:v>63.36</c:v>
                </c:pt>
                <c:pt idx="57">
                  <c:v>63.36</c:v>
                </c:pt>
                <c:pt idx="58">
                  <c:v>63.36</c:v>
                </c:pt>
                <c:pt idx="59">
                  <c:v>63.36</c:v>
                </c:pt>
                <c:pt idx="60">
                  <c:v>63.36</c:v>
                </c:pt>
                <c:pt idx="61">
                  <c:v>63.36</c:v>
                </c:pt>
                <c:pt idx="62">
                  <c:v>63.36</c:v>
                </c:pt>
                <c:pt idx="63">
                  <c:v>63.36</c:v>
                </c:pt>
                <c:pt idx="64">
                  <c:v>63.36</c:v>
                </c:pt>
                <c:pt idx="65">
                  <c:v>63.36</c:v>
                </c:pt>
                <c:pt idx="66">
                  <c:v>63.36</c:v>
                </c:pt>
                <c:pt idx="67">
                  <c:v>63.36</c:v>
                </c:pt>
                <c:pt idx="68">
                  <c:v>63.36</c:v>
                </c:pt>
                <c:pt idx="69">
                  <c:v>63.36</c:v>
                </c:pt>
                <c:pt idx="70">
                  <c:v>63.36</c:v>
                </c:pt>
                <c:pt idx="71">
                  <c:v>63.36</c:v>
                </c:pt>
                <c:pt idx="72">
                  <c:v>63.36</c:v>
                </c:pt>
                <c:pt idx="73">
                  <c:v>63.36</c:v>
                </c:pt>
                <c:pt idx="74">
                  <c:v>63.36</c:v>
                </c:pt>
                <c:pt idx="75">
                  <c:v>63.36</c:v>
                </c:pt>
                <c:pt idx="76">
                  <c:v>63.36</c:v>
                </c:pt>
                <c:pt idx="77">
                  <c:v>63.36</c:v>
                </c:pt>
                <c:pt idx="78">
                  <c:v>63.36</c:v>
                </c:pt>
                <c:pt idx="79">
                  <c:v>63.36</c:v>
                </c:pt>
                <c:pt idx="80">
                  <c:v>63.36</c:v>
                </c:pt>
                <c:pt idx="81">
                  <c:v>63.36</c:v>
                </c:pt>
                <c:pt idx="82">
                  <c:v>63.36</c:v>
                </c:pt>
                <c:pt idx="83">
                  <c:v>63.36</c:v>
                </c:pt>
                <c:pt idx="84">
                  <c:v>63.36</c:v>
                </c:pt>
                <c:pt idx="85">
                  <c:v>63.36</c:v>
                </c:pt>
                <c:pt idx="86">
                  <c:v>63.36</c:v>
                </c:pt>
                <c:pt idx="87">
                  <c:v>63.36</c:v>
                </c:pt>
                <c:pt idx="88">
                  <c:v>63.36</c:v>
                </c:pt>
                <c:pt idx="89">
                  <c:v>63.36</c:v>
                </c:pt>
                <c:pt idx="90">
                  <c:v>63.36</c:v>
                </c:pt>
                <c:pt idx="91">
                  <c:v>63.36</c:v>
                </c:pt>
                <c:pt idx="92">
                  <c:v>63.36</c:v>
                </c:pt>
                <c:pt idx="93">
                  <c:v>63.36</c:v>
                </c:pt>
                <c:pt idx="94">
                  <c:v>63.36</c:v>
                </c:pt>
                <c:pt idx="95">
                  <c:v>63.36</c:v>
                </c:pt>
                <c:pt idx="96">
                  <c:v>63.36</c:v>
                </c:pt>
                <c:pt idx="97">
                  <c:v>63.36</c:v>
                </c:pt>
                <c:pt idx="98">
                  <c:v>63.36</c:v>
                </c:pt>
                <c:pt idx="99">
                  <c:v>63.36</c:v>
                </c:pt>
                <c:pt idx="100">
                  <c:v>63.36</c:v>
                </c:pt>
                <c:pt idx="101">
                  <c:v>63.36</c:v>
                </c:pt>
                <c:pt idx="102">
                  <c:v>63.36</c:v>
                </c:pt>
                <c:pt idx="103">
                  <c:v>63.36</c:v>
                </c:pt>
                <c:pt idx="104">
                  <c:v>63.36</c:v>
                </c:pt>
                <c:pt idx="105">
                  <c:v>63.36</c:v>
                </c:pt>
                <c:pt idx="106">
                  <c:v>63.36</c:v>
                </c:pt>
                <c:pt idx="107">
                  <c:v>63.36</c:v>
                </c:pt>
                <c:pt idx="108">
                  <c:v>63.36</c:v>
                </c:pt>
                <c:pt idx="109">
                  <c:v>63.36</c:v>
                </c:pt>
                <c:pt idx="110">
                  <c:v>63.36</c:v>
                </c:pt>
                <c:pt idx="111">
                  <c:v>63.36</c:v>
                </c:pt>
                <c:pt idx="112">
                  <c:v>63.36</c:v>
                </c:pt>
                <c:pt idx="113">
                  <c:v>63.36</c:v>
                </c:pt>
                <c:pt idx="114">
                  <c:v>63.36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'Информ-11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19</c:v>
                </c:pt>
                <c:pt idx="3">
                  <c:v>МАОУ Лицей № 28</c:v>
                </c:pt>
                <c:pt idx="4">
                  <c:v>МАОУ СШ № 32</c:v>
                </c:pt>
                <c:pt idx="5">
                  <c:v>МАОУ Гимназия № 8</c:v>
                </c:pt>
                <c:pt idx="6">
                  <c:v>МАОУ СШ № 12</c:v>
                </c:pt>
                <c:pt idx="7">
                  <c:v>МАОУ Гимназия № 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Гимназия № 10</c:v>
                </c:pt>
                <c:pt idx="12">
                  <c:v>МАОУ Лицей № 11</c:v>
                </c:pt>
                <c:pt idx="13">
                  <c:v>МАОУ СШ № 46</c:v>
                </c:pt>
                <c:pt idx="14">
                  <c:v>МАОУ СШ № 55</c:v>
                </c:pt>
                <c:pt idx="15">
                  <c:v>МАОУ СШ № 8 "Созидание"</c:v>
                </c:pt>
                <c:pt idx="16">
                  <c:v>МАОУ Гимназия № 6</c:v>
                </c:pt>
                <c:pt idx="17">
                  <c:v>МАОУ СШ № 90</c:v>
                </c:pt>
                <c:pt idx="18">
                  <c:v>МАОУ Гимназия № 4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МБОУ СШ № 94</c:v>
                </c:pt>
                <c:pt idx="25">
                  <c:v>МАОУ Гимназия № 15</c:v>
                </c:pt>
                <c:pt idx="26">
                  <c:v>МБОУ СШ № 13</c:v>
                </c:pt>
                <c:pt idx="27">
                  <c:v>МБОУ Гимназия № 7</c:v>
                </c:pt>
                <c:pt idx="28">
                  <c:v>МАОУ Гимназия № 11</c:v>
                </c:pt>
                <c:pt idx="29">
                  <c:v>МБОУ СШ № 64</c:v>
                </c:pt>
                <c:pt idx="30">
                  <c:v>МАОУ Лицей № 12</c:v>
                </c:pt>
                <c:pt idx="31">
                  <c:v>МАОУ СШ № 89</c:v>
                </c:pt>
                <c:pt idx="32">
                  <c:v>МАОУ СШ № 53</c:v>
                </c:pt>
                <c:pt idx="33">
                  <c:v>МБОУ СШ № 79</c:v>
                </c:pt>
                <c:pt idx="34">
                  <c:v>МАОУ СШ № 148</c:v>
                </c:pt>
                <c:pt idx="35">
                  <c:v>МБОУ СШ № 31</c:v>
                </c:pt>
                <c:pt idx="36">
                  <c:v>МАОУ СШ № 16</c:v>
                </c:pt>
                <c:pt idx="37">
                  <c:v>МАОУ СШ № 50</c:v>
                </c:pt>
                <c:pt idx="38">
                  <c:v>МАОУ СШ № 65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МБОУ Лицей № 10</c:v>
                </c:pt>
                <c:pt idx="43">
                  <c:v>МБОУ СШ № 95</c:v>
                </c:pt>
                <c:pt idx="44">
                  <c:v>МАОУ СШ № 3</c:v>
                </c:pt>
                <c:pt idx="45">
                  <c:v>МБОУ Лицей № 8</c:v>
                </c:pt>
                <c:pt idx="46">
                  <c:v>МАОУ "КУГ № 1 - Универс"</c:v>
                </c:pt>
                <c:pt idx="47">
                  <c:v>МАОУ Лицей № 1</c:v>
                </c:pt>
                <c:pt idx="48">
                  <c:v>МБОУ СШ № 21</c:v>
                </c:pt>
                <c:pt idx="49">
                  <c:v>МБОУ СШ № 133 </c:v>
                </c:pt>
                <c:pt idx="50">
                  <c:v>МАОУ Гимназия № 13 "Академ"</c:v>
                </c:pt>
                <c:pt idx="51">
                  <c:v>МАОУ СШ № 82</c:v>
                </c:pt>
                <c:pt idx="52">
                  <c:v>МАОУ СШ № 72 </c:v>
                </c:pt>
                <c:pt idx="53">
                  <c:v>МБОУ СШ № 84</c:v>
                </c:pt>
                <c:pt idx="54">
                  <c:v>МБОУ СШ № 159</c:v>
                </c:pt>
                <c:pt idx="55">
                  <c:v>МБОУ СШ № 99</c:v>
                </c:pt>
                <c:pt idx="56">
                  <c:v>МБОУ СШ № 30</c:v>
                </c:pt>
                <c:pt idx="57">
                  <c:v>МБОУ СШ № 36</c:v>
                </c:pt>
                <c:pt idx="58">
                  <c:v>МАОУ Школа-интернат № 1</c:v>
                </c:pt>
                <c:pt idx="59">
                  <c:v>МБОУ СШ № 39</c:v>
                </c:pt>
                <c:pt idx="60">
                  <c:v>СВЕРДЛОВСКИЙ РАЙОН</c:v>
                </c:pt>
                <c:pt idx="61">
                  <c:v>МАОУ СШ № 34</c:v>
                </c:pt>
                <c:pt idx="62">
                  <c:v>МАОУ Гимназия № 14</c:v>
                </c:pt>
                <c:pt idx="63">
                  <c:v>МАОУ СШ № 76</c:v>
                </c:pt>
                <c:pt idx="64">
                  <c:v>МАОУ Лицей № 9 "Лидер"</c:v>
                </c:pt>
                <c:pt idx="65">
                  <c:v>МАОУ СШ № 17</c:v>
                </c:pt>
                <c:pt idx="66">
                  <c:v>МАОУ СШ № 158 "Грани"</c:v>
                </c:pt>
                <c:pt idx="67">
                  <c:v>МАОУ СШ № 6</c:v>
                </c:pt>
                <c:pt idx="68">
                  <c:v>МАОУ СШ № 45</c:v>
                </c:pt>
                <c:pt idx="69">
                  <c:v>МАОУ СШ № 93</c:v>
                </c:pt>
                <c:pt idx="70">
                  <c:v>МАОУ СШ № 42</c:v>
                </c:pt>
                <c:pt idx="71">
                  <c:v>МАОУ СШ № 137</c:v>
                </c:pt>
                <c:pt idx="72">
                  <c:v>МБОУ СШ № 62</c:v>
                </c:pt>
                <c:pt idx="73">
                  <c:v>МАОУ СШ № 23</c:v>
                </c:pt>
                <c:pt idx="74">
                  <c:v>МАОУ СШ № 78</c:v>
                </c:pt>
                <c:pt idx="75">
                  <c:v>СОВЕТСКИЙ РАЙОН</c:v>
                </c:pt>
                <c:pt idx="76">
                  <c:v>МАОУ СШ № 129</c:v>
                </c:pt>
                <c:pt idx="77">
                  <c:v>МАОУ СШ № 141</c:v>
                </c:pt>
                <c:pt idx="78">
                  <c:v>МАОУ СШ № 152</c:v>
                </c:pt>
                <c:pt idx="79">
                  <c:v>МАОУ СШ № 7</c:v>
                </c:pt>
                <c:pt idx="80">
                  <c:v>МАОУ СШ № 5</c:v>
                </c:pt>
                <c:pt idx="81">
                  <c:v>МАОУ СШ № 98</c:v>
                </c:pt>
                <c:pt idx="82">
                  <c:v>МАОУ СШ № 154</c:v>
                </c:pt>
                <c:pt idx="83">
                  <c:v>МАОУ СШ № 85</c:v>
                </c:pt>
                <c:pt idx="84">
                  <c:v>МАОУ СШ № 144</c:v>
                </c:pt>
                <c:pt idx="85">
                  <c:v>МАОУ СШ № 150</c:v>
                </c:pt>
                <c:pt idx="86">
                  <c:v>МАОУ СШ № 149</c:v>
                </c:pt>
                <c:pt idx="87">
                  <c:v>МАОУ СШ № 143</c:v>
                </c:pt>
                <c:pt idx="88">
                  <c:v>МАОУ СШ № 157</c:v>
                </c:pt>
                <c:pt idx="89">
                  <c:v>МАОУ СШ № 108</c:v>
                </c:pt>
                <c:pt idx="90">
                  <c:v>МАОУ СШ № 156</c:v>
                </c:pt>
                <c:pt idx="91">
                  <c:v>МАОУ СШ № 151</c:v>
                </c:pt>
                <c:pt idx="92">
                  <c:v>МАОУ СШ № 69</c:v>
                </c:pt>
                <c:pt idx="93">
                  <c:v>МАОУ СШ № 147</c:v>
                </c:pt>
                <c:pt idx="94">
                  <c:v>МАОУ СШ № 24</c:v>
                </c:pt>
                <c:pt idx="95">
                  <c:v>МАОУ СШ № 1</c:v>
                </c:pt>
                <c:pt idx="96">
                  <c:v>МАОУ СШ № 115</c:v>
                </c:pt>
                <c:pt idx="97">
                  <c:v>МАОУ СШ № 121</c:v>
                </c:pt>
                <c:pt idx="98">
                  <c:v>МАОУ СШ № 134</c:v>
                </c:pt>
                <c:pt idx="99">
                  <c:v>МАОУ СШ № 91</c:v>
                </c:pt>
                <c:pt idx="100">
                  <c:v>МАОУ СШ № 145</c:v>
                </c:pt>
                <c:pt idx="101">
                  <c:v>МАОУ СШ № 18</c:v>
                </c:pt>
                <c:pt idx="102">
                  <c:v>МБОУ СШ № 56</c:v>
                </c:pt>
                <c:pt idx="103">
                  <c:v>МАОУ СШ № 139</c:v>
                </c:pt>
                <c:pt idx="104">
                  <c:v>МАОУ СШ № 66</c:v>
                </c:pt>
                <c:pt idx="105">
                  <c:v>МБОУ СШ № 2</c:v>
                </c:pt>
                <c:pt idx="106">
                  <c:v>ЦЕНТРАЛЬНЫЙ РАЙОН</c:v>
                </c:pt>
                <c:pt idx="107">
                  <c:v>МБОУ СОШ № 10 </c:v>
                </c:pt>
                <c:pt idx="108">
                  <c:v>МБОУ Лицей № 2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МАОУ СШ № 155</c:v>
                </c:pt>
                <c:pt idx="112">
                  <c:v>МАОУ СШ "Комплекс Покровский"</c:v>
                </c:pt>
                <c:pt idx="113">
                  <c:v>МБОУ СШ № 27</c:v>
                </c:pt>
                <c:pt idx="114">
                  <c:v>МБОУ СШ № 4</c:v>
                </c:pt>
              </c:strCache>
            </c:strRef>
          </c:cat>
          <c:val>
            <c:numRef>
              <c:f>'Информ-11 диаграмма'!$H$5:$H$119</c:f>
              <c:numCache>
                <c:formatCode>0.00</c:formatCode>
                <c:ptCount val="115"/>
                <c:pt idx="0">
                  <c:v>66.076041666666669</c:v>
                </c:pt>
                <c:pt idx="1">
                  <c:v>70.533333333333331</c:v>
                </c:pt>
                <c:pt idx="2">
                  <c:v>71.2</c:v>
                </c:pt>
                <c:pt idx="3">
                  <c:v>51.5</c:v>
                </c:pt>
                <c:pt idx="4">
                  <c:v>76</c:v>
                </c:pt>
                <c:pt idx="5">
                  <c:v>66.5</c:v>
                </c:pt>
                <c:pt idx="6">
                  <c:v>74</c:v>
                </c:pt>
                <c:pt idx="7">
                  <c:v>65.875</c:v>
                </c:pt>
                <c:pt idx="8">
                  <c:v>53</c:v>
                </c:pt>
                <c:pt idx="9">
                  <c:v>55.08</c:v>
                </c:pt>
                <c:pt idx="10">
                  <c:v>74.3</c:v>
                </c:pt>
                <c:pt idx="11">
                  <c:v>71</c:v>
                </c:pt>
                <c:pt idx="12">
                  <c:v>66.5</c:v>
                </c:pt>
                <c:pt idx="13">
                  <c:v>50</c:v>
                </c:pt>
                <c:pt idx="15">
                  <c:v>35</c:v>
                </c:pt>
                <c:pt idx="16">
                  <c:v>61</c:v>
                </c:pt>
                <c:pt idx="17">
                  <c:v>39.299999999999997</c:v>
                </c:pt>
                <c:pt idx="18">
                  <c:v>64.7</c:v>
                </c:pt>
                <c:pt idx="20">
                  <c:v>31</c:v>
                </c:pt>
                <c:pt idx="21">
                  <c:v>58</c:v>
                </c:pt>
                <c:pt idx="22">
                  <c:v>57.800000000000004</c:v>
                </c:pt>
                <c:pt idx="23">
                  <c:v>74.2</c:v>
                </c:pt>
                <c:pt idx="24">
                  <c:v>70.3</c:v>
                </c:pt>
                <c:pt idx="25">
                  <c:v>54.8</c:v>
                </c:pt>
                <c:pt idx="27">
                  <c:v>63.2</c:v>
                </c:pt>
                <c:pt idx="28">
                  <c:v>63</c:v>
                </c:pt>
                <c:pt idx="29">
                  <c:v>55</c:v>
                </c:pt>
                <c:pt idx="30">
                  <c:v>57.2</c:v>
                </c:pt>
                <c:pt idx="31">
                  <c:v>40</c:v>
                </c:pt>
                <c:pt idx="32">
                  <c:v>75</c:v>
                </c:pt>
                <c:pt idx="33">
                  <c:v>70.5</c:v>
                </c:pt>
                <c:pt idx="34">
                  <c:v>34</c:v>
                </c:pt>
                <c:pt idx="35">
                  <c:v>33</c:v>
                </c:pt>
                <c:pt idx="39">
                  <c:v>61.2</c:v>
                </c:pt>
                <c:pt idx="40">
                  <c:v>64.829411764705881</c:v>
                </c:pt>
                <c:pt idx="41">
                  <c:v>68</c:v>
                </c:pt>
                <c:pt idx="42">
                  <c:v>55</c:v>
                </c:pt>
                <c:pt idx="43">
                  <c:v>61.5</c:v>
                </c:pt>
                <c:pt idx="44">
                  <c:v>78</c:v>
                </c:pt>
                <c:pt idx="45">
                  <c:v>59</c:v>
                </c:pt>
                <c:pt idx="46">
                  <c:v>65.400000000000006</c:v>
                </c:pt>
                <c:pt idx="47">
                  <c:v>62.9</c:v>
                </c:pt>
                <c:pt idx="48">
                  <c:v>60</c:v>
                </c:pt>
                <c:pt idx="49">
                  <c:v>75.5</c:v>
                </c:pt>
                <c:pt idx="50">
                  <c:v>55.9</c:v>
                </c:pt>
                <c:pt idx="52">
                  <c:v>75.7</c:v>
                </c:pt>
                <c:pt idx="53">
                  <c:v>86</c:v>
                </c:pt>
                <c:pt idx="54">
                  <c:v>37</c:v>
                </c:pt>
                <c:pt idx="55">
                  <c:v>56.7</c:v>
                </c:pt>
                <c:pt idx="56">
                  <c:v>58.5</c:v>
                </c:pt>
                <c:pt idx="57">
                  <c:v>70</c:v>
                </c:pt>
                <c:pt idx="58">
                  <c:v>77</c:v>
                </c:pt>
                <c:pt idx="60">
                  <c:v>55.653846153846153</c:v>
                </c:pt>
                <c:pt idx="61">
                  <c:v>38.299999999999997</c:v>
                </c:pt>
                <c:pt idx="62">
                  <c:v>53</c:v>
                </c:pt>
                <c:pt idx="63">
                  <c:v>58</c:v>
                </c:pt>
                <c:pt idx="64">
                  <c:v>79</c:v>
                </c:pt>
                <c:pt idx="65">
                  <c:v>51</c:v>
                </c:pt>
                <c:pt idx="66">
                  <c:v>64.7</c:v>
                </c:pt>
                <c:pt idx="67">
                  <c:v>75</c:v>
                </c:pt>
                <c:pt idx="68">
                  <c:v>69.3</c:v>
                </c:pt>
                <c:pt idx="69">
                  <c:v>44.6</c:v>
                </c:pt>
                <c:pt idx="71">
                  <c:v>61.6</c:v>
                </c:pt>
                <c:pt idx="72">
                  <c:v>55</c:v>
                </c:pt>
                <c:pt idx="73">
                  <c:v>66</c:v>
                </c:pt>
                <c:pt idx="74">
                  <c:v>8</c:v>
                </c:pt>
                <c:pt idx="75">
                  <c:v>61.596153846153847</c:v>
                </c:pt>
                <c:pt idx="76">
                  <c:v>65</c:v>
                </c:pt>
                <c:pt idx="77">
                  <c:v>47</c:v>
                </c:pt>
                <c:pt idx="78">
                  <c:v>64.599999999999994</c:v>
                </c:pt>
                <c:pt idx="79">
                  <c:v>66.3</c:v>
                </c:pt>
                <c:pt idx="80">
                  <c:v>51.6</c:v>
                </c:pt>
                <c:pt idx="81">
                  <c:v>51.6</c:v>
                </c:pt>
                <c:pt idx="82">
                  <c:v>65</c:v>
                </c:pt>
                <c:pt idx="84">
                  <c:v>88</c:v>
                </c:pt>
                <c:pt idx="85">
                  <c:v>64.7</c:v>
                </c:pt>
                <c:pt idx="86">
                  <c:v>61</c:v>
                </c:pt>
                <c:pt idx="87">
                  <c:v>72.5</c:v>
                </c:pt>
                <c:pt idx="88">
                  <c:v>58.3</c:v>
                </c:pt>
                <c:pt idx="89">
                  <c:v>60.6</c:v>
                </c:pt>
                <c:pt idx="90">
                  <c:v>48.5</c:v>
                </c:pt>
                <c:pt idx="91">
                  <c:v>64.5</c:v>
                </c:pt>
                <c:pt idx="92">
                  <c:v>56</c:v>
                </c:pt>
                <c:pt idx="93">
                  <c:v>52.8</c:v>
                </c:pt>
                <c:pt idx="94">
                  <c:v>62</c:v>
                </c:pt>
                <c:pt idx="95">
                  <c:v>73.3</c:v>
                </c:pt>
                <c:pt idx="97">
                  <c:v>46</c:v>
                </c:pt>
                <c:pt idx="98">
                  <c:v>53.8</c:v>
                </c:pt>
                <c:pt idx="99">
                  <c:v>61.2</c:v>
                </c:pt>
                <c:pt idx="100">
                  <c:v>65</c:v>
                </c:pt>
                <c:pt idx="101">
                  <c:v>67</c:v>
                </c:pt>
                <c:pt idx="103">
                  <c:v>81</c:v>
                </c:pt>
                <c:pt idx="104">
                  <c:v>54.2</c:v>
                </c:pt>
                <c:pt idx="106">
                  <c:v>68.069845652658145</c:v>
                </c:pt>
                <c:pt idx="107">
                  <c:v>61.4375</c:v>
                </c:pt>
                <c:pt idx="108">
                  <c:v>69</c:v>
                </c:pt>
                <c:pt idx="109">
                  <c:v>68.243243243243242</c:v>
                </c:pt>
                <c:pt idx="110">
                  <c:v>72.900000000000006</c:v>
                </c:pt>
                <c:pt idx="111">
                  <c:v>57.285714285714285</c:v>
                </c:pt>
                <c:pt idx="112">
                  <c:v>66.692307692307693</c:v>
                </c:pt>
                <c:pt idx="113">
                  <c:v>67</c:v>
                </c:pt>
                <c:pt idx="114">
                  <c:v>82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'Информ-11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19</c:v>
                </c:pt>
                <c:pt idx="3">
                  <c:v>МАОУ Лицей № 28</c:v>
                </c:pt>
                <c:pt idx="4">
                  <c:v>МАОУ СШ № 32</c:v>
                </c:pt>
                <c:pt idx="5">
                  <c:v>МАОУ Гимназия № 8</c:v>
                </c:pt>
                <c:pt idx="6">
                  <c:v>МАОУ СШ № 12</c:v>
                </c:pt>
                <c:pt idx="7">
                  <c:v>МАОУ Гимназия № 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Гимназия № 10</c:v>
                </c:pt>
                <c:pt idx="12">
                  <c:v>МАОУ Лицей № 11</c:v>
                </c:pt>
                <c:pt idx="13">
                  <c:v>МАОУ СШ № 46</c:v>
                </c:pt>
                <c:pt idx="14">
                  <c:v>МАОУ СШ № 55</c:v>
                </c:pt>
                <c:pt idx="15">
                  <c:v>МАОУ СШ № 8 "Созидание"</c:v>
                </c:pt>
                <c:pt idx="16">
                  <c:v>МАОУ Гимназия № 6</c:v>
                </c:pt>
                <c:pt idx="17">
                  <c:v>МАОУ СШ № 90</c:v>
                </c:pt>
                <c:pt idx="18">
                  <c:v>МАОУ Гимназия № 4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МБОУ СШ № 94</c:v>
                </c:pt>
                <c:pt idx="25">
                  <c:v>МАОУ Гимназия № 15</c:v>
                </c:pt>
                <c:pt idx="26">
                  <c:v>МБОУ СШ № 13</c:v>
                </c:pt>
                <c:pt idx="27">
                  <c:v>МБОУ Гимназия № 7</c:v>
                </c:pt>
                <c:pt idx="28">
                  <c:v>МАОУ Гимназия № 11</c:v>
                </c:pt>
                <c:pt idx="29">
                  <c:v>МБОУ СШ № 64</c:v>
                </c:pt>
                <c:pt idx="30">
                  <c:v>МАОУ Лицей № 12</c:v>
                </c:pt>
                <c:pt idx="31">
                  <c:v>МАОУ СШ № 89</c:v>
                </c:pt>
                <c:pt idx="32">
                  <c:v>МАОУ СШ № 53</c:v>
                </c:pt>
                <c:pt idx="33">
                  <c:v>МБОУ СШ № 79</c:v>
                </c:pt>
                <c:pt idx="34">
                  <c:v>МАОУ СШ № 148</c:v>
                </c:pt>
                <c:pt idx="35">
                  <c:v>МБОУ СШ № 31</c:v>
                </c:pt>
                <c:pt idx="36">
                  <c:v>МАОУ СШ № 16</c:v>
                </c:pt>
                <c:pt idx="37">
                  <c:v>МАОУ СШ № 50</c:v>
                </c:pt>
                <c:pt idx="38">
                  <c:v>МАОУ СШ № 65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МБОУ Лицей № 10</c:v>
                </c:pt>
                <c:pt idx="43">
                  <c:v>МБОУ СШ № 95</c:v>
                </c:pt>
                <c:pt idx="44">
                  <c:v>МАОУ СШ № 3</c:v>
                </c:pt>
                <c:pt idx="45">
                  <c:v>МБОУ Лицей № 8</c:v>
                </c:pt>
                <c:pt idx="46">
                  <c:v>МАОУ "КУГ № 1 - Универс"</c:v>
                </c:pt>
                <c:pt idx="47">
                  <c:v>МАОУ Лицей № 1</c:v>
                </c:pt>
                <c:pt idx="48">
                  <c:v>МБОУ СШ № 21</c:v>
                </c:pt>
                <c:pt idx="49">
                  <c:v>МБОУ СШ № 133 </c:v>
                </c:pt>
                <c:pt idx="50">
                  <c:v>МАОУ Гимназия № 13 "Академ"</c:v>
                </c:pt>
                <c:pt idx="51">
                  <c:v>МАОУ СШ № 82</c:v>
                </c:pt>
                <c:pt idx="52">
                  <c:v>МАОУ СШ № 72 </c:v>
                </c:pt>
                <c:pt idx="53">
                  <c:v>МБОУ СШ № 84</c:v>
                </c:pt>
                <c:pt idx="54">
                  <c:v>МБОУ СШ № 159</c:v>
                </c:pt>
                <c:pt idx="55">
                  <c:v>МБОУ СШ № 99</c:v>
                </c:pt>
                <c:pt idx="56">
                  <c:v>МБОУ СШ № 30</c:v>
                </c:pt>
                <c:pt idx="57">
                  <c:v>МБОУ СШ № 36</c:v>
                </c:pt>
                <c:pt idx="58">
                  <c:v>МАОУ Школа-интернат № 1</c:v>
                </c:pt>
                <c:pt idx="59">
                  <c:v>МБОУ СШ № 39</c:v>
                </c:pt>
                <c:pt idx="60">
                  <c:v>СВЕРДЛОВСКИЙ РАЙОН</c:v>
                </c:pt>
                <c:pt idx="61">
                  <c:v>МАОУ СШ № 34</c:v>
                </c:pt>
                <c:pt idx="62">
                  <c:v>МАОУ Гимназия № 14</c:v>
                </c:pt>
                <c:pt idx="63">
                  <c:v>МАОУ СШ № 76</c:v>
                </c:pt>
                <c:pt idx="64">
                  <c:v>МАОУ Лицей № 9 "Лидер"</c:v>
                </c:pt>
                <c:pt idx="65">
                  <c:v>МАОУ СШ № 17</c:v>
                </c:pt>
                <c:pt idx="66">
                  <c:v>МАОУ СШ № 158 "Грани"</c:v>
                </c:pt>
                <c:pt idx="67">
                  <c:v>МАОУ СШ № 6</c:v>
                </c:pt>
                <c:pt idx="68">
                  <c:v>МАОУ СШ № 45</c:v>
                </c:pt>
                <c:pt idx="69">
                  <c:v>МАОУ СШ № 93</c:v>
                </c:pt>
                <c:pt idx="70">
                  <c:v>МАОУ СШ № 42</c:v>
                </c:pt>
                <c:pt idx="71">
                  <c:v>МАОУ СШ № 137</c:v>
                </c:pt>
                <c:pt idx="72">
                  <c:v>МБОУ СШ № 62</c:v>
                </c:pt>
                <c:pt idx="73">
                  <c:v>МАОУ СШ № 23</c:v>
                </c:pt>
                <c:pt idx="74">
                  <c:v>МАОУ СШ № 78</c:v>
                </c:pt>
                <c:pt idx="75">
                  <c:v>СОВЕТСКИЙ РАЙОН</c:v>
                </c:pt>
                <c:pt idx="76">
                  <c:v>МАОУ СШ № 129</c:v>
                </c:pt>
                <c:pt idx="77">
                  <c:v>МАОУ СШ № 141</c:v>
                </c:pt>
                <c:pt idx="78">
                  <c:v>МАОУ СШ № 152</c:v>
                </c:pt>
                <c:pt idx="79">
                  <c:v>МАОУ СШ № 7</c:v>
                </c:pt>
                <c:pt idx="80">
                  <c:v>МАОУ СШ № 5</c:v>
                </c:pt>
                <c:pt idx="81">
                  <c:v>МАОУ СШ № 98</c:v>
                </c:pt>
                <c:pt idx="82">
                  <c:v>МАОУ СШ № 154</c:v>
                </c:pt>
                <c:pt idx="83">
                  <c:v>МАОУ СШ № 85</c:v>
                </c:pt>
                <c:pt idx="84">
                  <c:v>МАОУ СШ № 144</c:v>
                </c:pt>
                <c:pt idx="85">
                  <c:v>МАОУ СШ № 150</c:v>
                </c:pt>
                <c:pt idx="86">
                  <c:v>МАОУ СШ № 149</c:v>
                </c:pt>
                <c:pt idx="87">
                  <c:v>МАОУ СШ № 143</c:v>
                </c:pt>
                <c:pt idx="88">
                  <c:v>МАОУ СШ № 157</c:v>
                </c:pt>
                <c:pt idx="89">
                  <c:v>МАОУ СШ № 108</c:v>
                </c:pt>
                <c:pt idx="90">
                  <c:v>МАОУ СШ № 156</c:v>
                </c:pt>
                <c:pt idx="91">
                  <c:v>МАОУ СШ № 151</c:v>
                </c:pt>
                <c:pt idx="92">
                  <c:v>МАОУ СШ № 69</c:v>
                </c:pt>
                <c:pt idx="93">
                  <c:v>МАОУ СШ № 147</c:v>
                </c:pt>
                <c:pt idx="94">
                  <c:v>МАОУ СШ № 24</c:v>
                </c:pt>
                <c:pt idx="95">
                  <c:v>МАОУ СШ № 1</c:v>
                </c:pt>
                <c:pt idx="96">
                  <c:v>МАОУ СШ № 115</c:v>
                </c:pt>
                <c:pt idx="97">
                  <c:v>МАОУ СШ № 121</c:v>
                </c:pt>
                <c:pt idx="98">
                  <c:v>МАОУ СШ № 134</c:v>
                </c:pt>
                <c:pt idx="99">
                  <c:v>МАОУ СШ № 91</c:v>
                </c:pt>
                <c:pt idx="100">
                  <c:v>МАОУ СШ № 145</c:v>
                </c:pt>
                <c:pt idx="101">
                  <c:v>МАОУ СШ № 18</c:v>
                </c:pt>
                <c:pt idx="102">
                  <c:v>МБОУ СШ № 56</c:v>
                </c:pt>
                <c:pt idx="103">
                  <c:v>МАОУ СШ № 139</c:v>
                </c:pt>
                <c:pt idx="104">
                  <c:v>МАОУ СШ № 66</c:v>
                </c:pt>
                <c:pt idx="105">
                  <c:v>МБОУ СШ № 2</c:v>
                </c:pt>
                <c:pt idx="106">
                  <c:v>ЦЕНТРАЛЬНЫЙ РАЙОН</c:v>
                </c:pt>
                <c:pt idx="107">
                  <c:v>МБОУ СОШ № 10 </c:v>
                </c:pt>
                <c:pt idx="108">
                  <c:v>МБОУ Лицей № 2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МАОУ СШ № 155</c:v>
                </c:pt>
                <c:pt idx="112">
                  <c:v>МАОУ СШ "Комплекс Покровский"</c:v>
                </c:pt>
                <c:pt idx="113">
                  <c:v>МБОУ СШ № 27</c:v>
                </c:pt>
                <c:pt idx="114">
                  <c:v>МБОУ СШ № 4</c:v>
                </c:pt>
              </c:strCache>
            </c:strRef>
          </c:cat>
          <c:val>
            <c:numRef>
              <c:f>'Информ-11 диаграмма'!$M$5:$M$119</c:f>
              <c:numCache>
                <c:formatCode>0.00</c:formatCode>
                <c:ptCount val="115"/>
                <c:pt idx="0">
                  <c:v>54.45</c:v>
                </c:pt>
                <c:pt idx="1">
                  <c:v>54.45</c:v>
                </c:pt>
                <c:pt idx="2">
                  <c:v>54.45</c:v>
                </c:pt>
                <c:pt idx="3">
                  <c:v>54.45</c:v>
                </c:pt>
                <c:pt idx="4">
                  <c:v>54.45</c:v>
                </c:pt>
                <c:pt idx="5">
                  <c:v>54.45</c:v>
                </c:pt>
                <c:pt idx="6">
                  <c:v>54.45</c:v>
                </c:pt>
                <c:pt idx="7">
                  <c:v>54.45</c:v>
                </c:pt>
                <c:pt idx="8">
                  <c:v>54.45</c:v>
                </c:pt>
                <c:pt idx="9">
                  <c:v>54.45</c:v>
                </c:pt>
                <c:pt idx="10">
                  <c:v>54.45</c:v>
                </c:pt>
                <c:pt idx="11">
                  <c:v>54.45</c:v>
                </c:pt>
                <c:pt idx="12">
                  <c:v>54.45</c:v>
                </c:pt>
                <c:pt idx="13">
                  <c:v>54.45</c:v>
                </c:pt>
                <c:pt idx="14">
                  <c:v>54.45</c:v>
                </c:pt>
                <c:pt idx="15">
                  <c:v>54.45</c:v>
                </c:pt>
                <c:pt idx="16">
                  <c:v>54.45</c:v>
                </c:pt>
                <c:pt idx="17">
                  <c:v>54.45</c:v>
                </c:pt>
                <c:pt idx="18">
                  <c:v>54.45</c:v>
                </c:pt>
                <c:pt idx="19">
                  <c:v>54.45</c:v>
                </c:pt>
                <c:pt idx="20">
                  <c:v>54.45</c:v>
                </c:pt>
                <c:pt idx="21">
                  <c:v>54.45</c:v>
                </c:pt>
                <c:pt idx="22">
                  <c:v>54.45</c:v>
                </c:pt>
                <c:pt idx="23">
                  <c:v>54.45</c:v>
                </c:pt>
                <c:pt idx="24">
                  <c:v>54.45</c:v>
                </c:pt>
                <c:pt idx="25">
                  <c:v>54.45</c:v>
                </c:pt>
                <c:pt idx="26">
                  <c:v>54.45</c:v>
                </c:pt>
                <c:pt idx="27">
                  <c:v>54.45</c:v>
                </c:pt>
                <c:pt idx="28">
                  <c:v>54.45</c:v>
                </c:pt>
                <c:pt idx="29">
                  <c:v>54.45</c:v>
                </c:pt>
                <c:pt idx="30">
                  <c:v>54.45</c:v>
                </c:pt>
                <c:pt idx="31">
                  <c:v>54.45</c:v>
                </c:pt>
                <c:pt idx="32">
                  <c:v>54.45</c:v>
                </c:pt>
                <c:pt idx="33">
                  <c:v>54.45</c:v>
                </c:pt>
                <c:pt idx="34">
                  <c:v>54.45</c:v>
                </c:pt>
                <c:pt idx="35">
                  <c:v>54.45</c:v>
                </c:pt>
                <c:pt idx="36">
                  <c:v>54.45</c:v>
                </c:pt>
                <c:pt idx="37">
                  <c:v>54.45</c:v>
                </c:pt>
                <c:pt idx="38">
                  <c:v>54.45</c:v>
                </c:pt>
                <c:pt idx="39">
                  <c:v>54.45</c:v>
                </c:pt>
                <c:pt idx="40">
                  <c:v>54.45</c:v>
                </c:pt>
                <c:pt idx="41">
                  <c:v>54.45</c:v>
                </c:pt>
                <c:pt idx="42">
                  <c:v>54.45</c:v>
                </c:pt>
                <c:pt idx="43">
                  <c:v>54.45</c:v>
                </c:pt>
                <c:pt idx="44">
                  <c:v>54.45</c:v>
                </c:pt>
                <c:pt idx="45">
                  <c:v>54.45</c:v>
                </c:pt>
                <c:pt idx="46">
                  <c:v>54.45</c:v>
                </c:pt>
                <c:pt idx="47">
                  <c:v>54.45</c:v>
                </c:pt>
                <c:pt idx="48">
                  <c:v>54.45</c:v>
                </c:pt>
                <c:pt idx="49">
                  <c:v>54.45</c:v>
                </c:pt>
                <c:pt idx="50">
                  <c:v>54.45</c:v>
                </c:pt>
                <c:pt idx="51">
                  <c:v>54.45</c:v>
                </c:pt>
                <c:pt idx="52">
                  <c:v>54.45</c:v>
                </c:pt>
                <c:pt idx="53">
                  <c:v>54.45</c:v>
                </c:pt>
                <c:pt idx="54">
                  <c:v>54.45</c:v>
                </c:pt>
                <c:pt idx="55">
                  <c:v>54.45</c:v>
                </c:pt>
                <c:pt idx="56">
                  <c:v>54.45</c:v>
                </c:pt>
                <c:pt idx="57">
                  <c:v>54.45</c:v>
                </c:pt>
                <c:pt idx="58">
                  <c:v>54.45</c:v>
                </c:pt>
                <c:pt idx="59">
                  <c:v>54.45</c:v>
                </c:pt>
                <c:pt idx="60">
                  <c:v>54.45</c:v>
                </c:pt>
                <c:pt idx="61">
                  <c:v>54.45</c:v>
                </c:pt>
                <c:pt idx="62">
                  <c:v>54.45</c:v>
                </c:pt>
                <c:pt idx="63">
                  <c:v>54.45</c:v>
                </c:pt>
                <c:pt idx="64">
                  <c:v>54.45</c:v>
                </c:pt>
                <c:pt idx="65">
                  <c:v>54.45</c:v>
                </c:pt>
                <c:pt idx="66">
                  <c:v>54.45</c:v>
                </c:pt>
                <c:pt idx="67">
                  <c:v>54.45</c:v>
                </c:pt>
                <c:pt idx="68">
                  <c:v>54.45</c:v>
                </c:pt>
                <c:pt idx="69">
                  <c:v>54.45</c:v>
                </c:pt>
                <c:pt idx="70">
                  <c:v>54.45</c:v>
                </c:pt>
                <c:pt idx="71">
                  <c:v>54.45</c:v>
                </c:pt>
                <c:pt idx="72">
                  <c:v>54.45</c:v>
                </c:pt>
                <c:pt idx="73">
                  <c:v>54.45</c:v>
                </c:pt>
                <c:pt idx="74">
                  <c:v>54.45</c:v>
                </c:pt>
                <c:pt idx="75">
                  <c:v>54.45</c:v>
                </c:pt>
                <c:pt idx="76">
                  <c:v>54.45</c:v>
                </c:pt>
                <c:pt idx="77">
                  <c:v>54.45</c:v>
                </c:pt>
                <c:pt idx="78">
                  <c:v>54.45</c:v>
                </c:pt>
                <c:pt idx="79">
                  <c:v>54.45</c:v>
                </c:pt>
                <c:pt idx="80">
                  <c:v>54.45</c:v>
                </c:pt>
                <c:pt idx="81">
                  <c:v>54.45</c:v>
                </c:pt>
                <c:pt idx="82">
                  <c:v>54.45</c:v>
                </c:pt>
                <c:pt idx="83">
                  <c:v>54.45</c:v>
                </c:pt>
                <c:pt idx="84">
                  <c:v>54.45</c:v>
                </c:pt>
                <c:pt idx="85">
                  <c:v>54.45</c:v>
                </c:pt>
                <c:pt idx="86">
                  <c:v>54.45</c:v>
                </c:pt>
                <c:pt idx="87">
                  <c:v>54.45</c:v>
                </c:pt>
                <c:pt idx="88">
                  <c:v>54.45</c:v>
                </c:pt>
                <c:pt idx="89">
                  <c:v>54.45</c:v>
                </c:pt>
                <c:pt idx="90">
                  <c:v>54.45</c:v>
                </c:pt>
                <c:pt idx="91">
                  <c:v>54.45</c:v>
                </c:pt>
                <c:pt idx="92">
                  <c:v>54.45</c:v>
                </c:pt>
                <c:pt idx="93">
                  <c:v>54.45</c:v>
                </c:pt>
                <c:pt idx="94">
                  <c:v>54.45</c:v>
                </c:pt>
                <c:pt idx="95">
                  <c:v>54.45</c:v>
                </c:pt>
                <c:pt idx="96">
                  <c:v>54.45</c:v>
                </c:pt>
                <c:pt idx="97">
                  <c:v>54.45</c:v>
                </c:pt>
                <c:pt idx="98">
                  <c:v>54.45</c:v>
                </c:pt>
                <c:pt idx="99">
                  <c:v>54.45</c:v>
                </c:pt>
                <c:pt idx="100">
                  <c:v>54.45</c:v>
                </c:pt>
                <c:pt idx="101">
                  <c:v>54.45</c:v>
                </c:pt>
                <c:pt idx="102">
                  <c:v>54.45</c:v>
                </c:pt>
                <c:pt idx="103">
                  <c:v>54.45</c:v>
                </c:pt>
                <c:pt idx="104">
                  <c:v>54.45</c:v>
                </c:pt>
                <c:pt idx="105">
                  <c:v>54.45</c:v>
                </c:pt>
                <c:pt idx="106">
                  <c:v>54.45</c:v>
                </c:pt>
                <c:pt idx="107">
                  <c:v>54.45</c:v>
                </c:pt>
                <c:pt idx="108">
                  <c:v>54.45</c:v>
                </c:pt>
                <c:pt idx="109">
                  <c:v>54.45</c:v>
                </c:pt>
                <c:pt idx="110">
                  <c:v>54.45</c:v>
                </c:pt>
                <c:pt idx="111">
                  <c:v>54.45</c:v>
                </c:pt>
                <c:pt idx="112">
                  <c:v>54.45</c:v>
                </c:pt>
                <c:pt idx="113">
                  <c:v>54.45</c:v>
                </c:pt>
                <c:pt idx="114">
                  <c:v>54.45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'Информ-11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19</c:v>
                </c:pt>
                <c:pt idx="3">
                  <c:v>МАОУ Лицей № 28</c:v>
                </c:pt>
                <c:pt idx="4">
                  <c:v>МАОУ СШ № 32</c:v>
                </c:pt>
                <c:pt idx="5">
                  <c:v>МАОУ Гимназия № 8</c:v>
                </c:pt>
                <c:pt idx="6">
                  <c:v>МАОУ СШ № 12</c:v>
                </c:pt>
                <c:pt idx="7">
                  <c:v>МАОУ Гимназия № 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Гимназия № 10</c:v>
                </c:pt>
                <c:pt idx="12">
                  <c:v>МАОУ Лицей № 11</c:v>
                </c:pt>
                <c:pt idx="13">
                  <c:v>МАОУ СШ № 46</c:v>
                </c:pt>
                <c:pt idx="14">
                  <c:v>МАОУ СШ № 55</c:v>
                </c:pt>
                <c:pt idx="15">
                  <c:v>МАОУ СШ № 8 "Созидание"</c:v>
                </c:pt>
                <c:pt idx="16">
                  <c:v>МАОУ Гимназия № 6</c:v>
                </c:pt>
                <c:pt idx="17">
                  <c:v>МАОУ СШ № 90</c:v>
                </c:pt>
                <c:pt idx="18">
                  <c:v>МАОУ Гимназия № 4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МБОУ СШ № 94</c:v>
                </c:pt>
                <c:pt idx="25">
                  <c:v>МАОУ Гимназия № 15</c:v>
                </c:pt>
                <c:pt idx="26">
                  <c:v>МБОУ СШ № 13</c:v>
                </c:pt>
                <c:pt idx="27">
                  <c:v>МБОУ Гимназия № 7</c:v>
                </c:pt>
                <c:pt idx="28">
                  <c:v>МАОУ Гимназия № 11</c:v>
                </c:pt>
                <c:pt idx="29">
                  <c:v>МБОУ СШ № 64</c:v>
                </c:pt>
                <c:pt idx="30">
                  <c:v>МАОУ Лицей № 12</c:v>
                </c:pt>
                <c:pt idx="31">
                  <c:v>МАОУ СШ № 89</c:v>
                </c:pt>
                <c:pt idx="32">
                  <c:v>МАОУ СШ № 53</c:v>
                </c:pt>
                <c:pt idx="33">
                  <c:v>МБОУ СШ № 79</c:v>
                </c:pt>
                <c:pt idx="34">
                  <c:v>МАОУ СШ № 148</c:v>
                </c:pt>
                <c:pt idx="35">
                  <c:v>МБОУ СШ № 31</c:v>
                </c:pt>
                <c:pt idx="36">
                  <c:v>МАОУ СШ № 16</c:v>
                </c:pt>
                <c:pt idx="37">
                  <c:v>МАОУ СШ № 50</c:v>
                </c:pt>
                <c:pt idx="38">
                  <c:v>МАОУ СШ № 65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МБОУ Лицей № 10</c:v>
                </c:pt>
                <c:pt idx="43">
                  <c:v>МБОУ СШ № 95</c:v>
                </c:pt>
                <c:pt idx="44">
                  <c:v>МАОУ СШ № 3</c:v>
                </c:pt>
                <c:pt idx="45">
                  <c:v>МБОУ Лицей № 8</c:v>
                </c:pt>
                <c:pt idx="46">
                  <c:v>МАОУ "КУГ № 1 - Универс"</c:v>
                </c:pt>
                <c:pt idx="47">
                  <c:v>МАОУ Лицей № 1</c:v>
                </c:pt>
                <c:pt idx="48">
                  <c:v>МБОУ СШ № 21</c:v>
                </c:pt>
                <c:pt idx="49">
                  <c:v>МБОУ СШ № 133 </c:v>
                </c:pt>
                <c:pt idx="50">
                  <c:v>МАОУ Гимназия № 13 "Академ"</c:v>
                </c:pt>
                <c:pt idx="51">
                  <c:v>МАОУ СШ № 82</c:v>
                </c:pt>
                <c:pt idx="52">
                  <c:v>МАОУ СШ № 72 </c:v>
                </c:pt>
                <c:pt idx="53">
                  <c:v>МБОУ СШ № 84</c:v>
                </c:pt>
                <c:pt idx="54">
                  <c:v>МБОУ СШ № 159</c:v>
                </c:pt>
                <c:pt idx="55">
                  <c:v>МБОУ СШ № 99</c:v>
                </c:pt>
                <c:pt idx="56">
                  <c:v>МБОУ СШ № 30</c:v>
                </c:pt>
                <c:pt idx="57">
                  <c:v>МБОУ СШ № 36</c:v>
                </c:pt>
                <c:pt idx="58">
                  <c:v>МАОУ Школа-интернат № 1</c:v>
                </c:pt>
                <c:pt idx="59">
                  <c:v>МБОУ СШ № 39</c:v>
                </c:pt>
                <c:pt idx="60">
                  <c:v>СВЕРДЛОВСКИЙ РАЙОН</c:v>
                </c:pt>
                <c:pt idx="61">
                  <c:v>МАОУ СШ № 34</c:v>
                </c:pt>
                <c:pt idx="62">
                  <c:v>МАОУ Гимназия № 14</c:v>
                </c:pt>
                <c:pt idx="63">
                  <c:v>МАОУ СШ № 76</c:v>
                </c:pt>
                <c:pt idx="64">
                  <c:v>МАОУ Лицей № 9 "Лидер"</c:v>
                </c:pt>
                <c:pt idx="65">
                  <c:v>МАОУ СШ № 17</c:v>
                </c:pt>
                <c:pt idx="66">
                  <c:v>МАОУ СШ № 158 "Грани"</c:v>
                </c:pt>
                <c:pt idx="67">
                  <c:v>МАОУ СШ № 6</c:v>
                </c:pt>
                <c:pt idx="68">
                  <c:v>МАОУ СШ № 45</c:v>
                </c:pt>
                <c:pt idx="69">
                  <c:v>МАОУ СШ № 93</c:v>
                </c:pt>
                <c:pt idx="70">
                  <c:v>МАОУ СШ № 42</c:v>
                </c:pt>
                <c:pt idx="71">
                  <c:v>МАОУ СШ № 137</c:v>
                </c:pt>
                <c:pt idx="72">
                  <c:v>МБОУ СШ № 62</c:v>
                </c:pt>
                <c:pt idx="73">
                  <c:v>МАОУ СШ № 23</c:v>
                </c:pt>
                <c:pt idx="74">
                  <c:v>МАОУ СШ № 78</c:v>
                </c:pt>
                <c:pt idx="75">
                  <c:v>СОВЕТСКИЙ РАЙОН</c:v>
                </c:pt>
                <c:pt idx="76">
                  <c:v>МАОУ СШ № 129</c:v>
                </c:pt>
                <c:pt idx="77">
                  <c:v>МАОУ СШ № 141</c:v>
                </c:pt>
                <c:pt idx="78">
                  <c:v>МАОУ СШ № 152</c:v>
                </c:pt>
                <c:pt idx="79">
                  <c:v>МАОУ СШ № 7</c:v>
                </c:pt>
                <c:pt idx="80">
                  <c:v>МАОУ СШ № 5</c:v>
                </c:pt>
                <c:pt idx="81">
                  <c:v>МАОУ СШ № 98</c:v>
                </c:pt>
                <c:pt idx="82">
                  <c:v>МАОУ СШ № 154</c:v>
                </c:pt>
                <c:pt idx="83">
                  <c:v>МАОУ СШ № 85</c:v>
                </c:pt>
                <c:pt idx="84">
                  <c:v>МАОУ СШ № 144</c:v>
                </c:pt>
                <c:pt idx="85">
                  <c:v>МАОУ СШ № 150</c:v>
                </c:pt>
                <c:pt idx="86">
                  <c:v>МАОУ СШ № 149</c:v>
                </c:pt>
                <c:pt idx="87">
                  <c:v>МАОУ СШ № 143</c:v>
                </c:pt>
                <c:pt idx="88">
                  <c:v>МАОУ СШ № 157</c:v>
                </c:pt>
                <c:pt idx="89">
                  <c:v>МАОУ СШ № 108</c:v>
                </c:pt>
                <c:pt idx="90">
                  <c:v>МАОУ СШ № 156</c:v>
                </c:pt>
                <c:pt idx="91">
                  <c:v>МАОУ СШ № 151</c:v>
                </c:pt>
                <c:pt idx="92">
                  <c:v>МАОУ СШ № 69</c:v>
                </c:pt>
                <c:pt idx="93">
                  <c:v>МАОУ СШ № 147</c:v>
                </c:pt>
                <c:pt idx="94">
                  <c:v>МАОУ СШ № 24</c:v>
                </c:pt>
                <c:pt idx="95">
                  <c:v>МАОУ СШ № 1</c:v>
                </c:pt>
                <c:pt idx="96">
                  <c:v>МАОУ СШ № 115</c:v>
                </c:pt>
                <c:pt idx="97">
                  <c:v>МАОУ СШ № 121</c:v>
                </c:pt>
                <c:pt idx="98">
                  <c:v>МАОУ СШ № 134</c:v>
                </c:pt>
                <c:pt idx="99">
                  <c:v>МАОУ СШ № 91</c:v>
                </c:pt>
                <c:pt idx="100">
                  <c:v>МАОУ СШ № 145</c:v>
                </c:pt>
                <c:pt idx="101">
                  <c:v>МАОУ СШ № 18</c:v>
                </c:pt>
                <c:pt idx="102">
                  <c:v>МБОУ СШ № 56</c:v>
                </c:pt>
                <c:pt idx="103">
                  <c:v>МАОУ СШ № 139</c:v>
                </c:pt>
                <c:pt idx="104">
                  <c:v>МАОУ СШ № 66</c:v>
                </c:pt>
                <c:pt idx="105">
                  <c:v>МБОУ СШ № 2</c:v>
                </c:pt>
                <c:pt idx="106">
                  <c:v>ЦЕНТРАЛЬНЫЙ РАЙОН</c:v>
                </c:pt>
                <c:pt idx="107">
                  <c:v>МБОУ СОШ № 10 </c:v>
                </c:pt>
                <c:pt idx="108">
                  <c:v>МБОУ Лицей № 2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МАОУ СШ № 155</c:v>
                </c:pt>
                <c:pt idx="112">
                  <c:v>МАОУ СШ "Комплекс Покровский"</c:v>
                </c:pt>
                <c:pt idx="113">
                  <c:v>МБОУ СШ № 27</c:v>
                </c:pt>
                <c:pt idx="114">
                  <c:v>МБОУ СШ № 4</c:v>
                </c:pt>
              </c:strCache>
            </c:strRef>
          </c:cat>
          <c:val>
            <c:numRef>
              <c:f>'Информ-11 диаграмма'!$L$5:$L$119</c:f>
              <c:numCache>
                <c:formatCode>0.00</c:formatCode>
                <c:ptCount val="115"/>
                <c:pt idx="0">
                  <c:v>58.476122448979588</c:v>
                </c:pt>
                <c:pt idx="1">
                  <c:v>70.5</c:v>
                </c:pt>
                <c:pt idx="2">
                  <c:v>75</c:v>
                </c:pt>
                <c:pt idx="3">
                  <c:v>67.599999999999994</c:v>
                </c:pt>
                <c:pt idx="4">
                  <c:v>38.69</c:v>
                </c:pt>
                <c:pt idx="5">
                  <c:v>54.142857142857146</c:v>
                </c:pt>
                <c:pt idx="6">
                  <c:v>50.4</c:v>
                </c:pt>
                <c:pt idx="7">
                  <c:v>53</c:v>
                </c:pt>
                <c:pt idx="9">
                  <c:v>49.220000000000006</c:v>
                </c:pt>
                <c:pt idx="10">
                  <c:v>74.5</c:v>
                </c:pt>
                <c:pt idx="11">
                  <c:v>63.3</c:v>
                </c:pt>
                <c:pt idx="12">
                  <c:v>58.8</c:v>
                </c:pt>
                <c:pt idx="13">
                  <c:v>56.5</c:v>
                </c:pt>
                <c:pt idx="14">
                  <c:v>26.6</c:v>
                </c:pt>
                <c:pt idx="15">
                  <c:v>25</c:v>
                </c:pt>
                <c:pt idx="16">
                  <c:v>40</c:v>
                </c:pt>
                <c:pt idx="17">
                  <c:v>47.3</c:v>
                </c:pt>
                <c:pt idx="18">
                  <c:v>42.3</c:v>
                </c:pt>
                <c:pt idx="19">
                  <c:v>57.9</c:v>
                </c:pt>
                <c:pt idx="22">
                  <c:v>51.184615384615384</c:v>
                </c:pt>
                <c:pt idx="23">
                  <c:v>67</c:v>
                </c:pt>
                <c:pt idx="24">
                  <c:v>57</c:v>
                </c:pt>
                <c:pt idx="25">
                  <c:v>48.7</c:v>
                </c:pt>
                <c:pt idx="27">
                  <c:v>60.4</c:v>
                </c:pt>
                <c:pt idx="28">
                  <c:v>54.8</c:v>
                </c:pt>
                <c:pt idx="29">
                  <c:v>61.1</c:v>
                </c:pt>
                <c:pt idx="30">
                  <c:v>49.2</c:v>
                </c:pt>
                <c:pt idx="31">
                  <c:v>59</c:v>
                </c:pt>
                <c:pt idx="32">
                  <c:v>42.2</c:v>
                </c:pt>
                <c:pt idx="33">
                  <c:v>40</c:v>
                </c:pt>
                <c:pt idx="34">
                  <c:v>50</c:v>
                </c:pt>
                <c:pt idx="38">
                  <c:v>28</c:v>
                </c:pt>
                <c:pt idx="39">
                  <c:v>48</c:v>
                </c:pt>
                <c:pt idx="40">
                  <c:v>51.500000000000007</c:v>
                </c:pt>
                <c:pt idx="41">
                  <c:v>71</c:v>
                </c:pt>
                <c:pt idx="42">
                  <c:v>53.7</c:v>
                </c:pt>
                <c:pt idx="43">
                  <c:v>51.2</c:v>
                </c:pt>
                <c:pt idx="44">
                  <c:v>58.1</c:v>
                </c:pt>
                <c:pt idx="45">
                  <c:v>58.2</c:v>
                </c:pt>
                <c:pt idx="46">
                  <c:v>69.900000000000006</c:v>
                </c:pt>
                <c:pt idx="47">
                  <c:v>64</c:v>
                </c:pt>
                <c:pt idx="48">
                  <c:v>17</c:v>
                </c:pt>
                <c:pt idx="49">
                  <c:v>34.6</c:v>
                </c:pt>
                <c:pt idx="50">
                  <c:v>52.6</c:v>
                </c:pt>
                <c:pt idx="51">
                  <c:v>57</c:v>
                </c:pt>
                <c:pt idx="52">
                  <c:v>43</c:v>
                </c:pt>
                <c:pt idx="53">
                  <c:v>37</c:v>
                </c:pt>
                <c:pt idx="55">
                  <c:v>49.7</c:v>
                </c:pt>
                <c:pt idx="57">
                  <c:v>42</c:v>
                </c:pt>
                <c:pt idx="58">
                  <c:v>65</c:v>
                </c:pt>
                <c:pt idx="60">
                  <c:v>51.661538461538456</c:v>
                </c:pt>
                <c:pt idx="61">
                  <c:v>38.5</c:v>
                </c:pt>
                <c:pt idx="62">
                  <c:v>56.9</c:v>
                </c:pt>
                <c:pt idx="63">
                  <c:v>58</c:v>
                </c:pt>
                <c:pt idx="64">
                  <c:v>48.1</c:v>
                </c:pt>
                <c:pt idx="65">
                  <c:v>85</c:v>
                </c:pt>
                <c:pt idx="66">
                  <c:v>54.9</c:v>
                </c:pt>
                <c:pt idx="67">
                  <c:v>63.4</c:v>
                </c:pt>
                <c:pt idx="68">
                  <c:v>34</c:v>
                </c:pt>
                <c:pt idx="69">
                  <c:v>54</c:v>
                </c:pt>
                <c:pt idx="70">
                  <c:v>58</c:v>
                </c:pt>
                <c:pt idx="71">
                  <c:v>30</c:v>
                </c:pt>
                <c:pt idx="72">
                  <c:v>38.799999999999997</c:v>
                </c:pt>
                <c:pt idx="73">
                  <c:v>52</c:v>
                </c:pt>
                <c:pt idx="75">
                  <c:v>51.242000000000012</c:v>
                </c:pt>
                <c:pt idx="76">
                  <c:v>53.5</c:v>
                </c:pt>
                <c:pt idx="77">
                  <c:v>25.89</c:v>
                </c:pt>
                <c:pt idx="78">
                  <c:v>70.2</c:v>
                </c:pt>
                <c:pt idx="79">
                  <c:v>63.15</c:v>
                </c:pt>
                <c:pt idx="80">
                  <c:v>41.43</c:v>
                </c:pt>
                <c:pt idx="81">
                  <c:v>60.42</c:v>
                </c:pt>
                <c:pt idx="82">
                  <c:v>55.64</c:v>
                </c:pt>
                <c:pt idx="83">
                  <c:v>46.23</c:v>
                </c:pt>
                <c:pt idx="84">
                  <c:v>56.7</c:v>
                </c:pt>
                <c:pt idx="85">
                  <c:v>43.64</c:v>
                </c:pt>
                <c:pt idx="86">
                  <c:v>56.26</c:v>
                </c:pt>
                <c:pt idx="87">
                  <c:v>60.48</c:v>
                </c:pt>
                <c:pt idx="88">
                  <c:v>52.38</c:v>
                </c:pt>
                <c:pt idx="89">
                  <c:v>47.88</c:v>
                </c:pt>
                <c:pt idx="90">
                  <c:v>35</c:v>
                </c:pt>
                <c:pt idx="91">
                  <c:v>55.74</c:v>
                </c:pt>
                <c:pt idx="92">
                  <c:v>58</c:v>
                </c:pt>
                <c:pt idx="93">
                  <c:v>49</c:v>
                </c:pt>
                <c:pt idx="94">
                  <c:v>54.6</c:v>
                </c:pt>
                <c:pt idx="95">
                  <c:v>48.42</c:v>
                </c:pt>
                <c:pt idx="96">
                  <c:v>45.88</c:v>
                </c:pt>
                <c:pt idx="97">
                  <c:v>43</c:v>
                </c:pt>
                <c:pt idx="98">
                  <c:v>50.5</c:v>
                </c:pt>
                <c:pt idx="99">
                  <c:v>51.75</c:v>
                </c:pt>
                <c:pt idx="100">
                  <c:v>53.21</c:v>
                </c:pt>
                <c:pt idx="101">
                  <c:v>56.44</c:v>
                </c:pt>
                <c:pt idx="102">
                  <c:v>65.5</c:v>
                </c:pt>
                <c:pt idx="103">
                  <c:v>47.67</c:v>
                </c:pt>
                <c:pt idx="104">
                  <c:v>64.5</c:v>
                </c:pt>
                <c:pt idx="105">
                  <c:v>24.25</c:v>
                </c:pt>
                <c:pt idx="106">
                  <c:v>54.536468635531136</c:v>
                </c:pt>
                <c:pt idx="107">
                  <c:v>60.238095238095241</c:v>
                </c:pt>
                <c:pt idx="108">
                  <c:v>58</c:v>
                </c:pt>
                <c:pt idx="109">
                  <c:v>69.3</c:v>
                </c:pt>
                <c:pt idx="110">
                  <c:v>59.846153846153847</c:v>
                </c:pt>
                <c:pt idx="111">
                  <c:v>31.1875</c:v>
                </c:pt>
                <c:pt idx="112">
                  <c:v>54.8</c:v>
                </c:pt>
                <c:pt idx="113">
                  <c:v>49.17</c:v>
                </c:pt>
                <c:pt idx="114">
                  <c:v>53.75</c:v>
                </c:pt>
              </c:numCache>
            </c:numRef>
          </c:val>
          <c:smooth val="0"/>
        </c:ser>
        <c:ser>
          <c:idx val="13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'Информ-11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19</c:v>
                </c:pt>
                <c:pt idx="3">
                  <c:v>МАОУ Лицей № 28</c:v>
                </c:pt>
                <c:pt idx="4">
                  <c:v>МАОУ СШ № 32</c:v>
                </c:pt>
                <c:pt idx="5">
                  <c:v>МАОУ Гимназия № 8</c:v>
                </c:pt>
                <c:pt idx="6">
                  <c:v>МАОУ СШ № 12</c:v>
                </c:pt>
                <c:pt idx="7">
                  <c:v>МАОУ Гимназия № 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Гимназия № 10</c:v>
                </c:pt>
                <c:pt idx="12">
                  <c:v>МАОУ Лицей № 11</c:v>
                </c:pt>
                <c:pt idx="13">
                  <c:v>МАОУ СШ № 46</c:v>
                </c:pt>
                <c:pt idx="14">
                  <c:v>МАОУ СШ № 55</c:v>
                </c:pt>
                <c:pt idx="15">
                  <c:v>МАОУ СШ № 8 "Созидание"</c:v>
                </c:pt>
                <c:pt idx="16">
                  <c:v>МАОУ Гимназия № 6</c:v>
                </c:pt>
                <c:pt idx="17">
                  <c:v>МАОУ СШ № 90</c:v>
                </c:pt>
                <c:pt idx="18">
                  <c:v>МАОУ Гимназия № 4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МБОУ СШ № 94</c:v>
                </c:pt>
                <c:pt idx="25">
                  <c:v>МАОУ Гимназия № 15</c:v>
                </c:pt>
                <c:pt idx="26">
                  <c:v>МБОУ СШ № 13</c:v>
                </c:pt>
                <c:pt idx="27">
                  <c:v>МБОУ Гимназия № 7</c:v>
                </c:pt>
                <c:pt idx="28">
                  <c:v>МАОУ Гимназия № 11</c:v>
                </c:pt>
                <c:pt idx="29">
                  <c:v>МБОУ СШ № 64</c:v>
                </c:pt>
                <c:pt idx="30">
                  <c:v>МАОУ Лицей № 12</c:v>
                </c:pt>
                <c:pt idx="31">
                  <c:v>МАОУ СШ № 89</c:v>
                </c:pt>
                <c:pt idx="32">
                  <c:v>МАОУ СШ № 53</c:v>
                </c:pt>
                <c:pt idx="33">
                  <c:v>МБОУ СШ № 79</c:v>
                </c:pt>
                <c:pt idx="34">
                  <c:v>МАОУ СШ № 148</c:v>
                </c:pt>
                <c:pt idx="35">
                  <c:v>МБОУ СШ № 31</c:v>
                </c:pt>
                <c:pt idx="36">
                  <c:v>МАОУ СШ № 16</c:v>
                </c:pt>
                <c:pt idx="37">
                  <c:v>МАОУ СШ № 50</c:v>
                </c:pt>
                <c:pt idx="38">
                  <c:v>МАОУ СШ № 65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МБОУ Лицей № 10</c:v>
                </c:pt>
                <c:pt idx="43">
                  <c:v>МБОУ СШ № 95</c:v>
                </c:pt>
                <c:pt idx="44">
                  <c:v>МАОУ СШ № 3</c:v>
                </c:pt>
                <c:pt idx="45">
                  <c:v>МБОУ Лицей № 8</c:v>
                </c:pt>
                <c:pt idx="46">
                  <c:v>МАОУ "КУГ № 1 - Универс"</c:v>
                </c:pt>
                <c:pt idx="47">
                  <c:v>МАОУ Лицей № 1</c:v>
                </c:pt>
                <c:pt idx="48">
                  <c:v>МБОУ СШ № 21</c:v>
                </c:pt>
                <c:pt idx="49">
                  <c:v>МБОУ СШ № 133 </c:v>
                </c:pt>
                <c:pt idx="50">
                  <c:v>МАОУ Гимназия № 13 "Академ"</c:v>
                </c:pt>
                <c:pt idx="51">
                  <c:v>МАОУ СШ № 82</c:v>
                </c:pt>
                <c:pt idx="52">
                  <c:v>МАОУ СШ № 72 </c:v>
                </c:pt>
                <c:pt idx="53">
                  <c:v>МБОУ СШ № 84</c:v>
                </c:pt>
                <c:pt idx="54">
                  <c:v>МБОУ СШ № 159</c:v>
                </c:pt>
                <c:pt idx="55">
                  <c:v>МБОУ СШ № 99</c:v>
                </c:pt>
                <c:pt idx="56">
                  <c:v>МБОУ СШ № 30</c:v>
                </c:pt>
                <c:pt idx="57">
                  <c:v>МБОУ СШ № 36</c:v>
                </c:pt>
                <c:pt idx="58">
                  <c:v>МАОУ Школа-интернат № 1</c:v>
                </c:pt>
                <c:pt idx="59">
                  <c:v>МБОУ СШ № 39</c:v>
                </c:pt>
                <c:pt idx="60">
                  <c:v>СВЕРДЛОВСКИЙ РАЙОН</c:v>
                </c:pt>
                <c:pt idx="61">
                  <c:v>МАОУ СШ № 34</c:v>
                </c:pt>
                <c:pt idx="62">
                  <c:v>МАОУ Гимназия № 14</c:v>
                </c:pt>
                <c:pt idx="63">
                  <c:v>МАОУ СШ № 76</c:v>
                </c:pt>
                <c:pt idx="64">
                  <c:v>МАОУ Лицей № 9 "Лидер"</c:v>
                </c:pt>
                <c:pt idx="65">
                  <c:v>МАОУ СШ № 17</c:v>
                </c:pt>
                <c:pt idx="66">
                  <c:v>МАОУ СШ № 158 "Грани"</c:v>
                </c:pt>
                <c:pt idx="67">
                  <c:v>МАОУ СШ № 6</c:v>
                </c:pt>
                <c:pt idx="68">
                  <c:v>МАОУ СШ № 45</c:v>
                </c:pt>
                <c:pt idx="69">
                  <c:v>МАОУ СШ № 93</c:v>
                </c:pt>
                <c:pt idx="70">
                  <c:v>МАОУ СШ № 42</c:v>
                </c:pt>
                <c:pt idx="71">
                  <c:v>МАОУ СШ № 137</c:v>
                </c:pt>
                <c:pt idx="72">
                  <c:v>МБОУ СШ № 62</c:v>
                </c:pt>
                <c:pt idx="73">
                  <c:v>МАОУ СШ № 23</c:v>
                </c:pt>
                <c:pt idx="74">
                  <c:v>МАОУ СШ № 78</c:v>
                </c:pt>
                <c:pt idx="75">
                  <c:v>СОВЕТСКИЙ РАЙОН</c:v>
                </c:pt>
                <c:pt idx="76">
                  <c:v>МАОУ СШ № 129</c:v>
                </c:pt>
                <c:pt idx="77">
                  <c:v>МАОУ СШ № 141</c:v>
                </c:pt>
                <c:pt idx="78">
                  <c:v>МАОУ СШ № 152</c:v>
                </c:pt>
                <c:pt idx="79">
                  <c:v>МАОУ СШ № 7</c:v>
                </c:pt>
                <c:pt idx="80">
                  <c:v>МАОУ СШ № 5</c:v>
                </c:pt>
                <c:pt idx="81">
                  <c:v>МАОУ СШ № 98</c:v>
                </c:pt>
                <c:pt idx="82">
                  <c:v>МАОУ СШ № 154</c:v>
                </c:pt>
                <c:pt idx="83">
                  <c:v>МАОУ СШ № 85</c:v>
                </c:pt>
                <c:pt idx="84">
                  <c:v>МАОУ СШ № 144</c:v>
                </c:pt>
                <c:pt idx="85">
                  <c:v>МАОУ СШ № 150</c:v>
                </c:pt>
                <c:pt idx="86">
                  <c:v>МАОУ СШ № 149</c:v>
                </c:pt>
                <c:pt idx="87">
                  <c:v>МАОУ СШ № 143</c:v>
                </c:pt>
                <c:pt idx="88">
                  <c:v>МАОУ СШ № 157</c:v>
                </c:pt>
                <c:pt idx="89">
                  <c:v>МАОУ СШ № 108</c:v>
                </c:pt>
                <c:pt idx="90">
                  <c:v>МАОУ СШ № 156</c:v>
                </c:pt>
                <c:pt idx="91">
                  <c:v>МАОУ СШ № 151</c:v>
                </c:pt>
                <c:pt idx="92">
                  <c:v>МАОУ СШ № 69</c:v>
                </c:pt>
                <c:pt idx="93">
                  <c:v>МАОУ СШ № 147</c:v>
                </c:pt>
                <c:pt idx="94">
                  <c:v>МАОУ СШ № 24</c:v>
                </c:pt>
                <c:pt idx="95">
                  <c:v>МАОУ СШ № 1</c:v>
                </c:pt>
                <c:pt idx="96">
                  <c:v>МАОУ СШ № 115</c:v>
                </c:pt>
                <c:pt idx="97">
                  <c:v>МАОУ СШ № 121</c:v>
                </c:pt>
                <c:pt idx="98">
                  <c:v>МАОУ СШ № 134</c:v>
                </c:pt>
                <c:pt idx="99">
                  <c:v>МАОУ СШ № 91</c:v>
                </c:pt>
                <c:pt idx="100">
                  <c:v>МАОУ СШ № 145</c:v>
                </c:pt>
                <c:pt idx="101">
                  <c:v>МАОУ СШ № 18</c:v>
                </c:pt>
                <c:pt idx="102">
                  <c:v>МБОУ СШ № 56</c:v>
                </c:pt>
                <c:pt idx="103">
                  <c:v>МАОУ СШ № 139</c:v>
                </c:pt>
                <c:pt idx="104">
                  <c:v>МАОУ СШ № 66</c:v>
                </c:pt>
                <c:pt idx="105">
                  <c:v>МБОУ СШ № 2</c:v>
                </c:pt>
                <c:pt idx="106">
                  <c:v>ЦЕНТРАЛЬНЫЙ РАЙОН</c:v>
                </c:pt>
                <c:pt idx="107">
                  <c:v>МБОУ СОШ № 10 </c:v>
                </c:pt>
                <c:pt idx="108">
                  <c:v>МБОУ Лицей № 2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МАОУ СШ № 155</c:v>
                </c:pt>
                <c:pt idx="112">
                  <c:v>МАОУ СШ "Комплекс Покровский"</c:v>
                </c:pt>
                <c:pt idx="113">
                  <c:v>МБОУ СШ № 27</c:v>
                </c:pt>
                <c:pt idx="114">
                  <c:v>МБОУ СШ № 4</c:v>
                </c:pt>
              </c:strCache>
            </c:strRef>
          </c:cat>
          <c:val>
            <c:numRef>
              <c:f>'Информ-11 диаграмма'!$Q$5:$Q$119</c:f>
              <c:numCache>
                <c:formatCode>0.00</c:formatCode>
                <c:ptCount val="115"/>
                <c:pt idx="0">
                  <c:v>56.73</c:v>
                </c:pt>
                <c:pt idx="1">
                  <c:v>56.73</c:v>
                </c:pt>
                <c:pt idx="2">
                  <c:v>56.73</c:v>
                </c:pt>
                <c:pt idx="3">
                  <c:v>56.73</c:v>
                </c:pt>
                <c:pt idx="4">
                  <c:v>56.73</c:v>
                </c:pt>
                <c:pt idx="5">
                  <c:v>56.73</c:v>
                </c:pt>
                <c:pt idx="6">
                  <c:v>56.73</c:v>
                </c:pt>
                <c:pt idx="7">
                  <c:v>56.73</c:v>
                </c:pt>
                <c:pt idx="8">
                  <c:v>56.73</c:v>
                </c:pt>
                <c:pt idx="9">
                  <c:v>56.73</c:v>
                </c:pt>
                <c:pt idx="10">
                  <c:v>56.73</c:v>
                </c:pt>
                <c:pt idx="11">
                  <c:v>56.73</c:v>
                </c:pt>
                <c:pt idx="12">
                  <c:v>56.73</c:v>
                </c:pt>
                <c:pt idx="13">
                  <c:v>56.73</c:v>
                </c:pt>
                <c:pt idx="14">
                  <c:v>56.73</c:v>
                </c:pt>
                <c:pt idx="15">
                  <c:v>56.73</c:v>
                </c:pt>
                <c:pt idx="16">
                  <c:v>56.73</c:v>
                </c:pt>
                <c:pt idx="17">
                  <c:v>56.73</c:v>
                </c:pt>
                <c:pt idx="18">
                  <c:v>56.73</c:v>
                </c:pt>
                <c:pt idx="19">
                  <c:v>56.73</c:v>
                </c:pt>
                <c:pt idx="20">
                  <c:v>56.73</c:v>
                </c:pt>
                <c:pt idx="21">
                  <c:v>56.73</c:v>
                </c:pt>
                <c:pt idx="22">
                  <c:v>56.73</c:v>
                </c:pt>
                <c:pt idx="23">
                  <c:v>56.73</c:v>
                </c:pt>
                <c:pt idx="24">
                  <c:v>56.73</c:v>
                </c:pt>
                <c:pt idx="25">
                  <c:v>56.73</c:v>
                </c:pt>
                <c:pt idx="26">
                  <c:v>56.73</c:v>
                </c:pt>
                <c:pt idx="27">
                  <c:v>56.73</c:v>
                </c:pt>
                <c:pt idx="28">
                  <c:v>56.73</c:v>
                </c:pt>
                <c:pt idx="29">
                  <c:v>56.73</c:v>
                </c:pt>
                <c:pt idx="30">
                  <c:v>56.73</c:v>
                </c:pt>
                <c:pt idx="31">
                  <c:v>56.73</c:v>
                </c:pt>
                <c:pt idx="32">
                  <c:v>56.73</c:v>
                </c:pt>
                <c:pt idx="33">
                  <c:v>56.73</c:v>
                </c:pt>
                <c:pt idx="34">
                  <c:v>56.73</c:v>
                </c:pt>
                <c:pt idx="35">
                  <c:v>56.73</c:v>
                </c:pt>
                <c:pt idx="36">
                  <c:v>56.73</c:v>
                </c:pt>
                <c:pt idx="37">
                  <c:v>56.73</c:v>
                </c:pt>
                <c:pt idx="38">
                  <c:v>56.73</c:v>
                </c:pt>
                <c:pt idx="39">
                  <c:v>56.73</c:v>
                </c:pt>
                <c:pt idx="40">
                  <c:v>56.73</c:v>
                </c:pt>
                <c:pt idx="41">
                  <c:v>56.73</c:v>
                </c:pt>
                <c:pt idx="42">
                  <c:v>56.73</c:v>
                </c:pt>
                <c:pt idx="43">
                  <c:v>56.73</c:v>
                </c:pt>
                <c:pt idx="44">
                  <c:v>56.73</c:v>
                </c:pt>
                <c:pt idx="45">
                  <c:v>56.73</c:v>
                </c:pt>
                <c:pt idx="46">
                  <c:v>56.73</c:v>
                </c:pt>
                <c:pt idx="47">
                  <c:v>56.73</c:v>
                </c:pt>
                <c:pt idx="48">
                  <c:v>56.73</c:v>
                </c:pt>
                <c:pt idx="49">
                  <c:v>56.73</c:v>
                </c:pt>
                <c:pt idx="50">
                  <c:v>56.73</c:v>
                </c:pt>
                <c:pt idx="51">
                  <c:v>56.73</c:v>
                </c:pt>
                <c:pt idx="52">
                  <c:v>56.73</c:v>
                </c:pt>
                <c:pt idx="53">
                  <c:v>56.73</c:v>
                </c:pt>
                <c:pt idx="54">
                  <c:v>56.73</c:v>
                </c:pt>
                <c:pt idx="55">
                  <c:v>56.73</c:v>
                </c:pt>
                <c:pt idx="56">
                  <c:v>56.73</c:v>
                </c:pt>
                <c:pt idx="57">
                  <c:v>56.73</c:v>
                </c:pt>
                <c:pt idx="58">
                  <c:v>56.73</c:v>
                </c:pt>
                <c:pt idx="59">
                  <c:v>56.73</c:v>
                </c:pt>
                <c:pt idx="60">
                  <c:v>56.73</c:v>
                </c:pt>
                <c:pt idx="61">
                  <c:v>56.73</c:v>
                </c:pt>
                <c:pt idx="62">
                  <c:v>56.73</c:v>
                </c:pt>
                <c:pt idx="63">
                  <c:v>56.73</c:v>
                </c:pt>
                <c:pt idx="64">
                  <c:v>56.73</c:v>
                </c:pt>
                <c:pt idx="65">
                  <c:v>56.73</c:v>
                </c:pt>
                <c:pt idx="66">
                  <c:v>56.73</c:v>
                </c:pt>
                <c:pt idx="67">
                  <c:v>56.73</c:v>
                </c:pt>
                <c:pt idx="68">
                  <c:v>56.73</c:v>
                </c:pt>
                <c:pt idx="69">
                  <c:v>56.73</c:v>
                </c:pt>
                <c:pt idx="70">
                  <c:v>56.73</c:v>
                </c:pt>
                <c:pt idx="71">
                  <c:v>56.73</c:v>
                </c:pt>
                <c:pt idx="72">
                  <c:v>56.73</c:v>
                </c:pt>
                <c:pt idx="73">
                  <c:v>56.73</c:v>
                </c:pt>
                <c:pt idx="74">
                  <c:v>56.73</c:v>
                </c:pt>
                <c:pt idx="75">
                  <c:v>56.73</c:v>
                </c:pt>
                <c:pt idx="76">
                  <c:v>56.73</c:v>
                </c:pt>
                <c:pt idx="77">
                  <c:v>56.73</c:v>
                </c:pt>
                <c:pt idx="78">
                  <c:v>56.73</c:v>
                </c:pt>
                <c:pt idx="79">
                  <c:v>56.73</c:v>
                </c:pt>
                <c:pt idx="80">
                  <c:v>56.73</c:v>
                </c:pt>
                <c:pt idx="81">
                  <c:v>56.73</c:v>
                </c:pt>
                <c:pt idx="82">
                  <c:v>56.73</c:v>
                </c:pt>
                <c:pt idx="83">
                  <c:v>56.73</c:v>
                </c:pt>
                <c:pt idx="84">
                  <c:v>56.73</c:v>
                </c:pt>
                <c:pt idx="85">
                  <c:v>56.73</c:v>
                </c:pt>
                <c:pt idx="86">
                  <c:v>56.73</c:v>
                </c:pt>
                <c:pt idx="87">
                  <c:v>56.73</c:v>
                </c:pt>
                <c:pt idx="88">
                  <c:v>56.73</c:v>
                </c:pt>
                <c:pt idx="89">
                  <c:v>56.73</c:v>
                </c:pt>
                <c:pt idx="90">
                  <c:v>56.73</c:v>
                </c:pt>
                <c:pt idx="91">
                  <c:v>56.73</c:v>
                </c:pt>
                <c:pt idx="92">
                  <c:v>56.73</c:v>
                </c:pt>
                <c:pt idx="93">
                  <c:v>56.73</c:v>
                </c:pt>
                <c:pt idx="94">
                  <c:v>56.73</c:v>
                </c:pt>
                <c:pt idx="95">
                  <c:v>56.73</c:v>
                </c:pt>
                <c:pt idx="96">
                  <c:v>56.73</c:v>
                </c:pt>
                <c:pt idx="97">
                  <c:v>56.73</c:v>
                </c:pt>
                <c:pt idx="98">
                  <c:v>56.73</c:v>
                </c:pt>
                <c:pt idx="99">
                  <c:v>56.73</c:v>
                </c:pt>
                <c:pt idx="100">
                  <c:v>56.73</c:v>
                </c:pt>
                <c:pt idx="101">
                  <c:v>56.73</c:v>
                </c:pt>
                <c:pt idx="102">
                  <c:v>56.73</c:v>
                </c:pt>
                <c:pt idx="103">
                  <c:v>56.73</c:v>
                </c:pt>
                <c:pt idx="104">
                  <c:v>56.73</c:v>
                </c:pt>
                <c:pt idx="105">
                  <c:v>56.73</c:v>
                </c:pt>
                <c:pt idx="106">
                  <c:v>56.73</c:v>
                </c:pt>
                <c:pt idx="107">
                  <c:v>56.73</c:v>
                </c:pt>
                <c:pt idx="108">
                  <c:v>56.73</c:v>
                </c:pt>
                <c:pt idx="109">
                  <c:v>56.73</c:v>
                </c:pt>
                <c:pt idx="110">
                  <c:v>56.73</c:v>
                </c:pt>
                <c:pt idx="111">
                  <c:v>56.73</c:v>
                </c:pt>
                <c:pt idx="112">
                  <c:v>56.73</c:v>
                </c:pt>
                <c:pt idx="113">
                  <c:v>56.73</c:v>
                </c:pt>
                <c:pt idx="114">
                  <c:v>56.73</c:v>
                </c:pt>
              </c:numCache>
            </c:numRef>
          </c:val>
          <c:smooth val="0"/>
        </c:ser>
        <c:ser>
          <c:idx val="12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'Информ-11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19</c:v>
                </c:pt>
                <c:pt idx="3">
                  <c:v>МАОУ Лицей № 28</c:v>
                </c:pt>
                <c:pt idx="4">
                  <c:v>МАОУ СШ № 32</c:v>
                </c:pt>
                <c:pt idx="5">
                  <c:v>МАОУ Гимназия № 8</c:v>
                </c:pt>
                <c:pt idx="6">
                  <c:v>МАОУ СШ № 12</c:v>
                </c:pt>
                <c:pt idx="7">
                  <c:v>МАОУ Гимназия № 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Гимназия № 10</c:v>
                </c:pt>
                <c:pt idx="12">
                  <c:v>МАОУ Лицей № 11</c:v>
                </c:pt>
                <c:pt idx="13">
                  <c:v>МАОУ СШ № 46</c:v>
                </c:pt>
                <c:pt idx="14">
                  <c:v>МАОУ СШ № 55</c:v>
                </c:pt>
                <c:pt idx="15">
                  <c:v>МАОУ СШ № 8 "Созидание"</c:v>
                </c:pt>
                <c:pt idx="16">
                  <c:v>МАОУ Гимназия № 6</c:v>
                </c:pt>
                <c:pt idx="17">
                  <c:v>МАОУ СШ № 90</c:v>
                </c:pt>
                <c:pt idx="18">
                  <c:v>МАОУ Гимназия № 4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МБОУ СШ № 94</c:v>
                </c:pt>
                <c:pt idx="25">
                  <c:v>МАОУ Гимназия № 15</c:v>
                </c:pt>
                <c:pt idx="26">
                  <c:v>МБОУ СШ № 13</c:v>
                </c:pt>
                <c:pt idx="27">
                  <c:v>МБОУ Гимназия № 7</c:v>
                </c:pt>
                <c:pt idx="28">
                  <c:v>МАОУ Гимназия № 11</c:v>
                </c:pt>
                <c:pt idx="29">
                  <c:v>МБОУ СШ № 64</c:v>
                </c:pt>
                <c:pt idx="30">
                  <c:v>МАОУ Лицей № 12</c:v>
                </c:pt>
                <c:pt idx="31">
                  <c:v>МАОУ СШ № 89</c:v>
                </c:pt>
                <c:pt idx="32">
                  <c:v>МАОУ СШ № 53</c:v>
                </c:pt>
                <c:pt idx="33">
                  <c:v>МБОУ СШ № 79</c:v>
                </c:pt>
                <c:pt idx="34">
                  <c:v>МАОУ СШ № 148</c:v>
                </c:pt>
                <c:pt idx="35">
                  <c:v>МБОУ СШ № 31</c:v>
                </c:pt>
                <c:pt idx="36">
                  <c:v>МАОУ СШ № 16</c:v>
                </c:pt>
                <c:pt idx="37">
                  <c:v>МАОУ СШ № 50</c:v>
                </c:pt>
                <c:pt idx="38">
                  <c:v>МАОУ СШ № 65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МБОУ Лицей № 10</c:v>
                </c:pt>
                <c:pt idx="43">
                  <c:v>МБОУ СШ № 95</c:v>
                </c:pt>
                <c:pt idx="44">
                  <c:v>МАОУ СШ № 3</c:v>
                </c:pt>
                <c:pt idx="45">
                  <c:v>МБОУ Лицей № 8</c:v>
                </c:pt>
                <c:pt idx="46">
                  <c:v>МАОУ "КУГ № 1 - Универс"</c:v>
                </c:pt>
                <c:pt idx="47">
                  <c:v>МАОУ Лицей № 1</c:v>
                </c:pt>
                <c:pt idx="48">
                  <c:v>МБОУ СШ № 21</c:v>
                </c:pt>
                <c:pt idx="49">
                  <c:v>МБОУ СШ № 133 </c:v>
                </c:pt>
                <c:pt idx="50">
                  <c:v>МАОУ Гимназия № 13 "Академ"</c:v>
                </c:pt>
                <c:pt idx="51">
                  <c:v>МАОУ СШ № 82</c:v>
                </c:pt>
                <c:pt idx="52">
                  <c:v>МАОУ СШ № 72 </c:v>
                </c:pt>
                <c:pt idx="53">
                  <c:v>МБОУ СШ № 84</c:v>
                </c:pt>
                <c:pt idx="54">
                  <c:v>МБОУ СШ № 159</c:v>
                </c:pt>
                <c:pt idx="55">
                  <c:v>МБОУ СШ № 99</c:v>
                </c:pt>
                <c:pt idx="56">
                  <c:v>МБОУ СШ № 30</c:v>
                </c:pt>
                <c:pt idx="57">
                  <c:v>МБОУ СШ № 36</c:v>
                </c:pt>
                <c:pt idx="58">
                  <c:v>МАОУ Школа-интернат № 1</c:v>
                </c:pt>
                <c:pt idx="59">
                  <c:v>МБОУ СШ № 39</c:v>
                </c:pt>
                <c:pt idx="60">
                  <c:v>СВЕРДЛОВСКИЙ РАЙОН</c:v>
                </c:pt>
                <c:pt idx="61">
                  <c:v>МАОУ СШ № 34</c:v>
                </c:pt>
                <c:pt idx="62">
                  <c:v>МАОУ Гимназия № 14</c:v>
                </c:pt>
                <c:pt idx="63">
                  <c:v>МАОУ СШ № 76</c:v>
                </c:pt>
                <c:pt idx="64">
                  <c:v>МАОУ Лицей № 9 "Лидер"</c:v>
                </c:pt>
                <c:pt idx="65">
                  <c:v>МАОУ СШ № 17</c:v>
                </c:pt>
                <c:pt idx="66">
                  <c:v>МАОУ СШ № 158 "Грани"</c:v>
                </c:pt>
                <c:pt idx="67">
                  <c:v>МАОУ СШ № 6</c:v>
                </c:pt>
                <c:pt idx="68">
                  <c:v>МАОУ СШ № 45</c:v>
                </c:pt>
                <c:pt idx="69">
                  <c:v>МАОУ СШ № 93</c:v>
                </c:pt>
                <c:pt idx="70">
                  <c:v>МАОУ СШ № 42</c:v>
                </c:pt>
                <c:pt idx="71">
                  <c:v>МАОУ СШ № 137</c:v>
                </c:pt>
                <c:pt idx="72">
                  <c:v>МБОУ СШ № 62</c:v>
                </c:pt>
                <c:pt idx="73">
                  <c:v>МАОУ СШ № 23</c:v>
                </c:pt>
                <c:pt idx="74">
                  <c:v>МАОУ СШ № 78</c:v>
                </c:pt>
                <c:pt idx="75">
                  <c:v>СОВЕТСКИЙ РАЙОН</c:v>
                </c:pt>
                <c:pt idx="76">
                  <c:v>МАОУ СШ № 129</c:v>
                </c:pt>
                <c:pt idx="77">
                  <c:v>МАОУ СШ № 141</c:v>
                </c:pt>
                <c:pt idx="78">
                  <c:v>МАОУ СШ № 152</c:v>
                </c:pt>
                <c:pt idx="79">
                  <c:v>МАОУ СШ № 7</c:v>
                </c:pt>
                <c:pt idx="80">
                  <c:v>МАОУ СШ № 5</c:v>
                </c:pt>
                <c:pt idx="81">
                  <c:v>МАОУ СШ № 98</c:v>
                </c:pt>
                <c:pt idx="82">
                  <c:v>МАОУ СШ № 154</c:v>
                </c:pt>
                <c:pt idx="83">
                  <c:v>МАОУ СШ № 85</c:v>
                </c:pt>
                <c:pt idx="84">
                  <c:v>МАОУ СШ № 144</c:v>
                </c:pt>
                <c:pt idx="85">
                  <c:v>МАОУ СШ № 150</c:v>
                </c:pt>
                <c:pt idx="86">
                  <c:v>МАОУ СШ № 149</c:v>
                </c:pt>
                <c:pt idx="87">
                  <c:v>МАОУ СШ № 143</c:v>
                </c:pt>
                <c:pt idx="88">
                  <c:v>МАОУ СШ № 157</c:v>
                </c:pt>
                <c:pt idx="89">
                  <c:v>МАОУ СШ № 108</c:v>
                </c:pt>
                <c:pt idx="90">
                  <c:v>МАОУ СШ № 156</c:v>
                </c:pt>
                <c:pt idx="91">
                  <c:v>МАОУ СШ № 151</c:v>
                </c:pt>
                <c:pt idx="92">
                  <c:v>МАОУ СШ № 69</c:v>
                </c:pt>
                <c:pt idx="93">
                  <c:v>МАОУ СШ № 147</c:v>
                </c:pt>
                <c:pt idx="94">
                  <c:v>МАОУ СШ № 24</c:v>
                </c:pt>
                <c:pt idx="95">
                  <c:v>МАОУ СШ № 1</c:v>
                </c:pt>
                <c:pt idx="96">
                  <c:v>МАОУ СШ № 115</c:v>
                </c:pt>
                <c:pt idx="97">
                  <c:v>МАОУ СШ № 121</c:v>
                </c:pt>
                <c:pt idx="98">
                  <c:v>МАОУ СШ № 134</c:v>
                </c:pt>
                <c:pt idx="99">
                  <c:v>МАОУ СШ № 91</c:v>
                </c:pt>
                <c:pt idx="100">
                  <c:v>МАОУ СШ № 145</c:v>
                </c:pt>
                <c:pt idx="101">
                  <c:v>МАОУ СШ № 18</c:v>
                </c:pt>
                <c:pt idx="102">
                  <c:v>МБОУ СШ № 56</c:v>
                </c:pt>
                <c:pt idx="103">
                  <c:v>МАОУ СШ № 139</c:v>
                </c:pt>
                <c:pt idx="104">
                  <c:v>МАОУ СШ № 66</c:v>
                </c:pt>
                <c:pt idx="105">
                  <c:v>МБОУ СШ № 2</c:v>
                </c:pt>
                <c:pt idx="106">
                  <c:v>ЦЕНТРАЛЬНЫЙ РАЙОН</c:v>
                </c:pt>
                <c:pt idx="107">
                  <c:v>МБОУ СОШ № 10 </c:v>
                </c:pt>
                <c:pt idx="108">
                  <c:v>МБОУ Лицей № 2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МАОУ СШ № 155</c:v>
                </c:pt>
                <c:pt idx="112">
                  <c:v>МАОУ СШ "Комплекс Покровский"</c:v>
                </c:pt>
                <c:pt idx="113">
                  <c:v>МБОУ СШ № 27</c:v>
                </c:pt>
                <c:pt idx="114">
                  <c:v>МБОУ СШ № 4</c:v>
                </c:pt>
              </c:strCache>
            </c:strRef>
          </c:cat>
          <c:val>
            <c:numRef>
              <c:f>'Информ-11 диаграмма'!$P$5:$P$119</c:f>
              <c:numCache>
                <c:formatCode>0.00</c:formatCode>
                <c:ptCount val="115"/>
                <c:pt idx="0">
                  <c:v>56.684557109557112</c:v>
                </c:pt>
                <c:pt idx="1">
                  <c:v>78.25</c:v>
                </c:pt>
                <c:pt idx="2">
                  <c:v>58.666666666666664</c:v>
                </c:pt>
                <c:pt idx="3">
                  <c:v>64.84615384615384</c:v>
                </c:pt>
                <c:pt idx="4">
                  <c:v>50.928571428571431</c:v>
                </c:pt>
                <c:pt idx="5">
                  <c:v>60.863636363636367</c:v>
                </c:pt>
                <c:pt idx="6">
                  <c:v>52.8</c:v>
                </c:pt>
                <c:pt idx="7">
                  <c:v>56.55</c:v>
                </c:pt>
                <c:pt idx="8">
                  <c:v>30.571428571428573</c:v>
                </c:pt>
                <c:pt idx="9">
                  <c:v>51.409999999999989</c:v>
                </c:pt>
                <c:pt idx="10">
                  <c:v>66.599999999999994</c:v>
                </c:pt>
                <c:pt idx="11">
                  <c:v>73</c:v>
                </c:pt>
                <c:pt idx="12">
                  <c:v>71.3</c:v>
                </c:pt>
                <c:pt idx="13">
                  <c:v>45.3</c:v>
                </c:pt>
                <c:pt idx="15">
                  <c:v>48.5</c:v>
                </c:pt>
                <c:pt idx="16">
                  <c:v>47.8</c:v>
                </c:pt>
                <c:pt idx="17">
                  <c:v>41.9</c:v>
                </c:pt>
                <c:pt idx="18">
                  <c:v>31</c:v>
                </c:pt>
                <c:pt idx="20">
                  <c:v>61.2</c:v>
                </c:pt>
                <c:pt idx="21">
                  <c:v>27.5</c:v>
                </c:pt>
                <c:pt idx="22">
                  <c:v>52.166666666666664</c:v>
                </c:pt>
                <c:pt idx="23">
                  <c:v>54.2</c:v>
                </c:pt>
                <c:pt idx="24">
                  <c:v>56.5</c:v>
                </c:pt>
                <c:pt idx="25">
                  <c:v>65.3</c:v>
                </c:pt>
                <c:pt idx="26">
                  <c:v>46.7</c:v>
                </c:pt>
                <c:pt idx="27">
                  <c:v>67.2</c:v>
                </c:pt>
                <c:pt idx="28">
                  <c:v>60</c:v>
                </c:pt>
                <c:pt idx="29">
                  <c:v>57.2</c:v>
                </c:pt>
                <c:pt idx="30">
                  <c:v>33.4</c:v>
                </c:pt>
                <c:pt idx="31">
                  <c:v>52</c:v>
                </c:pt>
                <c:pt idx="32">
                  <c:v>47.8</c:v>
                </c:pt>
                <c:pt idx="33">
                  <c:v>35.5</c:v>
                </c:pt>
                <c:pt idx="34">
                  <c:v>47.3</c:v>
                </c:pt>
                <c:pt idx="35">
                  <c:v>56.7</c:v>
                </c:pt>
                <c:pt idx="38">
                  <c:v>56.5</c:v>
                </c:pt>
                <c:pt idx="39">
                  <c:v>46.2</c:v>
                </c:pt>
                <c:pt idx="40">
                  <c:v>54.268750000000004</c:v>
                </c:pt>
                <c:pt idx="41">
                  <c:v>68</c:v>
                </c:pt>
                <c:pt idx="42">
                  <c:v>73.599999999999994</c:v>
                </c:pt>
                <c:pt idx="43">
                  <c:v>29.3</c:v>
                </c:pt>
                <c:pt idx="44">
                  <c:v>47.3</c:v>
                </c:pt>
                <c:pt idx="45">
                  <c:v>58.5</c:v>
                </c:pt>
                <c:pt idx="46">
                  <c:v>65.8</c:v>
                </c:pt>
                <c:pt idx="47">
                  <c:v>56.7</c:v>
                </c:pt>
                <c:pt idx="48">
                  <c:v>0</c:v>
                </c:pt>
                <c:pt idx="49">
                  <c:v>49.8</c:v>
                </c:pt>
                <c:pt idx="50">
                  <c:v>68.2</c:v>
                </c:pt>
                <c:pt idx="51">
                  <c:v>52</c:v>
                </c:pt>
                <c:pt idx="52">
                  <c:v>49.4</c:v>
                </c:pt>
                <c:pt idx="53">
                  <c:v>65.7</c:v>
                </c:pt>
                <c:pt idx="55">
                  <c:v>63.5</c:v>
                </c:pt>
                <c:pt idx="57">
                  <c:v>59</c:v>
                </c:pt>
                <c:pt idx="58">
                  <c:v>61.5</c:v>
                </c:pt>
                <c:pt idx="60">
                  <c:v>51.350000000000009</c:v>
                </c:pt>
                <c:pt idx="61">
                  <c:v>63</c:v>
                </c:pt>
                <c:pt idx="62">
                  <c:v>69</c:v>
                </c:pt>
                <c:pt idx="63">
                  <c:v>63</c:v>
                </c:pt>
                <c:pt idx="64">
                  <c:v>60</c:v>
                </c:pt>
                <c:pt idx="65">
                  <c:v>36.6</c:v>
                </c:pt>
                <c:pt idx="66">
                  <c:v>67.3</c:v>
                </c:pt>
                <c:pt idx="67">
                  <c:v>58.8</c:v>
                </c:pt>
                <c:pt idx="68">
                  <c:v>34.6</c:v>
                </c:pt>
                <c:pt idx="69">
                  <c:v>45</c:v>
                </c:pt>
                <c:pt idx="70">
                  <c:v>55</c:v>
                </c:pt>
                <c:pt idx="71">
                  <c:v>69</c:v>
                </c:pt>
                <c:pt idx="72">
                  <c:v>28.6</c:v>
                </c:pt>
                <c:pt idx="73">
                  <c:v>59</c:v>
                </c:pt>
                <c:pt idx="74">
                  <c:v>10</c:v>
                </c:pt>
                <c:pt idx="75">
                  <c:v>50.789285714285718</c:v>
                </c:pt>
                <c:pt idx="76">
                  <c:v>45</c:v>
                </c:pt>
                <c:pt idx="77">
                  <c:v>14</c:v>
                </c:pt>
                <c:pt idx="78">
                  <c:v>73.3</c:v>
                </c:pt>
                <c:pt idx="79">
                  <c:v>65.3</c:v>
                </c:pt>
                <c:pt idx="80">
                  <c:v>41</c:v>
                </c:pt>
                <c:pt idx="81">
                  <c:v>58.3</c:v>
                </c:pt>
                <c:pt idx="82">
                  <c:v>64</c:v>
                </c:pt>
                <c:pt idx="83">
                  <c:v>64.5</c:v>
                </c:pt>
                <c:pt idx="84">
                  <c:v>70.400000000000006</c:v>
                </c:pt>
                <c:pt idx="85">
                  <c:v>59</c:v>
                </c:pt>
                <c:pt idx="86">
                  <c:v>68</c:v>
                </c:pt>
                <c:pt idx="87">
                  <c:v>63.8</c:v>
                </c:pt>
                <c:pt idx="88">
                  <c:v>65</c:v>
                </c:pt>
                <c:pt idx="89">
                  <c:v>66.599999999999994</c:v>
                </c:pt>
                <c:pt idx="90">
                  <c:v>39.700000000000003</c:v>
                </c:pt>
                <c:pt idx="91">
                  <c:v>45</c:v>
                </c:pt>
                <c:pt idx="92">
                  <c:v>37</c:v>
                </c:pt>
                <c:pt idx="93">
                  <c:v>50.5</c:v>
                </c:pt>
                <c:pt idx="94">
                  <c:v>43</c:v>
                </c:pt>
                <c:pt idx="95">
                  <c:v>55</c:v>
                </c:pt>
                <c:pt idx="96">
                  <c:v>32.200000000000003</c:v>
                </c:pt>
                <c:pt idx="97">
                  <c:v>47</c:v>
                </c:pt>
                <c:pt idx="98">
                  <c:v>39.5</c:v>
                </c:pt>
                <c:pt idx="99">
                  <c:v>56</c:v>
                </c:pt>
                <c:pt idx="100">
                  <c:v>59</c:v>
                </c:pt>
                <c:pt idx="101">
                  <c:v>16</c:v>
                </c:pt>
                <c:pt idx="102">
                  <c:v>46</c:v>
                </c:pt>
                <c:pt idx="103">
                  <c:v>38</c:v>
                </c:pt>
                <c:pt idx="106">
                  <c:v>52.541890784653937</c:v>
                </c:pt>
                <c:pt idx="107">
                  <c:v>60.846153846153847</c:v>
                </c:pt>
                <c:pt idx="108">
                  <c:v>65.785714285714292</c:v>
                </c:pt>
                <c:pt idx="109">
                  <c:v>68.333333333333329</c:v>
                </c:pt>
                <c:pt idx="110">
                  <c:v>48.06666666666667</c:v>
                </c:pt>
                <c:pt idx="111">
                  <c:v>51</c:v>
                </c:pt>
                <c:pt idx="112">
                  <c:v>36.684210526315788</c:v>
                </c:pt>
                <c:pt idx="113">
                  <c:v>40.285714285714285</c:v>
                </c:pt>
                <c:pt idx="114">
                  <c:v>49.333333333333336</c:v>
                </c:pt>
              </c:numCache>
            </c:numRef>
          </c:val>
          <c:smooth val="0"/>
        </c:ser>
        <c:ser>
          <c:idx val="0"/>
          <c:order val="8"/>
          <c:tx>
            <c:v>2021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'Информ-11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19</c:v>
                </c:pt>
                <c:pt idx="3">
                  <c:v>МАОУ Лицей № 28</c:v>
                </c:pt>
                <c:pt idx="4">
                  <c:v>МАОУ СШ № 32</c:v>
                </c:pt>
                <c:pt idx="5">
                  <c:v>МАОУ Гимназия № 8</c:v>
                </c:pt>
                <c:pt idx="6">
                  <c:v>МАОУ СШ № 12</c:v>
                </c:pt>
                <c:pt idx="7">
                  <c:v>МАОУ Гимназия № 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Гимназия № 10</c:v>
                </c:pt>
                <c:pt idx="12">
                  <c:v>МАОУ Лицей № 11</c:v>
                </c:pt>
                <c:pt idx="13">
                  <c:v>МАОУ СШ № 46</c:v>
                </c:pt>
                <c:pt idx="14">
                  <c:v>МАОУ СШ № 55</c:v>
                </c:pt>
                <c:pt idx="15">
                  <c:v>МАОУ СШ № 8 "Созидание"</c:v>
                </c:pt>
                <c:pt idx="16">
                  <c:v>МАОУ Гимназия № 6</c:v>
                </c:pt>
                <c:pt idx="17">
                  <c:v>МАОУ СШ № 90</c:v>
                </c:pt>
                <c:pt idx="18">
                  <c:v>МАОУ Гимназия № 4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МБОУ СШ № 94</c:v>
                </c:pt>
                <c:pt idx="25">
                  <c:v>МАОУ Гимназия № 15</c:v>
                </c:pt>
                <c:pt idx="26">
                  <c:v>МБОУ СШ № 13</c:v>
                </c:pt>
                <c:pt idx="27">
                  <c:v>МБОУ Гимназия № 7</c:v>
                </c:pt>
                <c:pt idx="28">
                  <c:v>МАОУ Гимназия № 11</c:v>
                </c:pt>
                <c:pt idx="29">
                  <c:v>МБОУ СШ № 64</c:v>
                </c:pt>
                <c:pt idx="30">
                  <c:v>МАОУ Лицей № 12</c:v>
                </c:pt>
                <c:pt idx="31">
                  <c:v>МАОУ СШ № 89</c:v>
                </c:pt>
                <c:pt idx="32">
                  <c:v>МАОУ СШ № 53</c:v>
                </c:pt>
                <c:pt idx="33">
                  <c:v>МБОУ СШ № 79</c:v>
                </c:pt>
                <c:pt idx="34">
                  <c:v>МАОУ СШ № 148</c:v>
                </c:pt>
                <c:pt idx="35">
                  <c:v>МБОУ СШ № 31</c:v>
                </c:pt>
                <c:pt idx="36">
                  <c:v>МАОУ СШ № 16</c:v>
                </c:pt>
                <c:pt idx="37">
                  <c:v>МАОУ СШ № 50</c:v>
                </c:pt>
                <c:pt idx="38">
                  <c:v>МАОУ СШ № 65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МБОУ Лицей № 10</c:v>
                </c:pt>
                <c:pt idx="43">
                  <c:v>МБОУ СШ № 95</c:v>
                </c:pt>
                <c:pt idx="44">
                  <c:v>МАОУ СШ № 3</c:v>
                </c:pt>
                <c:pt idx="45">
                  <c:v>МБОУ Лицей № 8</c:v>
                </c:pt>
                <c:pt idx="46">
                  <c:v>МАОУ "КУГ № 1 - Универс"</c:v>
                </c:pt>
                <c:pt idx="47">
                  <c:v>МАОУ Лицей № 1</c:v>
                </c:pt>
                <c:pt idx="48">
                  <c:v>МБОУ СШ № 21</c:v>
                </c:pt>
                <c:pt idx="49">
                  <c:v>МБОУ СШ № 133 </c:v>
                </c:pt>
                <c:pt idx="50">
                  <c:v>МАОУ Гимназия № 13 "Академ"</c:v>
                </c:pt>
                <c:pt idx="51">
                  <c:v>МАОУ СШ № 82</c:v>
                </c:pt>
                <c:pt idx="52">
                  <c:v>МАОУ СШ № 72 </c:v>
                </c:pt>
                <c:pt idx="53">
                  <c:v>МБОУ СШ № 84</c:v>
                </c:pt>
                <c:pt idx="54">
                  <c:v>МБОУ СШ № 159</c:v>
                </c:pt>
                <c:pt idx="55">
                  <c:v>МБОУ СШ № 99</c:v>
                </c:pt>
                <c:pt idx="56">
                  <c:v>МБОУ СШ № 30</c:v>
                </c:pt>
                <c:pt idx="57">
                  <c:v>МБОУ СШ № 36</c:v>
                </c:pt>
                <c:pt idx="58">
                  <c:v>МАОУ Школа-интернат № 1</c:v>
                </c:pt>
                <c:pt idx="59">
                  <c:v>МБОУ СШ № 39</c:v>
                </c:pt>
                <c:pt idx="60">
                  <c:v>СВЕРДЛОВСКИЙ РАЙОН</c:v>
                </c:pt>
                <c:pt idx="61">
                  <c:v>МАОУ СШ № 34</c:v>
                </c:pt>
                <c:pt idx="62">
                  <c:v>МАОУ Гимназия № 14</c:v>
                </c:pt>
                <c:pt idx="63">
                  <c:v>МАОУ СШ № 76</c:v>
                </c:pt>
                <c:pt idx="64">
                  <c:v>МАОУ Лицей № 9 "Лидер"</c:v>
                </c:pt>
                <c:pt idx="65">
                  <c:v>МАОУ СШ № 17</c:v>
                </c:pt>
                <c:pt idx="66">
                  <c:v>МАОУ СШ № 158 "Грани"</c:v>
                </c:pt>
                <c:pt idx="67">
                  <c:v>МАОУ СШ № 6</c:v>
                </c:pt>
                <c:pt idx="68">
                  <c:v>МАОУ СШ № 45</c:v>
                </c:pt>
                <c:pt idx="69">
                  <c:v>МАОУ СШ № 93</c:v>
                </c:pt>
                <c:pt idx="70">
                  <c:v>МАОУ СШ № 42</c:v>
                </c:pt>
                <c:pt idx="71">
                  <c:v>МАОУ СШ № 137</c:v>
                </c:pt>
                <c:pt idx="72">
                  <c:v>МБОУ СШ № 62</c:v>
                </c:pt>
                <c:pt idx="73">
                  <c:v>МАОУ СШ № 23</c:v>
                </c:pt>
                <c:pt idx="74">
                  <c:v>МАОУ СШ № 78</c:v>
                </c:pt>
                <c:pt idx="75">
                  <c:v>СОВЕТСКИЙ РАЙОН</c:v>
                </c:pt>
                <c:pt idx="76">
                  <c:v>МАОУ СШ № 129</c:v>
                </c:pt>
                <c:pt idx="77">
                  <c:v>МАОУ СШ № 141</c:v>
                </c:pt>
                <c:pt idx="78">
                  <c:v>МАОУ СШ № 152</c:v>
                </c:pt>
                <c:pt idx="79">
                  <c:v>МАОУ СШ № 7</c:v>
                </c:pt>
                <c:pt idx="80">
                  <c:v>МАОУ СШ № 5</c:v>
                </c:pt>
                <c:pt idx="81">
                  <c:v>МАОУ СШ № 98</c:v>
                </c:pt>
                <c:pt idx="82">
                  <c:v>МАОУ СШ № 154</c:v>
                </c:pt>
                <c:pt idx="83">
                  <c:v>МАОУ СШ № 85</c:v>
                </c:pt>
                <c:pt idx="84">
                  <c:v>МАОУ СШ № 144</c:v>
                </c:pt>
                <c:pt idx="85">
                  <c:v>МАОУ СШ № 150</c:v>
                </c:pt>
                <c:pt idx="86">
                  <c:v>МАОУ СШ № 149</c:v>
                </c:pt>
                <c:pt idx="87">
                  <c:v>МАОУ СШ № 143</c:v>
                </c:pt>
                <c:pt idx="88">
                  <c:v>МАОУ СШ № 157</c:v>
                </c:pt>
                <c:pt idx="89">
                  <c:v>МАОУ СШ № 108</c:v>
                </c:pt>
                <c:pt idx="90">
                  <c:v>МАОУ СШ № 156</c:v>
                </c:pt>
                <c:pt idx="91">
                  <c:v>МАОУ СШ № 151</c:v>
                </c:pt>
                <c:pt idx="92">
                  <c:v>МАОУ СШ № 69</c:v>
                </c:pt>
                <c:pt idx="93">
                  <c:v>МАОУ СШ № 147</c:v>
                </c:pt>
                <c:pt idx="94">
                  <c:v>МАОУ СШ № 24</c:v>
                </c:pt>
                <c:pt idx="95">
                  <c:v>МАОУ СШ № 1</c:v>
                </c:pt>
                <c:pt idx="96">
                  <c:v>МАОУ СШ № 115</c:v>
                </c:pt>
                <c:pt idx="97">
                  <c:v>МАОУ СШ № 121</c:v>
                </c:pt>
                <c:pt idx="98">
                  <c:v>МАОУ СШ № 134</c:v>
                </c:pt>
                <c:pt idx="99">
                  <c:v>МАОУ СШ № 91</c:v>
                </c:pt>
                <c:pt idx="100">
                  <c:v>МАОУ СШ № 145</c:v>
                </c:pt>
                <c:pt idx="101">
                  <c:v>МАОУ СШ № 18</c:v>
                </c:pt>
                <c:pt idx="102">
                  <c:v>МБОУ СШ № 56</c:v>
                </c:pt>
                <c:pt idx="103">
                  <c:v>МАОУ СШ № 139</c:v>
                </c:pt>
                <c:pt idx="104">
                  <c:v>МАОУ СШ № 66</c:v>
                </c:pt>
                <c:pt idx="105">
                  <c:v>МБОУ СШ № 2</c:v>
                </c:pt>
                <c:pt idx="106">
                  <c:v>ЦЕНТРАЛЬНЫЙ РАЙОН</c:v>
                </c:pt>
                <c:pt idx="107">
                  <c:v>МБОУ СОШ № 10 </c:v>
                </c:pt>
                <c:pt idx="108">
                  <c:v>МБОУ Лицей № 2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МАОУ СШ № 155</c:v>
                </c:pt>
                <c:pt idx="112">
                  <c:v>МАОУ СШ "Комплекс Покровский"</c:v>
                </c:pt>
                <c:pt idx="113">
                  <c:v>МБОУ СШ № 27</c:v>
                </c:pt>
                <c:pt idx="114">
                  <c:v>МБОУ СШ № 4</c:v>
                </c:pt>
              </c:strCache>
            </c:strRef>
          </c:cat>
          <c:val>
            <c:numRef>
              <c:f>'Информ-11 диаграмма'!$U$5:$U$119</c:f>
              <c:numCache>
                <c:formatCode>0.00</c:formatCode>
                <c:ptCount val="115"/>
                <c:pt idx="0">
                  <c:v>60.3</c:v>
                </c:pt>
                <c:pt idx="1">
                  <c:v>60.3</c:v>
                </c:pt>
                <c:pt idx="2">
                  <c:v>60.3</c:v>
                </c:pt>
                <c:pt idx="3">
                  <c:v>60.3</c:v>
                </c:pt>
                <c:pt idx="4">
                  <c:v>60.3</c:v>
                </c:pt>
                <c:pt idx="5">
                  <c:v>60.3</c:v>
                </c:pt>
                <c:pt idx="6">
                  <c:v>60.3</c:v>
                </c:pt>
                <c:pt idx="7">
                  <c:v>60.3</c:v>
                </c:pt>
                <c:pt idx="8">
                  <c:v>60.3</c:v>
                </c:pt>
                <c:pt idx="9">
                  <c:v>60.3</c:v>
                </c:pt>
                <c:pt idx="10">
                  <c:v>60.3</c:v>
                </c:pt>
                <c:pt idx="11">
                  <c:v>60.3</c:v>
                </c:pt>
                <c:pt idx="12">
                  <c:v>60.3</c:v>
                </c:pt>
                <c:pt idx="13">
                  <c:v>60.3</c:v>
                </c:pt>
                <c:pt idx="14">
                  <c:v>60.3</c:v>
                </c:pt>
                <c:pt idx="15">
                  <c:v>60.3</c:v>
                </c:pt>
                <c:pt idx="16">
                  <c:v>60.3</c:v>
                </c:pt>
                <c:pt idx="17">
                  <c:v>60.3</c:v>
                </c:pt>
                <c:pt idx="18">
                  <c:v>60.3</c:v>
                </c:pt>
                <c:pt idx="19">
                  <c:v>60.3</c:v>
                </c:pt>
                <c:pt idx="20">
                  <c:v>60.3</c:v>
                </c:pt>
                <c:pt idx="21">
                  <c:v>60.3</c:v>
                </c:pt>
                <c:pt idx="22">
                  <c:v>60.3</c:v>
                </c:pt>
                <c:pt idx="23">
                  <c:v>60.3</c:v>
                </c:pt>
                <c:pt idx="24">
                  <c:v>60.3</c:v>
                </c:pt>
                <c:pt idx="25">
                  <c:v>60.3</c:v>
                </c:pt>
                <c:pt idx="26">
                  <c:v>60.3</c:v>
                </c:pt>
                <c:pt idx="27">
                  <c:v>60.3</c:v>
                </c:pt>
                <c:pt idx="28">
                  <c:v>60.3</c:v>
                </c:pt>
                <c:pt idx="29">
                  <c:v>60.3</c:v>
                </c:pt>
                <c:pt idx="30">
                  <c:v>60.3</c:v>
                </c:pt>
                <c:pt idx="31">
                  <c:v>60.3</c:v>
                </c:pt>
                <c:pt idx="32">
                  <c:v>60.3</c:v>
                </c:pt>
                <c:pt idx="33">
                  <c:v>60.3</c:v>
                </c:pt>
                <c:pt idx="34">
                  <c:v>60.3</c:v>
                </c:pt>
                <c:pt idx="35">
                  <c:v>60.3</c:v>
                </c:pt>
                <c:pt idx="36">
                  <c:v>60.3</c:v>
                </c:pt>
                <c:pt idx="37">
                  <c:v>60.3</c:v>
                </c:pt>
                <c:pt idx="38">
                  <c:v>60.3</c:v>
                </c:pt>
                <c:pt idx="39">
                  <c:v>60.3</c:v>
                </c:pt>
                <c:pt idx="40">
                  <c:v>60.3</c:v>
                </c:pt>
                <c:pt idx="41">
                  <c:v>60.3</c:v>
                </c:pt>
                <c:pt idx="42">
                  <c:v>60.3</c:v>
                </c:pt>
                <c:pt idx="43">
                  <c:v>60.3</c:v>
                </c:pt>
                <c:pt idx="44">
                  <c:v>60.3</c:v>
                </c:pt>
                <c:pt idx="45">
                  <c:v>60.3</c:v>
                </c:pt>
                <c:pt idx="46">
                  <c:v>60.3</c:v>
                </c:pt>
                <c:pt idx="47">
                  <c:v>60.3</c:v>
                </c:pt>
                <c:pt idx="48">
                  <c:v>60.3</c:v>
                </c:pt>
                <c:pt idx="49">
                  <c:v>60.3</c:v>
                </c:pt>
                <c:pt idx="50">
                  <c:v>60.3</c:v>
                </c:pt>
                <c:pt idx="51">
                  <c:v>60.3</c:v>
                </c:pt>
                <c:pt idx="52">
                  <c:v>60.3</c:v>
                </c:pt>
                <c:pt idx="53">
                  <c:v>60.3</c:v>
                </c:pt>
                <c:pt idx="54">
                  <c:v>60.3</c:v>
                </c:pt>
                <c:pt idx="55">
                  <c:v>60.3</c:v>
                </c:pt>
                <c:pt idx="56">
                  <c:v>60.3</c:v>
                </c:pt>
                <c:pt idx="57">
                  <c:v>60.3</c:v>
                </c:pt>
                <c:pt idx="58">
                  <c:v>60.3</c:v>
                </c:pt>
                <c:pt idx="59">
                  <c:v>60.3</c:v>
                </c:pt>
                <c:pt idx="60">
                  <c:v>60.3</c:v>
                </c:pt>
                <c:pt idx="61">
                  <c:v>60.3</c:v>
                </c:pt>
                <c:pt idx="62">
                  <c:v>60.3</c:v>
                </c:pt>
                <c:pt idx="63">
                  <c:v>60.3</c:v>
                </c:pt>
                <c:pt idx="64">
                  <c:v>60.3</c:v>
                </c:pt>
                <c:pt idx="65">
                  <c:v>60.3</c:v>
                </c:pt>
                <c:pt idx="66">
                  <c:v>60.3</c:v>
                </c:pt>
                <c:pt idx="67">
                  <c:v>60.3</c:v>
                </c:pt>
                <c:pt idx="68">
                  <c:v>60.3</c:v>
                </c:pt>
                <c:pt idx="69">
                  <c:v>60.3</c:v>
                </c:pt>
                <c:pt idx="70">
                  <c:v>60.3</c:v>
                </c:pt>
                <c:pt idx="71">
                  <c:v>60.3</c:v>
                </c:pt>
                <c:pt idx="72">
                  <c:v>60.3</c:v>
                </c:pt>
                <c:pt idx="73">
                  <c:v>60.3</c:v>
                </c:pt>
                <c:pt idx="74">
                  <c:v>60.3</c:v>
                </c:pt>
                <c:pt idx="75">
                  <c:v>60.3</c:v>
                </c:pt>
                <c:pt idx="76">
                  <c:v>60.3</c:v>
                </c:pt>
                <c:pt idx="77">
                  <c:v>60.3</c:v>
                </c:pt>
                <c:pt idx="78">
                  <c:v>60.3</c:v>
                </c:pt>
                <c:pt idx="79">
                  <c:v>60.3</c:v>
                </c:pt>
                <c:pt idx="80">
                  <c:v>60.3</c:v>
                </c:pt>
                <c:pt idx="81">
                  <c:v>60.3</c:v>
                </c:pt>
                <c:pt idx="82">
                  <c:v>60.3</c:v>
                </c:pt>
                <c:pt idx="83">
                  <c:v>60.3</c:v>
                </c:pt>
                <c:pt idx="84">
                  <c:v>60.3</c:v>
                </c:pt>
                <c:pt idx="85">
                  <c:v>60.3</c:v>
                </c:pt>
                <c:pt idx="86">
                  <c:v>60.3</c:v>
                </c:pt>
                <c:pt idx="87">
                  <c:v>60.3</c:v>
                </c:pt>
                <c:pt idx="88">
                  <c:v>60.3</c:v>
                </c:pt>
                <c:pt idx="89">
                  <c:v>60.3</c:v>
                </c:pt>
                <c:pt idx="90">
                  <c:v>60.3</c:v>
                </c:pt>
                <c:pt idx="91">
                  <c:v>60.3</c:v>
                </c:pt>
                <c:pt idx="92">
                  <c:v>60.3</c:v>
                </c:pt>
                <c:pt idx="93">
                  <c:v>60.3</c:v>
                </c:pt>
                <c:pt idx="94">
                  <c:v>60.3</c:v>
                </c:pt>
                <c:pt idx="95">
                  <c:v>60.3</c:v>
                </c:pt>
                <c:pt idx="96">
                  <c:v>60.3</c:v>
                </c:pt>
                <c:pt idx="97">
                  <c:v>60.3</c:v>
                </c:pt>
                <c:pt idx="98">
                  <c:v>60.3</c:v>
                </c:pt>
                <c:pt idx="99">
                  <c:v>60.3</c:v>
                </c:pt>
                <c:pt idx="100">
                  <c:v>60.3</c:v>
                </c:pt>
                <c:pt idx="101">
                  <c:v>60.3</c:v>
                </c:pt>
                <c:pt idx="102">
                  <c:v>60.3</c:v>
                </c:pt>
                <c:pt idx="103">
                  <c:v>60.3</c:v>
                </c:pt>
                <c:pt idx="104">
                  <c:v>60.3</c:v>
                </c:pt>
                <c:pt idx="105">
                  <c:v>60.3</c:v>
                </c:pt>
                <c:pt idx="106">
                  <c:v>60.3</c:v>
                </c:pt>
                <c:pt idx="107">
                  <c:v>60.3</c:v>
                </c:pt>
                <c:pt idx="108">
                  <c:v>60.3</c:v>
                </c:pt>
                <c:pt idx="109">
                  <c:v>60.3</c:v>
                </c:pt>
                <c:pt idx="110">
                  <c:v>60.3</c:v>
                </c:pt>
                <c:pt idx="111">
                  <c:v>60.3</c:v>
                </c:pt>
                <c:pt idx="112">
                  <c:v>60.3</c:v>
                </c:pt>
                <c:pt idx="113">
                  <c:v>60.3</c:v>
                </c:pt>
                <c:pt idx="114">
                  <c:v>60.3</c:v>
                </c:pt>
              </c:numCache>
            </c:numRef>
          </c:val>
          <c:smooth val="0"/>
        </c:ser>
        <c:ser>
          <c:idx val="2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'Информ-11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19</c:v>
                </c:pt>
                <c:pt idx="3">
                  <c:v>МАОУ Лицей № 28</c:v>
                </c:pt>
                <c:pt idx="4">
                  <c:v>МАОУ СШ № 32</c:v>
                </c:pt>
                <c:pt idx="5">
                  <c:v>МАОУ Гимназия № 8</c:v>
                </c:pt>
                <c:pt idx="6">
                  <c:v>МАОУ СШ № 12</c:v>
                </c:pt>
                <c:pt idx="7">
                  <c:v>МАОУ Гимназия № 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Гимназия № 10</c:v>
                </c:pt>
                <c:pt idx="12">
                  <c:v>МАОУ Лицей № 11</c:v>
                </c:pt>
                <c:pt idx="13">
                  <c:v>МАОУ СШ № 46</c:v>
                </c:pt>
                <c:pt idx="14">
                  <c:v>МАОУ СШ № 55</c:v>
                </c:pt>
                <c:pt idx="15">
                  <c:v>МАОУ СШ № 8 "Созидание"</c:v>
                </c:pt>
                <c:pt idx="16">
                  <c:v>МАОУ Гимназия № 6</c:v>
                </c:pt>
                <c:pt idx="17">
                  <c:v>МАОУ СШ № 90</c:v>
                </c:pt>
                <c:pt idx="18">
                  <c:v>МАОУ Гимназия № 4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МБОУ СШ № 94</c:v>
                </c:pt>
                <c:pt idx="25">
                  <c:v>МАОУ Гимназия № 15</c:v>
                </c:pt>
                <c:pt idx="26">
                  <c:v>МБОУ СШ № 13</c:v>
                </c:pt>
                <c:pt idx="27">
                  <c:v>МБОУ Гимназия № 7</c:v>
                </c:pt>
                <c:pt idx="28">
                  <c:v>МАОУ Гимназия № 11</c:v>
                </c:pt>
                <c:pt idx="29">
                  <c:v>МБОУ СШ № 64</c:v>
                </c:pt>
                <c:pt idx="30">
                  <c:v>МАОУ Лицей № 12</c:v>
                </c:pt>
                <c:pt idx="31">
                  <c:v>МАОУ СШ № 89</c:v>
                </c:pt>
                <c:pt idx="32">
                  <c:v>МАОУ СШ № 53</c:v>
                </c:pt>
                <c:pt idx="33">
                  <c:v>МБОУ СШ № 79</c:v>
                </c:pt>
                <c:pt idx="34">
                  <c:v>МАОУ СШ № 148</c:v>
                </c:pt>
                <c:pt idx="35">
                  <c:v>МБОУ СШ № 31</c:v>
                </c:pt>
                <c:pt idx="36">
                  <c:v>МАОУ СШ № 16</c:v>
                </c:pt>
                <c:pt idx="37">
                  <c:v>МАОУ СШ № 50</c:v>
                </c:pt>
                <c:pt idx="38">
                  <c:v>МАОУ СШ № 65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МБОУ Лицей № 10</c:v>
                </c:pt>
                <c:pt idx="43">
                  <c:v>МБОУ СШ № 95</c:v>
                </c:pt>
                <c:pt idx="44">
                  <c:v>МАОУ СШ № 3</c:v>
                </c:pt>
                <c:pt idx="45">
                  <c:v>МБОУ Лицей № 8</c:v>
                </c:pt>
                <c:pt idx="46">
                  <c:v>МАОУ "КУГ № 1 - Универс"</c:v>
                </c:pt>
                <c:pt idx="47">
                  <c:v>МАОУ Лицей № 1</c:v>
                </c:pt>
                <c:pt idx="48">
                  <c:v>МБОУ СШ № 21</c:v>
                </c:pt>
                <c:pt idx="49">
                  <c:v>МБОУ СШ № 133 </c:v>
                </c:pt>
                <c:pt idx="50">
                  <c:v>МАОУ Гимназия № 13 "Академ"</c:v>
                </c:pt>
                <c:pt idx="51">
                  <c:v>МАОУ СШ № 82</c:v>
                </c:pt>
                <c:pt idx="52">
                  <c:v>МАОУ СШ № 72 </c:v>
                </c:pt>
                <c:pt idx="53">
                  <c:v>МБОУ СШ № 84</c:v>
                </c:pt>
                <c:pt idx="54">
                  <c:v>МБОУ СШ № 159</c:v>
                </c:pt>
                <c:pt idx="55">
                  <c:v>МБОУ СШ № 99</c:v>
                </c:pt>
                <c:pt idx="56">
                  <c:v>МБОУ СШ № 30</c:v>
                </c:pt>
                <c:pt idx="57">
                  <c:v>МБОУ СШ № 36</c:v>
                </c:pt>
                <c:pt idx="58">
                  <c:v>МАОУ Школа-интернат № 1</c:v>
                </c:pt>
                <c:pt idx="59">
                  <c:v>МБОУ СШ № 39</c:v>
                </c:pt>
                <c:pt idx="60">
                  <c:v>СВЕРДЛОВСКИЙ РАЙОН</c:v>
                </c:pt>
                <c:pt idx="61">
                  <c:v>МАОУ СШ № 34</c:v>
                </c:pt>
                <c:pt idx="62">
                  <c:v>МАОУ Гимназия № 14</c:v>
                </c:pt>
                <c:pt idx="63">
                  <c:v>МАОУ СШ № 76</c:v>
                </c:pt>
                <c:pt idx="64">
                  <c:v>МАОУ Лицей № 9 "Лидер"</c:v>
                </c:pt>
                <c:pt idx="65">
                  <c:v>МАОУ СШ № 17</c:v>
                </c:pt>
                <c:pt idx="66">
                  <c:v>МАОУ СШ № 158 "Грани"</c:v>
                </c:pt>
                <c:pt idx="67">
                  <c:v>МАОУ СШ № 6</c:v>
                </c:pt>
                <c:pt idx="68">
                  <c:v>МАОУ СШ № 45</c:v>
                </c:pt>
                <c:pt idx="69">
                  <c:v>МАОУ СШ № 93</c:v>
                </c:pt>
                <c:pt idx="70">
                  <c:v>МАОУ СШ № 42</c:v>
                </c:pt>
                <c:pt idx="71">
                  <c:v>МАОУ СШ № 137</c:v>
                </c:pt>
                <c:pt idx="72">
                  <c:v>МБОУ СШ № 62</c:v>
                </c:pt>
                <c:pt idx="73">
                  <c:v>МАОУ СШ № 23</c:v>
                </c:pt>
                <c:pt idx="74">
                  <c:v>МАОУ СШ № 78</c:v>
                </c:pt>
                <c:pt idx="75">
                  <c:v>СОВЕТСКИЙ РАЙОН</c:v>
                </c:pt>
                <c:pt idx="76">
                  <c:v>МАОУ СШ № 129</c:v>
                </c:pt>
                <c:pt idx="77">
                  <c:v>МАОУ СШ № 141</c:v>
                </c:pt>
                <c:pt idx="78">
                  <c:v>МАОУ СШ № 152</c:v>
                </c:pt>
                <c:pt idx="79">
                  <c:v>МАОУ СШ № 7</c:v>
                </c:pt>
                <c:pt idx="80">
                  <c:v>МАОУ СШ № 5</c:v>
                </c:pt>
                <c:pt idx="81">
                  <c:v>МАОУ СШ № 98</c:v>
                </c:pt>
                <c:pt idx="82">
                  <c:v>МАОУ СШ № 154</c:v>
                </c:pt>
                <c:pt idx="83">
                  <c:v>МАОУ СШ № 85</c:v>
                </c:pt>
                <c:pt idx="84">
                  <c:v>МАОУ СШ № 144</c:v>
                </c:pt>
                <c:pt idx="85">
                  <c:v>МАОУ СШ № 150</c:v>
                </c:pt>
                <c:pt idx="86">
                  <c:v>МАОУ СШ № 149</c:v>
                </c:pt>
                <c:pt idx="87">
                  <c:v>МАОУ СШ № 143</c:v>
                </c:pt>
                <c:pt idx="88">
                  <c:v>МАОУ СШ № 157</c:v>
                </c:pt>
                <c:pt idx="89">
                  <c:v>МАОУ СШ № 108</c:v>
                </c:pt>
                <c:pt idx="90">
                  <c:v>МАОУ СШ № 156</c:v>
                </c:pt>
                <c:pt idx="91">
                  <c:v>МАОУ СШ № 151</c:v>
                </c:pt>
                <c:pt idx="92">
                  <c:v>МАОУ СШ № 69</c:v>
                </c:pt>
                <c:pt idx="93">
                  <c:v>МАОУ СШ № 147</c:v>
                </c:pt>
                <c:pt idx="94">
                  <c:v>МАОУ СШ № 24</c:v>
                </c:pt>
                <c:pt idx="95">
                  <c:v>МАОУ СШ № 1</c:v>
                </c:pt>
                <c:pt idx="96">
                  <c:v>МАОУ СШ № 115</c:v>
                </c:pt>
                <c:pt idx="97">
                  <c:v>МАОУ СШ № 121</c:v>
                </c:pt>
                <c:pt idx="98">
                  <c:v>МАОУ СШ № 134</c:v>
                </c:pt>
                <c:pt idx="99">
                  <c:v>МАОУ СШ № 91</c:v>
                </c:pt>
                <c:pt idx="100">
                  <c:v>МАОУ СШ № 145</c:v>
                </c:pt>
                <c:pt idx="101">
                  <c:v>МАОУ СШ № 18</c:v>
                </c:pt>
                <c:pt idx="102">
                  <c:v>МБОУ СШ № 56</c:v>
                </c:pt>
                <c:pt idx="103">
                  <c:v>МАОУ СШ № 139</c:v>
                </c:pt>
                <c:pt idx="104">
                  <c:v>МАОУ СШ № 66</c:v>
                </c:pt>
                <c:pt idx="105">
                  <c:v>МБОУ СШ № 2</c:v>
                </c:pt>
                <c:pt idx="106">
                  <c:v>ЦЕНТРАЛЬНЫЙ РАЙОН</c:v>
                </c:pt>
                <c:pt idx="107">
                  <c:v>МБОУ СОШ № 10 </c:v>
                </c:pt>
                <c:pt idx="108">
                  <c:v>МБОУ Лицей № 2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МАОУ СШ № 155</c:v>
                </c:pt>
                <c:pt idx="112">
                  <c:v>МАОУ СШ "Комплекс Покровский"</c:v>
                </c:pt>
                <c:pt idx="113">
                  <c:v>МБОУ СШ № 27</c:v>
                </c:pt>
                <c:pt idx="114">
                  <c:v>МБОУ СШ № 4</c:v>
                </c:pt>
              </c:strCache>
            </c:strRef>
          </c:cat>
          <c:val>
            <c:numRef>
              <c:f>'Информ-11 диаграмма'!$T$5:$T$119</c:f>
              <c:numCache>
                <c:formatCode>0.00</c:formatCode>
                <c:ptCount val="115"/>
                <c:pt idx="0">
                  <c:v>61.266257929062803</c:v>
                </c:pt>
                <c:pt idx="1">
                  <c:v>76.878048780487802</c:v>
                </c:pt>
                <c:pt idx="2">
                  <c:v>86.5</c:v>
                </c:pt>
                <c:pt idx="3">
                  <c:v>65.599999999999994</c:v>
                </c:pt>
                <c:pt idx="4">
                  <c:v>56.153846153846153</c:v>
                </c:pt>
                <c:pt idx="5">
                  <c:v>59.857142857142854</c:v>
                </c:pt>
                <c:pt idx="6">
                  <c:v>51.5</c:v>
                </c:pt>
                <c:pt idx="7">
                  <c:v>64.307692307692307</c:v>
                </c:pt>
                <c:pt idx="8">
                  <c:v>29.333333333333332</c:v>
                </c:pt>
                <c:pt idx="9">
                  <c:v>59.409090909090899</c:v>
                </c:pt>
                <c:pt idx="10">
                  <c:v>65.7</c:v>
                </c:pt>
                <c:pt idx="11">
                  <c:v>78.099999999999994</c:v>
                </c:pt>
                <c:pt idx="12">
                  <c:v>56.2</c:v>
                </c:pt>
                <c:pt idx="13">
                  <c:v>55.2</c:v>
                </c:pt>
                <c:pt idx="14">
                  <c:v>55.4</c:v>
                </c:pt>
                <c:pt idx="16">
                  <c:v>64.2</c:v>
                </c:pt>
                <c:pt idx="17">
                  <c:v>59.5</c:v>
                </c:pt>
                <c:pt idx="18">
                  <c:v>61.9</c:v>
                </c:pt>
                <c:pt idx="19">
                  <c:v>43</c:v>
                </c:pt>
                <c:pt idx="20">
                  <c:v>59.3</c:v>
                </c:pt>
                <c:pt idx="21">
                  <c:v>55</c:v>
                </c:pt>
                <c:pt idx="22">
                  <c:v>54.853333333333339</c:v>
                </c:pt>
                <c:pt idx="23">
                  <c:v>68.400000000000006</c:v>
                </c:pt>
                <c:pt idx="24">
                  <c:v>50.3</c:v>
                </c:pt>
                <c:pt idx="25">
                  <c:v>44.6</c:v>
                </c:pt>
                <c:pt idx="27">
                  <c:v>62.3</c:v>
                </c:pt>
                <c:pt idx="28">
                  <c:v>63.3</c:v>
                </c:pt>
                <c:pt idx="29">
                  <c:v>61.5</c:v>
                </c:pt>
                <c:pt idx="30">
                  <c:v>57.1</c:v>
                </c:pt>
                <c:pt idx="31">
                  <c:v>43.2</c:v>
                </c:pt>
                <c:pt idx="32">
                  <c:v>37.799999999999997</c:v>
                </c:pt>
                <c:pt idx="33">
                  <c:v>50.5</c:v>
                </c:pt>
                <c:pt idx="34">
                  <c:v>54.1</c:v>
                </c:pt>
                <c:pt idx="36">
                  <c:v>54.7</c:v>
                </c:pt>
                <c:pt idx="37">
                  <c:v>47.7</c:v>
                </c:pt>
                <c:pt idx="38">
                  <c:v>60.3</c:v>
                </c:pt>
                <c:pt idx="39">
                  <c:v>67</c:v>
                </c:pt>
                <c:pt idx="40">
                  <c:v>59.178125000000001</c:v>
                </c:pt>
                <c:pt idx="41">
                  <c:v>73</c:v>
                </c:pt>
                <c:pt idx="42">
                  <c:v>57</c:v>
                </c:pt>
                <c:pt idx="43">
                  <c:v>54</c:v>
                </c:pt>
                <c:pt idx="44">
                  <c:v>68</c:v>
                </c:pt>
                <c:pt idx="45">
                  <c:v>62.7</c:v>
                </c:pt>
                <c:pt idx="46">
                  <c:v>67</c:v>
                </c:pt>
                <c:pt idx="47">
                  <c:v>66.7</c:v>
                </c:pt>
                <c:pt idx="49">
                  <c:v>47.3</c:v>
                </c:pt>
                <c:pt idx="50">
                  <c:v>70.95</c:v>
                </c:pt>
                <c:pt idx="51">
                  <c:v>63</c:v>
                </c:pt>
                <c:pt idx="52">
                  <c:v>69</c:v>
                </c:pt>
                <c:pt idx="53">
                  <c:v>44</c:v>
                </c:pt>
                <c:pt idx="55">
                  <c:v>49.2</c:v>
                </c:pt>
                <c:pt idx="56">
                  <c:v>50</c:v>
                </c:pt>
                <c:pt idx="58">
                  <c:v>71</c:v>
                </c:pt>
                <c:pt idx="59">
                  <c:v>34</c:v>
                </c:pt>
                <c:pt idx="60">
                  <c:v>58.864545454545457</c:v>
                </c:pt>
                <c:pt idx="61">
                  <c:v>75</c:v>
                </c:pt>
                <c:pt idx="62">
                  <c:v>67.3</c:v>
                </c:pt>
                <c:pt idx="63">
                  <c:v>61</c:v>
                </c:pt>
                <c:pt idx="64">
                  <c:v>72</c:v>
                </c:pt>
                <c:pt idx="65">
                  <c:v>71</c:v>
                </c:pt>
                <c:pt idx="67">
                  <c:v>56.3</c:v>
                </c:pt>
                <c:pt idx="68">
                  <c:v>38.5</c:v>
                </c:pt>
                <c:pt idx="69">
                  <c:v>30</c:v>
                </c:pt>
                <c:pt idx="70">
                  <c:v>51</c:v>
                </c:pt>
                <c:pt idx="71">
                  <c:v>63.8</c:v>
                </c:pt>
                <c:pt idx="73">
                  <c:v>61.61</c:v>
                </c:pt>
                <c:pt idx="75">
                  <c:v>57.840740740740742</c:v>
                </c:pt>
                <c:pt idx="76">
                  <c:v>41</c:v>
                </c:pt>
                <c:pt idx="77">
                  <c:v>55</c:v>
                </c:pt>
                <c:pt idx="78">
                  <c:v>69</c:v>
                </c:pt>
                <c:pt idx="79">
                  <c:v>65.5</c:v>
                </c:pt>
                <c:pt idx="80">
                  <c:v>62</c:v>
                </c:pt>
                <c:pt idx="81">
                  <c:v>65</c:v>
                </c:pt>
                <c:pt idx="82">
                  <c:v>37.1</c:v>
                </c:pt>
                <c:pt idx="83">
                  <c:v>62</c:v>
                </c:pt>
                <c:pt idx="84">
                  <c:v>63.7</c:v>
                </c:pt>
                <c:pt idx="85">
                  <c:v>57</c:v>
                </c:pt>
                <c:pt idx="86">
                  <c:v>61</c:v>
                </c:pt>
                <c:pt idx="87">
                  <c:v>66.599999999999994</c:v>
                </c:pt>
                <c:pt idx="89">
                  <c:v>55.9</c:v>
                </c:pt>
                <c:pt idx="90">
                  <c:v>48.4</c:v>
                </c:pt>
                <c:pt idx="91">
                  <c:v>48</c:v>
                </c:pt>
                <c:pt idx="92">
                  <c:v>53.4</c:v>
                </c:pt>
                <c:pt idx="93">
                  <c:v>54</c:v>
                </c:pt>
                <c:pt idx="94">
                  <c:v>61</c:v>
                </c:pt>
                <c:pt idx="95">
                  <c:v>70</c:v>
                </c:pt>
                <c:pt idx="96">
                  <c:v>53.2</c:v>
                </c:pt>
                <c:pt idx="97">
                  <c:v>45.4</c:v>
                </c:pt>
                <c:pt idx="98">
                  <c:v>38</c:v>
                </c:pt>
                <c:pt idx="99">
                  <c:v>54.7</c:v>
                </c:pt>
                <c:pt idx="100">
                  <c:v>67.5</c:v>
                </c:pt>
                <c:pt idx="101">
                  <c:v>73</c:v>
                </c:pt>
                <c:pt idx="103">
                  <c:v>56.3</c:v>
                </c:pt>
                <c:pt idx="104">
                  <c:v>78</c:v>
                </c:pt>
                <c:pt idx="106">
                  <c:v>66.013653013653027</c:v>
                </c:pt>
                <c:pt idx="107">
                  <c:v>64.5</c:v>
                </c:pt>
                <c:pt idx="108">
                  <c:v>67.928571428571431</c:v>
                </c:pt>
                <c:pt idx="109">
                  <c:v>73.181818181818187</c:v>
                </c:pt>
                <c:pt idx="110">
                  <c:v>56.909090909090907</c:v>
                </c:pt>
                <c:pt idx="111">
                  <c:v>58.666666666666664</c:v>
                </c:pt>
                <c:pt idx="112">
                  <c:v>63.615384615384613</c:v>
                </c:pt>
                <c:pt idx="113">
                  <c:v>67.307692307692307</c:v>
                </c:pt>
                <c:pt idx="114">
                  <c:v>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12384"/>
        <c:axId val="59982976"/>
      </c:lineChart>
      <c:catAx>
        <c:axId val="61312384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9982976"/>
        <c:crosses val="autoZero"/>
        <c:auto val="1"/>
        <c:lblAlgn val="ctr"/>
        <c:lblOffset val="100"/>
        <c:noMultiLvlLbl val="0"/>
      </c:catAx>
      <c:valAx>
        <c:axId val="59982976"/>
        <c:scaling>
          <c:orientation val="minMax"/>
          <c:max val="9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312384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19377194367649858"/>
          <c:y val="2.5579754749735457E-2"/>
          <c:w val="0.74648449565200292"/>
          <c:h val="4.35955718091977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48947</xdr:colOff>
      <xdr:row>0</xdr:row>
      <xdr:rowOff>47625</xdr:rowOff>
    </xdr:from>
    <xdr:to>
      <xdr:col>36</xdr:col>
      <xdr:colOff>11906</xdr:colOff>
      <xdr:row>0</xdr:row>
      <xdr:rowOff>5000624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B2DF8D58-F134-46D6-AF57-D59A647B6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243417</xdr:colOff>
      <xdr:row>0</xdr:row>
      <xdr:rowOff>411352</xdr:rowOff>
    </xdr:from>
    <xdr:to>
      <xdr:col>33</xdr:col>
      <xdr:colOff>243537</xdr:colOff>
      <xdr:row>0</xdr:row>
      <xdr:rowOff>3386667</xdr:rowOff>
    </xdr:to>
    <xdr:cxnSp macro="">
      <xdr:nvCxnSpPr>
        <xdr:cNvPr id="3" name="Прямая соединительная линия 2"/>
        <xdr:cNvCxnSpPr/>
      </xdr:nvCxnSpPr>
      <xdr:spPr>
        <a:xfrm flipH="1">
          <a:off x="19875500" y="411352"/>
          <a:ext cx="120" cy="29753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0.02586</cdr:x>
      <cdr:y>0.07355</cdr:y>
    </cdr:from>
    <cdr:to>
      <cdr:x>0.02758</cdr:x>
      <cdr:y>0.66987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9F0B5DB7-C8EF-44EC-A5B6-DFFBEA80D679}"/>
            </a:ext>
          </a:extLst>
        </cdr:cNvPr>
        <cdr:cNvCxnSpPr/>
      </cdr:nvCxnSpPr>
      <cdr:spPr>
        <a:xfrm xmlns:a="http://schemas.openxmlformats.org/drawingml/2006/main" flipH="1">
          <a:off x="554303" y="364293"/>
          <a:ext cx="36918" cy="2953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0.10216</cdr:x>
      <cdr:y>0.07534</cdr:y>
    </cdr:from>
    <cdr:to>
      <cdr:x>0.10386</cdr:x>
      <cdr:y>0.67201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:a16="http://schemas.microsoft.com/office/drawing/2014/main" xmlns="" id="{CA5B01B3-3963-4ACD-B682-D5AC4D7E2FD0}"/>
            </a:ext>
          </a:extLst>
        </cdr:cNvPr>
        <cdr:cNvCxnSpPr/>
      </cdr:nvCxnSpPr>
      <cdr:spPr>
        <a:xfrm xmlns:a="http://schemas.openxmlformats.org/drawingml/2006/main">
          <a:off x="2189933" y="373177"/>
          <a:ext cx="36537" cy="295528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0.21461</cdr:x>
      <cdr:y>0.07635</cdr:y>
    </cdr:from>
    <cdr:to>
      <cdr:x>0.21468</cdr:x>
      <cdr:y>0.67297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xmlns="" id="{BC39191A-149C-4145-8126-4743F944D987}"/>
            </a:ext>
          </a:extLst>
        </cdr:cNvPr>
        <cdr:cNvCxnSpPr/>
      </cdr:nvCxnSpPr>
      <cdr:spPr>
        <a:xfrm xmlns:a="http://schemas.openxmlformats.org/drawingml/2006/main" flipH="1">
          <a:off x="4155394" y="378145"/>
          <a:ext cx="1355" cy="295505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0.3669</cdr:x>
      <cdr:y>0.07365</cdr:y>
    </cdr:from>
    <cdr:to>
      <cdr:x>0.36709</cdr:x>
      <cdr:y>0.67056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:a16="http://schemas.microsoft.com/office/drawing/2014/main" xmlns="" id="{A79D3899-1507-495C-BED7-3FCB92E98516}"/>
            </a:ext>
          </a:extLst>
        </cdr:cNvPr>
        <cdr:cNvCxnSpPr/>
      </cdr:nvCxnSpPr>
      <cdr:spPr>
        <a:xfrm xmlns:a="http://schemas.openxmlformats.org/drawingml/2006/main">
          <a:off x="7103936" y="364805"/>
          <a:ext cx="3679" cy="295649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0.53557</cdr:x>
      <cdr:y>0.07189</cdr:y>
    </cdr:from>
    <cdr:to>
      <cdr:x>0.53664</cdr:x>
      <cdr:y>0.66284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:a16="http://schemas.microsoft.com/office/drawing/2014/main" xmlns="" id="{D8679E72-5A3D-4668-92BC-1FFBEFC86D92}"/>
            </a:ext>
          </a:extLst>
        </cdr:cNvPr>
        <cdr:cNvCxnSpPr/>
      </cdr:nvCxnSpPr>
      <cdr:spPr>
        <a:xfrm xmlns:a="http://schemas.openxmlformats.org/drawingml/2006/main" flipH="1">
          <a:off x="10369745" y="356071"/>
          <a:ext cx="20718" cy="29269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0.94193</cdr:x>
      <cdr:y>0.4701</cdr:y>
    </cdr:from>
    <cdr:to>
      <cdr:x>0.98522</cdr:x>
      <cdr:y>0.52638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896667" y="2404533"/>
          <a:ext cx="914400" cy="287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0.93592</cdr:x>
      <cdr:y>0.45024</cdr:y>
    </cdr:from>
    <cdr:to>
      <cdr:x>1</cdr:x>
      <cdr:y>0.6737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9769667" y="2302933"/>
          <a:ext cx="1353610" cy="1143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0.66308</cdr:x>
      <cdr:y>0.06944</cdr:y>
    </cdr:from>
    <cdr:to>
      <cdr:x>0.66316</cdr:x>
      <cdr:y>0.66471</cdr:y>
    </cdr:to>
    <cdr:cxnSp macro="">
      <cdr:nvCxnSpPr>
        <cdr:cNvPr id="19" name="Прямая соединительная линия 18"/>
        <cdr:cNvCxnSpPr/>
      </cdr:nvCxnSpPr>
      <cdr:spPr>
        <a:xfrm xmlns:a="http://schemas.openxmlformats.org/drawingml/2006/main" flipH="1">
          <a:off x="12838620" y="343936"/>
          <a:ext cx="1549" cy="294837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31749</xdr:colOff>
      <xdr:row>0</xdr:row>
      <xdr:rowOff>72761</xdr:rowOff>
    </xdr:from>
    <xdr:to>
      <xdr:col>35</xdr:col>
      <xdr:colOff>595312</xdr:colOff>
      <xdr:row>0</xdr:row>
      <xdr:rowOff>4988719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B2DF8D58-F134-46D6-AF57-D59A647B6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373182</xdr:colOff>
      <xdr:row>0</xdr:row>
      <xdr:rowOff>427229</xdr:rowOff>
    </xdr:from>
    <xdr:to>
      <xdr:col>33</xdr:col>
      <xdr:colOff>388937</xdr:colOff>
      <xdr:row>0</xdr:row>
      <xdr:rowOff>3300678</xdr:rowOff>
    </xdr:to>
    <xdr:cxnSp macro="">
      <xdr:nvCxnSpPr>
        <xdr:cNvPr id="3" name="Прямая соединительная линия 2"/>
        <xdr:cNvCxnSpPr/>
      </xdr:nvCxnSpPr>
      <xdr:spPr>
        <a:xfrm>
          <a:off x="17930932" y="427229"/>
          <a:ext cx="15755" cy="28734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0.02578</cdr:x>
      <cdr:y>0.07085</cdr:y>
    </cdr:from>
    <cdr:to>
      <cdr:x>0.02622</cdr:x>
      <cdr:y>0.65448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9F0B5DB7-C8EF-44EC-A5B6-DFFBEA80D679}"/>
            </a:ext>
          </a:extLst>
        </cdr:cNvPr>
        <cdr:cNvCxnSpPr/>
      </cdr:nvCxnSpPr>
      <cdr:spPr>
        <a:xfrm xmlns:a="http://schemas.openxmlformats.org/drawingml/2006/main">
          <a:off x="445313" y="348317"/>
          <a:ext cx="7601" cy="286910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0.1016</cdr:x>
      <cdr:y>0.07048</cdr:y>
    </cdr:from>
    <cdr:to>
      <cdr:x>0.10207</cdr:x>
      <cdr:y>0.66418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:a16="http://schemas.microsoft.com/office/drawing/2014/main" xmlns="" id="{CA5B01B3-3963-4ACD-B682-D5AC4D7E2FD0}"/>
            </a:ext>
          </a:extLst>
        </cdr:cNvPr>
        <cdr:cNvCxnSpPr/>
      </cdr:nvCxnSpPr>
      <cdr:spPr>
        <a:xfrm xmlns:a="http://schemas.openxmlformats.org/drawingml/2006/main">
          <a:off x="1965898" y="346456"/>
          <a:ext cx="9094" cy="291860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0.21206</cdr:x>
      <cdr:y>0.07362</cdr:y>
    </cdr:from>
    <cdr:to>
      <cdr:x>0.21257</cdr:x>
      <cdr:y>0.66228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xmlns="" id="{BC39191A-149C-4145-8126-4743F944D987}"/>
            </a:ext>
          </a:extLst>
        </cdr:cNvPr>
        <cdr:cNvCxnSpPr/>
      </cdr:nvCxnSpPr>
      <cdr:spPr>
        <a:xfrm xmlns:a="http://schemas.openxmlformats.org/drawingml/2006/main">
          <a:off x="4103186" y="361913"/>
          <a:ext cx="9868" cy="289382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0.36474</cdr:x>
      <cdr:y>0.07197</cdr:y>
    </cdr:from>
    <cdr:to>
      <cdr:x>0.36592</cdr:x>
      <cdr:y>0.66981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:a16="http://schemas.microsoft.com/office/drawing/2014/main" xmlns="" id="{A79D3899-1507-495C-BED7-3FCB92E98516}"/>
            </a:ext>
          </a:extLst>
        </cdr:cNvPr>
        <cdr:cNvCxnSpPr/>
      </cdr:nvCxnSpPr>
      <cdr:spPr>
        <a:xfrm xmlns:a="http://schemas.openxmlformats.org/drawingml/2006/main">
          <a:off x="7057372" y="353780"/>
          <a:ext cx="22879" cy="293895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0.53494</cdr:x>
      <cdr:y>0.06844</cdr:y>
    </cdr:from>
    <cdr:to>
      <cdr:x>0.53496</cdr:x>
      <cdr:y>0.66119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:a16="http://schemas.microsoft.com/office/drawing/2014/main" xmlns="" id="{D8679E72-5A3D-4668-92BC-1FFBEFC86D92}"/>
            </a:ext>
          </a:extLst>
        </cdr:cNvPr>
        <cdr:cNvCxnSpPr/>
      </cdr:nvCxnSpPr>
      <cdr:spPr>
        <a:xfrm xmlns:a="http://schemas.openxmlformats.org/drawingml/2006/main" flipH="1">
          <a:off x="10350501" y="336456"/>
          <a:ext cx="524" cy="29139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0.94193</cdr:x>
      <cdr:y>0.4701</cdr:y>
    </cdr:from>
    <cdr:to>
      <cdr:x>0.98522</cdr:x>
      <cdr:y>0.52638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896667" y="2404533"/>
          <a:ext cx="914400" cy="287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0.93592</cdr:x>
      <cdr:y>0.45024</cdr:y>
    </cdr:from>
    <cdr:to>
      <cdr:x>1</cdr:x>
      <cdr:y>0.6737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9769667" y="2302933"/>
          <a:ext cx="1353610" cy="1143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0.66123</cdr:x>
      <cdr:y>0.07444</cdr:y>
    </cdr:from>
    <cdr:to>
      <cdr:x>0.6624</cdr:x>
      <cdr:y>0.65794</cdr:y>
    </cdr:to>
    <cdr:cxnSp macro="">
      <cdr:nvCxnSpPr>
        <cdr:cNvPr id="19" name="Прямая соединительная линия 18"/>
        <cdr:cNvCxnSpPr/>
      </cdr:nvCxnSpPr>
      <cdr:spPr>
        <a:xfrm xmlns:a="http://schemas.openxmlformats.org/drawingml/2006/main">
          <a:off x="12794219" y="365958"/>
          <a:ext cx="22639" cy="286846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-FILES\Users\GUO\&#1054;&#1073;&#1097;&#1080;&#1077;%20&#1087;&#1072;&#1087;&#1082;&#1080;\&#1091;&#1087;&#1088;&#1072;&#1074;&#1083;&#1077;&#1085;&#1080;&#1077;\&#1054;&#1090;&#1076;&#1077;&#1083;&#1099;\&#1054;&#1090;&#1076;&#1077;&#1083;%20&#1086;&#1073;&#1097;&#1077;&#1075;&#1086;%20&#1086;&#1073;&#1088;&#1072;&#1079;&#1086;&#1074;&#1072;&#1085;&#1080;&#1103;\&#1051;&#1077;&#1075;&#1072;&#1095;&#1077;&#1074;&#1072;\2013-2014\&#1045;&#1043;&#1069;-2014\&#1056;&#1077;&#1079;&#1091;&#1083;&#1100;&#1090;&#1072;&#1090;&#1099;%20&#1045;&#1043;&#1069;-2014\29.05%20&#1088;&#1091;&#1089;&#1089;&#1082;\1_100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/>
      <sheetData sheetId="1">
        <row r="6">
          <cell r="J6" t="str">
            <v>Код ППЭ</v>
          </cell>
          <cell r="K6" t="str">
            <v>Аудитория</v>
          </cell>
          <cell r="L6" t="str">
            <v>Фамилия</v>
          </cell>
          <cell r="M6" t="str">
            <v>Имя</v>
          </cell>
          <cell r="N6" t="str">
            <v>Отчество</v>
          </cell>
          <cell r="R6" t="str">
            <v>Задания типа А</v>
          </cell>
          <cell r="S6" t="str">
            <v>Задания типа В</v>
          </cell>
          <cell r="T6" t="str">
            <v>Задания типа C</v>
          </cell>
          <cell r="U6" t="str">
            <v>Серия документа</v>
          </cell>
          <cell r="V6" t="str">
            <v>Номер документа</v>
          </cell>
          <cell r="W6" t="str">
            <v>Балл</v>
          </cell>
          <cell r="Z6" t="str">
            <v>Первичный балл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1"/>
  <sheetViews>
    <sheetView tabSelected="1" topLeftCell="A2" zoomScale="90" zoomScaleNormal="90" workbookViewId="0">
      <selection activeCell="B2" sqref="B2:B3"/>
    </sheetView>
  </sheetViews>
  <sheetFormatPr defaultRowHeight="15" x14ac:dyDescent="0.25"/>
  <cols>
    <col min="1" max="1" width="5.85546875" customWidth="1"/>
    <col min="2" max="2" width="33.7109375" customWidth="1"/>
    <col min="3" max="22" width="7.7109375" customWidth="1"/>
    <col min="23" max="23" width="8.7109375" customWidth="1"/>
    <col min="24" max="24" width="7.7109375" customWidth="1"/>
  </cols>
  <sheetData>
    <row r="1" spans="1:26" ht="399.75" customHeight="1" thickBot="1" x14ac:dyDescent="0.3"/>
    <row r="2" spans="1:26" x14ac:dyDescent="0.25">
      <c r="A2" s="592" t="s">
        <v>40</v>
      </c>
      <c r="B2" s="594" t="s">
        <v>75</v>
      </c>
      <c r="C2" s="596">
        <v>2025</v>
      </c>
      <c r="D2" s="597"/>
      <c r="E2" s="597"/>
      <c r="F2" s="598"/>
      <c r="G2" s="596">
        <v>2024</v>
      </c>
      <c r="H2" s="597"/>
      <c r="I2" s="597"/>
      <c r="J2" s="598"/>
      <c r="K2" s="596">
        <v>2023</v>
      </c>
      <c r="L2" s="597"/>
      <c r="M2" s="597"/>
      <c r="N2" s="598"/>
      <c r="O2" s="596">
        <v>2022</v>
      </c>
      <c r="P2" s="597"/>
      <c r="Q2" s="597"/>
      <c r="R2" s="598"/>
      <c r="S2" s="596">
        <v>2021</v>
      </c>
      <c r="T2" s="597"/>
      <c r="U2" s="597"/>
      <c r="V2" s="598"/>
      <c r="W2" s="590" t="s">
        <v>85</v>
      </c>
    </row>
    <row r="3" spans="1:26" ht="41.25" customHeight="1" thickBot="1" x14ac:dyDescent="0.3">
      <c r="A3" s="593"/>
      <c r="B3" s="595"/>
      <c r="C3" s="173" t="s">
        <v>90</v>
      </c>
      <c r="D3" s="108" t="s">
        <v>91</v>
      </c>
      <c r="E3" s="160" t="s">
        <v>92</v>
      </c>
      <c r="F3" s="109" t="s">
        <v>84</v>
      </c>
      <c r="G3" s="173" t="s">
        <v>90</v>
      </c>
      <c r="H3" s="108" t="s">
        <v>91</v>
      </c>
      <c r="I3" s="160" t="s">
        <v>92</v>
      </c>
      <c r="J3" s="109" t="s">
        <v>84</v>
      </c>
      <c r="K3" s="173" t="s">
        <v>90</v>
      </c>
      <c r="L3" s="108" t="s">
        <v>91</v>
      </c>
      <c r="M3" s="160" t="s">
        <v>92</v>
      </c>
      <c r="N3" s="109" t="s">
        <v>84</v>
      </c>
      <c r="O3" s="173" t="s">
        <v>90</v>
      </c>
      <c r="P3" s="108" t="s">
        <v>91</v>
      </c>
      <c r="Q3" s="160" t="s">
        <v>92</v>
      </c>
      <c r="R3" s="109" t="s">
        <v>84</v>
      </c>
      <c r="S3" s="173" t="s">
        <v>90</v>
      </c>
      <c r="T3" s="108" t="s">
        <v>91</v>
      </c>
      <c r="U3" s="160" t="s">
        <v>92</v>
      </c>
      <c r="V3" s="109" t="s">
        <v>84</v>
      </c>
      <c r="W3" s="591"/>
    </row>
    <row r="4" spans="1:26" ht="15" customHeight="1" thickBot="1" x14ac:dyDescent="0.3">
      <c r="A4" s="50"/>
      <c r="B4" s="165" t="s">
        <v>103</v>
      </c>
      <c r="C4" s="166">
        <f>C5+C14+C27+C45+C65+C80+C111</f>
        <v>1086</v>
      </c>
      <c r="D4" s="167">
        <f>AVERAGE(D6:D13,D15:D26,D28:D44,D46:D64,D66:D79,D81:D110,D112:D119)</f>
        <v>48.653499999999994</v>
      </c>
      <c r="E4" s="169">
        <v>51.04</v>
      </c>
      <c r="F4" s="168"/>
      <c r="G4" s="166">
        <f>G5+G14+G27+G45+G65+G80+G111</f>
        <v>765</v>
      </c>
      <c r="H4" s="167">
        <f>AVERAGE(H6:H13,H15:H26,H28:H44,H46:H64,H66:H79,H81:H110,H112:H119)</f>
        <v>61.078601037416838</v>
      </c>
      <c r="I4" s="169">
        <v>63.36</v>
      </c>
      <c r="J4" s="168"/>
      <c r="K4" s="166">
        <f>K5+K14+K27+K45+K65+K80+K111</f>
        <v>1110</v>
      </c>
      <c r="L4" s="167">
        <f>AVERAGE(L6:L13,L15:L26,L28:L44,L46:L64,L66:L79,L81:L110,L112:L119)</f>
        <v>51.918398002341313</v>
      </c>
      <c r="M4" s="169">
        <v>54.45</v>
      </c>
      <c r="N4" s="168"/>
      <c r="O4" s="166">
        <f>O5+O14+O27+O45+O65+O80+O111</f>
        <v>1122</v>
      </c>
      <c r="P4" s="167">
        <f>AVERAGE(P6:P13,P15:P26,P28:P44,P46:P64,P66:P79,P81:P110,P112:P119)</f>
        <v>52.320319021754436</v>
      </c>
      <c r="Q4" s="169">
        <v>56.73</v>
      </c>
      <c r="R4" s="168"/>
      <c r="S4" s="166">
        <f>S5+S14+S27+S45+S65+S80+S111</f>
        <v>1036</v>
      </c>
      <c r="T4" s="167">
        <f>AVERAGE(T6:T13,T15:T26,T28:T44,T46:T64,T66:T79,T81:T110,T112:T119)</f>
        <v>58.860409245226322</v>
      </c>
      <c r="U4" s="169">
        <v>60.3</v>
      </c>
      <c r="V4" s="168"/>
      <c r="W4" s="110"/>
      <c r="Y4" s="22"/>
      <c r="Z4" s="6" t="s">
        <v>77</v>
      </c>
    </row>
    <row r="5" spans="1:26" ht="15" customHeight="1" thickBot="1" x14ac:dyDescent="0.3">
      <c r="A5" s="50"/>
      <c r="B5" s="111" t="s">
        <v>102</v>
      </c>
      <c r="C5" s="161">
        <f>SUM(C6:C13)</f>
        <v>87</v>
      </c>
      <c r="D5" s="172">
        <f>AVERAGE(D6:D13)</f>
        <v>47.662500000000001</v>
      </c>
      <c r="E5" s="164">
        <v>51.04</v>
      </c>
      <c r="F5" s="162"/>
      <c r="G5" s="161">
        <f>SUM(G6:G13)</f>
        <v>52</v>
      </c>
      <c r="H5" s="172">
        <f>AVERAGE(H6:H13)</f>
        <v>66.076041666666669</v>
      </c>
      <c r="I5" s="164">
        <v>63.36</v>
      </c>
      <c r="J5" s="162"/>
      <c r="K5" s="161">
        <f>SUM(K6:K13)</f>
        <v>115</v>
      </c>
      <c r="L5" s="172">
        <f>AVERAGE(L6:L13)</f>
        <v>58.476122448979588</v>
      </c>
      <c r="M5" s="164">
        <v>54.45</v>
      </c>
      <c r="N5" s="162"/>
      <c r="O5" s="161">
        <f>SUM(O6:O13)</f>
        <v>122</v>
      </c>
      <c r="P5" s="172">
        <f>AVERAGE(P6:P13)</f>
        <v>56.684557109557112</v>
      </c>
      <c r="Q5" s="164">
        <v>56.73</v>
      </c>
      <c r="R5" s="162"/>
      <c r="S5" s="161">
        <f>SUM(S6:S13)</f>
        <v>96</v>
      </c>
      <c r="T5" s="172">
        <f>AVERAGE(T6:T13)</f>
        <v>61.266257929062803</v>
      </c>
      <c r="U5" s="164">
        <v>60.3</v>
      </c>
      <c r="V5" s="162"/>
      <c r="W5" s="110"/>
      <c r="Y5" s="23"/>
      <c r="Z5" s="6" t="s">
        <v>78</v>
      </c>
    </row>
    <row r="6" spans="1:26" ht="15" customHeight="1" x14ac:dyDescent="0.25">
      <c r="A6" s="142">
        <v>1</v>
      </c>
      <c r="B6" s="75" t="s">
        <v>120</v>
      </c>
      <c r="C6" s="212">
        <v>13</v>
      </c>
      <c r="D6" s="216">
        <v>47</v>
      </c>
      <c r="E6" s="264">
        <v>51.04</v>
      </c>
      <c r="F6" s="213">
        <v>60</v>
      </c>
      <c r="G6" s="212">
        <v>10</v>
      </c>
      <c r="H6" s="216">
        <v>66.5</v>
      </c>
      <c r="I6" s="264">
        <v>63.36</v>
      </c>
      <c r="J6" s="213">
        <v>32</v>
      </c>
      <c r="K6" s="212">
        <v>21</v>
      </c>
      <c r="L6" s="216">
        <v>54.142857142857146</v>
      </c>
      <c r="M6" s="264">
        <v>54.45</v>
      </c>
      <c r="N6" s="213">
        <v>46</v>
      </c>
      <c r="O6" s="212">
        <v>22</v>
      </c>
      <c r="P6" s="216">
        <v>60.863636363636367</v>
      </c>
      <c r="Q6" s="264">
        <v>56.73</v>
      </c>
      <c r="R6" s="213">
        <v>32</v>
      </c>
      <c r="S6" s="212">
        <v>14</v>
      </c>
      <c r="T6" s="216">
        <v>59.857142857142854</v>
      </c>
      <c r="U6" s="264">
        <v>60.3</v>
      </c>
      <c r="V6" s="213">
        <v>50</v>
      </c>
      <c r="W6" s="113">
        <f t="shared" ref="W6:W13" si="0">V6+R6+N6+J6+F6</f>
        <v>220</v>
      </c>
      <c r="Y6" s="283"/>
      <c r="Z6" s="6" t="s">
        <v>79</v>
      </c>
    </row>
    <row r="7" spans="1:26" ht="15" customHeight="1" x14ac:dyDescent="0.25">
      <c r="A7" s="141">
        <v>2</v>
      </c>
      <c r="B7" s="72" t="s">
        <v>50</v>
      </c>
      <c r="C7" s="218">
        <v>22</v>
      </c>
      <c r="D7" s="222">
        <v>37</v>
      </c>
      <c r="E7" s="268">
        <v>51.04</v>
      </c>
      <c r="F7" s="219">
        <v>85</v>
      </c>
      <c r="G7" s="218">
        <v>8</v>
      </c>
      <c r="H7" s="222">
        <v>65.875</v>
      </c>
      <c r="I7" s="268">
        <v>63.36</v>
      </c>
      <c r="J7" s="219">
        <v>36</v>
      </c>
      <c r="K7" s="218">
        <v>33</v>
      </c>
      <c r="L7" s="222">
        <v>53</v>
      </c>
      <c r="M7" s="268">
        <v>54.45</v>
      </c>
      <c r="N7" s="219">
        <v>52</v>
      </c>
      <c r="O7" s="218">
        <v>20</v>
      </c>
      <c r="P7" s="222">
        <v>56.55</v>
      </c>
      <c r="Q7" s="268">
        <v>56.73</v>
      </c>
      <c r="R7" s="219">
        <v>47</v>
      </c>
      <c r="S7" s="218">
        <v>13</v>
      </c>
      <c r="T7" s="222">
        <v>64.307692307692307</v>
      </c>
      <c r="U7" s="268">
        <v>60.3</v>
      </c>
      <c r="V7" s="219">
        <v>32</v>
      </c>
      <c r="W7" s="140">
        <f t="shared" si="0"/>
        <v>252</v>
      </c>
      <c r="X7" s="10"/>
      <c r="Y7" s="7"/>
      <c r="Z7" s="6" t="s">
        <v>80</v>
      </c>
    </row>
    <row r="8" spans="1:26" ht="15" customHeight="1" x14ac:dyDescent="0.25">
      <c r="A8" s="12">
        <v>3</v>
      </c>
      <c r="B8" s="71" t="s">
        <v>48</v>
      </c>
      <c r="C8" s="192">
        <v>18</v>
      </c>
      <c r="D8" s="112">
        <v>77.599999999999994</v>
      </c>
      <c r="E8" s="257">
        <v>51.04</v>
      </c>
      <c r="F8" s="193">
        <v>3</v>
      </c>
      <c r="G8" s="192">
        <v>15</v>
      </c>
      <c r="H8" s="112">
        <v>70.533333333333331</v>
      </c>
      <c r="I8" s="257">
        <v>63.36</v>
      </c>
      <c r="J8" s="193">
        <v>21</v>
      </c>
      <c r="K8" s="192">
        <v>30</v>
      </c>
      <c r="L8" s="112">
        <v>70.5</v>
      </c>
      <c r="M8" s="257">
        <v>54.45</v>
      </c>
      <c r="N8" s="193">
        <v>5</v>
      </c>
      <c r="O8" s="192">
        <v>40</v>
      </c>
      <c r="P8" s="112">
        <v>78.25</v>
      </c>
      <c r="Q8" s="257">
        <v>56.73</v>
      </c>
      <c r="R8" s="193">
        <v>1</v>
      </c>
      <c r="S8" s="192">
        <v>41</v>
      </c>
      <c r="T8" s="112">
        <v>76.878048780487802</v>
      </c>
      <c r="U8" s="257">
        <v>60.3</v>
      </c>
      <c r="V8" s="193">
        <v>4</v>
      </c>
      <c r="W8" s="139">
        <f t="shared" si="0"/>
        <v>34</v>
      </c>
      <c r="X8" s="10"/>
    </row>
    <row r="9" spans="1:26" ht="15" customHeight="1" x14ac:dyDescent="0.25">
      <c r="A9" s="12">
        <v>4</v>
      </c>
      <c r="B9" s="71" t="s">
        <v>175</v>
      </c>
      <c r="C9" s="192">
        <v>5</v>
      </c>
      <c r="D9" s="112">
        <v>51</v>
      </c>
      <c r="E9" s="257">
        <v>51.04</v>
      </c>
      <c r="F9" s="193">
        <v>49</v>
      </c>
      <c r="G9" s="192">
        <v>6</v>
      </c>
      <c r="H9" s="112">
        <v>51.5</v>
      </c>
      <c r="I9" s="257">
        <v>63.36</v>
      </c>
      <c r="J9" s="193">
        <v>80</v>
      </c>
      <c r="K9" s="192">
        <v>5</v>
      </c>
      <c r="L9" s="112">
        <v>67.599999999999994</v>
      </c>
      <c r="M9" s="257">
        <v>54.45</v>
      </c>
      <c r="N9" s="193">
        <v>9</v>
      </c>
      <c r="O9" s="192">
        <v>13</v>
      </c>
      <c r="P9" s="112">
        <v>64.84615384615384</v>
      </c>
      <c r="Q9" s="257">
        <v>56.73</v>
      </c>
      <c r="R9" s="193">
        <v>23</v>
      </c>
      <c r="S9" s="192">
        <v>5</v>
      </c>
      <c r="T9" s="112">
        <v>65.599999999999994</v>
      </c>
      <c r="U9" s="257">
        <v>60.3</v>
      </c>
      <c r="V9" s="193">
        <v>28</v>
      </c>
      <c r="W9" s="114">
        <f t="shared" si="0"/>
        <v>189</v>
      </c>
      <c r="X9" s="10"/>
    </row>
    <row r="10" spans="1:26" ht="15" customHeight="1" x14ac:dyDescent="0.25">
      <c r="A10" s="12">
        <v>5</v>
      </c>
      <c r="B10" s="71" t="s">
        <v>121</v>
      </c>
      <c r="C10" s="192">
        <v>2</v>
      </c>
      <c r="D10" s="112">
        <v>43</v>
      </c>
      <c r="E10" s="257">
        <v>51.04</v>
      </c>
      <c r="F10" s="193">
        <v>69</v>
      </c>
      <c r="G10" s="192">
        <v>1</v>
      </c>
      <c r="H10" s="112">
        <v>74</v>
      </c>
      <c r="I10" s="257">
        <v>63.36</v>
      </c>
      <c r="J10" s="193">
        <v>15</v>
      </c>
      <c r="K10" s="192">
        <v>8</v>
      </c>
      <c r="L10" s="112">
        <v>50.4</v>
      </c>
      <c r="M10" s="257">
        <v>54.45</v>
      </c>
      <c r="N10" s="193">
        <v>59</v>
      </c>
      <c r="O10" s="192">
        <v>4</v>
      </c>
      <c r="P10" s="112">
        <v>52.8</v>
      </c>
      <c r="Q10" s="257">
        <v>56.73</v>
      </c>
      <c r="R10" s="193">
        <v>54</v>
      </c>
      <c r="S10" s="192">
        <v>6</v>
      </c>
      <c r="T10" s="112">
        <v>51.5</v>
      </c>
      <c r="U10" s="257">
        <v>60.3</v>
      </c>
      <c r="V10" s="193">
        <v>74</v>
      </c>
      <c r="W10" s="114">
        <f t="shared" si="0"/>
        <v>271</v>
      </c>
      <c r="X10" s="10"/>
    </row>
    <row r="11" spans="1:26" ht="15" customHeight="1" x14ac:dyDescent="0.25">
      <c r="A11" s="12">
        <v>6</v>
      </c>
      <c r="B11" s="71" t="s">
        <v>122</v>
      </c>
      <c r="C11" s="192">
        <v>10</v>
      </c>
      <c r="D11" s="112">
        <v>54</v>
      </c>
      <c r="E11" s="257">
        <v>51.04</v>
      </c>
      <c r="F11" s="193">
        <v>33</v>
      </c>
      <c r="G11" s="192">
        <v>5</v>
      </c>
      <c r="H11" s="112">
        <v>71.2</v>
      </c>
      <c r="I11" s="257">
        <v>63.36</v>
      </c>
      <c r="J11" s="193">
        <v>19</v>
      </c>
      <c r="K11" s="192">
        <v>5</v>
      </c>
      <c r="L11" s="112">
        <v>75</v>
      </c>
      <c r="M11" s="257">
        <v>54.45</v>
      </c>
      <c r="N11" s="193">
        <v>2</v>
      </c>
      <c r="O11" s="192">
        <v>3</v>
      </c>
      <c r="P11" s="112">
        <v>58.666666666666664</v>
      </c>
      <c r="Q11" s="257">
        <v>56.73</v>
      </c>
      <c r="R11" s="193">
        <v>41</v>
      </c>
      <c r="S11" s="192">
        <v>2</v>
      </c>
      <c r="T11" s="112">
        <v>86.5</v>
      </c>
      <c r="U11" s="257">
        <v>60.3</v>
      </c>
      <c r="V11" s="193">
        <v>1</v>
      </c>
      <c r="W11" s="114">
        <f t="shared" si="0"/>
        <v>96</v>
      </c>
      <c r="X11" s="10"/>
    </row>
    <row r="12" spans="1:26" ht="15" customHeight="1" x14ac:dyDescent="0.25">
      <c r="A12" s="119">
        <v>7</v>
      </c>
      <c r="B12" s="71" t="s">
        <v>51</v>
      </c>
      <c r="C12" s="192">
        <v>6</v>
      </c>
      <c r="D12" s="112">
        <v>50.16</v>
      </c>
      <c r="E12" s="257">
        <v>51.04</v>
      </c>
      <c r="F12" s="193">
        <v>51</v>
      </c>
      <c r="G12" s="192">
        <v>6</v>
      </c>
      <c r="H12" s="112">
        <v>76</v>
      </c>
      <c r="I12" s="257">
        <v>63.36</v>
      </c>
      <c r="J12" s="193">
        <v>8</v>
      </c>
      <c r="K12" s="192">
        <v>13</v>
      </c>
      <c r="L12" s="112">
        <v>38.69</v>
      </c>
      <c r="M12" s="257">
        <v>54.45</v>
      </c>
      <c r="N12" s="193">
        <v>84</v>
      </c>
      <c r="O12" s="192">
        <v>13</v>
      </c>
      <c r="P12" s="112">
        <v>50.928571428571431</v>
      </c>
      <c r="Q12" s="257">
        <v>56.73</v>
      </c>
      <c r="R12" s="193">
        <v>58</v>
      </c>
      <c r="S12" s="192">
        <v>12</v>
      </c>
      <c r="T12" s="112">
        <v>56.153846153846153</v>
      </c>
      <c r="U12" s="257">
        <v>60.3</v>
      </c>
      <c r="V12" s="193">
        <v>61</v>
      </c>
      <c r="W12" s="114">
        <f t="shared" si="0"/>
        <v>262</v>
      </c>
      <c r="X12" s="10"/>
    </row>
    <row r="13" spans="1:26" ht="15" customHeight="1" thickBot="1" x14ac:dyDescent="0.3">
      <c r="A13" s="119">
        <v>8</v>
      </c>
      <c r="B13" s="106" t="s">
        <v>182</v>
      </c>
      <c r="C13" s="220">
        <v>11</v>
      </c>
      <c r="D13" s="223">
        <v>21.54</v>
      </c>
      <c r="E13" s="269">
        <v>51.04</v>
      </c>
      <c r="F13" s="221">
        <v>95</v>
      </c>
      <c r="G13" s="220">
        <v>1</v>
      </c>
      <c r="H13" s="223">
        <v>53</v>
      </c>
      <c r="I13" s="269">
        <v>63.36</v>
      </c>
      <c r="J13" s="221">
        <v>75</v>
      </c>
      <c r="K13" s="220"/>
      <c r="L13" s="223"/>
      <c r="M13" s="269">
        <v>54.45</v>
      </c>
      <c r="N13" s="221">
        <v>98</v>
      </c>
      <c r="O13" s="220">
        <v>7</v>
      </c>
      <c r="P13" s="223">
        <v>30.571428571428573</v>
      </c>
      <c r="Q13" s="269">
        <v>56.73</v>
      </c>
      <c r="R13" s="221">
        <v>92</v>
      </c>
      <c r="S13" s="220">
        <v>3</v>
      </c>
      <c r="T13" s="223">
        <v>29.333333333333332</v>
      </c>
      <c r="U13" s="269">
        <v>60.3</v>
      </c>
      <c r="V13" s="221">
        <v>96</v>
      </c>
      <c r="W13" s="120">
        <f t="shared" si="0"/>
        <v>456</v>
      </c>
      <c r="X13" s="10"/>
    </row>
    <row r="14" spans="1:26" ht="15" customHeight="1" thickBot="1" x14ac:dyDescent="0.3">
      <c r="A14" s="121"/>
      <c r="B14" s="122" t="s">
        <v>101</v>
      </c>
      <c r="C14" s="123">
        <f>SUM(C15:C26)</f>
        <v>94</v>
      </c>
      <c r="D14" s="131">
        <f>AVERAGE(D15:D26)</f>
        <v>49.594999999999999</v>
      </c>
      <c r="E14" s="170">
        <v>51.04</v>
      </c>
      <c r="F14" s="124"/>
      <c r="G14" s="123">
        <f>SUM(G15:G26)</f>
        <v>60</v>
      </c>
      <c r="H14" s="131">
        <f>AVERAGE(H15:H26)</f>
        <v>55.08</v>
      </c>
      <c r="I14" s="170">
        <v>63.36</v>
      </c>
      <c r="J14" s="124"/>
      <c r="K14" s="123">
        <f>SUM(K15:K26)</f>
        <v>105</v>
      </c>
      <c r="L14" s="131">
        <f>AVERAGE(L15:L26)</f>
        <v>49.22</v>
      </c>
      <c r="M14" s="170">
        <v>54.45</v>
      </c>
      <c r="N14" s="124"/>
      <c r="O14" s="123">
        <f>SUM(O15:O26)</f>
        <v>124</v>
      </c>
      <c r="P14" s="131">
        <f>AVERAGE(P15:P26)</f>
        <v>51.410000000000004</v>
      </c>
      <c r="Q14" s="170">
        <v>56.73</v>
      </c>
      <c r="R14" s="124"/>
      <c r="S14" s="123">
        <f>SUM(S15:S26)</f>
        <v>125</v>
      </c>
      <c r="T14" s="131">
        <f>AVERAGE(T15:T26)</f>
        <v>59.409090909090899</v>
      </c>
      <c r="U14" s="170">
        <v>60.3</v>
      </c>
      <c r="V14" s="124"/>
      <c r="W14" s="125"/>
      <c r="X14" s="10"/>
    </row>
    <row r="15" spans="1:26" ht="15" customHeight="1" x14ac:dyDescent="0.25">
      <c r="A15" s="12">
        <v>1</v>
      </c>
      <c r="B15" s="103" t="s">
        <v>33</v>
      </c>
      <c r="C15" s="194">
        <v>12</v>
      </c>
      <c r="D15" s="198">
        <v>37.799999999999997</v>
      </c>
      <c r="E15" s="258">
        <v>51.04</v>
      </c>
      <c r="F15" s="195">
        <v>83</v>
      </c>
      <c r="G15" s="194">
        <v>11</v>
      </c>
      <c r="H15" s="198">
        <v>64.7</v>
      </c>
      <c r="I15" s="258">
        <v>63.36</v>
      </c>
      <c r="J15" s="195">
        <v>41</v>
      </c>
      <c r="K15" s="194">
        <v>14</v>
      </c>
      <c r="L15" s="198">
        <v>42.3</v>
      </c>
      <c r="M15" s="258">
        <v>54.45</v>
      </c>
      <c r="N15" s="195">
        <v>77</v>
      </c>
      <c r="O15" s="194">
        <v>8</v>
      </c>
      <c r="P15" s="198">
        <v>31</v>
      </c>
      <c r="Q15" s="258">
        <v>56.73</v>
      </c>
      <c r="R15" s="195">
        <v>91</v>
      </c>
      <c r="S15" s="194">
        <v>10</v>
      </c>
      <c r="T15" s="198">
        <v>61.9</v>
      </c>
      <c r="U15" s="258">
        <v>60.3</v>
      </c>
      <c r="V15" s="195">
        <v>43</v>
      </c>
      <c r="W15" s="116">
        <f t="shared" ref="W15:W26" si="1">V15+R15+N15+J15+F15</f>
        <v>335</v>
      </c>
      <c r="X15" s="10"/>
    </row>
    <row r="16" spans="1:26" ht="15" customHeight="1" x14ac:dyDescent="0.25">
      <c r="A16" s="12">
        <v>2</v>
      </c>
      <c r="B16" s="71" t="s">
        <v>32</v>
      </c>
      <c r="C16" s="192">
        <v>3</v>
      </c>
      <c r="D16" s="112">
        <v>50.3</v>
      </c>
      <c r="E16" s="257">
        <v>51.04</v>
      </c>
      <c r="F16" s="193">
        <v>50</v>
      </c>
      <c r="G16" s="192">
        <v>4</v>
      </c>
      <c r="H16" s="112">
        <v>61</v>
      </c>
      <c r="I16" s="257">
        <v>63.36</v>
      </c>
      <c r="J16" s="193">
        <v>55</v>
      </c>
      <c r="K16" s="192">
        <v>2</v>
      </c>
      <c r="L16" s="112">
        <v>40</v>
      </c>
      <c r="M16" s="257">
        <v>54.45</v>
      </c>
      <c r="N16" s="193">
        <v>81</v>
      </c>
      <c r="O16" s="192">
        <v>8</v>
      </c>
      <c r="P16" s="112">
        <v>47.8</v>
      </c>
      <c r="Q16" s="257">
        <v>56.73</v>
      </c>
      <c r="R16" s="193">
        <v>65</v>
      </c>
      <c r="S16" s="192">
        <v>9</v>
      </c>
      <c r="T16" s="112">
        <v>64.2</v>
      </c>
      <c r="U16" s="257">
        <v>60.3</v>
      </c>
      <c r="V16" s="193">
        <v>33</v>
      </c>
      <c r="W16" s="146">
        <f t="shared" si="1"/>
        <v>284</v>
      </c>
      <c r="X16" s="10"/>
    </row>
    <row r="17" spans="1:24" ht="15" customHeight="1" x14ac:dyDescent="0.25">
      <c r="A17" s="12">
        <v>3</v>
      </c>
      <c r="B17" s="71" t="s">
        <v>34</v>
      </c>
      <c r="C17" s="192">
        <v>12</v>
      </c>
      <c r="D17" s="112">
        <v>57.75</v>
      </c>
      <c r="E17" s="257">
        <v>51.04</v>
      </c>
      <c r="F17" s="193">
        <v>20</v>
      </c>
      <c r="G17" s="192">
        <v>12</v>
      </c>
      <c r="H17" s="112">
        <v>71</v>
      </c>
      <c r="I17" s="257">
        <v>63.36</v>
      </c>
      <c r="J17" s="193">
        <v>20</v>
      </c>
      <c r="K17" s="192">
        <v>12</v>
      </c>
      <c r="L17" s="112">
        <v>63.3</v>
      </c>
      <c r="M17" s="257">
        <v>54.45</v>
      </c>
      <c r="N17" s="193">
        <v>16</v>
      </c>
      <c r="O17" s="192">
        <v>9</v>
      </c>
      <c r="P17" s="112">
        <v>73</v>
      </c>
      <c r="Q17" s="257">
        <v>56.73</v>
      </c>
      <c r="R17" s="193">
        <v>4</v>
      </c>
      <c r="S17" s="192">
        <v>8</v>
      </c>
      <c r="T17" s="112">
        <v>78.099999999999994</v>
      </c>
      <c r="U17" s="257">
        <v>60.3</v>
      </c>
      <c r="V17" s="193">
        <v>2</v>
      </c>
      <c r="W17" s="116">
        <f t="shared" si="1"/>
        <v>62</v>
      </c>
      <c r="X17" s="10"/>
    </row>
    <row r="18" spans="1:24" ht="15" customHeight="1" x14ac:dyDescent="0.25">
      <c r="A18" s="12">
        <v>4</v>
      </c>
      <c r="B18" s="71" t="s">
        <v>35</v>
      </c>
      <c r="C18" s="192">
        <v>22</v>
      </c>
      <c r="D18" s="112">
        <v>61</v>
      </c>
      <c r="E18" s="257">
        <v>51.04</v>
      </c>
      <c r="F18" s="193">
        <v>14</v>
      </c>
      <c r="G18" s="192">
        <v>13</v>
      </c>
      <c r="H18" s="112">
        <v>74.3</v>
      </c>
      <c r="I18" s="257">
        <v>63.36</v>
      </c>
      <c r="J18" s="193">
        <v>13</v>
      </c>
      <c r="K18" s="192">
        <v>33</v>
      </c>
      <c r="L18" s="112">
        <v>74.5</v>
      </c>
      <c r="M18" s="257">
        <v>54.45</v>
      </c>
      <c r="N18" s="193">
        <v>3</v>
      </c>
      <c r="O18" s="192">
        <v>48</v>
      </c>
      <c r="P18" s="112">
        <v>66.599999999999994</v>
      </c>
      <c r="Q18" s="257">
        <v>56.73</v>
      </c>
      <c r="R18" s="193">
        <v>15</v>
      </c>
      <c r="S18" s="192">
        <v>29</v>
      </c>
      <c r="T18" s="112">
        <v>65.7</v>
      </c>
      <c r="U18" s="257">
        <v>60.3</v>
      </c>
      <c r="V18" s="193">
        <v>27</v>
      </c>
      <c r="W18" s="116">
        <f t="shared" si="1"/>
        <v>72</v>
      </c>
      <c r="X18" s="10"/>
    </row>
    <row r="19" spans="1:24" ht="15" customHeight="1" x14ac:dyDescent="0.25">
      <c r="A19" s="12">
        <v>5</v>
      </c>
      <c r="B19" s="71" t="s">
        <v>36</v>
      </c>
      <c r="C19" s="192">
        <v>5</v>
      </c>
      <c r="D19" s="112">
        <v>53.6</v>
      </c>
      <c r="E19" s="257">
        <v>51.04</v>
      </c>
      <c r="F19" s="193">
        <v>36</v>
      </c>
      <c r="G19" s="192">
        <v>6</v>
      </c>
      <c r="H19" s="112">
        <v>66.5</v>
      </c>
      <c r="I19" s="257">
        <v>63.36</v>
      </c>
      <c r="J19" s="193">
        <v>33</v>
      </c>
      <c r="K19" s="192">
        <v>8</v>
      </c>
      <c r="L19" s="112">
        <v>58.8</v>
      </c>
      <c r="M19" s="257">
        <v>54.45</v>
      </c>
      <c r="N19" s="193">
        <v>25</v>
      </c>
      <c r="O19" s="192">
        <v>14</v>
      </c>
      <c r="P19" s="112">
        <v>71.3</v>
      </c>
      <c r="Q19" s="257">
        <v>56.73</v>
      </c>
      <c r="R19" s="193">
        <v>5</v>
      </c>
      <c r="S19" s="192">
        <v>16</v>
      </c>
      <c r="T19" s="112">
        <v>56.2</v>
      </c>
      <c r="U19" s="257">
        <v>60.3</v>
      </c>
      <c r="V19" s="193">
        <v>60</v>
      </c>
      <c r="W19" s="116">
        <f t="shared" si="1"/>
        <v>159</v>
      </c>
      <c r="X19" s="10"/>
    </row>
    <row r="20" spans="1:24" ht="15" customHeight="1" x14ac:dyDescent="0.25">
      <c r="A20" s="12">
        <v>6</v>
      </c>
      <c r="B20" s="71" t="s">
        <v>147</v>
      </c>
      <c r="C20" s="192">
        <v>7</v>
      </c>
      <c r="D20" s="112">
        <v>51.3</v>
      </c>
      <c r="E20" s="257">
        <v>51.04</v>
      </c>
      <c r="F20" s="193">
        <v>47</v>
      </c>
      <c r="G20" s="192">
        <v>3</v>
      </c>
      <c r="H20" s="112">
        <v>35</v>
      </c>
      <c r="I20" s="257">
        <v>63.36</v>
      </c>
      <c r="J20" s="193">
        <v>91</v>
      </c>
      <c r="K20" s="192">
        <v>4</v>
      </c>
      <c r="L20" s="112">
        <v>25</v>
      </c>
      <c r="M20" s="257">
        <v>54.45</v>
      </c>
      <c r="N20" s="193">
        <v>95</v>
      </c>
      <c r="O20" s="192">
        <v>2</v>
      </c>
      <c r="P20" s="112">
        <v>48.5</v>
      </c>
      <c r="Q20" s="257">
        <v>56.73</v>
      </c>
      <c r="R20" s="193">
        <v>63</v>
      </c>
      <c r="S20" s="192"/>
      <c r="T20" s="112"/>
      <c r="U20" s="257">
        <v>60.3</v>
      </c>
      <c r="V20" s="193">
        <v>97</v>
      </c>
      <c r="W20" s="116">
        <f t="shared" si="1"/>
        <v>393</v>
      </c>
      <c r="X20" s="10"/>
    </row>
    <row r="21" spans="1:24" ht="15" customHeight="1" x14ac:dyDescent="0.25">
      <c r="A21" s="12">
        <v>7</v>
      </c>
      <c r="B21" s="71" t="s">
        <v>146</v>
      </c>
      <c r="C21" s="192">
        <v>8</v>
      </c>
      <c r="D21" s="112">
        <v>53.4</v>
      </c>
      <c r="E21" s="257">
        <v>51.04</v>
      </c>
      <c r="F21" s="193">
        <v>37</v>
      </c>
      <c r="G21" s="192">
        <v>6</v>
      </c>
      <c r="H21" s="112">
        <v>50</v>
      </c>
      <c r="I21" s="257">
        <v>63.36</v>
      </c>
      <c r="J21" s="193">
        <v>82</v>
      </c>
      <c r="K21" s="192">
        <v>6</v>
      </c>
      <c r="L21" s="112">
        <v>56.5</v>
      </c>
      <c r="M21" s="257">
        <v>54.45</v>
      </c>
      <c r="N21" s="193">
        <v>37</v>
      </c>
      <c r="O21" s="192">
        <v>16</v>
      </c>
      <c r="P21" s="112">
        <v>45.3</v>
      </c>
      <c r="Q21" s="257">
        <v>56.73</v>
      </c>
      <c r="R21" s="193">
        <v>73</v>
      </c>
      <c r="S21" s="192">
        <v>18</v>
      </c>
      <c r="T21" s="112">
        <v>55.2</v>
      </c>
      <c r="U21" s="257">
        <v>60.3</v>
      </c>
      <c r="V21" s="193">
        <v>64</v>
      </c>
      <c r="W21" s="116">
        <f t="shared" si="1"/>
        <v>293</v>
      </c>
      <c r="X21" s="10"/>
    </row>
    <row r="22" spans="1:24" ht="15" customHeight="1" x14ac:dyDescent="0.25">
      <c r="A22" s="12">
        <v>8</v>
      </c>
      <c r="B22" s="71" t="s">
        <v>145</v>
      </c>
      <c r="C22" s="192">
        <v>8</v>
      </c>
      <c r="D22" s="112">
        <v>53</v>
      </c>
      <c r="E22" s="257">
        <v>51.04</v>
      </c>
      <c r="F22" s="193">
        <v>39</v>
      </c>
      <c r="G22" s="192"/>
      <c r="H22" s="112"/>
      <c r="I22" s="257">
        <v>63.36</v>
      </c>
      <c r="J22" s="193">
        <v>96</v>
      </c>
      <c r="K22" s="192">
        <v>7</v>
      </c>
      <c r="L22" s="112">
        <v>26.6</v>
      </c>
      <c r="M22" s="257">
        <v>54.45</v>
      </c>
      <c r="N22" s="193">
        <v>93</v>
      </c>
      <c r="O22" s="192"/>
      <c r="P22" s="112"/>
      <c r="Q22" s="257">
        <v>56.73</v>
      </c>
      <c r="R22" s="193">
        <v>100</v>
      </c>
      <c r="S22" s="192">
        <v>12</v>
      </c>
      <c r="T22" s="112">
        <v>55.4</v>
      </c>
      <c r="U22" s="257">
        <v>60.3</v>
      </c>
      <c r="V22" s="193">
        <v>63</v>
      </c>
      <c r="W22" s="116">
        <f t="shared" si="1"/>
        <v>391</v>
      </c>
      <c r="X22" s="10"/>
    </row>
    <row r="23" spans="1:24" ht="15" customHeight="1" x14ac:dyDescent="0.25">
      <c r="A23" s="12">
        <v>9</v>
      </c>
      <c r="B23" s="71" t="s">
        <v>188</v>
      </c>
      <c r="C23" s="192">
        <v>3</v>
      </c>
      <c r="D23" s="112">
        <v>35.700000000000003</v>
      </c>
      <c r="E23" s="257">
        <v>51.04</v>
      </c>
      <c r="F23" s="193">
        <v>89</v>
      </c>
      <c r="G23" s="192"/>
      <c r="H23" s="112"/>
      <c r="I23" s="257">
        <v>63.36</v>
      </c>
      <c r="J23" s="193">
        <v>96</v>
      </c>
      <c r="K23" s="192">
        <v>7</v>
      </c>
      <c r="L23" s="112">
        <v>57.9</v>
      </c>
      <c r="M23" s="257">
        <v>54.45</v>
      </c>
      <c r="N23" s="193">
        <v>32</v>
      </c>
      <c r="O23" s="192"/>
      <c r="P23" s="112"/>
      <c r="Q23" s="257">
        <v>56.73</v>
      </c>
      <c r="R23" s="193">
        <v>100</v>
      </c>
      <c r="S23" s="192">
        <v>8</v>
      </c>
      <c r="T23" s="112">
        <v>43</v>
      </c>
      <c r="U23" s="257">
        <v>60.3</v>
      </c>
      <c r="V23" s="193">
        <v>88</v>
      </c>
      <c r="W23" s="116">
        <f t="shared" si="1"/>
        <v>405</v>
      </c>
      <c r="X23" s="10"/>
    </row>
    <row r="24" spans="1:24" ht="15" customHeight="1" x14ac:dyDescent="0.25">
      <c r="A24" s="12">
        <v>10</v>
      </c>
      <c r="B24" s="71" t="s">
        <v>168</v>
      </c>
      <c r="C24" s="192"/>
      <c r="D24" s="112"/>
      <c r="E24" s="257">
        <v>51.04</v>
      </c>
      <c r="F24" s="193">
        <v>101</v>
      </c>
      <c r="G24" s="192">
        <v>1</v>
      </c>
      <c r="H24" s="112">
        <v>58</v>
      </c>
      <c r="I24" s="257">
        <v>63.36</v>
      </c>
      <c r="J24" s="193">
        <v>62</v>
      </c>
      <c r="K24" s="192"/>
      <c r="L24" s="112"/>
      <c r="M24" s="257">
        <v>54.45</v>
      </c>
      <c r="N24" s="193">
        <v>98</v>
      </c>
      <c r="O24" s="192">
        <v>4</v>
      </c>
      <c r="P24" s="112">
        <v>27.5</v>
      </c>
      <c r="Q24" s="257">
        <v>56.73</v>
      </c>
      <c r="R24" s="193">
        <v>95</v>
      </c>
      <c r="S24" s="192">
        <v>1</v>
      </c>
      <c r="T24" s="112">
        <v>55</v>
      </c>
      <c r="U24" s="257">
        <v>60.3</v>
      </c>
      <c r="V24" s="193">
        <v>65</v>
      </c>
      <c r="W24" s="116">
        <f t="shared" si="1"/>
        <v>421</v>
      </c>
      <c r="X24" s="10"/>
    </row>
    <row r="25" spans="1:24" ht="15" customHeight="1" x14ac:dyDescent="0.25">
      <c r="A25" s="12">
        <v>11</v>
      </c>
      <c r="B25" s="68" t="s">
        <v>138</v>
      </c>
      <c r="C25" s="196">
        <v>14</v>
      </c>
      <c r="D25" s="199">
        <v>42.1</v>
      </c>
      <c r="E25" s="259">
        <v>51.04</v>
      </c>
      <c r="F25" s="197">
        <v>71</v>
      </c>
      <c r="G25" s="196">
        <v>3</v>
      </c>
      <c r="H25" s="199">
        <v>39.299999999999997</v>
      </c>
      <c r="I25" s="259">
        <v>63.36</v>
      </c>
      <c r="J25" s="197">
        <v>88</v>
      </c>
      <c r="K25" s="196">
        <v>12</v>
      </c>
      <c r="L25" s="199">
        <v>47.3</v>
      </c>
      <c r="M25" s="259">
        <v>54.45</v>
      </c>
      <c r="N25" s="197">
        <v>71</v>
      </c>
      <c r="O25" s="196">
        <v>10</v>
      </c>
      <c r="P25" s="199">
        <v>41.9</v>
      </c>
      <c r="Q25" s="259">
        <v>56.73</v>
      </c>
      <c r="R25" s="197">
        <v>78</v>
      </c>
      <c r="S25" s="196">
        <v>10</v>
      </c>
      <c r="T25" s="199">
        <v>59.5</v>
      </c>
      <c r="U25" s="259">
        <v>60.3</v>
      </c>
      <c r="V25" s="197">
        <v>51</v>
      </c>
      <c r="W25" s="116">
        <f t="shared" si="1"/>
        <v>359</v>
      </c>
      <c r="X25" s="10"/>
    </row>
    <row r="26" spans="1:24" ht="15" customHeight="1" thickBot="1" x14ac:dyDescent="0.3">
      <c r="A26" s="12">
        <v>12</v>
      </c>
      <c r="B26" s="71" t="s">
        <v>167</v>
      </c>
      <c r="C26" s="192"/>
      <c r="D26" s="112"/>
      <c r="E26" s="257">
        <v>51.04</v>
      </c>
      <c r="F26" s="193">
        <v>101</v>
      </c>
      <c r="G26" s="192">
        <v>1</v>
      </c>
      <c r="H26" s="112">
        <v>31</v>
      </c>
      <c r="I26" s="257">
        <v>63.36</v>
      </c>
      <c r="J26" s="193">
        <v>94</v>
      </c>
      <c r="K26" s="192"/>
      <c r="L26" s="112"/>
      <c r="M26" s="257">
        <v>54.45</v>
      </c>
      <c r="N26" s="193">
        <v>98</v>
      </c>
      <c r="O26" s="192">
        <v>5</v>
      </c>
      <c r="P26" s="112">
        <v>61.2</v>
      </c>
      <c r="Q26" s="257">
        <v>56.73</v>
      </c>
      <c r="R26" s="193">
        <v>31</v>
      </c>
      <c r="S26" s="192">
        <v>4</v>
      </c>
      <c r="T26" s="112">
        <v>59.3</v>
      </c>
      <c r="U26" s="257">
        <v>60.3</v>
      </c>
      <c r="V26" s="193">
        <v>52</v>
      </c>
      <c r="W26" s="116">
        <f t="shared" si="1"/>
        <v>376</v>
      </c>
      <c r="X26" s="10"/>
    </row>
    <row r="27" spans="1:24" ht="15" customHeight="1" thickBot="1" x14ac:dyDescent="0.3">
      <c r="A27" s="121"/>
      <c r="B27" s="127" t="s">
        <v>100</v>
      </c>
      <c r="C27" s="128">
        <f>SUM(C28:C44)</f>
        <v>107</v>
      </c>
      <c r="D27" s="134">
        <f>AVERAGE(D28:D44)</f>
        <v>46.471428571428575</v>
      </c>
      <c r="E27" s="171">
        <v>51.04</v>
      </c>
      <c r="F27" s="129"/>
      <c r="G27" s="128">
        <f>SUM(G28:G44)</f>
        <v>67</v>
      </c>
      <c r="H27" s="134">
        <f>AVERAGE(H28:H44)</f>
        <v>57.79999999999999</v>
      </c>
      <c r="I27" s="171">
        <v>63.36</v>
      </c>
      <c r="J27" s="129"/>
      <c r="K27" s="128">
        <f>SUM(K28:K44)</f>
        <v>110</v>
      </c>
      <c r="L27" s="134">
        <f>AVERAGE(L28:L44)</f>
        <v>51.184615384615384</v>
      </c>
      <c r="M27" s="171">
        <v>54.45</v>
      </c>
      <c r="N27" s="129"/>
      <c r="O27" s="128">
        <f>SUM(O28:O44)</f>
        <v>131</v>
      </c>
      <c r="P27" s="134">
        <f>AVERAGE(P28:P44)</f>
        <v>52.166666666666657</v>
      </c>
      <c r="Q27" s="171">
        <v>56.73</v>
      </c>
      <c r="R27" s="129"/>
      <c r="S27" s="128">
        <f>SUM(S28:S44)</f>
        <v>135</v>
      </c>
      <c r="T27" s="134">
        <f>AVERAGE(T28:T44)</f>
        <v>54.853333333333332</v>
      </c>
      <c r="U27" s="171">
        <v>60.3</v>
      </c>
      <c r="V27" s="129"/>
      <c r="W27" s="130"/>
      <c r="X27" s="10"/>
    </row>
    <row r="28" spans="1:24" ht="15" customHeight="1" x14ac:dyDescent="0.25">
      <c r="A28" s="11">
        <v>1</v>
      </c>
      <c r="B28" s="75" t="s">
        <v>52</v>
      </c>
      <c r="C28" s="218">
        <v>10</v>
      </c>
      <c r="D28" s="222">
        <v>52.5</v>
      </c>
      <c r="E28" s="268">
        <v>51.04</v>
      </c>
      <c r="F28" s="219">
        <v>42</v>
      </c>
      <c r="G28" s="218">
        <v>9</v>
      </c>
      <c r="H28" s="222">
        <v>63.2</v>
      </c>
      <c r="I28" s="268">
        <v>63.36</v>
      </c>
      <c r="J28" s="219">
        <v>46</v>
      </c>
      <c r="K28" s="218">
        <v>12</v>
      </c>
      <c r="L28" s="222">
        <v>60.4</v>
      </c>
      <c r="M28" s="268">
        <v>54.45</v>
      </c>
      <c r="N28" s="219">
        <v>21</v>
      </c>
      <c r="O28" s="218">
        <v>23</v>
      </c>
      <c r="P28" s="222">
        <v>67.2</v>
      </c>
      <c r="Q28" s="268">
        <v>56.73</v>
      </c>
      <c r="R28" s="219">
        <v>14</v>
      </c>
      <c r="S28" s="218">
        <v>12</v>
      </c>
      <c r="T28" s="222">
        <v>62.3</v>
      </c>
      <c r="U28" s="268">
        <v>60.3</v>
      </c>
      <c r="V28" s="219">
        <v>40</v>
      </c>
      <c r="W28" s="113">
        <f t="shared" ref="W28:W44" si="2">V28+R28+N28+J28+F28</f>
        <v>163</v>
      </c>
      <c r="X28" s="10"/>
    </row>
    <row r="29" spans="1:24" ht="15" customHeight="1" x14ac:dyDescent="0.25">
      <c r="A29" s="143">
        <v>2</v>
      </c>
      <c r="B29" s="72" t="s">
        <v>105</v>
      </c>
      <c r="C29" s="218">
        <v>13</v>
      </c>
      <c r="D29" s="222">
        <v>52.1</v>
      </c>
      <c r="E29" s="268">
        <v>51.04</v>
      </c>
      <c r="F29" s="219">
        <v>44</v>
      </c>
      <c r="G29" s="218">
        <v>11</v>
      </c>
      <c r="H29" s="222">
        <v>63</v>
      </c>
      <c r="I29" s="268">
        <v>63.36</v>
      </c>
      <c r="J29" s="219">
        <v>47</v>
      </c>
      <c r="K29" s="218">
        <v>13</v>
      </c>
      <c r="L29" s="222">
        <v>54.8</v>
      </c>
      <c r="M29" s="268">
        <v>54.45</v>
      </c>
      <c r="N29" s="219">
        <v>43</v>
      </c>
      <c r="O29" s="218">
        <v>13</v>
      </c>
      <c r="P29" s="222">
        <v>60</v>
      </c>
      <c r="Q29" s="268">
        <v>56.73</v>
      </c>
      <c r="R29" s="219">
        <v>34</v>
      </c>
      <c r="S29" s="218">
        <v>8</v>
      </c>
      <c r="T29" s="222">
        <v>63.3</v>
      </c>
      <c r="U29" s="268">
        <v>60.3</v>
      </c>
      <c r="V29" s="219">
        <v>37</v>
      </c>
      <c r="W29" s="140">
        <f t="shared" si="2"/>
        <v>205</v>
      </c>
      <c r="X29" s="10"/>
    </row>
    <row r="30" spans="1:24" ht="15" customHeight="1" x14ac:dyDescent="0.25">
      <c r="A30" s="14">
        <v>3</v>
      </c>
      <c r="B30" s="71" t="s">
        <v>47</v>
      </c>
      <c r="C30" s="192">
        <v>8</v>
      </c>
      <c r="D30" s="112">
        <v>57.1</v>
      </c>
      <c r="E30" s="257">
        <v>51.04</v>
      </c>
      <c r="F30" s="193">
        <v>22</v>
      </c>
      <c r="G30" s="192">
        <v>6</v>
      </c>
      <c r="H30" s="112">
        <v>54.8</v>
      </c>
      <c r="I30" s="257">
        <v>63.36</v>
      </c>
      <c r="J30" s="193">
        <v>72</v>
      </c>
      <c r="K30" s="192">
        <v>9</v>
      </c>
      <c r="L30" s="112">
        <v>48.7</v>
      </c>
      <c r="M30" s="257">
        <v>54.45</v>
      </c>
      <c r="N30" s="193">
        <v>65</v>
      </c>
      <c r="O30" s="192">
        <v>9</v>
      </c>
      <c r="P30" s="112">
        <v>65.3</v>
      </c>
      <c r="Q30" s="257">
        <v>56.73</v>
      </c>
      <c r="R30" s="193">
        <v>20</v>
      </c>
      <c r="S30" s="192">
        <v>13</v>
      </c>
      <c r="T30" s="112">
        <v>44.6</v>
      </c>
      <c r="U30" s="257">
        <v>60.3</v>
      </c>
      <c r="V30" s="193">
        <v>85</v>
      </c>
      <c r="W30" s="114">
        <f t="shared" si="2"/>
        <v>264</v>
      </c>
      <c r="X30" s="10"/>
    </row>
    <row r="31" spans="1:24" ht="15" customHeight="1" x14ac:dyDescent="0.25">
      <c r="A31" s="14">
        <v>4</v>
      </c>
      <c r="B31" s="71" t="s">
        <v>148</v>
      </c>
      <c r="C31" s="192">
        <v>15</v>
      </c>
      <c r="D31" s="112">
        <v>70.3</v>
      </c>
      <c r="E31" s="257">
        <v>51.04</v>
      </c>
      <c r="F31" s="193">
        <v>5</v>
      </c>
      <c r="G31" s="192">
        <v>5</v>
      </c>
      <c r="H31" s="112">
        <v>74.2</v>
      </c>
      <c r="I31" s="257">
        <v>63.36</v>
      </c>
      <c r="J31" s="193">
        <v>14</v>
      </c>
      <c r="K31" s="192">
        <v>13</v>
      </c>
      <c r="L31" s="112">
        <v>67</v>
      </c>
      <c r="M31" s="257">
        <v>54.45</v>
      </c>
      <c r="N31" s="193">
        <v>10</v>
      </c>
      <c r="O31" s="192">
        <v>10</v>
      </c>
      <c r="P31" s="112">
        <v>54.2</v>
      </c>
      <c r="Q31" s="257">
        <v>56.73</v>
      </c>
      <c r="R31" s="193">
        <v>53</v>
      </c>
      <c r="S31" s="192">
        <v>7</v>
      </c>
      <c r="T31" s="112">
        <v>68.400000000000006</v>
      </c>
      <c r="U31" s="257">
        <v>60.3</v>
      </c>
      <c r="V31" s="193">
        <v>17</v>
      </c>
      <c r="W31" s="114">
        <f t="shared" si="2"/>
        <v>99</v>
      </c>
      <c r="X31" s="10"/>
    </row>
    <row r="32" spans="1:24" ht="15" customHeight="1" x14ac:dyDescent="0.25">
      <c r="A32" s="14">
        <v>5</v>
      </c>
      <c r="B32" s="71" t="s">
        <v>45</v>
      </c>
      <c r="C32" s="192">
        <v>5</v>
      </c>
      <c r="D32" s="112">
        <v>46.6</v>
      </c>
      <c r="E32" s="257">
        <v>51.04</v>
      </c>
      <c r="F32" s="193">
        <v>62</v>
      </c>
      <c r="G32" s="192">
        <v>5</v>
      </c>
      <c r="H32" s="112">
        <v>57.2</v>
      </c>
      <c r="I32" s="257">
        <v>63.36</v>
      </c>
      <c r="J32" s="193">
        <v>65</v>
      </c>
      <c r="K32" s="192">
        <v>7</v>
      </c>
      <c r="L32" s="112">
        <v>49.2</v>
      </c>
      <c r="M32" s="257">
        <v>54.45</v>
      </c>
      <c r="N32" s="193">
        <v>62</v>
      </c>
      <c r="O32" s="192">
        <v>7</v>
      </c>
      <c r="P32" s="112">
        <v>33.4</v>
      </c>
      <c r="Q32" s="257">
        <v>56.73</v>
      </c>
      <c r="R32" s="193">
        <v>89</v>
      </c>
      <c r="S32" s="192">
        <v>12</v>
      </c>
      <c r="T32" s="112">
        <v>57.1</v>
      </c>
      <c r="U32" s="257">
        <v>60.3</v>
      </c>
      <c r="V32" s="193">
        <v>54</v>
      </c>
      <c r="W32" s="114">
        <f t="shared" si="2"/>
        <v>332</v>
      </c>
      <c r="X32" s="10"/>
    </row>
    <row r="33" spans="1:24" ht="15" customHeight="1" x14ac:dyDescent="0.25">
      <c r="A33" s="14">
        <v>6</v>
      </c>
      <c r="B33" s="71" t="s">
        <v>26</v>
      </c>
      <c r="C33" s="192">
        <v>2</v>
      </c>
      <c r="D33" s="112">
        <v>56</v>
      </c>
      <c r="E33" s="257">
        <v>51.04</v>
      </c>
      <c r="F33" s="193">
        <v>25</v>
      </c>
      <c r="G33" s="192"/>
      <c r="H33" s="112"/>
      <c r="I33" s="257">
        <v>63.36</v>
      </c>
      <c r="J33" s="193">
        <v>96</v>
      </c>
      <c r="K33" s="192"/>
      <c r="L33" s="112"/>
      <c r="M33" s="257">
        <v>54.45</v>
      </c>
      <c r="N33" s="193">
        <v>98</v>
      </c>
      <c r="O33" s="192">
        <v>3</v>
      </c>
      <c r="P33" s="112">
        <v>46.7</v>
      </c>
      <c r="Q33" s="257">
        <v>56.73</v>
      </c>
      <c r="R33" s="193">
        <v>70</v>
      </c>
      <c r="S33" s="192"/>
      <c r="T33" s="112"/>
      <c r="U33" s="257">
        <v>60.3</v>
      </c>
      <c r="V33" s="193">
        <v>97</v>
      </c>
      <c r="W33" s="114">
        <f t="shared" si="2"/>
        <v>386</v>
      </c>
      <c r="X33" s="10"/>
    </row>
    <row r="34" spans="1:24" ht="15" customHeight="1" x14ac:dyDescent="0.25">
      <c r="A34" s="14">
        <v>7</v>
      </c>
      <c r="B34" s="71" t="s">
        <v>169</v>
      </c>
      <c r="C34" s="192">
        <v>1</v>
      </c>
      <c r="D34" s="112">
        <v>20</v>
      </c>
      <c r="E34" s="257">
        <v>51.04</v>
      </c>
      <c r="F34" s="193">
        <v>97</v>
      </c>
      <c r="G34" s="192"/>
      <c r="H34" s="112"/>
      <c r="I34" s="257">
        <v>63.36</v>
      </c>
      <c r="J34" s="193">
        <v>96</v>
      </c>
      <c r="K34" s="192"/>
      <c r="L34" s="112"/>
      <c r="M34" s="257">
        <v>54.45</v>
      </c>
      <c r="N34" s="193">
        <v>98</v>
      </c>
      <c r="O34" s="192"/>
      <c r="P34" s="112"/>
      <c r="Q34" s="257">
        <v>56.73</v>
      </c>
      <c r="R34" s="193">
        <v>100</v>
      </c>
      <c r="S34" s="192">
        <v>3</v>
      </c>
      <c r="T34" s="112">
        <v>54.7</v>
      </c>
      <c r="U34" s="257">
        <v>60.3</v>
      </c>
      <c r="V34" s="193">
        <v>67</v>
      </c>
      <c r="W34" s="114">
        <f t="shared" si="2"/>
        <v>458</v>
      </c>
      <c r="X34" s="10"/>
    </row>
    <row r="35" spans="1:24" ht="15" customHeight="1" x14ac:dyDescent="0.25">
      <c r="A35" s="14">
        <v>8</v>
      </c>
      <c r="B35" s="71" t="s">
        <v>24</v>
      </c>
      <c r="C35" s="192">
        <v>3</v>
      </c>
      <c r="D35" s="112">
        <v>22.3</v>
      </c>
      <c r="E35" s="257">
        <v>51.04</v>
      </c>
      <c r="F35" s="193">
        <v>94</v>
      </c>
      <c r="G35" s="192">
        <v>3</v>
      </c>
      <c r="H35" s="112">
        <v>33</v>
      </c>
      <c r="I35" s="257">
        <v>63.36</v>
      </c>
      <c r="J35" s="193">
        <v>93</v>
      </c>
      <c r="K35" s="192"/>
      <c r="L35" s="112"/>
      <c r="M35" s="257">
        <v>54.45</v>
      </c>
      <c r="N35" s="193">
        <v>98</v>
      </c>
      <c r="O35" s="192">
        <v>7</v>
      </c>
      <c r="P35" s="112">
        <v>56.7</v>
      </c>
      <c r="Q35" s="257">
        <v>56.73</v>
      </c>
      <c r="R35" s="193">
        <v>45</v>
      </c>
      <c r="S35" s="192"/>
      <c r="T35" s="112"/>
      <c r="U35" s="257">
        <v>60.3</v>
      </c>
      <c r="V35" s="193">
        <v>97</v>
      </c>
      <c r="W35" s="114">
        <f t="shared" si="2"/>
        <v>427</v>
      </c>
      <c r="X35" s="10"/>
    </row>
    <row r="36" spans="1:24" ht="15" customHeight="1" x14ac:dyDescent="0.25">
      <c r="A36" s="14">
        <v>9</v>
      </c>
      <c r="B36" s="71" t="s">
        <v>25</v>
      </c>
      <c r="C36" s="192"/>
      <c r="D36" s="112"/>
      <c r="E36" s="257">
        <v>51.04</v>
      </c>
      <c r="F36" s="193">
        <v>101</v>
      </c>
      <c r="G36" s="192">
        <v>6</v>
      </c>
      <c r="H36" s="112">
        <v>61.2</v>
      </c>
      <c r="I36" s="257">
        <v>63.36</v>
      </c>
      <c r="J36" s="193">
        <v>53</v>
      </c>
      <c r="K36" s="192">
        <v>1</v>
      </c>
      <c r="L36" s="112">
        <v>48</v>
      </c>
      <c r="M36" s="257">
        <v>54.45</v>
      </c>
      <c r="N36" s="193">
        <v>68</v>
      </c>
      <c r="O36" s="192">
        <v>6</v>
      </c>
      <c r="P36" s="112">
        <v>46.2</v>
      </c>
      <c r="Q36" s="257">
        <v>56.73</v>
      </c>
      <c r="R36" s="193">
        <v>71</v>
      </c>
      <c r="S36" s="192">
        <v>6</v>
      </c>
      <c r="T36" s="112">
        <v>67</v>
      </c>
      <c r="U36" s="257">
        <v>60.3</v>
      </c>
      <c r="V36" s="193">
        <v>23</v>
      </c>
      <c r="W36" s="114">
        <f t="shared" si="2"/>
        <v>316</v>
      </c>
      <c r="X36" s="10"/>
    </row>
    <row r="37" spans="1:24" ht="15" customHeight="1" x14ac:dyDescent="0.25">
      <c r="A37" s="14">
        <v>10</v>
      </c>
      <c r="B37" s="71" t="s">
        <v>170</v>
      </c>
      <c r="C37" s="192"/>
      <c r="D37" s="112"/>
      <c r="E37" s="257">
        <v>51.04</v>
      </c>
      <c r="F37" s="193">
        <v>101</v>
      </c>
      <c r="G37" s="192"/>
      <c r="H37" s="112"/>
      <c r="I37" s="257">
        <v>63.36</v>
      </c>
      <c r="J37" s="193">
        <v>96</v>
      </c>
      <c r="K37" s="192"/>
      <c r="L37" s="112"/>
      <c r="M37" s="257">
        <v>54.45</v>
      </c>
      <c r="N37" s="193">
        <v>98</v>
      </c>
      <c r="O37" s="192"/>
      <c r="P37" s="112"/>
      <c r="Q37" s="257">
        <v>56.73</v>
      </c>
      <c r="R37" s="193">
        <v>100</v>
      </c>
      <c r="S37" s="192">
        <v>6</v>
      </c>
      <c r="T37" s="112">
        <v>47.7</v>
      </c>
      <c r="U37" s="257">
        <v>60.3</v>
      </c>
      <c r="V37" s="193">
        <v>82</v>
      </c>
      <c r="W37" s="114">
        <f t="shared" si="2"/>
        <v>477</v>
      </c>
      <c r="X37" s="10"/>
    </row>
    <row r="38" spans="1:24" ht="15" customHeight="1" x14ac:dyDescent="0.25">
      <c r="A38" s="14">
        <v>11</v>
      </c>
      <c r="B38" s="71" t="s">
        <v>149</v>
      </c>
      <c r="C38" s="192">
        <v>7</v>
      </c>
      <c r="D38" s="112">
        <v>41.2</v>
      </c>
      <c r="E38" s="257">
        <v>51.04</v>
      </c>
      <c r="F38" s="193">
        <v>73</v>
      </c>
      <c r="G38" s="192">
        <v>2</v>
      </c>
      <c r="H38" s="112">
        <v>75</v>
      </c>
      <c r="I38" s="257">
        <v>63.36</v>
      </c>
      <c r="J38" s="193">
        <v>11</v>
      </c>
      <c r="K38" s="192">
        <v>6</v>
      </c>
      <c r="L38" s="112">
        <v>42.2</v>
      </c>
      <c r="M38" s="257">
        <v>54.45</v>
      </c>
      <c r="N38" s="193">
        <v>78</v>
      </c>
      <c r="O38" s="192">
        <v>9</v>
      </c>
      <c r="P38" s="112">
        <v>47.8</v>
      </c>
      <c r="Q38" s="257">
        <v>56.73</v>
      </c>
      <c r="R38" s="193">
        <v>66</v>
      </c>
      <c r="S38" s="192">
        <v>4</v>
      </c>
      <c r="T38" s="112">
        <v>37.799999999999997</v>
      </c>
      <c r="U38" s="257">
        <v>60.3</v>
      </c>
      <c r="V38" s="193">
        <v>92</v>
      </c>
      <c r="W38" s="114">
        <f t="shared" si="2"/>
        <v>320</v>
      </c>
      <c r="X38" s="10"/>
    </row>
    <row r="39" spans="1:24" ht="15" customHeight="1" x14ac:dyDescent="0.25">
      <c r="A39" s="14">
        <v>12</v>
      </c>
      <c r="B39" s="71" t="s">
        <v>29</v>
      </c>
      <c r="C39" s="192">
        <v>6</v>
      </c>
      <c r="D39" s="112">
        <v>48.5</v>
      </c>
      <c r="E39" s="257">
        <v>51.04</v>
      </c>
      <c r="F39" s="193">
        <v>56</v>
      </c>
      <c r="G39" s="192">
        <v>4</v>
      </c>
      <c r="H39" s="112">
        <v>55</v>
      </c>
      <c r="I39" s="257">
        <v>63.36</v>
      </c>
      <c r="J39" s="193">
        <v>69</v>
      </c>
      <c r="K39" s="192">
        <v>12</v>
      </c>
      <c r="L39" s="112">
        <v>61.1</v>
      </c>
      <c r="M39" s="257">
        <v>54.45</v>
      </c>
      <c r="N39" s="193">
        <v>18</v>
      </c>
      <c r="O39" s="192">
        <v>15</v>
      </c>
      <c r="P39" s="112">
        <v>57.2</v>
      </c>
      <c r="Q39" s="257">
        <v>56.73</v>
      </c>
      <c r="R39" s="193">
        <v>44</v>
      </c>
      <c r="S39" s="192">
        <v>12</v>
      </c>
      <c r="T39" s="112">
        <v>61.5</v>
      </c>
      <c r="U39" s="257">
        <v>60.3</v>
      </c>
      <c r="V39" s="193">
        <v>45</v>
      </c>
      <c r="W39" s="114">
        <f t="shared" si="2"/>
        <v>232</v>
      </c>
      <c r="X39" s="10"/>
    </row>
    <row r="40" spans="1:24" ht="15" customHeight="1" x14ac:dyDescent="0.25">
      <c r="A40" s="14">
        <v>13</v>
      </c>
      <c r="B40" s="69" t="s">
        <v>150</v>
      </c>
      <c r="C40" s="200"/>
      <c r="D40" s="163"/>
      <c r="E40" s="260">
        <v>51.04</v>
      </c>
      <c r="F40" s="201">
        <v>101</v>
      </c>
      <c r="G40" s="200"/>
      <c r="H40" s="163"/>
      <c r="I40" s="260">
        <v>63.36</v>
      </c>
      <c r="J40" s="201">
        <v>96</v>
      </c>
      <c r="K40" s="200">
        <v>3</v>
      </c>
      <c r="L40" s="163">
        <v>28</v>
      </c>
      <c r="M40" s="260">
        <v>54.45</v>
      </c>
      <c r="N40" s="201">
        <v>92</v>
      </c>
      <c r="O40" s="200">
        <v>2</v>
      </c>
      <c r="P40" s="163">
        <v>56.5</v>
      </c>
      <c r="Q40" s="260">
        <v>56.73</v>
      </c>
      <c r="R40" s="201">
        <v>48</v>
      </c>
      <c r="S40" s="200">
        <v>4</v>
      </c>
      <c r="T40" s="163">
        <v>60.3</v>
      </c>
      <c r="U40" s="260">
        <v>60.3</v>
      </c>
      <c r="V40" s="201">
        <v>49</v>
      </c>
      <c r="W40" s="114">
        <f t="shared" si="2"/>
        <v>386</v>
      </c>
      <c r="X40" s="10"/>
    </row>
    <row r="41" spans="1:24" ht="15" customHeight="1" x14ac:dyDescent="0.25">
      <c r="A41" s="14">
        <v>14</v>
      </c>
      <c r="B41" s="69" t="s">
        <v>44</v>
      </c>
      <c r="C41" s="200">
        <v>17</v>
      </c>
      <c r="D41" s="163">
        <v>40.4</v>
      </c>
      <c r="E41" s="260">
        <v>51.04</v>
      </c>
      <c r="F41" s="201">
        <v>76</v>
      </c>
      <c r="G41" s="200">
        <v>2</v>
      </c>
      <c r="H41" s="163">
        <v>70.5</v>
      </c>
      <c r="I41" s="260">
        <v>63.36</v>
      </c>
      <c r="J41" s="201">
        <v>22</v>
      </c>
      <c r="K41" s="200">
        <v>6</v>
      </c>
      <c r="L41" s="163">
        <v>40</v>
      </c>
      <c r="M41" s="260">
        <v>54.45</v>
      </c>
      <c r="N41" s="201">
        <v>82</v>
      </c>
      <c r="O41" s="200">
        <v>4</v>
      </c>
      <c r="P41" s="163">
        <v>35.5</v>
      </c>
      <c r="Q41" s="260">
        <v>56.73</v>
      </c>
      <c r="R41" s="201">
        <v>87</v>
      </c>
      <c r="S41" s="200">
        <v>6</v>
      </c>
      <c r="T41" s="163">
        <v>50.5</v>
      </c>
      <c r="U41" s="260">
        <v>60.3</v>
      </c>
      <c r="V41" s="201">
        <v>76</v>
      </c>
      <c r="W41" s="114">
        <f t="shared" si="2"/>
        <v>343</v>
      </c>
      <c r="X41" s="10"/>
    </row>
    <row r="42" spans="1:24" ht="15" customHeight="1" x14ac:dyDescent="0.25">
      <c r="A42" s="14">
        <v>15</v>
      </c>
      <c r="B42" s="69" t="s">
        <v>151</v>
      </c>
      <c r="C42" s="200">
        <v>7</v>
      </c>
      <c r="D42" s="163">
        <v>45.9</v>
      </c>
      <c r="E42" s="260">
        <v>51.04</v>
      </c>
      <c r="F42" s="201">
        <v>66</v>
      </c>
      <c r="G42" s="200">
        <v>1</v>
      </c>
      <c r="H42" s="163">
        <v>40</v>
      </c>
      <c r="I42" s="260">
        <v>63.36</v>
      </c>
      <c r="J42" s="201">
        <v>87</v>
      </c>
      <c r="K42" s="200">
        <v>2</v>
      </c>
      <c r="L42" s="163">
        <v>59</v>
      </c>
      <c r="M42" s="260">
        <v>54.45</v>
      </c>
      <c r="N42" s="201">
        <v>24</v>
      </c>
      <c r="O42" s="200">
        <v>4</v>
      </c>
      <c r="P42" s="163">
        <v>52</v>
      </c>
      <c r="Q42" s="260">
        <v>56.73</v>
      </c>
      <c r="R42" s="201">
        <v>55</v>
      </c>
      <c r="S42" s="200">
        <v>10</v>
      </c>
      <c r="T42" s="163">
        <v>43.2</v>
      </c>
      <c r="U42" s="260">
        <v>60.3</v>
      </c>
      <c r="V42" s="201">
        <v>87</v>
      </c>
      <c r="W42" s="114">
        <f t="shared" si="2"/>
        <v>319</v>
      </c>
      <c r="X42" s="10"/>
    </row>
    <row r="43" spans="1:24" ht="15" customHeight="1" x14ac:dyDescent="0.25">
      <c r="A43" s="14">
        <v>16</v>
      </c>
      <c r="B43" s="71" t="s">
        <v>21</v>
      </c>
      <c r="C43" s="192">
        <v>8</v>
      </c>
      <c r="D43" s="112">
        <v>60.5</v>
      </c>
      <c r="E43" s="257">
        <v>51.04</v>
      </c>
      <c r="F43" s="193">
        <v>15</v>
      </c>
      <c r="G43" s="192">
        <v>11</v>
      </c>
      <c r="H43" s="112">
        <v>70.3</v>
      </c>
      <c r="I43" s="257">
        <v>63.36</v>
      </c>
      <c r="J43" s="193">
        <v>23</v>
      </c>
      <c r="K43" s="192">
        <v>13</v>
      </c>
      <c r="L43" s="112">
        <v>57</v>
      </c>
      <c r="M43" s="257">
        <v>54.45</v>
      </c>
      <c r="N43" s="193">
        <v>33</v>
      </c>
      <c r="O43" s="192">
        <v>10</v>
      </c>
      <c r="P43" s="112">
        <v>56.5</v>
      </c>
      <c r="Q43" s="257">
        <v>56.73</v>
      </c>
      <c r="R43" s="193">
        <v>49</v>
      </c>
      <c r="S43" s="192">
        <v>22</v>
      </c>
      <c r="T43" s="112">
        <v>50.3</v>
      </c>
      <c r="U43" s="257">
        <v>60.3</v>
      </c>
      <c r="V43" s="193">
        <v>77</v>
      </c>
      <c r="W43" s="114">
        <f t="shared" si="2"/>
        <v>197</v>
      </c>
      <c r="X43" s="10"/>
    </row>
    <row r="44" spans="1:24" ht="15" customHeight="1" thickBot="1" x14ac:dyDescent="0.3">
      <c r="A44" s="14">
        <v>17</v>
      </c>
      <c r="B44" s="71" t="s">
        <v>27</v>
      </c>
      <c r="C44" s="192">
        <v>5</v>
      </c>
      <c r="D44" s="112">
        <v>37.200000000000003</v>
      </c>
      <c r="E44" s="257">
        <v>51.04</v>
      </c>
      <c r="F44" s="193">
        <v>84</v>
      </c>
      <c r="G44" s="192">
        <v>2</v>
      </c>
      <c r="H44" s="112">
        <v>34</v>
      </c>
      <c r="I44" s="257">
        <v>63.36</v>
      </c>
      <c r="J44" s="193">
        <v>92</v>
      </c>
      <c r="K44" s="192">
        <v>13</v>
      </c>
      <c r="L44" s="112">
        <v>50</v>
      </c>
      <c r="M44" s="257">
        <v>54.45</v>
      </c>
      <c r="N44" s="193">
        <v>60</v>
      </c>
      <c r="O44" s="192">
        <v>9</v>
      </c>
      <c r="P44" s="112">
        <v>47.3</v>
      </c>
      <c r="Q44" s="257">
        <v>56.73</v>
      </c>
      <c r="R44" s="193">
        <v>67</v>
      </c>
      <c r="S44" s="192">
        <v>10</v>
      </c>
      <c r="T44" s="112">
        <v>54.1</v>
      </c>
      <c r="U44" s="257">
        <v>60.3</v>
      </c>
      <c r="V44" s="193">
        <v>69</v>
      </c>
      <c r="W44" s="114">
        <f t="shared" si="2"/>
        <v>372</v>
      </c>
      <c r="X44" s="10"/>
    </row>
    <row r="45" spans="1:24" ht="15" customHeight="1" thickBot="1" x14ac:dyDescent="0.3">
      <c r="A45" s="133"/>
      <c r="B45" s="122" t="s">
        <v>99</v>
      </c>
      <c r="C45" s="123">
        <f>SUM(C46:C64)</f>
        <v>185</v>
      </c>
      <c r="D45" s="131">
        <f>AVERAGE(D46:D64)</f>
        <v>50.470588235294116</v>
      </c>
      <c r="E45" s="170">
        <v>51.04</v>
      </c>
      <c r="F45" s="124"/>
      <c r="G45" s="123">
        <f>SUM(G46:G64)</f>
        <v>135</v>
      </c>
      <c r="H45" s="131">
        <f>AVERAGE(H46:H64)</f>
        <v>64.829411764705895</v>
      </c>
      <c r="I45" s="170">
        <v>63.36</v>
      </c>
      <c r="J45" s="124"/>
      <c r="K45" s="123">
        <f>SUM(K46:K64)</f>
        <v>182</v>
      </c>
      <c r="L45" s="131">
        <f>AVERAGE(L46:L64)</f>
        <v>51.500000000000007</v>
      </c>
      <c r="M45" s="170">
        <v>54.45</v>
      </c>
      <c r="N45" s="124"/>
      <c r="O45" s="123">
        <f>SUM(O46:O64)</f>
        <v>165</v>
      </c>
      <c r="P45" s="131">
        <f>AVERAGE(P46:P64)</f>
        <v>54.26874999999999</v>
      </c>
      <c r="Q45" s="170">
        <v>56.73</v>
      </c>
      <c r="R45" s="124"/>
      <c r="S45" s="123">
        <f>SUM(S46:S64)</f>
        <v>180</v>
      </c>
      <c r="T45" s="131">
        <f>AVERAGE(T46:T64)</f>
        <v>59.178124999999994</v>
      </c>
      <c r="U45" s="170">
        <v>60.3</v>
      </c>
      <c r="V45" s="124"/>
      <c r="W45" s="125"/>
      <c r="X45" s="10"/>
    </row>
    <row r="46" spans="1:24" ht="15" customHeight="1" x14ac:dyDescent="0.25">
      <c r="A46" s="16">
        <v>1</v>
      </c>
      <c r="B46" s="71" t="s">
        <v>55</v>
      </c>
      <c r="C46" s="192">
        <v>42</v>
      </c>
      <c r="D46" s="112">
        <v>57.5</v>
      </c>
      <c r="E46" s="257">
        <v>51.04</v>
      </c>
      <c r="F46" s="193">
        <v>21</v>
      </c>
      <c r="G46" s="192">
        <v>39</v>
      </c>
      <c r="H46" s="112">
        <v>65.400000000000006</v>
      </c>
      <c r="I46" s="257">
        <v>63.36</v>
      </c>
      <c r="J46" s="193">
        <v>37</v>
      </c>
      <c r="K46" s="192">
        <v>34</v>
      </c>
      <c r="L46" s="112">
        <v>69.900000000000006</v>
      </c>
      <c r="M46" s="257">
        <v>54.45</v>
      </c>
      <c r="N46" s="193">
        <v>7</v>
      </c>
      <c r="O46" s="192">
        <v>31</v>
      </c>
      <c r="P46" s="112">
        <v>65.8</v>
      </c>
      <c r="Q46" s="257">
        <v>56.73</v>
      </c>
      <c r="R46" s="193">
        <v>17</v>
      </c>
      <c r="S46" s="192">
        <v>28</v>
      </c>
      <c r="T46" s="112">
        <v>67</v>
      </c>
      <c r="U46" s="257">
        <v>60.3</v>
      </c>
      <c r="V46" s="193">
        <v>24</v>
      </c>
      <c r="W46" s="115">
        <f t="shared" ref="W46:W64" si="3">V46+R46+N46+J46+F46</f>
        <v>106</v>
      </c>
      <c r="X46" s="10"/>
    </row>
    <row r="47" spans="1:24" ht="15" customHeight="1" x14ac:dyDescent="0.25">
      <c r="A47" s="17">
        <v>2</v>
      </c>
      <c r="B47" s="71" t="s">
        <v>119</v>
      </c>
      <c r="C47" s="192">
        <v>3</v>
      </c>
      <c r="D47" s="112">
        <v>64.5</v>
      </c>
      <c r="E47" s="257">
        <v>51.04</v>
      </c>
      <c r="F47" s="193">
        <v>9</v>
      </c>
      <c r="G47" s="192">
        <v>15</v>
      </c>
      <c r="H47" s="112">
        <v>68</v>
      </c>
      <c r="I47" s="257">
        <v>63.36</v>
      </c>
      <c r="J47" s="193">
        <v>28</v>
      </c>
      <c r="K47" s="192">
        <v>7</v>
      </c>
      <c r="L47" s="112">
        <v>71</v>
      </c>
      <c r="M47" s="257">
        <v>54.45</v>
      </c>
      <c r="N47" s="193">
        <v>4</v>
      </c>
      <c r="O47" s="192">
        <v>4</v>
      </c>
      <c r="P47" s="112">
        <v>68</v>
      </c>
      <c r="Q47" s="257">
        <v>56.73</v>
      </c>
      <c r="R47" s="193">
        <v>11</v>
      </c>
      <c r="S47" s="192">
        <v>13</v>
      </c>
      <c r="T47" s="112">
        <v>73</v>
      </c>
      <c r="U47" s="257">
        <v>60.3</v>
      </c>
      <c r="V47" s="193">
        <v>9</v>
      </c>
      <c r="W47" s="116">
        <f t="shared" si="3"/>
        <v>61</v>
      </c>
      <c r="X47" s="10"/>
    </row>
    <row r="48" spans="1:24" ht="15" customHeight="1" x14ac:dyDescent="0.25">
      <c r="A48" s="17">
        <v>3</v>
      </c>
      <c r="B48" s="71" t="s">
        <v>56</v>
      </c>
      <c r="C48" s="192">
        <v>17</v>
      </c>
      <c r="D48" s="112">
        <v>52.8</v>
      </c>
      <c r="E48" s="257">
        <v>51.04</v>
      </c>
      <c r="F48" s="193">
        <v>41</v>
      </c>
      <c r="G48" s="192">
        <v>24</v>
      </c>
      <c r="H48" s="112">
        <v>55.9</v>
      </c>
      <c r="I48" s="257">
        <v>63.36</v>
      </c>
      <c r="J48" s="193">
        <v>68</v>
      </c>
      <c r="K48" s="192">
        <v>36</v>
      </c>
      <c r="L48" s="112">
        <v>52.6</v>
      </c>
      <c r="M48" s="257">
        <v>54.45</v>
      </c>
      <c r="N48" s="193">
        <v>53</v>
      </c>
      <c r="O48" s="192">
        <v>20</v>
      </c>
      <c r="P48" s="112">
        <v>68.2</v>
      </c>
      <c r="Q48" s="257">
        <v>56.73</v>
      </c>
      <c r="R48" s="193">
        <v>10</v>
      </c>
      <c r="S48" s="192">
        <v>40</v>
      </c>
      <c r="T48" s="112">
        <v>70.95</v>
      </c>
      <c r="U48" s="257">
        <v>60.3</v>
      </c>
      <c r="V48" s="193">
        <v>13</v>
      </c>
      <c r="W48" s="116">
        <f t="shared" si="3"/>
        <v>185</v>
      </c>
      <c r="X48" s="10"/>
    </row>
    <row r="49" spans="1:24" ht="15" customHeight="1" x14ac:dyDescent="0.25">
      <c r="A49" s="17">
        <v>4</v>
      </c>
      <c r="B49" s="71" t="s">
        <v>70</v>
      </c>
      <c r="C49" s="192">
        <v>29</v>
      </c>
      <c r="D49" s="112">
        <v>55.5</v>
      </c>
      <c r="E49" s="257">
        <v>51.04</v>
      </c>
      <c r="F49" s="193">
        <v>28</v>
      </c>
      <c r="G49" s="192">
        <v>17</v>
      </c>
      <c r="H49" s="112">
        <v>62.9</v>
      </c>
      <c r="I49" s="257">
        <v>63.36</v>
      </c>
      <c r="J49" s="193">
        <v>48</v>
      </c>
      <c r="K49" s="192">
        <v>13</v>
      </c>
      <c r="L49" s="112">
        <v>64</v>
      </c>
      <c r="M49" s="257">
        <v>54.45</v>
      </c>
      <c r="N49" s="193">
        <v>14</v>
      </c>
      <c r="O49" s="192">
        <v>23</v>
      </c>
      <c r="P49" s="112">
        <v>56.7</v>
      </c>
      <c r="Q49" s="257">
        <v>56.73</v>
      </c>
      <c r="R49" s="193">
        <v>46</v>
      </c>
      <c r="S49" s="192">
        <v>26</v>
      </c>
      <c r="T49" s="112">
        <v>66.7</v>
      </c>
      <c r="U49" s="257">
        <v>60.3</v>
      </c>
      <c r="V49" s="193">
        <v>25</v>
      </c>
      <c r="W49" s="116">
        <f t="shared" si="3"/>
        <v>161</v>
      </c>
      <c r="X49" s="10"/>
    </row>
    <row r="50" spans="1:24" ht="15" customHeight="1" x14ac:dyDescent="0.25">
      <c r="A50" s="17">
        <v>5</v>
      </c>
      <c r="B50" s="71" t="s">
        <v>18</v>
      </c>
      <c r="C50" s="192">
        <v>8</v>
      </c>
      <c r="D50" s="112">
        <v>58.6</v>
      </c>
      <c r="E50" s="257">
        <v>51.04</v>
      </c>
      <c r="F50" s="193">
        <v>18</v>
      </c>
      <c r="G50" s="192">
        <v>10</v>
      </c>
      <c r="H50" s="112">
        <v>59</v>
      </c>
      <c r="I50" s="257">
        <v>63.36</v>
      </c>
      <c r="J50" s="193">
        <v>59</v>
      </c>
      <c r="K50" s="192">
        <v>12</v>
      </c>
      <c r="L50" s="112">
        <v>58.2</v>
      </c>
      <c r="M50" s="257">
        <v>54.45</v>
      </c>
      <c r="N50" s="193">
        <v>26</v>
      </c>
      <c r="O50" s="192">
        <v>13</v>
      </c>
      <c r="P50" s="112">
        <v>58.5</v>
      </c>
      <c r="Q50" s="257">
        <v>56.73</v>
      </c>
      <c r="R50" s="193">
        <v>42</v>
      </c>
      <c r="S50" s="192">
        <v>13</v>
      </c>
      <c r="T50" s="112">
        <v>62.7</v>
      </c>
      <c r="U50" s="257">
        <v>60.3</v>
      </c>
      <c r="V50" s="193">
        <v>39</v>
      </c>
      <c r="W50" s="116">
        <f t="shared" si="3"/>
        <v>184</v>
      </c>
      <c r="X50" s="10"/>
    </row>
    <row r="51" spans="1:24" ht="15" customHeight="1" x14ac:dyDescent="0.25">
      <c r="A51" s="17">
        <v>6</v>
      </c>
      <c r="B51" s="71" t="s">
        <v>17</v>
      </c>
      <c r="C51" s="192">
        <v>11</v>
      </c>
      <c r="D51" s="112">
        <v>63.4</v>
      </c>
      <c r="E51" s="257">
        <v>51.04</v>
      </c>
      <c r="F51" s="193">
        <v>10</v>
      </c>
      <c r="G51" s="192">
        <v>3</v>
      </c>
      <c r="H51" s="112">
        <v>55</v>
      </c>
      <c r="I51" s="257">
        <v>63.36</v>
      </c>
      <c r="J51" s="193">
        <v>70</v>
      </c>
      <c r="K51" s="192">
        <v>15</v>
      </c>
      <c r="L51" s="112">
        <v>53.7</v>
      </c>
      <c r="M51" s="257">
        <v>54.45</v>
      </c>
      <c r="N51" s="193">
        <v>49</v>
      </c>
      <c r="O51" s="192">
        <v>8</v>
      </c>
      <c r="P51" s="112">
        <v>73.599999999999994</v>
      </c>
      <c r="Q51" s="257">
        <v>56.73</v>
      </c>
      <c r="R51" s="193">
        <v>2</v>
      </c>
      <c r="S51" s="192">
        <v>8</v>
      </c>
      <c r="T51" s="112">
        <v>57</v>
      </c>
      <c r="U51" s="257">
        <v>60.3</v>
      </c>
      <c r="V51" s="193">
        <v>55</v>
      </c>
      <c r="W51" s="116">
        <f t="shared" si="3"/>
        <v>186</v>
      </c>
      <c r="X51" s="10"/>
    </row>
    <row r="52" spans="1:24" ht="15" customHeight="1" x14ac:dyDescent="0.25">
      <c r="A52" s="17">
        <v>7</v>
      </c>
      <c r="B52" s="76" t="s">
        <v>124</v>
      </c>
      <c r="C52" s="210"/>
      <c r="D52" s="132"/>
      <c r="E52" s="270">
        <v>51.04</v>
      </c>
      <c r="F52" s="211">
        <v>101</v>
      </c>
      <c r="G52" s="210">
        <v>2</v>
      </c>
      <c r="H52" s="132">
        <v>77</v>
      </c>
      <c r="I52" s="270">
        <v>63.36</v>
      </c>
      <c r="J52" s="211">
        <v>7</v>
      </c>
      <c r="K52" s="210">
        <v>5</v>
      </c>
      <c r="L52" s="132">
        <v>65</v>
      </c>
      <c r="M52" s="270">
        <v>54.45</v>
      </c>
      <c r="N52" s="211">
        <v>12</v>
      </c>
      <c r="O52" s="210">
        <v>6</v>
      </c>
      <c r="P52" s="132">
        <v>61.5</v>
      </c>
      <c r="Q52" s="270">
        <v>56.73</v>
      </c>
      <c r="R52" s="211">
        <v>30</v>
      </c>
      <c r="S52" s="210">
        <v>7</v>
      </c>
      <c r="T52" s="132">
        <v>71</v>
      </c>
      <c r="U52" s="270">
        <v>60.3</v>
      </c>
      <c r="V52" s="211">
        <v>12</v>
      </c>
      <c r="W52" s="147">
        <f t="shared" si="3"/>
        <v>162</v>
      </c>
      <c r="X52" s="10"/>
    </row>
    <row r="53" spans="1:24" ht="15" customHeight="1" x14ac:dyDescent="0.25">
      <c r="A53" s="17">
        <v>8</v>
      </c>
      <c r="B53" s="71" t="s">
        <v>176</v>
      </c>
      <c r="C53" s="192">
        <v>7</v>
      </c>
      <c r="D53" s="112">
        <v>61.4</v>
      </c>
      <c r="E53" s="257">
        <v>51.04</v>
      </c>
      <c r="F53" s="193">
        <v>12</v>
      </c>
      <c r="G53" s="192">
        <v>1</v>
      </c>
      <c r="H53" s="112">
        <v>78</v>
      </c>
      <c r="I53" s="257">
        <v>63.36</v>
      </c>
      <c r="J53" s="193">
        <v>6</v>
      </c>
      <c r="K53" s="192">
        <v>7</v>
      </c>
      <c r="L53" s="112">
        <v>58.1</v>
      </c>
      <c r="M53" s="257">
        <v>54.45</v>
      </c>
      <c r="N53" s="193">
        <v>27</v>
      </c>
      <c r="O53" s="192">
        <v>6</v>
      </c>
      <c r="P53" s="112">
        <v>47.3</v>
      </c>
      <c r="Q53" s="257">
        <v>56.73</v>
      </c>
      <c r="R53" s="193">
        <v>68</v>
      </c>
      <c r="S53" s="192">
        <v>1</v>
      </c>
      <c r="T53" s="112">
        <v>68</v>
      </c>
      <c r="U53" s="257">
        <v>60.3</v>
      </c>
      <c r="V53" s="193">
        <v>18</v>
      </c>
      <c r="W53" s="116">
        <f t="shared" si="3"/>
        <v>131</v>
      </c>
      <c r="X53" s="10"/>
    </row>
    <row r="54" spans="1:24" ht="15" customHeight="1" x14ac:dyDescent="0.25">
      <c r="A54" s="17">
        <v>9</v>
      </c>
      <c r="B54" s="71" t="s">
        <v>53</v>
      </c>
      <c r="C54" s="192">
        <v>3</v>
      </c>
      <c r="D54" s="112">
        <v>54.3</v>
      </c>
      <c r="E54" s="257">
        <v>51.04</v>
      </c>
      <c r="F54" s="193">
        <v>31</v>
      </c>
      <c r="G54" s="192">
        <v>1</v>
      </c>
      <c r="H54" s="112">
        <v>60</v>
      </c>
      <c r="I54" s="257">
        <v>63.36</v>
      </c>
      <c r="J54" s="193">
        <v>58</v>
      </c>
      <c r="K54" s="192">
        <v>2</v>
      </c>
      <c r="L54" s="112">
        <v>17</v>
      </c>
      <c r="M54" s="257">
        <v>54.45</v>
      </c>
      <c r="N54" s="193">
        <v>97</v>
      </c>
      <c r="O54" s="192">
        <v>1</v>
      </c>
      <c r="P54" s="112">
        <v>0</v>
      </c>
      <c r="Q54" s="257">
        <v>56.73</v>
      </c>
      <c r="R54" s="193">
        <v>99</v>
      </c>
      <c r="S54" s="192"/>
      <c r="T54" s="112"/>
      <c r="U54" s="257">
        <v>60.3</v>
      </c>
      <c r="V54" s="193">
        <v>97</v>
      </c>
      <c r="W54" s="116">
        <f t="shared" si="3"/>
        <v>382</v>
      </c>
      <c r="X54" s="10"/>
    </row>
    <row r="55" spans="1:24" ht="15" customHeight="1" x14ac:dyDescent="0.25">
      <c r="A55" s="17">
        <v>10</v>
      </c>
      <c r="B55" s="71" t="s">
        <v>164</v>
      </c>
      <c r="C55" s="192">
        <v>1</v>
      </c>
      <c r="D55" s="112">
        <v>34</v>
      </c>
      <c r="E55" s="257">
        <v>51.04</v>
      </c>
      <c r="F55" s="193">
        <v>90</v>
      </c>
      <c r="G55" s="192">
        <v>2</v>
      </c>
      <c r="H55" s="112">
        <v>58.5</v>
      </c>
      <c r="I55" s="257">
        <v>63.36</v>
      </c>
      <c r="J55" s="193">
        <v>60</v>
      </c>
      <c r="K55" s="192"/>
      <c r="L55" s="112"/>
      <c r="M55" s="257">
        <v>54.45</v>
      </c>
      <c r="N55" s="193">
        <v>98</v>
      </c>
      <c r="O55" s="192"/>
      <c r="P55" s="112"/>
      <c r="Q55" s="257">
        <v>56.73</v>
      </c>
      <c r="R55" s="193">
        <v>100</v>
      </c>
      <c r="S55" s="192">
        <v>2</v>
      </c>
      <c r="T55" s="112">
        <v>50</v>
      </c>
      <c r="U55" s="257">
        <v>60.3</v>
      </c>
      <c r="V55" s="193">
        <v>78</v>
      </c>
      <c r="W55" s="116">
        <f t="shared" si="3"/>
        <v>426</v>
      </c>
      <c r="X55" s="10"/>
    </row>
    <row r="56" spans="1:24" ht="15" customHeight="1" x14ac:dyDescent="0.25">
      <c r="A56" s="17">
        <v>11</v>
      </c>
      <c r="B56" s="71" t="s">
        <v>42</v>
      </c>
      <c r="C56" s="192">
        <v>2</v>
      </c>
      <c r="D56" s="112">
        <v>14</v>
      </c>
      <c r="E56" s="257">
        <v>51.04</v>
      </c>
      <c r="F56" s="193">
        <v>99</v>
      </c>
      <c r="G56" s="192">
        <v>1</v>
      </c>
      <c r="H56" s="112">
        <v>70</v>
      </c>
      <c r="I56" s="257">
        <v>63.36</v>
      </c>
      <c r="J56" s="193">
        <v>24</v>
      </c>
      <c r="K56" s="192">
        <v>4</v>
      </c>
      <c r="L56" s="112">
        <v>42</v>
      </c>
      <c r="M56" s="257">
        <v>54.45</v>
      </c>
      <c r="N56" s="193">
        <v>79</v>
      </c>
      <c r="O56" s="192">
        <v>3</v>
      </c>
      <c r="P56" s="112">
        <v>59</v>
      </c>
      <c r="Q56" s="257">
        <v>56.73</v>
      </c>
      <c r="R56" s="193">
        <v>36</v>
      </c>
      <c r="S56" s="192"/>
      <c r="T56" s="112"/>
      <c r="U56" s="257">
        <v>60.3</v>
      </c>
      <c r="V56" s="193">
        <v>97</v>
      </c>
      <c r="W56" s="116">
        <f t="shared" si="3"/>
        <v>335</v>
      </c>
      <c r="X56" s="10"/>
    </row>
    <row r="57" spans="1:24" ht="15" customHeight="1" x14ac:dyDescent="0.25">
      <c r="A57" s="17">
        <v>12</v>
      </c>
      <c r="B57" s="102" t="s">
        <v>165</v>
      </c>
      <c r="C57" s="202"/>
      <c r="D57" s="206"/>
      <c r="E57" s="261">
        <v>51.04</v>
      </c>
      <c r="F57" s="203">
        <v>101</v>
      </c>
      <c r="G57" s="202"/>
      <c r="H57" s="206"/>
      <c r="I57" s="261">
        <v>63.36</v>
      </c>
      <c r="J57" s="203">
        <v>96</v>
      </c>
      <c r="K57" s="202"/>
      <c r="L57" s="206"/>
      <c r="M57" s="261">
        <v>54.45</v>
      </c>
      <c r="N57" s="203">
        <v>98</v>
      </c>
      <c r="O57" s="202"/>
      <c r="P57" s="206"/>
      <c r="Q57" s="261">
        <v>56.73</v>
      </c>
      <c r="R57" s="203">
        <v>100</v>
      </c>
      <c r="S57" s="202">
        <v>1</v>
      </c>
      <c r="T57" s="206">
        <v>34</v>
      </c>
      <c r="U57" s="261">
        <v>60.3</v>
      </c>
      <c r="V57" s="203">
        <v>94</v>
      </c>
      <c r="W57" s="116">
        <f t="shared" si="3"/>
        <v>489</v>
      </c>
      <c r="X57" s="10"/>
    </row>
    <row r="58" spans="1:24" ht="15" customHeight="1" x14ac:dyDescent="0.25">
      <c r="A58" s="17">
        <v>13</v>
      </c>
      <c r="B58" s="69" t="s">
        <v>177</v>
      </c>
      <c r="C58" s="200">
        <v>20</v>
      </c>
      <c r="D58" s="163">
        <v>48.1</v>
      </c>
      <c r="E58" s="260">
        <v>51.04</v>
      </c>
      <c r="F58" s="201">
        <v>59</v>
      </c>
      <c r="G58" s="200">
        <v>3</v>
      </c>
      <c r="H58" s="163">
        <v>75.7</v>
      </c>
      <c r="I58" s="260">
        <v>63.36</v>
      </c>
      <c r="J58" s="201">
        <v>9</v>
      </c>
      <c r="K58" s="200">
        <v>13</v>
      </c>
      <c r="L58" s="163">
        <v>43</v>
      </c>
      <c r="M58" s="260">
        <v>54.45</v>
      </c>
      <c r="N58" s="201">
        <v>75</v>
      </c>
      <c r="O58" s="200">
        <v>9</v>
      </c>
      <c r="P58" s="163">
        <v>49.4</v>
      </c>
      <c r="Q58" s="260">
        <v>56.73</v>
      </c>
      <c r="R58" s="201">
        <v>61</v>
      </c>
      <c r="S58" s="200">
        <v>7</v>
      </c>
      <c r="T58" s="163">
        <v>69</v>
      </c>
      <c r="U58" s="260">
        <v>60.3</v>
      </c>
      <c r="V58" s="201">
        <v>15</v>
      </c>
      <c r="W58" s="144">
        <f t="shared" si="3"/>
        <v>219</v>
      </c>
      <c r="X58" s="10"/>
    </row>
    <row r="59" spans="1:24" ht="15" customHeight="1" x14ac:dyDescent="0.25">
      <c r="A59" s="17">
        <v>14</v>
      </c>
      <c r="B59" s="71" t="s">
        <v>125</v>
      </c>
      <c r="C59" s="192">
        <v>10</v>
      </c>
      <c r="D59" s="112">
        <v>52.5</v>
      </c>
      <c r="E59" s="257">
        <v>51.04</v>
      </c>
      <c r="F59" s="193">
        <v>43</v>
      </c>
      <c r="G59" s="192"/>
      <c r="H59" s="112"/>
      <c r="I59" s="257">
        <v>63.36</v>
      </c>
      <c r="J59" s="193">
        <v>96</v>
      </c>
      <c r="K59" s="192">
        <v>7</v>
      </c>
      <c r="L59" s="112">
        <v>57</v>
      </c>
      <c r="M59" s="257">
        <v>54.45</v>
      </c>
      <c r="N59" s="193">
        <v>34</v>
      </c>
      <c r="O59" s="192">
        <v>12</v>
      </c>
      <c r="P59" s="112">
        <v>52</v>
      </c>
      <c r="Q59" s="257">
        <v>56.73</v>
      </c>
      <c r="R59" s="193">
        <v>56</v>
      </c>
      <c r="S59" s="192">
        <v>14</v>
      </c>
      <c r="T59" s="112">
        <v>63</v>
      </c>
      <c r="U59" s="257">
        <v>60.3</v>
      </c>
      <c r="V59" s="193">
        <v>38</v>
      </c>
      <c r="W59" s="116">
        <f t="shared" si="3"/>
        <v>267</v>
      </c>
      <c r="X59" s="10"/>
    </row>
    <row r="60" spans="1:24" ht="15" customHeight="1" x14ac:dyDescent="0.25">
      <c r="A60" s="17">
        <v>15</v>
      </c>
      <c r="B60" s="71" t="s">
        <v>16</v>
      </c>
      <c r="C60" s="192">
        <v>5</v>
      </c>
      <c r="D60" s="112">
        <v>46.8</v>
      </c>
      <c r="E60" s="257">
        <v>51.04</v>
      </c>
      <c r="F60" s="193">
        <v>61</v>
      </c>
      <c r="G60" s="192">
        <v>1</v>
      </c>
      <c r="H60" s="112">
        <v>86</v>
      </c>
      <c r="I60" s="257">
        <v>63.36</v>
      </c>
      <c r="J60" s="193">
        <v>2</v>
      </c>
      <c r="K60" s="192">
        <v>4</v>
      </c>
      <c r="L60" s="112">
        <v>37</v>
      </c>
      <c r="M60" s="257">
        <v>54.45</v>
      </c>
      <c r="N60" s="193">
        <v>86</v>
      </c>
      <c r="O60" s="192">
        <v>4</v>
      </c>
      <c r="P60" s="112">
        <v>65.7</v>
      </c>
      <c r="Q60" s="257">
        <v>56.73</v>
      </c>
      <c r="R60" s="193">
        <v>19</v>
      </c>
      <c r="S60" s="192">
        <v>3</v>
      </c>
      <c r="T60" s="112">
        <v>44</v>
      </c>
      <c r="U60" s="257">
        <v>60.3</v>
      </c>
      <c r="V60" s="193">
        <v>86</v>
      </c>
      <c r="W60" s="116">
        <f t="shared" si="3"/>
        <v>254</v>
      </c>
      <c r="X60" s="10"/>
    </row>
    <row r="61" spans="1:24" ht="15" customHeight="1" x14ac:dyDescent="0.25">
      <c r="A61" s="17">
        <v>16</v>
      </c>
      <c r="B61" s="71" t="s">
        <v>54</v>
      </c>
      <c r="C61" s="192">
        <v>3</v>
      </c>
      <c r="D61" s="112">
        <v>61.6</v>
      </c>
      <c r="E61" s="257">
        <v>51.04</v>
      </c>
      <c r="F61" s="193">
        <v>11</v>
      </c>
      <c r="G61" s="192">
        <v>2</v>
      </c>
      <c r="H61" s="112">
        <v>61.5</v>
      </c>
      <c r="I61" s="257">
        <v>63.36</v>
      </c>
      <c r="J61" s="193">
        <v>51</v>
      </c>
      <c r="K61" s="192">
        <v>5</v>
      </c>
      <c r="L61" s="112">
        <v>51.2</v>
      </c>
      <c r="M61" s="257">
        <v>54.45</v>
      </c>
      <c r="N61" s="193">
        <v>57</v>
      </c>
      <c r="O61" s="192">
        <v>8</v>
      </c>
      <c r="P61" s="112">
        <v>29.3</v>
      </c>
      <c r="Q61" s="257">
        <v>56.73</v>
      </c>
      <c r="R61" s="193">
        <v>93</v>
      </c>
      <c r="S61" s="192">
        <v>5</v>
      </c>
      <c r="T61" s="112">
        <v>54</v>
      </c>
      <c r="U61" s="257">
        <v>60.3</v>
      </c>
      <c r="V61" s="193">
        <v>70</v>
      </c>
      <c r="W61" s="116">
        <f t="shared" si="3"/>
        <v>282</v>
      </c>
      <c r="X61" s="10"/>
    </row>
    <row r="62" spans="1:24" ht="15" customHeight="1" x14ac:dyDescent="0.25">
      <c r="A62" s="17">
        <v>17</v>
      </c>
      <c r="B62" s="71" t="s">
        <v>19</v>
      </c>
      <c r="C62" s="192">
        <v>5</v>
      </c>
      <c r="D62" s="112">
        <v>36.799999999999997</v>
      </c>
      <c r="E62" s="257">
        <v>51.04</v>
      </c>
      <c r="F62" s="193">
        <v>86</v>
      </c>
      <c r="G62" s="192">
        <v>6</v>
      </c>
      <c r="H62" s="112">
        <v>56.7</v>
      </c>
      <c r="I62" s="257">
        <v>63.36</v>
      </c>
      <c r="J62" s="193">
        <v>66</v>
      </c>
      <c r="K62" s="192">
        <v>11</v>
      </c>
      <c r="L62" s="112">
        <v>49.7</v>
      </c>
      <c r="M62" s="257">
        <v>54.45</v>
      </c>
      <c r="N62" s="193">
        <v>61</v>
      </c>
      <c r="O62" s="192">
        <v>8</v>
      </c>
      <c r="P62" s="112">
        <v>63.5</v>
      </c>
      <c r="Q62" s="257">
        <v>56.73</v>
      </c>
      <c r="R62" s="193">
        <v>27</v>
      </c>
      <c r="S62" s="192">
        <v>5</v>
      </c>
      <c r="T62" s="112">
        <v>49.2</v>
      </c>
      <c r="U62" s="257">
        <v>60.3</v>
      </c>
      <c r="V62" s="193">
        <v>79</v>
      </c>
      <c r="W62" s="116">
        <f t="shared" si="3"/>
        <v>319</v>
      </c>
      <c r="X62" s="10"/>
    </row>
    <row r="63" spans="1:24" ht="15" customHeight="1" x14ac:dyDescent="0.25">
      <c r="A63" s="17">
        <v>18</v>
      </c>
      <c r="B63" s="71" t="s">
        <v>14</v>
      </c>
      <c r="C63" s="192">
        <v>3</v>
      </c>
      <c r="D63" s="112">
        <v>53.7</v>
      </c>
      <c r="E63" s="257">
        <v>51.04</v>
      </c>
      <c r="F63" s="193">
        <v>35</v>
      </c>
      <c r="G63" s="192">
        <v>4</v>
      </c>
      <c r="H63" s="112">
        <v>75.5</v>
      </c>
      <c r="I63" s="257">
        <v>63.36</v>
      </c>
      <c r="J63" s="193">
        <v>10</v>
      </c>
      <c r="K63" s="192">
        <v>7</v>
      </c>
      <c r="L63" s="112">
        <v>34.6</v>
      </c>
      <c r="M63" s="257">
        <v>54.45</v>
      </c>
      <c r="N63" s="193">
        <v>88</v>
      </c>
      <c r="O63" s="192">
        <v>9</v>
      </c>
      <c r="P63" s="112">
        <v>49.8</v>
      </c>
      <c r="Q63" s="257">
        <v>56.73</v>
      </c>
      <c r="R63" s="193">
        <v>60</v>
      </c>
      <c r="S63" s="192">
        <v>7</v>
      </c>
      <c r="T63" s="112">
        <v>47.3</v>
      </c>
      <c r="U63" s="257">
        <v>60.3</v>
      </c>
      <c r="V63" s="193">
        <v>83</v>
      </c>
      <c r="W63" s="116">
        <f t="shared" si="3"/>
        <v>276</v>
      </c>
      <c r="X63" s="10"/>
    </row>
    <row r="64" spans="1:24" ht="15" customHeight="1" thickBot="1" x14ac:dyDescent="0.3">
      <c r="A64" s="17">
        <v>19</v>
      </c>
      <c r="B64" s="71" t="s">
        <v>183</v>
      </c>
      <c r="C64" s="192">
        <v>16</v>
      </c>
      <c r="D64" s="112">
        <v>42.5</v>
      </c>
      <c r="E64" s="257">
        <v>51.04</v>
      </c>
      <c r="F64" s="193">
        <v>70</v>
      </c>
      <c r="G64" s="192">
        <v>4</v>
      </c>
      <c r="H64" s="112">
        <v>37</v>
      </c>
      <c r="I64" s="257">
        <v>63.36</v>
      </c>
      <c r="J64" s="193">
        <v>90</v>
      </c>
      <c r="K64" s="192"/>
      <c r="L64" s="112"/>
      <c r="M64" s="257">
        <v>54.45</v>
      </c>
      <c r="N64" s="193">
        <v>98</v>
      </c>
      <c r="O64" s="192"/>
      <c r="P64" s="112"/>
      <c r="Q64" s="257">
        <v>56.73</v>
      </c>
      <c r="R64" s="193">
        <v>100</v>
      </c>
      <c r="S64" s="192"/>
      <c r="T64" s="112"/>
      <c r="U64" s="257">
        <v>60.3</v>
      </c>
      <c r="V64" s="193">
        <v>97</v>
      </c>
      <c r="W64" s="116">
        <f t="shared" si="3"/>
        <v>455</v>
      </c>
      <c r="X64" s="10"/>
    </row>
    <row r="65" spans="1:24" ht="15" customHeight="1" thickBot="1" x14ac:dyDescent="0.3">
      <c r="A65" s="46"/>
      <c r="B65" s="122" t="s">
        <v>98</v>
      </c>
      <c r="C65" s="123">
        <f>SUM(C66:C79)</f>
        <v>142</v>
      </c>
      <c r="D65" s="131">
        <f>AVERAGE(D66:D79)</f>
        <v>48.06428571428571</v>
      </c>
      <c r="E65" s="170">
        <v>51.04</v>
      </c>
      <c r="F65" s="124"/>
      <c r="G65" s="123">
        <f>SUM(G66:G79)</f>
        <v>70</v>
      </c>
      <c r="H65" s="131">
        <f>AVERAGE(H66:H79)</f>
        <v>55.65384615384616</v>
      </c>
      <c r="I65" s="170">
        <v>63.36</v>
      </c>
      <c r="J65" s="124"/>
      <c r="K65" s="123">
        <f>SUM(K66:K79)</f>
        <v>119</v>
      </c>
      <c r="L65" s="131">
        <f>AVERAGE(L66:L79)</f>
        <v>51.661538461538463</v>
      </c>
      <c r="M65" s="170">
        <v>54.45</v>
      </c>
      <c r="N65" s="124"/>
      <c r="O65" s="123">
        <f>SUM(O66:O79)</f>
        <v>123</v>
      </c>
      <c r="P65" s="131">
        <f>AVERAGE(P66:P79)</f>
        <v>51.35</v>
      </c>
      <c r="Q65" s="170">
        <v>56.73</v>
      </c>
      <c r="R65" s="124"/>
      <c r="S65" s="123">
        <f>SUM(S66:S79)</f>
        <v>81</v>
      </c>
      <c r="T65" s="131">
        <f>AVERAGE(T66:T79)</f>
        <v>58.864545454545457</v>
      </c>
      <c r="U65" s="170">
        <v>60.3</v>
      </c>
      <c r="V65" s="124"/>
      <c r="W65" s="135"/>
      <c r="X65" s="10"/>
    </row>
    <row r="66" spans="1:24" ht="15" customHeight="1" x14ac:dyDescent="0.25">
      <c r="A66" s="16">
        <v>1</v>
      </c>
      <c r="B66" s="71" t="s">
        <v>58</v>
      </c>
      <c r="C66" s="192">
        <v>13</v>
      </c>
      <c r="D66" s="112">
        <v>65</v>
      </c>
      <c r="E66" s="257">
        <v>51.04</v>
      </c>
      <c r="F66" s="193">
        <v>8</v>
      </c>
      <c r="G66" s="192">
        <v>5</v>
      </c>
      <c r="H66" s="112">
        <v>53</v>
      </c>
      <c r="I66" s="257">
        <v>63.36</v>
      </c>
      <c r="J66" s="193">
        <v>76</v>
      </c>
      <c r="K66" s="192">
        <v>8</v>
      </c>
      <c r="L66" s="112">
        <v>56.9</v>
      </c>
      <c r="M66" s="257">
        <v>54.45</v>
      </c>
      <c r="N66" s="193">
        <v>35</v>
      </c>
      <c r="O66" s="192">
        <v>10</v>
      </c>
      <c r="P66" s="112">
        <v>69</v>
      </c>
      <c r="Q66" s="257">
        <v>56.73</v>
      </c>
      <c r="R66" s="193">
        <v>7</v>
      </c>
      <c r="S66" s="192">
        <v>16</v>
      </c>
      <c r="T66" s="112">
        <v>67.3</v>
      </c>
      <c r="U66" s="257">
        <v>60.3</v>
      </c>
      <c r="V66" s="193">
        <v>22</v>
      </c>
      <c r="W66" s="115">
        <f t="shared" ref="W66:W79" si="4">V66+R66+N66+J66+F66</f>
        <v>148</v>
      </c>
      <c r="X66" s="10"/>
    </row>
    <row r="67" spans="1:24" ht="15" customHeight="1" x14ac:dyDescent="0.25">
      <c r="A67" s="17">
        <v>2</v>
      </c>
      <c r="B67" s="71" t="s">
        <v>76</v>
      </c>
      <c r="C67" s="192">
        <v>22</v>
      </c>
      <c r="D67" s="112">
        <v>57</v>
      </c>
      <c r="E67" s="257">
        <v>51.04</v>
      </c>
      <c r="F67" s="193">
        <v>23</v>
      </c>
      <c r="G67" s="192">
        <v>5</v>
      </c>
      <c r="H67" s="112">
        <v>79</v>
      </c>
      <c r="I67" s="257">
        <v>63.36</v>
      </c>
      <c r="J67" s="193">
        <v>5</v>
      </c>
      <c r="K67" s="192">
        <v>11</v>
      </c>
      <c r="L67" s="112">
        <v>48.1</v>
      </c>
      <c r="M67" s="257">
        <v>54.45</v>
      </c>
      <c r="N67" s="193">
        <v>67</v>
      </c>
      <c r="O67" s="192">
        <v>13</v>
      </c>
      <c r="P67" s="112">
        <v>60</v>
      </c>
      <c r="Q67" s="257">
        <v>56.73</v>
      </c>
      <c r="R67" s="193">
        <v>35</v>
      </c>
      <c r="S67" s="192">
        <v>4</v>
      </c>
      <c r="T67" s="112">
        <v>72</v>
      </c>
      <c r="U67" s="257">
        <v>60.3</v>
      </c>
      <c r="V67" s="193">
        <v>10</v>
      </c>
      <c r="W67" s="116">
        <f t="shared" si="4"/>
        <v>140</v>
      </c>
      <c r="X67" s="10"/>
    </row>
    <row r="68" spans="1:24" ht="15" customHeight="1" x14ac:dyDescent="0.25">
      <c r="A68" s="17">
        <v>3</v>
      </c>
      <c r="B68" s="71" t="s">
        <v>171</v>
      </c>
      <c r="C68" s="192">
        <v>12</v>
      </c>
      <c r="D68" s="112">
        <v>49.7</v>
      </c>
      <c r="E68" s="257">
        <v>51.04</v>
      </c>
      <c r="F68" s="193">
        <v>52</v>
      </c>
      <c r="G68" s="192">
        <v>8</v>
      </c>
      <c r="H68" s="112">
        <v>75</v>
      </c>
      <c r="I68" s="257">
        <v>63.36</v>
      </c>
      <c r="J68" s="193">
        <v>96</v>
      </c>
      <c r="K68" s="192">
        <v>16</v>
      </c>
      <c r="L68" s="112">
        <v>63.4</v>
      </c>
      <c r="M68" s="257">
        <v>54.45</v>
      </c>
      <c r="N68" s="193">
        <v>15</v>
      </c>
      <c r="O68" s="192">
        <v>19</v>
      </c>
      <c r="P68" s="112">
        <v>58.8</v>
      </c>
      <c r="Q68" s="257">
        <v>56.73</v>
      </c>
      <c r="R68" s="193">
        <v>40</v>
      </c>
      <c r="S68" s="192">
        <v>11</v>
      </c>
      <c r="T68" s="112">
        <v>56.3</v>
      </c>
      <c r="U68" s="257">
        <v>60.3</v>
      </c>
      <c r="V68" s="193">
        <v>59</v>
      </c>
      <c r="W68" s="116">
        <f t="shared" si="4"/>
        <v>262</v>
      </c>
      <c r="X68" s="10"/>
    </row>
    <row r="69" spans="1:24" ht="15" customHeight="1" x14ac:dyDescent="0.25">
      <c r="A69" s="17">
        <v>4</v>
      </c>
      <c r="B69" s="71" t="s">
        <v>118</v>
      </c>
      <c r="C69" s="192">
        <v>3</v>
      </c>
      <c r="D69" s="112">
        <v>54.3</v>
      </c>
      <c r="E69" s="257">
        <v>51.04</v>
      </c>
      <c r="F69" s="193">
        <v>32</v>
      </c>
      <c r="G69" s="192">
        <v>4</v>
      </c>
      <c r="H69" s="112">
        <v>51</v>
      </c>
      <c r="I69" s="257">
        <v>63.36</v>
      </c>
      <c r="J69" s="193">
        <v>81</v>
      </c>
      <c r="K69" s="192">
        <v>3</v>
      </c>
      <c r="L69" s="112">
        <v>85</v>
      </c>
      <c r="M69" s="257">
        <v>54.45</v>
      </c>
      <c r="N69" s="193">
        <v>1</v>
      </c>
      <c r="O69" s="192">
        <v>9</v>
      </c>
      <c r="P69" s="112">
        <v>36.6</v>
      </c>
      <c r="Q69" s="257">
        <v>56.73</v>
      </c>
      <c r="R69" s="193">
        <v>86</v>
      </c>
      <c r="S69" s="192">
        <v>5</v>
      </c>
      <c r="T69" s="112">
        <v>71</v>
      </c>
      <c r="U69" s="257">
        <v>60.3</v>
      </c>
      <c r="V69" s="193">
        <v>11</v>
      </c>
      <c r="W69" s="116">
        <f t="shared" si="4"/>
        <v>211</v>
      </c>
      <c r="X69" s="10"/>
    </row>
    <row r="70" spans="1:24" ht="15" customHeight="1" x14ac:dyDescent="0.25">
      <c r="A70" s="17">
        <v>5</v>
      </c>
      <c r="B70" s="71" t="s">
        <v>71</v>
      </c>
      <c r="C70" s="192">
        <v>7</v>
      </c>
      <c r="D70" s="112">
        <v>30</v>
      </c>
      <c r="E70" s="257">
        <v>51.04</v>
      </c>
      <c r="F70" s="193">
        <v>92</v>
      </c>
      <c r="G70" s="192">
        <v>2</v>
      </c>
      <c r="H70" s="112">
        <v>66</v>
      </c>
      <c r="I70" s="257">
        <v>63.36</v>
      </c>
      <c r="J70" s="193">
        <v>35</v>
      </c>
      <c r="K70" s="192">
        <v>8</v>
      </c>
      <c r="L70" s="112">
        <v>52</v>
      </c>
      <c r="M70" s="257">
        <v>54.45</v>
      </c>
      <c r="N70" s="193">
        <v>55</v>
      </c>
      <c r="O70" s="192">
        <v>4</v>
      </c>
      <c r="P70" s="112">
        <v>59</v>
      </c>
      <c r="Q70" s="257">
        <v>56.73</v>
      </c>
      <c r="R70" s="193">
        <v>37</v>
      </c>
      <c r="S70" s="192">
        <v>13</v>
      </c>
      <c r="T70" s="112">
        <v>61.61</v>
      </c>
      <c r="U70" s="257">
        <v>60.3</v>
      </c>
      <c r="V70" s="193">
        <v>44</v>
      </c>
      <c r="W70" s="116">
        <f t="shared" si="4"/>
        <v>263</v>
      </c>
      <c r="X70" s="10"/>
    </row>
    <row r="71" spans="1:24" ht="15" customHeight="1" x14ac:dyDescent="0.25">
      <c r="A71" s="17">
        <v>6</v>
      </c>
      <c r="B71" s="71" t="s">
        <v>153</v>
      </c>
      <c r="C71" s="192">
        <v>5</v>
      </c>
      <c r="D71" s="112">
        <v>75</v>
      </c>
      <c r="E71" s="257">
        <v>51.04</v>
      </c>
      <c r="F71" s="193">
        <v>4</v>
      </c>
      <c r="G71" s="192">
        <v>3</v>
      </c>
      <c r="H71" s="112">
        <v>38.299999999999997</v>
      </c>
      <c r="I71" s="257">
        <v>63.36</v>
      </c>
      <c r="J71" s="193">
        <v>89</v>
      </c>
      <c r="K71" s="192">
        <v>2</v>
      </c>
      <c r="L71" s="112">
        <v>38.5</v>
      </c>
      <c r="M71" s="257">
        <v>54.45</v>
      </c>
      <c r="N71" s="193">
        <v>85</v>
      </c>
      <c r="O71" s="192">
        <v>4</v>
      </c>
      <c r="P71" s="112">
        <v>63</v>
      </c>
      <c r="Q71" s="257">
        <v>56.73</v>
      </c>
      <c r="R71" s="193">
        <v>28</v>
      </c>
      <c r="S71" s="192">
        <v>1</v>
      </c>
      <c r="T71" s="112">
        <v>75</v>
      </c>
      <c r="U71" s="257">
        <v>60.3</v>
      </c>
      <c r="V71" s="193">
        <v>6</v>
      </c>
      <c r="W71" s="116">
        <f t="shared" si="4"/>
        <v>212</v>
      </c>
      <c r="X71" s="10"/>
    </row>
    <row r="72" spans="1:24" ht="15" customHeight="1" x14ac:dyDescent="0.25">
      <c r="A72" s="17">
        <v>7</v>
      </c>
      <c r="B72" s="71" t="s">
        <v>154</v>
      </c>
      <c r="C72" s="192">
        <v>7</v>
      </c>
      <c r="D72" s="112">
        <v>42</v>
      </c>
      <c r="E72" s="257">
        <v>51.04</v>
      </c>
      <c r="F72" s="193">
        <v>72</v>
      </c>
      <c r="G72" s="192"/>
      <c r="H72" s="112"/>
      <c r="I72" s="257">
        <v>63.36</v>
      </c>
      <c r="J72" s="193">
        <v>96</v>
      </c>
      <c r="K72" s="192">
        <v>4</v>
      </c>
      <c r="L72" s="112">
        <v>58</v>
      </c>
      <c r="M72" s="257">
        <v>54.45</v>
      </c>
      <c r="N72" s="193">
        <v>28</v>
      </c>
      <c r="O72" s="192">
        <v>6</v>
      </c>
      <c r="P72" s="112">
        <v>55</v>
      </c>
      <c r="Q72" s="257">
        <v>56.73</v>
      </c>
      <c r="R72" s="193">
        <v>51</v>
      </c>
      <c r="S72" s="192">
        <v>6</v>
      </c>
      <c r="T72" s="112">
        <v>51</v>
      </c>
      <c r="U72" s="257">
        <v>60.3</v>
      </c>
      <c r="V72" s="193">
        <v>75</v>
      </c>
      <c r="W72" s="147">
        <f t="shared" si="4"/>
        <v>322</v>
      </c>
      <c r="X72" s="10"/>
    </row>
    <row r="73" spans="1:24" ht="15" customHeight="1" x14ac:dyDescent="0.25">
      <c r="A73" s="17">
        <v>8</v>
      </c>
      <c r="B73" s="71" t="s">
        <v>155</v>
      </c>
      <c r="C73" s="192">
        <v>14</v>
      </c>
      <c r="D73" s="112">
        <v>46.3</v>
      </c>
      <c r="E73" s="257">
        <v>51.04</v>
      </c>
      <c r="F73" s="193">
        <v>63</v>
      </c>
      <c r="G73" s="192">
        <v>6</v>
      </c>
      <c r="H73" s="112">
        <v>69.3</v>
      </c>
      <c r="I73" s="257">
        <v>63.36</v>
      </c>
      <c r="J73" s="193">
        <v>25</v>
      </c>
      <c r="K73" s="192">
        <v>1</v>
      </c>
      <c r="L73" s="112">
        <v>34</v>
      </c>
      <c r="M73" s="257">
        <v>54.45</v>
      </c>
      <c r="N73" s="193">
        <v>89</v>
      </c>
      <c r="O73" s="192">
        <v>15</v>
      </c>
      <c r="P73" s="112">
        <v>34.6</v>
      </c>
      <c r="Q73" s="257">
        <v>56.73</v>
      </c>
      <c r="R73" s="193">
        <v>88</v>
      </c>
      <c r="S73" s="192">
        <v>2</v>
      </c>
      <c r="T73" s="112">
        <v>38.5</v>
      </c>
      <c r="U73" s="257">
        <v>60.3</v>
      </c>
      <c r="V73" s="193">
        <v>90</v>
      </c>
      <c r="W73" s="145">
        <f t="shared" si="4"/>
        <v>355</v>
      </c>
      <c r="X73" s="10"/>
    </row>
    <row r="74" spans="1:24" ht="15" customHeight="1" x14ac:dyDescent="0.25">
      <c r="A74" s="17">
        <v>9</v>
      </c>
      <c r="B74" s="71" t="s">
        <v>11</v>
      </c>
      <c r="C74" s="192">
        <v>4</v>
      </c>
      <c r="D74" s="112">
        <v>41</v>
      </c>
      <c r="E74" s="257">
        <v>51.04</v>
      </c>
      <c r="F74" s="193">
        <v>74</v>
      </c>
      <c r="G74" s="192">
        <v>2</v>
      </c>
      <c r="H74" s="112">
        <v>55</v>
      </c>
      <c r="I74" s="257">
        <v>63.36</v>
      </c>
      <c r="J74" s="193">
        <v>71</v>
      </c>
      <c r="K74" s="192">
        <v>5</v>
      </c>
      <c r="L74" s="112">
        <v>38.799999999999997</v>
      </c>
      <c r="M74" s="257">
        <v>54.45</v>
      </c>
      <c r="N74" s="193">
        <v>83</v>
      </c>
      <c r="O74" s="192">
        <v>11</v>
      </c>
      <c r="P74" s="112">
        <v>28.6</v>
      </c>
      <c r="Q74" s="257">
        <v>56.73</v>
      </c>
      <c r="R74" s="193">
        <v>94</v>
      </c>
      <c r="S74" s="192"/>
      <c r="T74" s="112"/>
      <c r="U74" s="257">
        <v>60.3</v>
      </c>
      <c r="V74" s="193">
        <v>97</v>
      </c>
      <c r="W74" s="116">
        <f t="shared" si="4"/>
        <v>419</v>
      </c>
      <c r="X74" s="10"/>
    </row>
    <row r="75" spans="1:24" ht="15" customHeight="1" x14ac:dyDescent="0.25">
      <c r="A75" s="17">
        <v>10</v>
      </c>
      <c r="B75" s="71" t="s">
        <v>156</v>
      </c>
      <c r="C75" s="192">
        <v>10</v>
      </c>
      <c r="D75" s="112">
        <v>58</v>
      </c>
      <c r="E75" s="257">
        <v>51.04</v>
      </c>
      <c r="F75" s="193">
        <v>19</v>
      </c>
      <c r="G75" s="192">
        <v>5</v>
      </c>
      <c r="H75" s="112">
        <v>58</v>
      </c>
      <c r="I75" s="257">
        <v>63.36</v>
      </c>
      <c r="J75" s="193">
        <v>63</v>
      </c>
      <c r="K75" s="192">
        <v>9</v>
      </c>
      <c r="L75" s="112">
        <v>58</v>
      </c>
      <c r="M75" s="257">
        <v>54.45</v>
      </c>
      <c r="N75" s="193">
        <v>29</v>
      </c>
      <c r="O75" s="192">
        <v>9</v>
      </c>
      <c r="P75" s="112">
        <v>63</v>
      </c>
      <c r="Q75" s="257">
        <v>56.73</v>
      </c>
      <c r="R75" s="193">
        <v>29</v>
      </c>
      <c r="S75" s="192">
        <v>16</v>
      </c>
      <c r="T75" s="112">
        <v>61</v>
      </c>
      <c r="U75" s="257">
        <v>60.3</v>
      </c>
      <c r="V75" s="193">
        <v>47</v>
      </c>
      <c r="W75" s="116">
        <f t="shared" si="4"/>
        <v>187</v>
      </c>
      <c r="X75" s="10"/>
    </row>
    <row r="76" spans="1:24" ht="15" customHeight="1" x14ac:dyDescent="0.25">
      <c r="A76" s="17">
        <v>11</v>
      </c>
      <c r="B76" s="71" t="s">
        <v>172</v>
      </c>
      <c r="C76" s="192">
        <v>2</v>
      </c>
      <c r="D76" s="112">
        <v>13.5</v>
      </c>
      <c r="E76" s="257">
        <v>51.04</v>
      </c>
      <c r="F76" s="193">
        <v>100</v>
      </c>
      <c r="G76" s="192">
        <v>1</v>
      </c>
      <c r="H76" s="112">
        <v>8</v>
      </c>
      <c r="I76" s="257">
        <v>63.36</v>
      </c>
      <c r="J76" s="193">
        <v>95</v>
      </c>
      <c r="K76" s="192"/>
      <c r="L76" s="112"/>
      <c r="M76" s="257">
        <v>54.45</v>
      </c>
      <c r="N76" s="193">
        <v>98</v>
      </c>
      <c r="O76" s="192">
        <v>5</v>
      </c>
      <c r="P76" s="112">
        <v>10</v>
      </c>
      <c r="Q76" s="257">
        <v>56.73</v>
      </c>
      <c r="R76" s="193">
        <v>98</v>
      </c>
      <c r="S76" s="192"/>
      <c r="T76" s="112"/>
      <c r="U76" s="257">
        <v>60.3</v>
      </c>
      <c r="V76" s="193">
        <v>97</v>
      </c>
      <c r="W76" s="116">
        <f t="shared" si="4"/>
        <v>488</v>
      </c>
      <c r="X76" s="10"/>
    </row>
    <row r="77" spans="1:24" ht="15" customHeight="1" x14ac:dyDescent="0.25">
      <c r="A77" s="17">
        <v>12</v>
      </c>
      <c r="B77" s="71" t="s">
        <v>152</v>
      </c>
      <c r="C77" s="192">
        <v>8</v>
      </c>
      <c r="D77" s="112">
        <v>46.1</v>
      </c>
      <c r="E77" s="257">
        <v>51.04</v>
      </c>
      <c r="F77" s="193">
        <v>64</v>
      </c>
      <c r="G77" s="192">
        <v>5</v>
      </c>
      <c r="H77" s="112">
        <v>44.6</v>
      </c>
      <c r="I77" s="257">
        <v>63.36</v>
      </c>
      <c r="J77" s="193">
        <v>86</v>
      </c>
      <c r="K77" s="192">
        <v>4</v>
      </c>
      <c r="L77" s="112">
        <v>54</v>
      </c>
      <c r="M77" s="257">
        <v>54.45</v>
      </c>
      <c r="N77" s="193">
        <v>47</v>
      </c>
      <c r="O77" s="192">
        <v>4</v>
      </c>
      <c r="P77" s="112">
        <v>45</v>
      </c>
      <c r="Q77" s="257">
        <v>56.73</v>
      </c>
      <c r="R77" s="193">
        <v>74</v>
      </c>
      <c r="S77" s="192">
        <v>3</v>
      </c>
      <c r="T77" s="112">
        <v>30</v>
      </c>
      <c r="U77" s="257">
        <v>60.3</v>
      </c>
      <c r="V77" s="193">
        <v>95</v>
      </c>
      <c r="W77" s="116">
        <f t="shared" si="4"/>
        <v>366</v>
      </c>
      <c r="X77" s="10"/>
    </row>
    <row r="78" spans="1:24" ht="15" customHeight="1" x14ac:dyDescent="0.25">
      <c r="A78" s="17">
        <v>13</v>
      </c>
      <c r="B78" s="71" t="s">
        <v>73</v>
      </c>
      <c r="C78" s="192">
        <v>11</v>
      </c>
      <c r="D78" s="112">
        <v>41</v>
      </c>
      <c r="E78" s="257">
        <v>51.04</v>
      </c>
      <c r="F78" s="193">
        <v>75</v>
      </c>
      <c r="G78" s="192">
        <v>5</v>
      </c>
      <c r="H78" s="112">
        <v>61.6</v>
      </c>
      <c r="I78" s="257">
        <v>63.36</v>
      </c>
      <c r="J78" s="193">
        <v>50</v>
      </c>
      <c r="K78" s="192">
        <v>7</v>
      </c>
      <c r="L78" s="112">
        <v>30</v>
      </c>
      <c r="M78" s="257">
        <v>54.45</v>
      </c>
      <c r="N78" s="193">
        <v>91</v>
      </c>
      <c r="O78" s="192">
        <v>11</v>
      </c>
      <c r="P78" s="112">
        <v>69</v>
      </c>
      <c r="Q78" s="257">
        <v>56.73</v>
      </c>
      <c r="R78" s="193">
        <v>8</v>
      </c>
      <c r="S78" s="192">
        <v>4</v>
      </c>
      <c r="T78" s="112">
        <v>63.8</v>
      </c>
      <c r="U78" s="257">
        <v>60.3</v>
      </c>
      <c r="V78" s="193">
        <v>34</v>
      </c>
      <c r="W78" s="146">
        <f t="shared" si="4"/>
        <v>258</v>
      </c>
      <c r="X78" s="10"/>
    </row>
    <row r="79" spans="1:24" ht="15" customHeight="1" thickBot="1" x14ac:dyDescent="0.3">
      <c r="A79" s="17">
        <v>14</v>
      </c>
      <c r="B79" s="71" t="s">
        <v>142</v>
      </c>
      <c r="C79" s="192">
        <v>24</v>
      </c>
      <c r="D79" s="112">
        <v>54</v>
      </c>
      <c r="E79" s="257">
        <v>51.04</v>
      </c>
      <c r="F79" s="193">
        <v>34</v>
      </c>
      <c r="G79" s="192">
        <v>19</v>
      </c>
      <c r="H79" s="112">
        <v>64.7</v>
      </c>
      <c r="I79" s="257">
        <v>63.36</v>
      </c>
      <c r="J79" s="193">
        <v>42</v>
      </c>
      <c r="K79" s="192">
        <v>41</v>
      </c>
      <c r="L79" s="112">
        <v>54.9</v>
      </c>
      <c r="M79" s="257">
        <v>54.45</v>
      </c>
      <c r="N79" s="193">
        <v>42</v>
      </c>
      <c r="O79" s="192">
        <v>3</v>
      </c>
      <c r="P79" s="112">
        <v>67.3</v>
      </c>
      <c r="Q79" s="257">
        <v>56.73</v>
      </c>
      <c r="R79" s="193">
        <v>13</v>
      </c>
      <c r="S79" s="192"/>
      <c r="T79" s="112"/>
      <c r="U79" s="257">
        <v>60.3</v>
      </c>
      <c r="V79" s="193">
        <v>97</v>
      </c>
      <c r="W79" s="116">
        <f t="shared" si="4"/>
        <v>228</v>
      </c>
      <c r="X79" s="10"/>
    </row>
    <row r="80" spans="1:24" ht="15" customHeight="1" thickBot="1" x14ac:dyDescent="0.3">
      <c r="A80" s="46"/>
      <c r="B80" s="127" t="s">
        <v>97</v>
      </c>
      <c r="C80" s="128">
        <f>SUM(C81:C110)</f>
        <v>371</v>
      </c>
      <c r="D80" s="134">
        <f>AVERAGE(D81:D110)</f>
        <v>48.779310344827579</v>
      </c>
      <c r="E80" s="171">
        <v>51.04</v>
      </c>
      <c r="F80" s="129"/>
      <c r="G80" s="128">
        <f>SUM(G81:G110)</f>
        <v>277</v>
      </c>
      <c r="H80" s="134">
        <f>AVERAGE(H81:H110)</f>
        <v>61.59615384615384</v>
      </c>
      <c r="I80" s="171">
        <v>63.36</v>
      </c>
      <c r="J80" s="129"/>
      <c r="K80" s="128">
        <f>SUM(K81:K110)</f>
        <v>382</v>
      </c>
      <c r="L80" s="134">
        <f>AVERAGE(L81:L110)</f>
        <v>51.242000000000004</v>
      </c>
      <c r="M80" s="171">
        <v>54.45</v>
      </c>
      <c r="N80" s="129"/>
      <c r="O80" s="128">
        <f>SUM(O81:O110)</f>
        <v>347</v>
      </c>
      <c r="P80" s="134">
        <f>AVERAGE(P81:P110)</f>
        <v>50.789285714285711</v>
      </c>
      <c r="Q80" s="171">
        <v>56.73</v>
      </c>
      <c r="R80" s="129"/>
      <c r="S80" s="128">
        <f>SUM(S81:S110)</f>
        <v>339</v>
      </c>
      <c r="T80" s="134">
        <f>AVERAGE(T81:T110)</f>
        <v>57.840740740740742</v>
      </c>
      <c r="U80" s="171">
        <v>60.3</v>
      </c>
      <c r="V80" s="129"/>
      <c r="W80" s="130"/>
      <c r="X80" s="10"/>
    </row>
    <row r="81" spans="1:24" ht="15" customHeight="1" x14ac:dyDescent="0.25">
      <c r="A81" s="143">
        <v>1</v>
      </c>
      <c r="B81" s="71" t="s">
        <v>126</v>
      </c>
      <c r="C81" s="192">
        <v>12</v>
      </c>
      <c r="D81" s="112">
        <v>45</v>
      </c>
      <c r="E81" s="257">
        <v>51.04</v>
      </c>
      <c r="F81" s="193">
        <v>68</v>
      </c>
      <c r="G81" s="192">
        <v>3</v>
      </c>
      <c r="H81" s="112">
        <v>73.3</v>
      </c>
      <c r="I81" s="257">
        <v>63.36</v>
      </c>
      <c r="J81" s="193">
        <v>16</v>
      </c>
      <c r="K81" s="192">
        <v>12</v>
      </c>
      <c r="L81" s="112">
        <v>48.42</v>
      </c>
      <c r="M81" s="257">
        <v>54.45</v>
      </c>
      <c r="N81" s="193">
        <v>66</v>
      </c>
      <c r="O81" s="192">
        <v>5</v>
      </c>
      <c r="P81" s="112">
        <v>55</v>
      </c>
      <c r="Q81" s="257">
        <v>56.73</v>
      </c>
      <c r="R81" s="193">
        <v>52</v>
      </c>
      <c r="S81" s="192">
        <v>14</v>
      </c>
      <c r="T81" s="112">
        <v>70</v>
      </c>
      <c r="U81" s="257">
        <v>60.3</v>
      </c>
      <c r="V81" s="193">
        <v>14</v>
      </c>
      <c r="W81" s="118">
        <f t="shared" ref="W81:W110" si="5">V81+R81+N81+J81+F81</f>
        <v>216</v>
      </c>
      <c r="X81" s="10"/>
    </row>
    <row r="82" spans="1:24" ht="15" customHeight="1" x14ac:dyDescent="0.25">
      <c r="A82" s="14">
        <v>2</v>
      </c>
      <c r="B82" s="70" t="s">
        <v>158</v>
      </c>
      <c r="C82" s="208"/>
      <c r="D82" s="224"/>
      <c r="E82" s="263">
        <v>51.04</v>
      </c>
      <c r="F82" s="209">
        <v>101</v>
      </c>
      <c r="G82" s="208"/>
      <c r="H82" s="224"/>
      <c r="I82" s="263">
        <v>63.36</v>
      </c>
      <c r="J82" s="209">
        <v>96</v>
      </c>
      <c r="K82" s="208">
        <v>4</v>
      </c>
      <c r="L82" s="224">
        <v>24.25</v>
      </c>
      <c r="M82" s="263">
        <v>54.45</v>
      </c>
      <c r="N82" s="209">
        <v>96</v>
      </c>
      <c r="O82" s="208"/>
      <c r="P82" s="224"/>
      <c r="Q82" s="263">
        <v>56.73</v>
      </c>
      <c r="R82" s="209">
        <v>100</v>
      </c>
      <c r="S82" s="208"/>
      <c r="T82" s="224"/>
      <c r="U82" s="263">
        <v>60.3</v>
      </c>
      <c r="V82" s="209">
        <v>97</v>
      </c>
      <c r="W82" s="118">
        <f t="shared" si="5"/>
        <v>490</v>
      </c>
      <c r="X82" s="10"/>
    </row>
    <row r="83" spans="1:24" ht="15" customHeight="1" x14ac:dyDescent="0.25">
      <c r="A83" s="14">
        <v>3</v>
      </c>
      <c r="B83" s="71" t="s">
        <v>159</v>
      </c>
      <c r="C83" s="192">
        <v>10</v>
      </c>
      <c r="D83" s="112">
        <v>60</v>
      </c>
      <c r="E83" s="257">
        <v>51.04</v>
      </c>
      <c r="F83" s="193">
        <v>16</v>
      </c>
      <c r="G83" s="192">
        <v>7</v>
      </c>
      <c r="H83" s="112">
        <v>51.6</v>
      </c>
      <c r="I83" s="257">
        <v>63.36</v>
      </c>
      <c r="J83" s="193">
        <v>78</v>
      </c>
      <c r="K83" s="192">
        <v>7</v>
      </c>
      <c r="L83" s="112">
        <v>41.43</v>
      </c>
      <c r="M83" s="257">
        <v>54.45</v>
      </c>
      <c r="N83" s="193">
        <v>80</v>
      </c>
      <c r="O83" s="192">
        <v>7</v>
      </c>
      <c r="P83" s="112">
        <v>41</v>
      </c>
      <c r="Q83" s="257">
        <v>56.73</v>
      </c>
      <c r="R83" s="193">
        <v>79</v>
      </c>
      <c r="S83" s="192">
        <v>16</v>
      </c>
      <c r="T83" s="112">
        <v>62</v>
      </c>
      <c r="U83" s="257">
        <v>60.3</v>
      </c>
      <c r="V83" s="193">
        <v>42</v>
      </c>
      <c r="W83" s="118">
        <f t="shared" si="5"/>
        <v>295</v>
      </c>
      <c r="X83" s="10"/>
    </row>
    <row r="84" spans="1:24" ht="15" customHeight="1" x14ac:dyDescent="0.25">
      <c r="A84" s="14">
        <v>4</v>
      </c>
      <c r="B84" s="71" t="s">
        <v>127</v>
      </c>
      <c r="C84" s="192">
        <v>18</v>
      </c>
      <c r="D84" s="112">
        <v>65.61</v>
      </c>
      <c r="E84" s="257">
        <v>51.04</v>
      </c>
      <c r="F84" s="193">
        <v>7</v>
      </c>
      <c r="G84" s="192">
        <v>14</v>
      </c>
      <c r="H84" s="112">
        <v>66.3</v>
      </c>
      <c r="I84" s="257">
        <v>63.36</v>
      </c>
      <c r="J84" s="193">
        <v>34</v>
      </c>
      <c r="K84" s="192">
        <v>20</v>
      </c>
      <c r="L84" s="112">
        <v>63.15</v>
      </c>
      <c r="M84" s="257">
        <v>54.45</v>
      </c>
      <c r="N84" s="193">
        <v>17</v>
      </c>
      <c r="O84" s="192">
        <v>17</v>
      </c>
      <c r="P84" s="112">
        <v>65.3</v>
      </c>
      <c r="Q84" s="257">
        <v>56.73</v>
      </c>
      <c r="R84" s="193">
        <v>21</v>
      </c>
      <c r="S84" s="192">
        <v>20</v>
      </c>
      <c r="T84" s="112">
        <v>65.5</v>
      </c>
      <c r="U84" s="257">
        <v>60.3</v>
      </c>
      <c r="V84" s="193">
        <v>29</v>
      </c>
      <c r="W84" s="118">
        <f t="shared" si="5"/>
        <v>108</v>
      </c>
      <c r="X84" s="10"/>
    </row>
    <row r="85" spans="1:24" ht="15" customHeight="1" x14ac:dyDescent="0.25">
      <c r="A85" s="14">
        <v>5</v>
      </c>
      <c r="B85" s="71" t="s">
        <v>160</v>
      </c>
      <c r="C85" s="192">
        <v>5</v>
      </c>
      <c r="D85" s="112">
        <v>33</v>
      </c>
      <c r="E85" s="257">
        <v>51.04</v>
      </c>
      <c r="F85" s="193">
        <v>91</v>
      </c>
      <c r="G85" s="192">
        <v>4</v>
      </c>
      <c r="H85" s="112">
        <v>67</v>
      </c>
      <c r="I85" s="257">
        <v>63.36</v>
      </c>
      <c r="J85" s="193">
        <v>29</v>
      </c>
      <c r="K85" s="192">
        <v>9</v>
      </c>
      <c r="L85" s="112">
        <v>56.44</v>
      </c>
      <c r="M85" s="257">
        <v>54.45</v>
      </c>
      <c r="N85" s="193">
        <v>38</v>
      </c>
      <c r="O85" s="192">
        <v>3</v>
      </c>
      <c r="P85" s="112">
        <v>16</v>
      </c>
      <c r="Q85" s="257">
        <v>56.73</v>
      </c>
      <c r="R85" s="193">
        <v>96</v>
      </c>
      <c r="S85" s="192">
        <v>8</v>
      </c>
      <c r="T85" s="112">
        <v>73</v>
      </c>
      <c r="U85" s="257">
        <v>60.3</v>
      </c>
      <c r="V85" s="193">
        <v>8</v>
      </c>
      <c r="W85" s="118">
        <f t="shared" si="5"/>
        <v>262</v>
      </c>
      <c r="X85" s="10"/>
    </row>
    <row r="86" spans="1:24" ht="15" customHeight="1" x14ac:dyDescent="0.25">
      <c r="A86" s="14">
        <v>6</v>
      </c>
      <c r="B86" s="71" t="s">
        <v>128</v>
      </c>
      <c r="C86" s="192">
        <v>16</v>
      </c>
      <c r="D86" s="112">
        <v>46</v>
      </c>
      <c r="E86" s="257">
        <v>51.04</v>
      </c>
      <c r="F86" s="193">
        <v>65</v>
      </c>
      <c r="G86" s="192">
        <v>6</v>
      </c>
      <c r="H86" s="112">
        <v>62</v>
      </c>
      <c r="I86" s="257">
        <v>63.36</v>
      </c>
      <c r="J86" s="193">
        <v>49</v>
      </c>
      <c r="K86" s="192">
        <v>10</v>
      </c>
      <c r="L86" s="112">
        <v>54.6</v>
      </c>
      <c r="M86" s="257">
        <v>54.45</v>
      </c>
      <c r="N86" s="193">
        <v>45</v>
      </c>
      <c r="O86" s="192">
        <v>8</v>
      </c>
      <c r="P86" s="112">
        <v>43</v>
      </c>
      <c r="Q86" s="257">
        <v>56.73</v>
      </c>
      <c r="R86" s="193">
        <v>77</v>
      </c>
      <c r="S86" s="192">
        <v>7</v>
      </c>
      <c r="T86" s="112">
        <v>61</v>
      </c>
      <c r="U86" s="257">
        <v>60.3</v>
      </c>
      <c r="V86" s="193">
        <v>46</v>
      </c>
      <c r="W86" s="118">
        <f t="shared" si="5"/>
        <v>282</v>
      </c>
      <c r="X86" s="10"/>
    </row>
    <row r="87" spans="1:24" ht="15" customHeight="1" x14ac:dyDescent="0.25">
      <c r="A87" s="14">
        <v>7</v>
      </c>
      <c r="B87" s="71" t="s">
        <v>10</v>
      </c>
      <c r="C87" s="192">
        <v>4</v>
      </c>
      <c r="D87" s="112">
        <v>29.5</v>
      </c>
      <c r="E87" s="257">
        <v>51.04</v>
      </c>
      <c r="F87" s="193">
        <v>93</v>
      </c>
      <c r="G87" s="192"/>
      <c r="H87" s="112"/>
      <c r="I87" s="257">
        <v>63.36</v>
      </c>
      <c r="J87" s="193">
        <v>96</v>
      </c>
      <c r="K87" s="192">
        <v>2</v>
      </c>
      <c r="L87" s="112">
        <v>65.5</v>
      </c>
      <c r="M87" s="257">
        <v>54.45</v>
      </c>
      <c r="N87" s="193">
        <v>11</v>
      </c>
      <c r="O87" s="192">
        <v>7</v>
      </c>
      <c r="P87" s="112">
        <v>46</v>
      </c>
      <c r="Q87" s="257">
        <v>56.73</v>
      </c>
      <c r="R87" s="193">
        <v>72</v>
      </c>
      <c r="S87" s="192"/>
      <c r="T87" s="112"/>
      <c r="U87" s="257">
        <v>60.3</v>
      </c>
      <c r="V87" s="193">
        <v>97</v>
      </c>
      <c r="W87" s="118">
        <f t="shared" si="5"/>
        <v>369</v>
      </c>
      <c r="X87" s="10"/>
    </row>
    <row r="88" spans="1:24" ht="15" customHeight="1" x14ac:dyDescent="0.25">
      <c r="A88" s="14">
        <v>8</v>
      </c>
      <c r="B88" s="71" t="s">
        <v>161</v>
      </c>
      <c r="C88" s="192">
        <v>3</v>
      </c>
      <c r="D88" s="112">
        <v>15.7</v>
      </c>
      <c r="E88" s="257">
        <v>51.04</v>
      </c>
      <c r="F88" s="193">
        <v>98</v>
      </c>
      <c r="G88" s="192">
        <v>6</v>
      </c>
      <c r="H88" s="112">
        <v>54.2</v>
      </c>
      <c r="I88" s="257">
        <v>63.36</v>
      </c>
      <c r="J88" s="193">
        <v>73</v>
      </c>
      <c r="K88" s="192">
        <v>2</v>
      </c>
      <c r="L88" s="112">
        <v>64.5</v>
      </c>
      <c r="M88" s="257">
        <v>54.45</v>
      </c>
      <c r="N88" s="193">
        <v>13</v>
      </c>
      <c r="O88" s="192"/>
      <c r="P88" s="112"/>
      <c r="Q88" s="257">
        <v>56.73</v>
      </c>
      <c r="R88" s="193">
        <v>100</v>
      </c>
      <c r="S88" s="192">
        <v>1</v>
      </c>
      <c r="T88" s="112">
        <v>78</v>
      </c>
      <c r="U88" s="257">
        <v>60.3</v>
      </c>
      <c r="V88" s="193">
        <v>3</v>
      </c>
      <c r="W88" s="118">
        <f t="shared" si="5"/>
        <v>287</v>
      </c>
      <c r="X88" s="10"/>
    </row>
    <row r="89" spans="1:24" ht="15" customHeight="1" x14ac:dyDescent="0.25">
      <c r="A89" s="14">
        <v>9</v>
      </c>
      <c r="B89" s="71" t="s">
        <v>157</v>
      </c>
      <c r="C89" s="192">
        <v>10</v>
      </c>
      <c r="D89" s="112">
        <v>48.5</v>
      </c>
      <c r="E89" s="257">
        <v>51.04</v>
      </c>
      <c r="F89" s="193">
        <v>57</v>
      </c>
      <c r="G89" s="192">
        <v>3</v>
      </c>
      <c r="H89" s="112">
        <v>56</v>
      </c>
      <c r="I89" s="257">
        <v>63.36</v>
      </c>
      <c r="J89" s="193">
        <v>67</v>
      </c>
      <c r="K89" s="192">
        <v>7</v>
      </c>
      <c r="L89" s="112">
        <v>58</v>
      </c>
      <c r="M89" s="257">
        <v>54.45</v>
      </c>
      <c r="N89" s="193">
        <v>30</v>
      </c>
      <c r="O89" s="192">
        <v>6</v>
      </c>
      <c r="P89" s="112">
        <v>37</v>
      </c>
      <c r="Q89" s="257">
        <v>56.73</v>
      </c>
      <c r="R89" s="193">
        <v>84</v>
      </c>
      <c r="S89" s="192">
        <v>5</v>
      </c>
      <c r="T89" s="112">
        <v>53.4</v>
      </c>
      <c r="U89" s="257">
        <v>60.3</v>
      </c>
      <c r="V89" s="193">
        <v>72</v>
      </c>
      <c r="W89" s="118">
        <f t="shared" si="5"/>
        <v>310</v>
      </c>
      <c r="X89" s="10"/>
    </row>
    <row r="90" spans="1:24" ht="15" customHeight="1" x14ac:dyDescent="0.25">
      <c r="A90" s="14">
        <v>10</v>
      </c>
      <c r="B90" s="71" t="s">
        <v>129</v>
      </c>
      <c r="C90" s="192">
        <v>13</v>
      </c>
      <c r="D90" s="112">
        <v>55.3</v>
      </c>
      <c r="E90" s="257">
        <v>51.04</v>
      </c>
      <c r="F90" s="193">
        <v>29</v>
      </c>
      <c r="G90" s="192"/>
      <c r="H90" s="112"/>
      <c r="I90" s="257">
        <v>63.36</v>
      </c>
      <c r="J90" s="193">
        <v>96</v>
      </c>
      <c r="K90" s="192">
        <v>13</v>
      </c>
      <c r="L90" s="112">
        <v>46.23</v>
      </c>
      <c r="M90" s="257">
        <v>54.45</v>
      </c>
      <c r="N90" s="193">
        <v>72</v>
      </c>
      <c r="O90" s="192">
        <v>11</v>
      </c>
      <c r="P90" s="112">
        <v>64.5</v>
      </c>
      <c r="Q90" s="257">
        <v>56.73</v>
      </c>
      <c r="R90" s="193">
        <v>24</v>
      </c>
      <c r="S90" s="192">
        <v>11</v>
      </c>
      <c r="T90" s="112">
        <v>62</v>
      </c>
      <c r="U90" s="257">
        <v>60.3</v>
      </c>
      <c r="V90" s="193">
        <v>41</v>
      </c>
      <c r="W90" s="114">
        <f t="shared" si="5"/>
        <v>262</v>
      </c>
      <c r="X90" s="10"/>
    </row>
    <row r="91" spans="1:24" ht="15" customHeight="1" x14ac:dyDescent="0.25">
      <c r="A91" s="14">
        <v>11</v>
      </c>
      <c r="B91" s="71" t="s">
        <v>181</v>
      </c>
      <c r="C91" s="192">
        <v>9</v>
      </c>
      <c r="D91" s="112">
        <v>36.200000000000003</v>
      </c>
      <c r="E91" s="257">
        <v>51.04</v>
      </c>
      <c r="F91" s="193">
        <v>87</v>
      </c>
      <c r="G91" s="192">
        <v>5</v>
      </c>
      <c r="H91" s="112">
        <v>61.2</v>
      </c>
      <c r="I91" s="257">
        <v>63.36</v>
      </c>
      <c r="J91" s="193">
        <v>54</v>
      </c>
      <c r="K91" s="192">
        <v>8</v>
      </c>
      <c r="L91" s="112">
        <v>51.75</v>
      </c>
      <c r="M91" s="257">
        <v>54.45</v>
      </c>
      <c r="N91" s="193">
        <v>56</v>
      </c>
      <c r="O91" s="192">
        <v>2</v>
      </c>
      <c r="P91" s="112">
        <v>56</v>
      </c>
      <c r="Q91" s="257">
        <v>56.73</v>
      </c>
      <c r="R91" s="193">
        <v>50</v>
      </c>
      <c r="S91" s="192">
        <v>3</v>
      </c>
      <c r="T91" s="112">
        <v>54.7</v>
      </c>
      <c r="U91" s="257">
        <v>60.3</v>
      </c>
      <c r="V91" s="193">
        <v>68</v>
      </c>
      <c r="W91" s="118">
        <f t="shared" si="5"/>
        <v>315</v>
      </c>
      <c r="X91" s="10"/>
    </row>
    <row r="92" spans="1:24" ht="15" customHeight="1" x14ac:dyDescent="0.25">
      <c r="A92" s="14">
        <v>12</v>
      </c>
      <c r="B92" s="71" t="s">
        <v>180</v>
      </c>
      <c r="C92" s="192">
        <v>5</v>
      </c>
      <c r="D92" s="112">
        <v>56.2</v>
      </c>
      <c r="E92" s="257">
        <v>51.04</v>
      </c>
      <c r="F92" s="193">
        <v>24</v>
      </c>
      <c r="G92" s="192">
        <v>5</v>
      </c>
      <c r="H92" s="112">
        <v>51.6</v>
      </c>
      <c r="I92" s="257">
        <v>63.36</v>
      </c>
      <c r="J92" s="193">
        <v>79</v>
      </c>
      <c r="K92" s="192">
        <v>12</v>
      </c>
      <c r="L92" s="112">
        <v>60.42</v>
      </c>
      <c r="M92" s="257">
        <v>54.45</v>
      </c>
      <c r="N92" s="193">
        <v>20</v>
      </c>
      <c r="O92" s="192">
        <v>10</v>
      </c>
      <c r="P92" s="112">
        <v>58.3</v>
      </c>
      <c r="Q92" s="257">
        <v>56.73</v>
      </c>
      <c r="R92" s="193">
        <v>43</v>
      </c>
      <c r="S92" s="192">
        <v>4</v>
      </c>
      <c r="T92" s="112">
        <v>65</v>
      </c>
      <c r="U92" s="257">
        <v>60.3</v>
      </c>
      <c r="V92" s="193">
        <v>30</v>
      </c>
      <c r="W92" s="118">
        <f t="shared" si="5"/>
        <v>196</v>
      </c>
      <c r="X92" s="10"/>
    </row>
    <row r="93" spans="1:24" ht="15" customHeight="1" x14ac:dyDescent="0.25">
      <c r="A93" s="14">
        <v>13</v>
      </c>
      <c r="B93" s="71" t="s">
        <v>130</v>
      </c>
      <c r="C93" s="192">
        <v>19</v>
      </c>
      <c r="D93" s="112">
        <v>49.6</v>
      </c>
      <c r="E93" s="257">
        <v>51.04</v>
      </c>
      <c r="F93" s="193">
        <v>53</v>
      </c>
      <c r="G93" s="192">
        <v>5</v>
      </c>
      <c r="H93" s="112">
        <v>60.6</v>
      </c>
      <c r="I93" s="257">
        <v>63.36</v>
      </c>
      <c r="J93" s="193">
        <v>57</v>
      </c>
      <c r="K93" s="192">
        <v>17</v>
      </c>
      <c r="L93" s="112">
        <v>47.88</v>
      </c>
      <c r="M93" s="257">
        <v>54.45</v>
      </c>
      <c r="N93" s="193">
        <v>69</v>
      </c>
      <c r="O93" s="192">
        <v>10</v>
      </c>
      <c r="P93" s="112">
        <v>66.599999999999994</v>
      </c>
      <c r="Q93" s="257">
        <v>56.73</v>
      </c>
      <c r="R93" s="193">
        <v>16</v>
      </c>
      <c r="S93" s="192">
        <v>7</v>
      </c>
      <c r="T93" s="112">
        <v>55.9</v>
      </c>
      <c r="U93" s="257">
        <v>60.3</v>
      </c>
      <c r="V93" s="193">
        <v>62</v>
      </c>
      <c r="W93" s="118">
        <f t="shared" si="5"/>
        <v>257</v>
      </c>
      <c r="X93" s="10"/>
    </row>
    <row r="94" spans="1:24" ht="15" customHeight="1" x14ac:dyDescent="0.25">
      <c r="A94" s="14">
        <v>14</v>
      </c>
      <c r="B94" s="106" t="s">
        <v>131</v>
      </c>
      <c r="C94" s="220">
        <v>3</v>
      </c>
      <c r="D94" s="223">
        <v>40</v>
      </c>
      <c r="E94" s="269">
        <v>51.04</v>
      </c>
      <c r="F94" s="221">
        <v>77</v>
      </c>
      <c r="G94" s="220"/>
      <c r="H94" s="223"/>
      <c r="I94" s="269">
        <v>63.36</v>
      </c>
      <c r="J94" s="221">
        <v>96</v>
      </c>
      <c r="K94" s="220">
        <v>8</v>
      </c>
      <c r="L94" s="223">
        <v>45.88</v>
      </c>
      <c r="M94" s="269">
        <v>54.45</v>
      </c>
      <c r="N94" s="221">
        <v>73</v>
      </c>
      <c r="O94" s="220">
        <v>5</v>
      </c>
      <c r="P94" s="223">
        <v>32.200000000000003</v>
      </c>
      <c r="Q94" s="269">
        <v>56.73</v>
      </c>
      <c r="R94" s="221">
        <v>90</v>
      </c>
      <c r="S94" s="220">
        <v>4</v>
      </c>
      <c r="T94" s="223">
        <v>53.2</v>
      </c>
      <c r="U94" s="269">
        <v>60.3</v>
      </c>
      <c r="V94" s="221">
        <v>73</v>
      </c>
      <c r="W94" s="120">
        <f t="shared" si="5"/>
        <v>409</v>
      </c>
      <c r="X94" s="10"/>
    </row>
    <row r="95" spans="1:24" ht="15" customHeight="1" x14ac:dyDescent="0.25">
      <c r="A95" s="148">
        <v>15</v>
      </c>
      <c r="B95" s="71" t="s">
        <v>132</v>
      </c>
      <c r="C95" s="192">
        <v>8</v>
      </c>
      <c r="D95" s="112">
        <v>39</v>
      </c>
      <c r="E95" s="257">
        <v>51.04</v>
      </c>
      <c r="F95" s="193">
        <v>79</v>
      </c>
      <c r="G95" s="192">
        <v>1</v>
      </c>
      <c r="H95" s="112">
        <v>46</v>
      </c>
      <c r="I95" s="257">
        <v>63.36</v>
      </c>
      <c r="J95" s="193">
        <v>85</v>
      </c>
      <c r="K95" s="192">
        <v>1</v>
      </c>
      <c r="L95" s="112">
        <v>43</v>
      </c>
      <c r="M95" s="257">
        <v>54.45</v>
      </c>
      <c r="N95" s="193">
        <v>76</v>
      </c>
      <c r="O95" s="192">
        <v>9</v>
      </c>
      <c r="P95" s="112">
        <v>47</v>
      </c>
      <c r="Q95" s="257">
        <v>56.73</v>
      </c>
      <c r="R95" s="193">
        <v>69</v>
      </c>
      <c r="S95" s="192">
        <v>5</v>
      </c>
      <c r="T95" s="112">
        <v>45.4</v>
      </c>
      <c r="U95" s="257">
        <v>60.3</v>
      </c>
      <c r="V95" s="193">
        <v>84</v>
      </c>
      <c r="W95" s="118">
        <f t="shared" si="5"/>
        <v>393</v>
      </c>
      <c r="X95" s="10"/>
    </row>
    <row r="96" spans="1:24" ht="15" customHeight="1" x14ac:dyDescent="0.25">
      <c r="A96" s="14">
        <v>16</v>
      </c>
      <c r="B96" s="71" t="s">
        <v>178</v>
      </c>
      <c r="C96" s="192">
        <v>2</v>
      </c>
      <c r="D96" s="112">
        <v>88</v>
      </c>
      <c r="E96" s="257">
        <v>51.04</v>
      </c>
      <c r="F96" s="193">
        <v>1</v>
      </c>
      <c r="G96" s="192">
        <v>1</v>
      </c>
      <c r="H96" s="112">
        <v>65</v>
      </c>
      <c r="I96" s="257">
        <v>63.36</v>
      </c>
      <c r="J96" s="193">
        <v>40</v>
      </c>
      <c r="K96" s="192">
        <v>6</v>
      </c>
      <c r="L96" s="112">
        <v>53.5</v>
      </c>
      <c r="M96" s="257">
        <v>54.45</v>
      </c>
      <c r="N96" s="193">
        <v>50</v>
      </c>
      <c r="O96" s="192">
        <v>4</v>
      </c>
      <c r="P96" s="112">
        <v>45</v>
      </c>
      <c r="Q96" s="257">
        <v>56.73</v>
      </c>
      <c r="R96" s="193">
        <v>75</v>
      </c>
      <c r="S96" s="192">
        <v>4</v>
      </c>
      <c r="T96" s="112">
        <v>41</v>
      </c>
      <c r="U96" s="257">
        <v>60.3</v>
      </c>
      <c r="V96" s="193">
        <v>89</v>
      </c>
      <c r="W96" s="118">
        <f t="shared" si="5"/>
        <v>255</v>
      </c>
      <c r="X96" s="10"/>
    </row>
    <row r="97" spans="1:24" ht="15" customHeight="1" x14ac:dyDescent="0.25">
      <c r="A97" s="14">
        <v>17</v>
      </c>
      <c r="B97" s="71" t="s">
        <v>133</v>
      </c>
      <c r="C97" s="192">
        <v>9</v>
      </c>
      <c r="D97" s="112">
        <v>39</v>
      </c>
      <c r="E97" s="257">
        <v>51.04</v>
      </c>
      <c r="F97" s="193">
        <v>80</v>
      </c>
      <c r="G97" s="192">
        <v>5</v>
      </c>
      <c r="H97" s="112">
        <v>53.8</v>
      </c>
      <c r="I97" s="257">
        <v>63.36</v>
      </c>
      <c r="J97" s="193">
        <v>74</v>
      </c>
      <c r="K97" s="192">
        <v>10</v>
      </c>
      <c r="L97" s="112">
        <v>50.5</v>
      </c>
      <c r="M97" s="257">
        <v>54.45</v>
      </c>
      <c r="N97" s="193">
        <v>58</v>
      </c>
      <c r="O97" s="192">
        <v>7</v>
      </c>
      <c r="P97" s="112">
        <v>39.5</v>
      </c>
      <c r="Q97" s="257">
        <v>56.73</v>
      </c>
      <c r="R97" s="193">
        <v>82</v>
      </c>
      <c r="S97" s="192">
        <v>11</v>
      </c>
      <c r="T97" s="112">
        <v>38</v>
      </c>
      <c r="U97" s="257">
        <v>60.3</v>
      </c>
      <c r="V97" s="193">
        <v>91</v>
      </c>
      <c r="W97" s="118">
        <f t="shared" si="5"/>
        <v>385</v>
      </c>
      <c r="X97" s="10"/>
    </row>
    <row r="98" spans="1:24" ht="15" customHeight="1" x14ac:dyDescent="0.25">
      <c r="A98" s="14">
        <v>18</v>
      </c>
      <c r="B98" s="71" t="s">
        <v>134</v>
      </c>
      <c r="C98" s="192">
        <v>6</v>
      </c>
      <c r="D98" s="112">
        <v>20.6</v>
      </c>
      <c r="E98" s="257">
        <v>51.04</v>
      </c>
      <c r="F98" s="193">
        <v>96</v>
      </c>
      <c r="G98" s="192">
        <v>1</v>
      </c>
      <c r="H98" s="112">
        <v>81</v>
      </c>
      <c r="I98" s="257">
        <v>63.36</v>
      </c>
      <c r="J98" s="193">
        <v>4</v>
      </c>
      <c r="K98" s="192">
        <v>3</v>
      </c>
      <c r="L98" s="112">
        <v>47.67</v>
      </c>
      <c r="M98" s="257">
        <v>54.45</v>
      </c>
      <c r="N98" s="193">
        <v>70</v>
      </c>
      <c r="O98" s="192">
        <v>8</v>
      </c>
      <c r="P98" s="112">
        <v>38</v>
      </c>
      <c r="Q98" s="257">
        <v>56.73</v>
      </c>
      <c r="R98" s="193">
        <v>83</v>
      </c>
      <c r="S98" s="192">
        <v>7</v>
      </c>
      <c r="T98" s="112">
        <v>56.3</v>
      </c>
      <c r="U98" s="257">
        <v>60.3</v>
      </c>
      <c r="V98" s="193">
        <v>58</v>
      </c>
      <c r="W98" s="118">
        <f t="shared" si="5"/>
        <v>311</v>
      </c>
      <c r="X98" s="10"/>
    </row>
    <row r="99" spans="1:24" ht="15" customHeight="1" x14ac:dyDescent="0.25">
      <c r="A99" s="14">
        <v>19</v>
      </c>
      <c r="B99" s="71" t="s">
        <v>135</v>
      </c>
      <c r="C99" s="192">
        <v>6</v>
      </c>
      <c r="D99" s="112">
        <v>78.3</v>
      </c>
      <c r="E99" s="257">
        <v>51.04</v>
      </c>
      <c r="F99" s="193">
        <v>2</v>
      </c>
      <c r="G99" s="192">
        <v>4</v>
      </c>
      <c r="H99" s="112">
        <v>47</v>
      </c>
      <c r="I99" s="257">
        <v>63.36</v>
      </c>
      <c r="J99" s="193">
        <v>84</v>
      </c>
      <c r="K99" s="192">
        <v>9</v>
      </c>
      <c r="L99" s="112">
        <v>25.89</v>
      </c>
      <c r="M99" s="257">
        <v>54.45</v>
      </c>
      <c r="N99" s="193">
        <v>94</v>
      </c>
      <c r="O99" s="192">
        <v>1</v>
      </c>
      <c r="P99" s="112">
        <v>14</v>
      </c>
      <c r="Q99" s="257">
        <v>56.73</v>
      </c>
      <c r="R99" s="193">
        <v>97</v>
      </c>
      <c r="S99" s="192">
        <v>8</v>
      </c>
      <c r="T99" s="112">
        <v>55</v>
      </c>
      <c r="U99" s="257">
        <v>60.3</v>
      </c>
      <c r="V99" s="193">
        <v>66</v>
      </c>
      <c r="W99" s="118">
        <f t="shared" si="5"/>
        <v>343</v>
      </c>
      <c r="X99" s="10"/>
    </row>
    <row r="100" spans="1:24" ht="15" customHeight="1" x14ac:dyDescent="0.25">
      <c r="A100" s="14">
        <v>20</v>
      </c>
      <c r="B100" s="71" t="s">
        <v>109</v>
      </c>
      <c r="C100" s="192">
        <v>32</v>
      </c>
      <c r="D100" s="112">
        <v>51.9</v>
      </c>
      <c r="E100" s="257">
        <v>51.04</v>
      </c>
      <c r="F100" s="193">
        <v>46</v>
      </c>
      <c r="G100" s="192">
        <v>24</v>
      </c>
      <c r="H100" s="112">
        <v>72.5</v>
      </c>
      <c r="I100" s="257">
        <v>63.36</v>
      </c>
      <c r="J100" s="193">
        <v>18</v>
      </c>
      <c r="K100" s="192">
        <v>27</v>
      </c>
      <c r="L100" s="112">
        <v>60.48</v>
      </c>
      <c r="M100" s="257">
        <v>54.45</v>
      </c>
      <c r="N100" s="193">
        <v>19</v>
      </c>
      <c r="O100" s="192">
        <v>25</v>
      </c>
      <c r="P100" s="112">
        <v>63.8</v>
      </c>
      <c r="Q100" s="257">
        <v>56.73</v>
      </c>
      <c r="R100" s="193">
        <v>26</v>
      </c>
      <c r="S100" s="192">
        <v>33</v>
      </c>
      <c r="T100" s="112">
        <v>66.599999999999994</v>
      </c>
      <c r="U100" s="257">
        <v>60.3</v>
      </c>
      <c r="V100" s="193">
        <v>26</v>
      </c>
      <c r="W100" s="118">
        <f t="shared" si="5"/>
        <v>135</v>
      </c>
      <c r="X100" s="10"/>
    </row>
    <row r="101" spans="1:24" ht="15" customHeight="1" x14ac:dyDescent="0.25">
      <c r="A101" s="14">
        <v>21</v>
      </c>
      <c r="B101" s="71" t="s">
        <v>136</v>
      </c>
      <c r="C101" s="192">
        <v>14</v>
      </c>
      <c r="D101" s="112">
        <v>55</v>
      </c>
      <c r="E101" s="257">
        <v>51.04</v>
      </c>
      <c r="F101" s="193">
        <v>30</v>
      </c>
      <c r="G101" s="192">
        <v>1</v>
      </c>
      <c r="H101" s="112">
        <v>88</v>
      </c>
      <c r="I101" s="257">
        <v>63.36</v>
      </c>
      <c r="J101" s="193">
        <v>1</v>
      </c>
      <c r="K101" s="192">
        <v>20</v>
      </c>
      <c r="L101" s="112">
        <v>56.7</v>
      </c>
      <c r="M101" s="257">
        <v>54.45</v>
      </c>
      <c r="N101" s="193">
        <v>36</v>
      </c>
      <c r="O101" s="192">
        <v>21</v>
      </c>
      <c r="P101" s="112">
        <v>70.400000000000006</v>
      </c>
      <c r="Q101" s="257">
        <v>56.73</v>
      </c>
      <c r="R101" s="193">
        <v>6</v>
      </c>
      <c r="S101" s="192">
        <v>17</v>
      </c>
      <c r="T101" s="112">
        <v>63.7</v>
      </c>
      <c r="U101" s="257">
        <v>60.3</v>
      </c>
      <c r="V101" s="193">
        <v>35</v>
      </c>
      <c r="W101" s="114">
        <f t="shared" si="5"/>
        <v>108</v>
      </c>
      <c r="X101" s="10"/>
    </row>
    <row r="102" spans="1:24" ht="15" customHeight="1" x14ac:dyDescent="0.25">
      <c r="A102" s="14">
        <v>22</v>
      </c>
      <c r="B102" s="72" t="s">
        <v>108</v>
      </c>
      <c r="C102" s="218">
        <v>14</v>
      </c>
      <c r="D102" s="222">
        <v>36</v>
      </c>
      <c r="E102" s="268">
        <v>51.04</v>
      </c>
      <c r="F102" s="219">
        <v>88</v>
      </c>
      <c r="G102" s="218">
        <v>19</v>
      </c>
      <c r="H102" s="222">
        <v>65</v>
      </c>
      <c r="I102" s="268">
        <v>63.36</v>
      </c>
      <c r="J102" s="219">
        <v>38</v>
      </c>
      <c r="K102" s="218">
        <v>28</v>
      </c>
      <c r="L102" s="222">
        <v>53.21</v>
      </c>
      <c r="M102" s="268">
        <v>54.45</v>
      </c>
      <c r="N102" s="219">
        <v>51</v>
      </c>
      <c r="O102" s="218">
        <v>21</v>
      </c>
      <c r="P102" s="222">
        <v>59</v>
      </c>
      <c r="Q102" s="268">
        <v>56.73</v>
      </c>
      <c r="R102" s="219">
        <v>38</v>
      </c>
      <c r="S102" s="218">
        <v>15</v>
      </c>
      <c r="T102" s="222">
        <v>67.5</v>
      </c>
      <c r="U102" s="268">
        <v>60.3</v>
      </c>
      <c r="V102" s="219">
        <v>20</v>
      </c>
      <c r="W102" s="144">
        <f t="shared" si="5"/>
        <v>235</v>
      </c>
      <c r="X102" s="10"/>
    </row>
    <row r="103" spans="1:24" ht="15" customHeight="1" x14ac:dyDescent="0.25">
      <c r="A103" s="14">
        <v>23</v>
      </c>
      <c r="B103" s="71" t="s">
        <v>179</v>
      </c>
      <c r="C103" s="192">
        <v>19</v>
      </c>
      <c r="D103" s="112">
        <v>48.2</v>
      </c>
      <c r="E103" s="257">
        <v>51.04</v>
      </c>
      <c r="F103" s="193">
        <v>58</v>
      </c>
      <c r="G103" s="192">
        <v>9</v>
      </c>
      <c r="H103" s="112">
        <v>52.8</v>
      </c>
      <c r="I103" s="257">
        <v>63.36</v>
      </c>
      <c r="J103" s="193">
        <v>77</v>
      </c>
      <c r="K103" s="192">
        <v>17</v>
      </c>
      <c r="L103" s="112">
        <v>49</v>
      </c>
      <c r="M103" s="257">
        <v>54.45</v>
      </c>
      <c r="N103" s="193">
        <v>64</v>
      </c>
      <c r="O103" s="192">
        <v>7</v>
      </c>
      <c r="P103" s="112">
        <v>50.5</v>
      </c>
      <c r="Q103" s="257">
        <v>56.73</v>
      </c>
      <c r="R103" s="193">
        <v>59</v>
      </c>
      <c r="S103" s="192">
        <v>15</v>
      </c>
      <c r="T103" s="112">
        <v>54</v>
      </c>
      <c r="U103" s="257">
        <v>60.3</v>
      </c>
      <c r="V103" s="193">
        <v>71</v>
      </c>
      <c r="W103" s="118">
        <f t="shared" si="5"/>
        <v>329</v>
      </c>
      <c r="X103" s="10"/>
    </row>
    <row r="104" spans="1:24" ht="15" customHeight="1" x14ac:dyDescent="0.25">
      <c r="A104" s="14">
        <v>24</v>
      </c>
      <c r="B104" s="71" t="s">
        <v>107</v>
      </c>
      <c r="C104" s="192">
        <v>17</v>
      </c>
      <c r="D104" s="112">
        <v>52</v>
      </c>
      <c r="E104" s="257">
        <v>51.04</v>
      </c>
      <c r="F104" s="193">
        <v>45</v>
      </c>
      <c r="G104" s="192">
        <v>36</v>
      </c>
      <c r="H104" s="112">
        <v>61</v>
      </c>
      <c r="I104" s="257">
        <v>63.36</v>
      </c>
      <c r="J104" s="193">
        <v>56</v>
      </c>
      <c r="K104" s="192">
        <v>27</v>
      </c>
      <c r="L104" s="112">
        <v>56.26</v>
      </c>
      <c r="M104" s="257">
        <v>54.45</v>
      </c>
      <c r="N104" s="193">
        <v>39</v>
      </c>
      <c r="O104" s="192">
        <v>23</v>
      </c>
      <c r="P104" s="112">
        <v>68</v>
      </c>
      <c r="Q104" s="257">
        <v>56.73</v>
      </c>
      <c r="R104" s="193">
        <v>12</v>
      </c>
      <c r="S104" s="192">
        <v>21</v>
      </c>
      <c r="T104" s="112">
        <v>61</v>
      </c>
      <c r="U104" s="257">
        <v>60.3</v>
      </c>
      <c r="V104" s="193">
        <v>48</v>
      </c>
      <c r="W104" s="118">
        <f t="shared" si="5"/>
        <v>200</v>
      </c>
      <c r="X104" s="10"/>
    </row>
    <row r="105" spans="1:24" ht="15" customHeight="1" x14ac:dyDescent="0.25">
      <c r="A105" s="14">
        <v>25</v>
      </c>
      <c r="B105" s="71" t="s">
        <v>106</v>
      </c>
      <c r="C105" s="192">
        <v>30</v>
      </c>
      <c r="D105" s="112">
        <v>53.2</v>
      </c>
      <c r="E105" s="257">
        <v>51.04</v>
      </c>
      <c r="F105" s="193">
        <v>38</v>
      </c>
      <c r="G105" s="192">
        <v>32</v>
      </c>
      <c r="H105" s="112">
        <v>64.7</v>
      </c>
      <c r="I105" s="257">
        <v>63.36</v>
      </c>
      <c r="J105" s="193">
        <v>43</v>
      </c>
      <c r="K105" s="192">
        <v>33</v>
      </c>
      <c r="L105" s="112">
        <v>43.64</v>
      </c>
      <c r="M105" s="257">
        <v>54.45</v>
      </c>
      <c r="N105" s="193">
        <v>74</v>
      </c>
      <c r="O105" s="192">
        <v>40</v>
      </c>
      <c r="P105" s="112">
        <v>59</v>
      </c>
      <c r="Q105" s="257">
        <v>56.73</v>
      </c>
      <c r="R105" s="193">
        <v>39</v>
      </c>
      <c r="S105" s="192">
        <v>28</v>
      </c>
      <c r="T105" s="112">
        <v>57</v>
      </c>
      <c r="U105" s="257">
        <v>60.3</v>
      </c>
      <c r="V105" s="193">
        <v>56</v>
      </c>
      <c r="W105" s="118">
        <f t="shared" si="5"/>
        <v>250</v>
      </c>
      <c r="X105" s="10"/>
    </row>
    <row r="106" spans="1:24" ht="15" customHeight="1" x14ac:dyDescent="0.25">
      <c r="A106" s="14">
        <v>26</v>
      </c>
      <c r="B106" s="71" t="s">
        <v>8</v>
      </c>
      <c r="C106" s="192">
        <v>33</v>
      </c>
      <c r="D106" s="112">
        <v>48.6</v>
      </c>
      <c r="E106" s="257">
        <v>51.04</v>
      </c>
      <c r="F106" s="193">
        <v>55</v>
      </c>
      <c r="G106" s="192">
        <v>34</v>
      </c>
      <c r="H106" s="112">
        <v>64.5</v>
      </c>
      <c r="I106" s="257">
        <v>63.36</v>
      </c>
      <c r="J106" s="193">
        <v>45</v>
      </c>
      <c r="K106" s="192">
        <v>19</v>
      </c>
      <c r="L106" s="112">
        <v>55.74</v>
      </c>
      <c r="M106" s="257">
        <v>54.45</v>
      </c>
      <c r="N106" s="193">
        <v>40</v>
      </c>
      <c r="O106" s="192">
        <v>40</v>
      </c>
      <c r="P106" s="112">
        <v>45</v>
      </c>
      <c r="Q106" s="257">
        <v>56.73</v>
      </c>
      <c r="R106" s="193">
        <v>76</v>
      </c>
      <c r="S106" s="192">
        <v>37</v>
      </c>
      <c r="T106" s="112">
        <v>48</v>
      </c>
      <c r="U106" s="257">
        <v>60.3</v>
      </c>
      <c r="V106" s="193">
        <v>81</v>
      </c>
      <c r="W106" s="118">
        <f t="shared" si="5"/>
        <v>297</v>
      </c>
      <c r="X106" s="10"/>
    </row>
    <row r="107" spans="1:24" ht="15" customHeight="1" x14ac:dyDescent="0.25">
      <c r="A107" s="14">
        <v>27</v>
      </c>
      <c r="B107" s="71" t="s">
        <v>74</v>
      </c>
      <c r="C107" s="192">
        <v>24</v>
      </c>
      <c r="D107" s="112">
        <v>67.599999999999994</v>
      </c>
      <c r="E107" s="257">
        <v>51.04</v>
      </c>
      <c r="F107" s="193">
        <v>6</v>
      </c>
      <c r="G107" s="192">
        <v>21</v>
      </c>
      <c r="H107" s="112">
        <v>64.599999999999994</v>
      </c>
      <c r="I107" s="257">
        <v>63.36</v>
      </c>
      <c r="J107" s="193">
        <v>44</v>
      </c>
      <c r="K107" s="192">
        <v>10</v>
      </c>
      <c r="L107" s="112">
        <v>70.2</v>
      </c>
      <c r="M107" s="257">
        <v>54.45</v>
      </c>
      <c r="N107" s="193">
        <v>6</v>
      </c>
      <c r="O107" s="192">
        <v>25</v>
      </c>
      <c r="P107" s="112">
        <v>73.3</v>
      </c>
      <c r="Q107" s="257">
        <v>56.73</v>
      </c>
      <c r="R107" s="193">
        <v>3</v>
      </c>
      <c r="S107" s="192">
        <v>20</v>
      </c>
      <c r="T107" s="112">
        <v>69</v>
      </c>
      <c r="U107" s="257">
        <v>60.3</v>
      </c>
      <c r="V107" s="193">
        <v>16</v>
      </c>
      <c r="W107" s="118">
        <f t="shared" si="5"/>
        <v>75</v>
      </c>
      <c r="X107" s="10"/>
    </row>
    <row r="108" spans="1:24" ht="15" customHeight="1" x14ac:dyDescent="0.25">
      <c r="A108" s="14">
        <v>28</v>
      </c>
      <c r="B108" s="71" t="s">
        <v>117</v>
      </c>
      <c r="C108" s="192">
        <v>4</v>
      </c>
      <c r="D108" s="112">
        <v>56</v>
      </c>
      <c r="E108" s="257">
        <v>51.04</v>
      </c>
      <c r="F108" s="193">
        <v>26</v>
      </c>
      <c r="G108" s="192">
        <v>10</v>
      </c>
      <c r="H108" s="112">
        <v>65</v>
      </c>
      <c r="I108" s="257">
        <v>63.36</v>
      </c>
      <c r="J108" s="193">
        <v>39</v>
      </c>
      <c r="K108" s="192">
        <v>26</v>
      </c>
      <c r="L108" s="112">
        <v>55.64</v>
      </c>
      <c r="M108" s="257">
        <v>54.45</v>
      </c>
      <c r="N108" s="193">
        <v>41</v>
      </c>
      <c r="O108" s="192">
        <v>8</v>
      </c>
      <c r="P108" s="112">
        <v>64</v>
      </c>
      <c r="Q108" s="257">
        <v>56.73</v>
      </c>
      <c r="R108" s="193">
        <v>25</v>
      </c>
      <c r="S108" s="192">
        <v>8</v>
      </c>
      <c r="T108" s="112">
        <v>37.1</v>
      </c>
      <c r="U108" s="257">
        <v>60.3</v>
      </c>
      <c r="V108" s="193">
        <v>93</v>
      </c>
      <c r="W108" s="118">
        <f t="shared" si="5"/>
        <v>224</v>
      </c>
      <c r="X108" s="10"/>
    </row>
    <row r="109" spans="1:24" ht="15" customHeight="1" x14ac:dyDescent="0.25">
      <c r="A109" s="14">
        <v>29</v>
      </c>
      <c r="B109" s="71" t="s">
        <v>173</v>
      </c>
      <c r="C109" s="192">
        <v>15</v>
      </c>
      <c r="D109" s="112">
        <v>49.5</v>
      </c>
      <c r="E109" s="257">
        <v>51.04</v>
      </c>
      <c r="F109" s="193">
        <v>54</v>
      </c>
      <c r="G109" s="192">
        <v>2</v>
      </c>
      <c r="H109" s="112">
        <v>48.5</v>
      </c>
      <c r="I109" s="257">
        <v>63.36</v>
      </c>
      <c r="J109" s="193">
        <v>83</v>
      </c>
      <c r="K109" s="192">
        <v>7</v>
      </c>
      <c r="L109" s="112">
        <v>35</v>
      </c>
      <c r="M109" s="257">
        <v>54.45</v>
      </c>
      <c r="N109" s="193">
        <v>87</v>
      </c>
      <c r="O109" s="192">
        <v>10</v>
      </c>
      <c r="P109" s="112">
        <v>39.700000000000003</v>
      </c>
      <c r="Q109" s="257">
        <v>56.73</v>
      </c>
      <c r="R109" s="193">
        <v>81</v>
      </c>
      <c r="S109" s="192">
        <v>10</v>
      </c>
      <c r="T109" s="112">
        <v>48.4</v>
      </c>
      <c r="U109" s="257">
        <v>60.3</v>
      </c>
      <c r="V109" s="193">
        <v>80</v>
      </c>
      <c r="W109" s="118">
        <f t="shared" si="5"/>
        <v>385</v>
      </c>
      <c r="X109" s="10"/>
    </row>
    <row r="110" spans="1:24" ht="15" customHeight="1" thickBot="1" x14ac:dyDescent="0.3">
      <c r="A110" s="14">
        <v>30</v>
      </c>
      <c r="B110" s="71" t="s">
        <v>174</v>
      </c>
      <c r="C110" s="192">
        <v>11</v>
      </c>
      <c r="D110" s="112">
        <v>51.09</v>
      </c>
      <c r="E110" s="257">
        <v>51.04</v>
      </c>
      <c r="F110" s="193">
        <v>48</v>
      </c>
      <c r="G110" s="192">
        <v>19</v>
      </c>
      <c r="H110" s="112">
        <v>58.3</v>
      </c>
      <c r="I110" s="257">
        <v>63.36</v>
      </c>
      <c r="J110" s="193">
        <v>61</v>
      </c>
      <c r="K110" s="192">
        <v>8</v>
      </c>
      <c r="L110" s="112">
        <v>52.38</v>
      </c>
      <c r="M110" s="257">
        <v>54.45</v>
      </c>
      <c r="N110" s="193">
        <v>54</v>
      </c>
      <c r="O110" s="192">
        <v>7</v>
      </c>
      <c r="P110" s="112">
        <v>65</v>
      </c>
      <c r="Q110" s="257">
        <v>56.73</v>
      </c>
      <c r="R110" s="193">
        <v>22</v>
      </c>
      <c r="S110" s="192"/>
      <c r="T110" s="112"/>
      <c r="U110" s="257">
        <v>60.3</v>
      </c>
      <c r="V110" s="193">
        <v>97</v>
      </c>
      <c r="W110" s="118">
        <f t="shared" si="5"/>
        <v>282</v>
      </c>
      <c r="X110" s="10"/>
    </row>
    <row r="111" spans="1:24" ht="15" customHeight="1" thickBot="1" x14ac:dyDescent="0.3">
      <c r="A111" s="133"/>
      <c r="B111" s="122" t="s">
        <v>96</v>
      </c>
      <c r="C111" s="123">
        <f>SUM(C112:C119)</f>
        <v>100</v>
      </c>
      <c r="D111" s="131">
        <f>AVERAGE(D112:D119)</f>
        <v>48.999999999999993</v>
      </c>
      <c r="E111" s="170">
        <v>51.04</v>
      </c>
      <c r="F111" s="124"/>
      <c r="G111" s="123">
        <f>SUM(G112:G119)</f>
        <v>104</v>
      </c>
      <c r="H111" s="131">
        <f>AVERAGE(H112:H119)</f>
        <v>68.069845652658159</v>
      </c>
      <c r="I111" s="170">
        <v>63.36</v>
      </c>
      <c r="J111" s="124"/>
      <c r="K111" s="123">
        <f>SUM(K112:K119)</f>
        <v>97</v>
      </c>
      <c r="L111" s="131">
        <f>AVERAGE(L112:L119)</f>
        <v>54.536468635531136</v>
      </c>
      <c r="M111" s="170">
        <v>54.45</v>
      </c>
      <c r="N111" s="124"/>
      <c r="O111" s="123">
        <f>SUM(O112:O119)</f>
        <v>110</v>
      </c>
      <c r="P111" s="131">
        <f>AVERAGE(P112:P119)</f>
        <v>52.541890784653944</v>
      </c>
      <c r="Q111" s="170">
        <v>56.73</v>
      </c>
      <c r="R111" s="124"/>
      <c r="S111" s="123">
        <f>SUM(S112:S119)</f>
        <v>80</v>
      </c>
      <c r="T111" s="131">
        <f>AVERAGE(T112:T119)</f>
        <v>66.013653013653013</v>
      </c>
      <c r="U111" s="170">
        <v>60.3</v>
      </c>
      <c r="V111" s="124"/>
      <c r="W111" s="137"/>
      <c r="X111" s="10"/>
    </row>
    <row r="112" spans="1:24" ht="15" customHeight="1" x14ac:dyDescent="0.25">
      <c r="A112" s="13">
        <v>1</v>
      </c>
      <c r="B112" s="75" t="s">
        <v>63</v>
      </c>
      <c r="C112" s="212">
        <v>7</v>
      </c>
      <c r="D112" s="216">
        <v>55.7</v>
      </c>
      <c r="E112" s="264">
        <v>51.04</v>
      </c>
      <c r="F112" s="213">
        <v>27</v>
      </c>
      <c r="G112" s="212">
        <v>37</v>
      </c>
      <c r="H112" s="216">
        <v>68.243243243243242</v>
      </c>
      <c r="I112" s="264">
        <v>63.36</v>
      </c>
      <c r="J112" s="213">
        <v>27</v>
      </c>
      <c r="K112" s="212">
        <v>11</v>
      </c>
      <c r="L112" s="216">
        <v>69.3</v>
      </c>
      <c r="M112" s="264">
        <v>54.45</v>
      </c>
      <c r="N112" s="213">
        <v>8</v>
      </c>
      <c r="O112" s="212">
        <v>15</v>
      </c>
      <c r="P112" s="216">
        <v>68.333333333333329</v>
      </c>
      <c r="Q112" s="264">
        <v>56.73</v>
      </c>
      <c r="R112" s="213">
        <v>9</v>
      </c>
      <c r="S112" s="212">
        <v>11</v>
      </c>
      <c r="T112" s="216">
        <v>73.181818181818187</v>
      </c>
      <c r="U112" s="264">
        <v>60.3</v>
      </c>
      <c r="V112" s="213">
        <v>7</v>
      </c>
      <c r="W112" s="115">
        <f t="shared" ref="W112:W118" si="6">V112+R112+N112+J112+F112</f>
        <v>78</v>
      </c>
      <c r="X112" s="10"/>
    </row>
    <row r="113" spans="1:24" ht="15" customHeight="1" x14ac:dyDescent="0.25">
      <c r="A113" s="14">
        <v>2</v>
      </c>
      <c r="B113" s="71" t="s">
        <v>68</v>
      </c>
      <c r="C113" s="192">
        <v>8</v>
      </c>
      <c r="D113" s="112">
        <v>53</v>
      </c>
      <c r="E113" s="257">
        <v>51.04</v>
      </c>
      <c r="F113" s="193">
        <v>40</v>
      </c>
      <c r="G113" s="192">
        <v>15</v>
      </c>
      <c r="H113" s="112">
        <v>72.900000000000006</v>
      </c>
      <c r="I113" s="257">
        <v>63.36</v>
      </c>
      <c r="J113" s="193">
        <v>17</v>
      </c>
      <c r="K113" s="192">
        <v>13</v>
      </c>
      <c r="L113" s="112">
        <v>59.846153846153847</v>
      </c>
      <c r="M113" s="257">
        <v>54.45</v>
      </c>
      <c r="N113" s="193">
        <v>23</v>
      </c>
      <c r="O113" s="192">
        <v>15</v>
      </c>
      <c r="P113" s="112">
        <v>48.06666666666667</v>
      </c>
      <c r="Q113" s="257">
        <v>56.73</v>
      </c>
      <c r="R113" s="193">
        <v>64</v>
      </c>
      <c r="S113" s="192">
        <v>11</v>
      </c>
      <c r="T113" s="112">
        <v>56.909090909090907</v>
      </c>
      <c r="U113" s="257">
        <v>60.3</v>
      </c>
      <c r="V113" s="193">
        <v>57</v>
      </c>
      <c r="W113" s="116">
        <f t="shared" si="6"/>
        <v>201</v>
      </c>
      <c r="X113" s="10"/>
    </row>
    <row r="114" spans="1:24" ht="15" customHeight="1" x14ac:dyDescent="0.25">
      <c r="A114" s="14">
        <v>3</v>
      </c>
      <c r="B114" s="71" t="s">
        <v>62</v>
      </c>
      <c r="C114" s="192">
        <v>13</v>
      </c>
      <c r="D114" s="112">
        <v>58.9</v>
      </c>
      <c r="E114" s="257">
        <v>51.04</v>
      </c>
      <c r="F114" s="193">
        <v>17</v>
      </c>
      <c r="G114" s="192">
        <v>11</v>
      </c>
      <c r="H114" s="112">
        <v>69</v>
      </c>
      <c r="I114" s="257">
        <v>63.36</v>
      </c>
      <c r="J114" s="193">
        <v>26</v>
      </c>
      <c r="K114" s="192">
        <v>10</v>
      </c>
      <c r="L114" s="112">
        <v>58</v>
      </c>
      <c r="M114" s="257">
        <v>54.45</v>
      </c>
      <c r="N114" s="193">
        <v>31</v>
      </c>
      <c r="O114" s="192">
        <v>14</v>
      </c>
      <c r="P114" s="112">
        <v>65.785714285714292</v>
      </c>
      <c r="Q114" s="257">
        <v>56.73</v>
      </c>
      <c r="R114" s="193">
        <v>18</v>
      </c>
      <c r="S114" s="192">
        <v>14</v>
      </c>
      <c r="T114" s="112">
        <v>67.928571428571431</v>
      </c>
      <c r="U114" s="257">
        <v>60.3</v>
      </c>
      <c r="V114" s="193">
        <v>19</v>
      </c>
      <c r="W114" s="116">
        <f t="shared" si="6"/>
        <v>111</v>
      </c>
      <c r="X114" s="10"/>
    </row>
    <row r="115" spans="1:24" ht="15" customHeight="1" x14ac:dyDescent="0.25">
      <c r="A115" s="14">
        <v>4</v>
      </c>
      <c r="B115" s="71" t="s">
        <v>41</v>
      </c>
      <c r="C115" s="192">
        <v>5</v>
      </c>
      <c r="D115" s="112">
        <v>38.4</v>
      </c>
      <c r="E115" s="257">
        <v>51.04</v>
      </c>
      <c r="F115" s="193">
        <v>82</v>
      </c>
      <c r="G115" s="192">
        <v>1</v>
      </c>
      <c r="H115" s="112">
        <v>82</v>
      </c>
      <c r="I115" s="257">
        <v>63.36</v>
      </c>
      <c r="J115" s="193">
        <v>3</v>
      </c>
      <c r="K115" s="192">
        <v>4</v>
      </c>
      <c r="L115" s="112">
        <v>53.75</v>
      </c>
      <c r="M115" s="257">
        <v>54.45</v>
      </c>
      <c r="N115" s="193">
        <v>48</v>
      </c>
      <c r="O115" s="192">
        <v>6</v>
      </c>
      <c r="P115" s="112">
        <v>49.333333333333336</v>
      </c>
      <c r="Q115" s="257">
        <v>56.73</v>
      </c>
      <c r="R115" s="193">
        <v>62</v>
      </c>
      <c r="S115" s="192">
        <v>3</v>
      </c>
      <c r="T115" s="112">
        <v>76</v>
      </c>
      <c r="U115" s="257">
        <v>60.3</v>
      </c>
      <c r="V115" s="193">
        <v>5</v>
      </c>
      <c r="W115" s="116">
        <f t="shared" si="6"/>
        <v>200</v>
      </c>
      <c r="X115" s="10"/>
    </row>
    <row r="116" spans="1:24" ht="15" customHeight="1" x14ac:dyDescent="0.25">
      <c r="A116" s="14">
        <v>5</v>
      </c>
      <c r="B116" s="71" t="s">
        <v>184</v>
      </c>
      <c r="C116" s="192">
        <v>25</v>
      </c>
      <c r="D116" s="112">
        <v>61.3</v>
      </c>
      <c r="E116" s="257">
        <v>51.04</v>
      </c>
      <c r="F116" s="193">
        <v>13</v>
      </c>
      <c r="G116" s="192">
        <v>16</v>
      </c>
      <c r="H116" s="112">
        <v>61.4375</v>
      </c>
      <c r="I116" s="257">
        <v>63.36</v>
      </c>
      <c r="J116" s="193">
        <v>52</v>
      </c>
      <c r="K116" s="192">
        <v>21</v>
      </c>
      <c r="L116" s="112">
        <v>60.238095238095241</v>
      </c>
      <c r="M116" s="257">
        <v>54.45</v>
      </c>
      <c r="N116" s="193">
        <v>22</v>
      </c>
      <c r="O116" s="192">
        <v>26</v>
      </c>
      <c r="P116" s="112">
        <v>60.846153846153847</v>
      </c>
      <c r="Q116" s="257">
        <v>56.73</v>
      </c>
      <c r="R116" s="193">
        <v>33</v>
      </c>
      <c r="S116" s="192">
        <v>12</v>
      </c>
      <c r="T116" s="112">
        <v>64.5</v>
      </c>
      <c r="U116" s="257">
        <v>60.3</v>
      </c>
      <c r="V116" s="193">
        <v>31</v>
      </c>
      <c r="W116" s="116">
        <f t="shared" si="6"/>
        <v>151</v>
      </c>
      <c r="X116" s="10"/>
    </row>
    <row r="117" spans="1:24" ht="15" customHeight="1" x14ac:dyDescent="0.25">
      <c r="A117" s="14">
        <v>6</v>
      </c>
      <c r="B117" s="71" t="s">
        <v>64</v>
      </c>
      <c r="C117" s="192">
        <v>8</v>
      </c>
      <c r="D117" s="112">
        <v>38.9</v>
      </c>
      <c r="E117" s="257">
        <v>51.04</v>
      </c>
      <c r="F117" s="193">
        <v>81</v>
      </c>
      <c r="G117" s="192">
        <v>4</v>
      </c>
      <c r="H117" s="112">
        <v>67</v>
      </c>
      <c r="I117" s="257">
        <v>63.36</v>
      </c>
      <c r="J117" s="193">
        <v>30</v>
      </c>
      <c r="K117" s="192">
        <v>6</v>
      </c>
      <c r="L117" s="112">
        <v>49.17</v>
      </c>
      <c r="M117" s="257">
        <v>54.45</v>
      </c>
      <c r="N117" s="193">
        <v>63</v>
      </c>
      <c r="O117" s="192">
        <v>7</v>
      </c>
      <c r="P117" s="112">
        <v>40.285714285714285</v>
      </c>
      <c r="Q117" s="257">
        <v>56.73</v>
      </c>
      <c r="R117" s="193">
        <v>80</v>
      </c>
      <c r="S117" s="192">
        <v>13</v>
      </c>
      <c r="T117" s="112">
        <v>67.307692307692307</v>
      </c>
      <c r="U117" s="257">
        <v>60.3</v>
      </c>
      <c r="V117" s="193">
        <v>21</v>
      </c>
      <c r="W117" s="116">
        <f t="shared" si="6"/>
        <v>275</v>
      </c>
      <c r="X117" s="10"/>
    </row>
    <row r="118" spans="1:24" ht="15" customHeight="1" x14ac:dyDescent="0.25">
      <c r="A118" s="14">
        <v>7</v>
      </c>
      <c r="B118" s="71" t="s">
        <v>115</v>
      </c>
      <c r="C118" s="192">
        <v>20</v>
      </c>
      <c r="D118" s="112">
        <v>39.9</v>
      </c>
      <c r="E118" s="257">
        <v>51.04</v>
      </c>
      <c r="F118" s="193">
        <v>78</v>
      </c>
      <c r="G118" s="192">
        <v>13</v>
      </c>
      <c r="H118" s="112">
        <v>66.692307692307693</v>
      </c>
      <c r="I118" s="257">
        <v>63.36</v>
      </c>
      <c r="J118" s="193">
        <v>31</v>
      </c>
      <c r="K118" s="192">
        <v>16</v>
      </c>
      <c r="L118" s="112">
        <v>54.8</v>
      </c>
      <c r="M118" s="257">
        <v>54.45</v>
      </c>
      <c r="N118" s="193">
        <v>44</v>
      </c>
      <c r="O118" s="192">
        <v>19</v>
      </c>
      <c r="P118" s="112">
        <v>36.684210526315788</v>
      </c>
      <c r="Q118" s="257">
        <v>56.73</v>
      </c>
      <c r="R118" s="193">
        <v>85</v>
      </c>
      <c r="S118" s="192">
        <v>13</v>
      </c>
      <c r="T118" s="112">
        <v>63.615384615384613</v>
      </c>
      <c r="U118" s="257">
        <v>60.3</v>
      </c>
      <c r="V118" s="193">
        <v>36</v>
      </c>
      <c r="W118" s="116">
        <f t="shared" si="6"/>
        <v>274</v>
      </c>
      <c r="X118" s="10"/>
    </row>
    <row r="119" spans="1:24" ht="15" customHeight="1" thickBot="1" x14ac:dyDescent="0.3">
      <c r="A119" s="15">
        <v>8</v>
      </c>
      <c r="B119" s="250" t="s">
        <v>143</v>
      </c>
      <c r="C119" s="266">
        <v>14</v>
      </c>
      <c r="D119" s="273">
        <v>45.9</v>
      </c>
      <c r="E119" s="271">
        <v>51.04</v>
      </c>
      <c r="F119" s="267">
        <v>67</v>
      </c>
      <c r="G119" s="266">
        <v>7</v>
      </c>
      <c r="H119" s="273">
        <v>57.285714285714285</v>
      </c>
      <c r="I119" s="271">
        <v>63.36</v>
      </c>
      <c r="J119" s="267">
        <v>64</v>
      </c>
      <c r="K119" s="266">
        <v>16</v>
      </c>
      <c r="L119" s="273">
        <v>31.1875</v>
      </c>
      <c r="M119" s="271">
        <v>54.45</v>
      </c>
      <c r="N119" s="267">
        <v>90</v>
      </c>
      <c r="O119" s="266">
        <v>8</v>
      </c>
      <c r="P119" s="273">
        <v>51</v>
      </c>
      <c r="Q119" s="271">
        <v>56.73</v>
      </c>
      <c r="R119" s="267">
        <v>57</v>
      </c>
      <c r="S119" s="266">
        <v>3</v>
      </c>
      <c r="T119" s="273">
        <v>58.666666666666664</v>
      </c>
      <c r="U119" s="271">
        <v>60.3</v>
      </c>
      <c r="V119" s="267">
        <v>53</v>
      </c>
      <c r="W119" s="275">
        <f>V119+R119+N119+J119+F119</f>
        <v>331</v>
      </c>
      <c r="X119" s="10"/>
    </row>
    <row r="120" spans="1:24" ht="15" customHeight="1" x14ac:dyDescent="0.25">
      <c r="A120" s="107" t="s">
        <v>111</v>
      </c>
      <c r="B120" s="20"/>
      <c r="C120" s="20"/>
      <c r="D120" s="138">
        <f>$D$4</f>
        <v>48.653499999999994</v>
      </c>
      <c r="E120" s="20"/>
      <c r="F120" s="20"/>
      <c r="G120" s="20"/>
      <c r="H120" s="138">
        <f>$H$4</f>
        <v>61.078601037416838</v>
      </c>
      <c r="I120" s="20"/>
      <c r="J120" s="20"/>
      <c r="K120" s="20"/>
      <c r="L120" s="138">
        <f>$L$4</f>
        <v>51.918398002341313</v>
      </c>
      <c r="M120" s="20"/>
      <c r="N120" s="20"/>
      <c r="O120" s="20"/>
      <c r="P120" s="138">
        <f>$P$4</f>
        <v>52.320319021754436</v>
      </c>
      <c r="Q120" s="20"/>
      <c r="R120" s="20"/>
      <c r="S120" s="20"/>
      <c r="T120" s="138">
        <f>$T$4</f>
        <v>58.860409245226322</v>
      </c>
      <c r="U120" s="20"/>
      <c r="V120" s="20"/>
      <c r="W120" s="19"/>
    </row>
    <row r="121" spans="1:24" x14ac:dyDescent="0.25">
      <c r="A121" s="403" t="s">
        <v>112</v>
      </c>
      <c r="D121" s="404">
        <v>51.04</v>
      </c>
      <c r="H121" s="404">
        <v>63.36</v>
      </c>
      <c r="L121" s="256">
        <v>54.45</v>
      </c>
      <c r="P121" s="256">
        <v>56.73</v>
      </c>
      <c r="T121" s="256">
        <v>60.3</v>
      </c>
    </row>
  </sheetData>
  <mergeCells count="8">
    <mergeCell ref="W2:W3"/>
    <mergeCell ref="A2:A3"/>
    <mergeCell ref="B2:B3"/>
    <mergeCell ref="S2:V2"/>
    <mergeCell ref="K2:N2"/>
    <mergeCell ref="O2:R2"/>
    <mergeCell ref="G2:J2"/>
    <mergeCell ref="C2:F2"/>
  </mergeCells>
  <conditionalFormatting sqref="T4:T121">
    <cfRule type="cellIs" dxfId="25" priority="3681" operator="equal">
      <formula>$T$120</formula>
    </cfRule>
    <cfRule type="containsBlanks" dxfId="24" priority="3682">
      <formula>LEN(TRIM(T4))=0</formula>
    </cfRule>
    <cfRule type="cellIs" dxfId="23" priority="3683" operator="lessThan">
      <formula>50</formula>
    </cfRule>
    <cfRule type="cellIs" dxfId="22" priority="3684" operator="between">
      <formula>$T$120</formula>
      <formula>50</formula>
    </cfRule>
    <cfRule type="cellIs" dxfId="21" priority="3685" operator="between">
      <formula>74.99</formula>
      <formula>$T$120</formula>
    </cfRule>
    <cfRule type="cellIs" dxfId="20" priority="3686" operator="greaterThanOrEqual">
      <formula>75</formula>
    </cfRule>
  </conditionalFormatting>
  <conditionalFormatting sqref="P4:P121">
    <cfRule type="cellIs" dxfId="19" priority="3693" operator="equal">
      <formula>$P$120</formula>
    </cfRule>
    <cfRule type="containsBlanks" dxfId="18" priority="3694">
      <formula>LEN(TRIM(P4))=0</formula>
    </cfRule>
    <cfRule type="cellIs" dxfId="17" priority="3695" operator="lessThan">
      <formula>50</formula>
    </cfRule>
    <cfRule type="cellIs" dxfId="16" priority="3696" operator="between">
      <formula>$P$120</formula>
      <formula>50</formula>
    </cfRule>
    <cfRule type="cellIs" dxfId="15" priority="3697" operator="between">
      <formula>74.99</formula>
      <formula>$P$120</formula>
    </cfRule>
    <cfRule type="cellIs" dxfId="14" priority="3698" operator="greaterThanOrEqual">
      <formula>75</formula>
    </cfRule>
  </conditionalFormatting>
  <conditionalFormatting sqref="L4:L121 H4:H121">
    <cfRule type="containsBlanks" dxfId="13" priority="7">
      <formula>LEN(TRIM(H4))=0</formula>
    </cfRule>
    <cfRule type="cellIs" dxfId="12" priority="3707" operator="lessThan">
      <formula>50</formula>
    </cfRule>
    <cfRule type="cellIs" dxfId="11" priority="3710" operator="greaterThanOrEqual">
      <formula>75</formula>
    </cfRule>
  </conditionalFormatting>
  <conditionalFormatting sqref="L4:L121">
    <cfRule type="cellIs" dxfId="10" priority="3705" operator="equal">
      <formula>$L$120</formula>
    </cfRule>
    <cfRule type="cellIs" dxfId="9" priority="3708" operator="between">
      <formula>$L$120</formula>
      <formula>50</formula>
    </cfRule>
    <cfRule type="cellIs" dxfId="8" priority="3709" operator="between">
      <formula>74.99</formula>
      <formula>$L$120</formula>
    </cfRule>
  </conditionalFormatting>
  <conditionalFormatting sqref="H4:H121">
    <cfRule type="cellIs" dxfId="7" priority="8" operator="equal">
      <formula>$H$120</formula>
    </cfRule>
    <cfRule type="cellIs" dxfId="6" priority="9" operator="between">
      <formula>$H$120</formula>
      <formula>50</formula>
    </cfRule>
    <cfRule type="cellIs" dxfId="5" priority="3706" operator="between">
      <formula>75</formula>
      <formula>$H$120</formula>
    </cfRule>
  </conditionalFormatting>
  <conditionalFormatting sqref="D4:D121">
    <cfRule type="containsBlanks" dxfId="4" priority="1">
      <formula>LEN(TRIM(D4))=0</formula>
    </cfRule>
    <cfRule type="cellIs" dxfId="3" priority="5" operator="lessThan">
      <formula>50</formula>
    </cfRule>
    <cfRule type="cellIs" dxfId="2" priority="6" operator="greaterThanOrEqual">
      <formula>75</formula>
    </cfRule>
  </conditionalFormatting>
  <conditionalFormatting sqref="D4:D121">
    <cfRule type="cellIs" dxfId="0" priority="3" operator="between">
      <formula>50.004</formula>
      <formula>50</formula>
    </cfRule>
    <cfRule type="cellIs" dxfId="1" priority="4" operator="between">
      <formula>75</formula>
      <formula>50.004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1"/>
  <sheetViews>
    <sheetView zoomScale="90" zoomScaleNormal="90" workbookViewId="0">
      <selection activeCell="B111" sqref="B111"/>
    </sheetView>
  </sheetViews>
  <sheetFormatPr defaultRowHeight="15" x14ac:dyDescent="0.25"/>
  <cols>
    <col min="1" max="1" width="5.85546875" customWidth="1"/>
    <col min="2" max="2" width="33.7109375" customWidth="1"/>
    <col min="3" max="22" width="7.7109375" customWidth="1"/>
    <col min="23" max="23" width="8.7109375" customWidth="1"/>
    <col min="24" max="24" width="7.7109375" customWidth="1"/>
  </cols>
  <sheetData>
    <row r="1" spans="1:26" ht="399.75" customHeight="1" thickBot="1" x14ac:dyDescent="0.3"/>
    <row r="2" spans="1:26" x14ac:dyDescent="0.25">
      <c r="A2" s="592" t="s">
        <v>40</v>
      </c>
      <c r="B2" s="594" t="s">
        <v>75</v>
      </c>
      <c r="C2" s="596">
        <v>2025</v>
      </c>
      <c r="D2" s="597"/>
      <c r="E2" s="597"/>
      <c r="F2" s="598"/>
      <c r="G2" s="596">
        <v>2024</v>
      </c>
      <c r="H2" s="597"/>
      <c r="I2" s="597"/>
      <c r="J2" s="598"/>
      <c r="K2" s="596">
        <v>2023</v>
      </c>
      <c r="L2" s="597"/>
      <c r="M2" s="597"/>
      <c r="N2" s="598"/>
      <c r="O2" s="596">
        <v>2022</v>
      </c>
      <c r="P2" s="597"/>
      <c r="Q2" s="597"/>
      <c r="R2" s="598"/>
      <c r="S2" s="596">
        <v>2021</v>
      </c>
      <c r="T2" s="597"/>
      <c r="U2" s="597"/>
      <c r="V2" s="598"/>
      <c r="W2" s="590" t="s">
        <v>85</v>
      </c>
    </row>
    <row r="3" spans="1:26" ht="44.25" customHeight="1" thickBot="1" x14ac:dyDescent="0.3">
      <c r="A3" s="593"/>
      <c r="B3" s="595"/>
      <c r="C3" s="174" t="s">
        <v>90</v>
      </c>
      <c r="D3" s="108" t="s">
        <v>91</v>
      </c>
      <c r="E3" s="160" t="s">
        <v>92</v>
      </c>
      <c r="F3" s="109" t="s">
        <v>84</v>
      </c>
      <c r="G3" s="174" t="s">
        <v>90</v>
      </c>
      <c r="H3" s="108" t="s">
        <v>91</v>
      </c>
      <c r="I3" s="160" t="s">
        <v>92</v>
      </c>
      <c r="J3" s="109" t="s">
        <v>84</v>
      </c>
      <c r="K3" s="174" t="s">
        <v>90</v>
      </c>
      <c r="L3" s="108" t="s">
        <v>91</v>
      </c>
      <c r="M3" s="160" t="s">
        <v>92</v>
      </c>
      <c r="N3" s="109" t="s">
        <v>84</v>
      </c>
      <c r="O3" s="174" t="s">
        <v>90</v>
      </c>
      <c r="P3" s="108" t="s">
        <v>91</v>
      </c>
      <c r="Q3" s="160" t="s">
        <v>92</v>
      </c>
      <c r="R3" s="109" t="s">
        <v>84</v>
      </c>
      <c r="S3" s="174" t="s">
        <v>90</v>
      </c>
      <c r="T3" s="108" t="s">
        <v>91</v>
      </c>
      <c r="U3" s="160" t="s">
        <v>92</v>
      </c>
      <c r="V3" s="109" t="s">
        <v>84</v>
      </c>
      <c r="W3" s="591"/>
    </row>
    <row r="4" spans="1:26" ht="15" customHeight="1" thickBot="1" x14ac:dyDescent="0.3">
      <c r="A4" s="50"/>
      <c r="B4" s="165" t="s">
        <v>103</v>
      </c>
      <c r="C4" s="166">
        <f>C5+C14+C27+C45+C65+C80+C111</f>
        <v>1086</v>
      </c>
      <c r="D4" s="167">
        <f>AVERAGE(D6:D13,D15:D26,D28:D44,D46:D64,D66:D79,D81:D110,D112:D119)</f>
        <v>48.653499999999987</v>
      </c>
      <c r="E4" s="169">
        <v>51.04</v>
      </c>
      <c r="F4" s="168"/>
      <c r="G4" s="166">
        <f>G5+G14+G27+G45+G65+G80+G111</f>
        <v>765</v>
      </c>
      <c r="H4" s="167">
        <f>AVERAGE(H6:H13,H15:H26,H28:H44,H46:H64,H66:H79,H81:H110,H112:H119)</f>
        <v>61.078601037416831</v>
      </c>
      <c r="I4" s="169">
        <v>63.36</v>
      </c>
      <c r="J4" s="168"/>
      <c r="K4" s="166">
        <f>K5+K14+K27+K45+K65+K80+K111</f>
        <v>1110</v>
      </c>
      <c r="L4" s="167">
        <f>AVERAGE(L6:L13,L15:L26,L28:L44,L46:L64,L66:L79,L81:L110,L112:L119)</f>
        <v>51.918398002341306</v>
      </c>
      <c r="M4" s="169">
        <v>54.45</v>
      </c>
      <c r="N4" s="168"/>
      <c r="O4" s="166">
        <f>O5+O14+O27+O45+O65+O80+O111</f>
        <v>1122</v>
      </c>
      <c r="P4" s="167">
        <f>AVERAGE(P6:P13,P15:P26,P28:P44,P46:P64,P66:P79,P81:P110,P112:P119)</f>
        <v>52.320319021754436</v>
      </c>
      <c r="Q4" s="169">
        <v>56.73</v>
      </c>
      <c r="R4" s="168"/>
      <c r="S4" s="166">
        <f>S5+S14+S27+S45+S65+S80+S111</f>
        <v>1036</v>
      </c>
      <c r="T4" s="167">
        <f>AVERAGE(T6:T13,T15:T26,T28:T44,T46:T64,T66:T79,T81:T110,T112:T119)</f>
        <v>58.860409245226315</v>
      </c>
      <c r="U4" s="169">
        <v>60.3</v>
      </c>
      <c r="V4" s="168"/>
      <c r="W4" s="110"/>
      <c r="Y4" s="22"/>
      <c r="Z4" s="6" t="s">
        <v>77</v>
      </c>
    </row>
    <row r="5" spans="1:26" ht="15" customHeight="1" thickBot="1" x14ac:dyDescent="0.3">
      <c r="A5" s="50"/>
      <c r="B5" s="111" t="s">
        <v>102</v>
      </c>
      <c r="C5" s="161">
        <f>SUM(C6:C13)</f>
        <v>87</v>
      </c>
      <c r="D5" s="172">
        <f>AVERAGE(D6:D13)</f>
        <v>47.662500000000001</v>
      </c>
      <c r="E5" s="164">
        <v>51.04</v>
      </c>
      <c r="F5" s="162"/>
      <c r="G5" s="161">
        <f>SUM(G6:G13)</f>
        <v>52</v>
      </c>
      <c r="H5" s="172">
        <f>AVERAGE(H6:H13)</f>
        <v>66.076041666666669</v>
      </c>
      <c r="I5" s="164">
        <v>63.36</v>
      </c>
      <c r="J5" s="162"/>
      <c r="K5" s="161">
        <f>SUM(K6:K13)</f>
        <v>115</v>
      </c>
      <c r="L5" s="172">
        <f>AVERAGE(L6:L13)</f>
        <v>58.476122448979588</v>
      </c>
      <c r="M5" s="164">
        <v>54.45</v>
      </c>
      <c r="N5" s="162"/>
      <c r="O5" s="161">
        <f>SUM(O6:O13)</f>
        <v>122</v>
      </c>
      <c r="P5" s="172">
        <f>AVERAGE(P6:P13)</f>
        <v>56.684557109557112</v>
      </c>
      <c r="Q5" s="164">
        <v>56.73</v>
      </c>
      <c r="R5" s="162"/>
      <c r="S5" s="161">
        <f>SUM(S6:S13)</f>
        <v>96</v>
      </c>
      <c r="T5" s="172">
        <f>AVERAGE(T6:T13)</f>
        <v>61.266257929062803</v>
      </c>
      <c r="U5" s="164">
        <v>60.3</v>
      </c>
      <c r="V5" s="162"/>
      <c r="W5" s="110"/>
      <c r="Y5" s="23"/>
      <c r="Z5" s="6" t="s">
        <v>78</v>
      </c>
    </row>
    <row r="6" spans="1:26" ht="15" customHeight="1" x14ac:dyDescent="0.25">
      <c r="A6" s="11">
        <v>1</v>
      </c>
      <c r="B6" s="71" t="s">
        <v>48</v>
      </c>
      <c r="C6" s="192">
        <v>18</v>
      </c>
      <c r="D6" s="112">
        <v>77.599999999999994</v>
      </c>
      <c r="E6" s="257">
        <v>51.04</v>
      </c>
      <c r="F6" s="193">
        <v>3</v>
      </c>
      <c r="G6" s="192">
        <v>15</v>
      </c>
      <c r="H6" s="112">
        <v>70.533333333333331</v>
      </c>
      <c r="I6" s="257">
        <v>63.36</v>
      </c>
      <c r="J6" s="193">
        <v>21</v>
      </c>
      <c r="K6" s="192">
        <v>30</v>
      </c>
      <c r="L6" s="112">
        <v>70.5</v>
      </c>
      <c r="M6" s="257">
        <v>54.45</v>
      </c>
      <c r="N6" s="193">
        <v>5</v>
      </c>
      <c r="O6" s="192">
        <v>40</v>
      </c>
      <c r="P6" s="112">
        <v>78.25</v>
      </c>
      <c r="Q6" s="257">
        <v>56.73</v>
      </c>
      <c r="R6" s="193">
        <v>1</v>
      </c>
      <c r="S6" s="192">
        <v>41</v>
      </c>
      <c r="T6" s="112">
        <v>76.878048780487802</v>
      </c>
      <c r="U6" s="257">
        <v>60.3</v>
      </c>
      <c r="V6" s="193">
        <v>4</v>
      </c>
      <c r="W6" s="126">
        <f t="shared" ref="W6:W26" si="0">V6+R6+N6+J6+F6</f>
        <v>34</v>
      </c>
      <c r="X6" s="10"/>
      <c r="Y6" s="283"/>
      <c r="Z6" s="6" t="s">
        <v>79</v>
      </c>
    </row>
    <row r="7" spans="1:26" ht="15" customHeight="1" x14ac:dyDescent="0.25">
      <c r="A7" s="12">
        <v>2</v>
      </c>
      <c r="B7" s="71" t="s">
        <v>122</v>
      </c>
      <c r="C7" s="192">
        <v>10</v>
      </c>
      <c r="D7" s="112">
        <v>54</v>
      </c>
      <c r="E7" s="257">
        <v>51.04</v>
      </c>
      <c r="F7" s="193">
        <v>33</v>
      </c>
      <c r="G7" s="192">
        <v>5</v>
      </c>
      <c r="H7" s="112">
        <v>71.2</v>
      </c>
      <c r="I7" s="257">
        <v>63.36</v>
      </c>
      <c r="J7" s="193">
        <v>19</v>
      </c>
      <c r="K7" s="192">
        <v>5</v>
      </c>
      <c r="L7" s="112">
        <v>75</v>
      </c>
      <c r="M7" s="257">
        <v>54.45</v>
      </c>
      <c r="N7" s="193">
        <v>2</v>
      </c>
      <c r="O7" s="192">
        <v>3</v>
      </c>
      <c r="P7" s="112">
        <v>58.666666666666664</v>
      </c>
      <c r="Q7" s="257">
        <v>56.73</v>
      </c>
      <c r="R7" s="193">
        <v>41</v>
      </c>
      <c r="S7" s="192">
        <v>2</v>
      </c>
      <c r="T7" s="112">
        <v>86.5</v>
      </c>
      <c r="U7" s="257">
        <v>60.3</v>
      </c>
      <c r="V7" s="193">
        <v>1</v>
      </c>
      <c r="W7" s="114">
        <f t="shared" si="0"/>
        <v>96</v>
      </c>
      <c r="X7" s="10"/>
      <c r="Y7" s="7"/>
      <c r="Z7" s="6" t="s">
        <v>80</v>
      </c>
    </row>
    <row r="8" spans="1:26" ht="15" customHeight="1" x14ac:dyDescent="0.25">
      <c r="A8" s="12">
        <v>3</v>
      </c>
      <c r="B8" s="71" t="s">
        <v>175</v>
      </c>
      <c r="C8" s="192">
        <v>5</v>
      </c>
      <c r="D8" s="112">
        <v>51</v>
      </c>
      <c r="E8" s="257">
        <v>51.04</v>
      </c>
      <c r="F8" s="193">
        <v>49</v>
      </c>
      <c r="G8" s="192">
        <v>6</v>
      </c>
      <c r="H8" s="112">
        <v>51.5</v>
      </c>
      <c r="I8" s="257">
        <v>63.36</v>
      </c>
      <c r="J8" s="193">
        <v>80</v>
      </c>
      <c r="K8" s="192">
        <v>5</v>
      </c>
      <c r="L8" s="112">
        <v>67.599999999999994</v>
      </c>
      <c r="M8" s="257">
        <v>54.45</v>
      </c>
      <c r="N8" s="193">
        <v>9</v>
      </c>
      <c r="O8" s="192">
        <v>13</v>
      </c>
      <c r="P8" s="112">
        <v>64.84615384615384</v>
      </c>
      <c r="Q8" s="257">
        <v>56.73</v>
      </c>
      <c r="R8" s="193">
        <v>23</v>
      </c>
      <c r="S8" s="192">
        <v>5</v>
      </c>
      <c r="T8" s="112">
        <v>65.599999999999994</v>
      </c>
      <c r="U8" s="257">
        <v>60.3</v>
      </c>
      <c r="V8" s="193">
        <v>28</v>
      </c>
      <c r="W8" s="114">
        <f t="shared" si="0"/>
        <v>189</v>
      </c>
      <c r="X8" s="10"/>
    </row>
    <row r="9" spans="1:26" ht="15" customHeight="1" x14ac:dyDescent="0.25">
      <c r="A9" s="12">
        <v>4</v>
      </c>
      <c r="B9" s="71" t="s">
        <v>51</v>
      </c>
      <c r="C9" s="192">
        <v>6</v>
      </c>
      <c r="D9" s="112">
        <v>50.16</v>
      </c>
      <c r="E9" s="257">
        <v>51.04</v>
      </c>
      <c r="F9" s="193">
        <v>51</v>
      </c>
      <c r="G9" s="192">
        <v>6</v>
      </c>
      <c r="H9" s="112">
        <v>76</v>
      </c>
      <c r="I9" s="257">
        <v>63.36</v>
      </c>
      <c r="J9" s="193">
        <v>8</v>
      </c>
      <c r="K9" s="192">
        <v>13</v>
      </c>
      <c r="L9" s="112">
        <v>38.69</v>
      </c>
      <c r="M9" s="257">
        <v>54.45</v>
      </c>
      <c r="N9" s="193">
        <v>84</v>
      </c>
      <c r="O9" s="192">
        <v>13</v>
      </c>
      <c r="P9" s="112">
        <v>50.928571428571431</v>
      </c>
      <c r="Q9" s="257">
        <v>56.73</v>
      </c>
      <c r="R9" s="193">
        <v>58</v>
      </c>
      <c r="S9" s="192">
        <v>12</v>
      </c>
      <c r="T9" s="112">
        <v>56.153846153846153</v>
      </c>
      <c r="U9" s="257">
        <v>60.3</v>
      </c>
      <c r="V9" s="193">
        <v>61</v>
      </c>
      <c r="W9" s="114">
        <f t="shared" si="0"/>
        <v>262</v>
      </c>
      <c r="X9" s="10"/>
    </row>
    <row r="10" spans="1:26" ht="15" customHeight="1" x14ac:dyDescent="0.25">
      <c r="A10" s="12">
        <v>5</v>
      </c>
      <c r="B10" s="71" t="s">
        <v>120</v>
      </c>
      <c r="C10" s="192">
        <v>13</v>
      </c>
      <c r="D10" s="112">
        <v>47</v>
      </c>
      <c r="E10" s="257">
        <v>51.04</v>
      </c>
      <c r="F10" s="193">
        <v>60</v>
      </c>
      <c r="G10" s="192">
        <v>10</v>
      </c>
      <c r="H10" s="112">
        <v>66.5</v>
      </c>
      <c r="I10" s="257">
        <v>63.36</v>
      </c>
      <c r="J10" s="193">
        <v>32</v>
      </c>
      <c r="K10" s="192">
        <v>21</v>
      </c>
      <c r="L10" s="112">
        <v>54.142857142857146</v>
      </c>
      <c r="M10" s="257">
        <v>54.45</v>
      </c>
      <c r="N10" s="193">
        <v>46</v>
      </c>
      <c r="O10" s="192">
        <v>22</v>
      </c>
      <c r="P10" s="112">
        <v>60.863636363636367</v>
      </c>
      <c r="Q10" s="257">
        <v>56.73</v>
      </c>
      <c r="R10" s="193">
        <v>32</v>
      </c>
      <c r="S10" s="192">
        <v>14</v>
      </c>
      <c r="T10" s="112">
        <v>59.857142857142854</v>
      </c>
      <c r="U10" s="257">
        <v>60.3</v>
      </c>
      <c r="V10" s="193">
        <v>50</v>
      </c>
      <c r="W10" s="114">
        <f t="shared" si="0"/>
        <v>220</v>
      </c>
      <c r="X10" s="10"/>
    </row>
    <row r="11" spans="1:26" ht="15" customHeight="1" x14ac:dyDescent="0.25">
      <c r="A11" s="12">
        <v>6</v>
      </c>
      <c r="B11" s="71" t="s">
        <v>121</v>
      </c>
      <c r="C11" s="192">
        <v>2</v>
      </c>
      <c r="D11" s="112">
        <v>43</v>
      </c>
      <c r="E11" s="257">
        <v>51.04</v>
      </c>
      <c r="F11" s="193">
        <v>69</v>
      </c>
      <c r="G11" s="192">
        <v>1</v>
      </c>
      <c r="H11" s="112">
        <v>74</v>
      </c>
      <c r="I11" s="257">
        <v>63.36</v>
      </c>
      <c r="J11" s="193">
        <v>15</v>
      </c>
      <c r="K11" s="192">
        <v>8</v>
      </c>
      <c r="L11" s="112">
        <v>50.4</v>
      </c>
      <c r="M11" s="257">
        <v>54.45</v>
      </c>
      <c r="N11" s="193">
        <v>59</v>
      </c>
      <c r="O11" s="192">
        <v>4</v>
      </c>
      <c r="P11" s="112">
        <v>52.8</v>
      </c>
      <c r="Q11" s="257">
        <v>56.73</v>
      </c>
      <c r="R11" s="193">
        <v>54</v>
      </c>
      <c r="S11" s="192">
        <v>6</v>
      </c>
      <c r="T11" s="112">
        <v>51.5</v>
      </c>
      <c r="U11" s="257">
        <v>60.3</v>
      </c>
      <c r="V11" s="193">
        <v>74</v>
      </c>
      <c r="W11" s="114">
        <f t="shared" si="0"/>
        <v>271</v>
      </c>
      <c r="X11" s="10"/>
    </row>
    <row r="12" spans="1:26" ht="15" customHeight="1" x14ac:dyDescent="0.25">
      <c r="A12" s="12">
        <v>7</v>
      </c>
      <c r="B12" s="71" t="s">
        <v>50</v>
      </c>
      <c r="C12" s="192">
        <v>22</v>
      </c>
      <c r="D12" s="112">
        <v>37</v>
      </c>
      <c r="E12" s="257">
        <v>51.04</v>
      </c>
      <c r="F12" s="193">
        <v>85</v>
      </c>
      <c r="G12" s="192">
        <v>8</v>
      </c>
      <c r="H12" s="112">
        <v>65.875</v>
      </c>
      <c r="I12" s="257">
        <v>63.36</v>
      </c>
      <c r="J12" s="193">
        <v>36</v>
      </c>
      <c r="K12" s="192">
        <v>33</v>
      </c>
      <c r="L12" s="112">
        <v>53</v>
      </c>
      <c r="M12" s="257">
        <v>54.45</v>
      </c>
      <c r="N12" s="193">
        <v>52</v>
      </c>
      <c r="O12" s="192">
        <v>20</v>
      </c>
      <c r="P12" s="112">
        <v>56.55</v>
      </c>
      <c r="Q12" s="257">
        <v>56.73</v>
      </c>
      <c r="R12" s="193">
        <v>47</v>
      </c>
      <c r="S12" s="192">
        <v>13</v>
      </c>
      <c r="T12" s="112">
        <v>64.307692307692307</v>
      </c>
      <c r="U12" s="257">
        <v>60.3</v>
      </c>
      <c r="V12" s="193">
        <v>32</v>
      </c>
      <c r="W12" s="114">
        <f t="shared" si="0"/>
        <v>252</v>
      </c>
      <c r="X12" s="10"/>
    </row>
    <row r="13" spans="1:26" ht="15" customHeight="1" thickBot="1" x14ac:dyDescent="0.3">
      <c r="A13" s="119">
        <v>8</v>
      </c>
      <c r="B13" s="71" t="s">
        <v>182</v>
      </c>
      <c r="C13" s="192">
        <v>11</v>
      </c>
      <c r="D13" s="112">
        <v>21.54</v>
      </c>
      <c r="E13" s="257">
        <v>51.04</v>
      </c>
      <c r="F13" s="193">
        <v>95</v>
      </c>
      <c r="G13" s="192">
        <v>1</v>
      </c>
      <c r="H13" s="112">
        <v>53</v>
      </c>
      <c r="I13" s="257">
        <v>63.36</v>
      </c>
      <c r="J13" s="193">
        <v>75</v>
      </c>
      <c r="K13" s="192"/>
      <c r="L13" s="112"/>
      <c r="M13" s="257">
        <v>54.45</v>
      </c>
      <c r="N13" s="193">
        <v>98</v>
      </c>
      <c r="O13" s="192">
        <v>7</v>
      </c>
      <c r="P13" s="112">
        <v>30.571428571428573</v>
      </c>
      <c r="Q13" s="257">
        <v>56.73</v>
      </c>
      <c r="R13" s="193">
        <v>92</v>
      </c>
      <c r="S13" s="192">
        <v>3</v>
      </c>
      <c r="T13" s="112">
        <v>29.333333333333332</v>
      </c>
      <c r="U13" s="257">
        <v>60.3</v>
      </c>
      <c r="V13" s="193">
        <v>96</v>
      </c>
      <c r="W13" s="120">
        <f t="shared" si="0"/>
        <v>456</v>
      </c>
      <c r="X13" s="10"/>
    </row>
    <row r="14" spans="1:26" ht="15" customHeight="1" thickBot="1" x14ac:dyDescent="0.3">
      <c r="A14" s="121"/>
      <c r="B14" s="122" t="s">
        <v>101</v>
      </c>
      <c r="C14" s="123">
        <f>SUM(C15:C26)</f>
        <v>94</v>
      </c>
      <c r="D14" s="131">
        <f>AVERAGE(D15:D26)</f>
        <v>49.595000000000006</v>
      </c>
      <c r="E14" s="170">
        <v>51.04</v>
      </c>
      <c r="F14" s="124"/>
      <c r="G14" s="123">
        <f>SUM(G15:G26)</f>
        <v>60</v>
      </c>
      <c r="H14" s="131">
        <f>AVERAGE(H15:H26)</f>
        <v>55.08</v>
      </c>
      <c r="I14" s="170">
        <v>63.36</v>
      </c>
      <c r="J14" s="124"/>
      <c r="K14" s="123">
        <f>SUM(K15:K26)</f>
        <v>105</v>
      </c>
      <c r="L14" s="131">
        <f>AVERAGE(L15:L26)</f>
        <v>49.220000000000006</v>
      </c>
      <c r="M14" s="170">
        <v>54.45</v>
      </c>
      <c r="N14" s="124"/>
      <c r="O14" s="123">
        <f>SUM(O15:O26)</f>
        <v>124</v>
      </c>
      <c r="P14" s="131">
        <f>AVERAGE(P15:P26)</f>
        <v>51.409999999999989</v>
      </c>
      <c r="Q14" s="170">
        <v>56.73</v>
      </c>
      <c r="R14" s="124"/>
      <c r="S14" s="123">
        <f>SUM(S15:S26)</f>
        <v>125</v>
      </c>
      <c r="T14" s="131">
        <f>AVERAGE(T15:T26)</f>
        <v>59.409090909090899</v>
      </c>
      <c r="U14" s="170">
        <v>60.3</v>
      </c>
      <c r="V14" s="124"/>
      <c r="W14" s="125"/>
      <c r="X14" s="10"/>
    </row>
    <row r="15" spans="1:26" ht="15" customHeight="1" x14ac:dyDescent="0.25">
      <c r="A15" s="11">
        <v>1</v>
      </c>
      <c r="B15" s="71" t="s">
        <v>35</v>
      </c>
      <c r="C15" s="192">
        <v>22</v>
      </c>
      <c r="D15" s="112">
        <v>61</v>
      </c>
      <c r="E15" s="257">
        <v>51.04</v>
      </c>
      <c r="F15" s="193">
        <v>14</v>
      </c>
      <c r="G15" s="192">
        <v>13</v>
      </c>
      <c r="H15" s="112">
        <v>74.3</v>
      </c>
      <c r="I15" s="257">
        <v>63.36</v>
      </c>
      <c r="J15" s="193">
        <v>13</v>
      </c>
      <c r="K15" s="192">
        <v>33</v>
      </c>
      <c r="L15" s="112">
        <v>74.5</v>
      </c>
      <c r="M15" s="257">
        <v>54.45</v>
      </c>
      <c r="N15" s="193">
        <v>3</v>
      </c>
      <c r="O15" s="192">
        <v>48</v>
      </c>
      <c r="P15" s="112">
        <v>66.599999999999994</v>
      </c>
      <c r="Q15" s="257">
        <v>56.73</v>
      </c>
      <c r="R15" s="193">
        <v>15</v>
      </c>
      <c r="S15" s="192">
        <v>29</v>
      </c>
      <c r="T15" s="112">
        <v>65.7</v>
      </c>
      <c r="U15" s="257">
        <v>60.3</v>
      </c>
      <c r="V15" s="193">
        <v>27</v>
      </c>
      <c r="W15" s="115">
        <f t="shared" si="0"/>
        <v>72</v>
      </c>
      <c r="X15" s="10"/>
    </row>
    <row r="16" spans="1:26" ht="15" customHeight="1" x14ac:dyDescent="0.25">
      <c r="A16" s="12">
        <v>2</v>
      </c>
      <c r="B16" s="71" t="s">
        <v>34</v>
      </c>
      <c r="C16" s="192">
        <v>12</v>
      </c>
      <c r="D16" s="112">
        <v>57.75</v>
      </c>
      <c r="E16" s="257">
        <v>51.04</v>
      </c>
      <c r="F16" s="193">
        <v>20</v>
      </c>
      <c r="G16" s="192">
        <v>12</v>
      </c>
      <c r="H16" s="112">
        <v>71</v>
      </c>
      <c r="I16" s="257">
        <v>63.36</v>
      </c>
      <c r="J16" s="193">
        <v>20</v>
      </c>
      <c r="K16" s="192">
        <v>12</v>
      </c>
      <c r="L16" s="112">
        <v>63.3</v>
      </c>
      <c r="M16" s="257">
        <v>54.45</v>
      </c>
      <c r="N16" s="193">
        <v>16</v>
      </c>
      <c r="O16" s="192">
        <v>9</v>
      </c>
      <c r="P16" s="112">
        <v>73</v>
      </c>
      <c r="Q16" s="257">
        <v>56.73</v>
      </c>
      <c r="R16" s="193">
        <v>4</v>
      </c>
      <c r="S16" s="192">
        <v>8</v>
      </c>
      <c r="T16" s="112">
        <v>78.099999999999994</v>
      </c>
      <c r="U16" s="257">
        <v>60.3</v>
      </c>
      <c r="V16" s="193">
        <v>2</v>
      </c>
      <c r="W16" s="116">
        <f t="shared" si="0"/>
        <v>62</v>
      </c>
      <c r="X16" s="10"/>
    </row>
    <row r="17" spans="1:24" ht="15" customHeight="1" x14ac:dyDescent="0.25">
      <c r="A17" s="12">
        <v>3</v>
      </c>
      <c r="B17" s="71" t="s">
        <v>36</v>
      </c>
      <c r="C17" s="192">
        <v>5</v>
      </c>
      <c r="D17" s="112">
        <v>53.6</v>
      </c>
      <c r="E17" s="257">
        <v>51.04</v>
      </c>
      <c r="F17" s="193">
        <v>36</v>
      </c>
      <c r="G17" s="192">
        <v>6</v>
      </c>
      <c r="H17" s="112">
        <v>66.5</v>
      </c>
      <c r="I17" s="257">
        <v>63.36</v>
      </c>
      <c r="J17" s="193">
        <v>33</v>
      </c>
      <c r="K17" s="192">
        <v>8</v>
      </c>
      <c r="L17" s="112">
        <v>58.8</v>
      </c>
      <c r="M17" s="257">
        <v>54.45</v>
      </c>
      <c r="N17" s="193">
        <v>25</v>
      </c>
      <c r="O17" s="192">
        <v>14</v>
      </c>
      <c r="P17" s="112">
        <v>71.3</v>
      </c>
      <c r="Q17" s="257">
        <v>56.73</v>
      </c>
      <c r="R17" s="193">
        <v>5</v>
      </c>
      <c r="S17" s="192">
        <v>16</v>
      </c>
      <c r="T17" s="112">
        <v>56.2</v>
      </c>
      <c r="U17" s="257">
        <v>60.3</v>
      </c>
      <c r="V17" s="193">
        <v>60</v>
      </c>
      <c r="W17" s="116">
        <f t="shared" si="0"/>
        <v>159</v>
      </c>
      <c r="X17" s="10"/>
    </row>
    <row r="18" spans="1:24" ht="15" customHeight="1" x14ac:dyDescent="0.25">
      <c r="A18" s="12">
        <v>4</v>
      </c>
      <c r="B18" s="103" t="s">
        <v>146</v>
      </c>
      <c r="C18" s="194">
        <v>8</v>
      </c>
      <c r="D18" s="198">
        <v>53.4</v>
      </c>
      <c r="E18" s="258">
        <v>51.04</v>
      </c>
      <c r="F18" s="195">
        <v>37</v>
      </c>
      <c r="G18" s="194">
        <v>6</v>
      </c>
      <c r="H18" s="198">
        <v>50</v>
      </c>
      <c r="I18" s="258">
        <v>63.36</v>
      </c>
      <c r="J18" s="195">
        <v>82</v>
      </c>
      <c r="K18" s="194">
        <v>6</v>
      </c>
      <c r="L18" s="198">
        <v>56.5</v>
      </c>
      <c r="M18" s="258">
        <v>54.45</v>
      </c>
      <c r="N18" s="195">
        <v>37</v>
      </c>
      <c r="O18" s="194">
        <v>16</v>
      </c>
      <c r="P18" s="198">
        <v>45.3</v>
      </c>
      <c r="Q18" s="258">
        <v>56.73</v>
      </c>
      <c r="R18" s="195">
        <v>73</v>
      </c>
      <c r="S18" s="194">
        <v>18</v>
      </c>
      <c r="T18" s="198">
        <v>55.2</v>
      </c>
      <c r="U18" s="258">
        <v>60.3</v>
      </c>
      <c r="V18" s="195">
        <v>64</v>
      </c>
      <c r="W18" s="116">
        <f t="shared" si="0"/>
        <v>293</v>
      </c>
      <c r="X18" s="10"/>
    </row>
    <row r="19" spans="1:24" ht="15" customHeight="1" x14ac:dyDescent="0.25">
      <c r="A19" s="12">
        <v>5</v>
      </c>
      <c r="B19" s="71" t="s">
        <v>145</v>
      </c>
      <c r="C19" s="192">
        <v>8</v>
      </c>
      <c r="D19" s="112">
        <v>53</v>
      </c>
      <c r="E19" s="257">
        <v>51.04</v>
      </c>
      <c r="F19" s="193">
        <v>39</v>
      </c>
      <c r="G19" s="192"/>
      <c r="H19" s="112"/>
      <c r="I19" s="257">
        <v>63.36</v>
      </c>
      <c r="J19" s="193">
        <v>96</v>
      </c>
      <c r="K19" s="192">
        <v>7</v>
      </c>
      <c r="L19" s="112">
        <v>26.6</v>
      </c>
      <c r="M19" s="257">
        <v>54.45</v>
      </c>
      <c r="N19" s="193">
        <v>93</v>
      </c>
      <c r="O19" s="192"/>
      <c r="P19" s="112"/>
      <c r="Q19" s="257">
        <v>56.73</v>
      </c>
      <c r="R19" s="193">
        <v>100</v>
      </c>
      <c r="S19" s="192">
        <v>12</v>
      </c>
      <c r="T19" s="112">
        <v>55.4</v>
      </c>
      <c r="U19" s="257">
        <v>60.3</v>
      </c>
      <c r="V19" s="193">
        <v>63</v>
      </c>
      <c r="W19" s="116">
        <f t="shared" si="0"/>
        <v>391</v>
      </c>
      <c r="X19" s="10"/>
    </row>
    <row r="20" spans="1:24" ht="15" customHeight="1" x14ac:dyDescent="0.25">
      <c r="A20" s="12">
        <v>6</v>
      </c>
      <c r="B20" s="71" t="s">
        <v>147</v>
      </c>
      <c r="C20" s="192">
        <v>7</v>
      </c>
      <c r="D20" s="112">
        <v>51.3</v>
      </c>
      <c r="E20" s="257">
        <v>51.04</v>
      </c>
      <c r="F20" s="193">
        <v>47</v>
      </c>
      <c r="G20" s="192">
        <v>3</v>
      </c>
      <c r="H20" s="112">
        <v>35</v>
      </c>
      <c r="I20" s="257">
        <v>63.36</v>
      </c>
      <c r="J20" s="193">
        <v>91</v>
      </c>
      <c r="K20" s="192">
        <v>4</v>
      </c>
      <c r="L20" s="112">
        <v>25</v>
      </c>
      <c r="M20" s="257">
        <v>54.45</v>
      </c>
      <c r="N20" s="193">
        <v>95</v>
      </c>
      <c r="O20" s="192">
        <v>2</v>
      </c>
      <c r="P20" s="112">
        <v>48.5</v>
      </c>
      <c r="Q20" s="257">
        <v>56.73</v>
      </c>
      <c r="R20" s="193">
        <v>63</v>
      </c>
      <c r="S20" s="192"/>
      <c r="T20" s="112"/>
      <c r="U20" s="257">
        <v>60.3</v>
      </c>
      <c r="V20" s="193">
        <v>97</v>
      </c>
      <c r="W20" s="116">
        <f t="shared" si="0"/>
        <v>393</v>
      </c>
      <c r="X20" s="10"/>
    </row>
    <row r="21" spans="1:24" ht="15" customHeight="1" x14ac:dyDescent="0.25">
      <c r="A21" s="12">
        <v>7</v>
      </c>
      <c r="B21" s="71" t="s">
        <v>32</v>
      </c>
      <c r="C21" s="192">
        <v>3</v>
      </c>
      <c r="D21" s="112">
        <v>50.3</v>
      </c>
      <c r="E21" s="257">
        <v>51.04</v>
      </c>
      <c r="F21" s="193">
        <v>50</v>
      </c>
      <c r="G21" s="192">
        <v>4</v>
      </c>
      <c r="H21" s="112">
        <v>61</v>
      </c>
      <c r="I21" s="257">
        <v>63.36</v>
      </c>
      <c r="J21" s="193">
        <v>55</v>
      </c>
      <c r="K21" s="192">
        <v>2</v>
      </c>
      <c r="L21" s="112">
        <v>40</v>
      </c>
      <c r="M21" s="257">
        <v>54.45</v>
      </c>
      <c r="N21" s="193">
        <v>81</v>
      </c>
      <c r="O21" s="192">
        <v>8</v>
      </c>
      <c r="P21" s="112">
        <v>47.8</v>
      </c>
      <c r="Q21" s="257">
        <v>56.73</v>
      </c>
      <c r="R21" s="193">
        <v>65</v>
      </c>
      <c r="S21" s="192">
        <v>9</v>
      </c>
      <c r="T21" s="112">
        <v>64.2</v>
      </c>
      <c r="U21" s="257">
        <v>60.3</v>
      </c>
      <c r="V21" s="193">
        <v>33</v>
      </c>
      <c r="W21" s="116">
        <f t="shared" si="0"/>
        <v>284</v>
      </c>
      <c r="X21" s="10"/>
    </row>
    <row r="22" spans="1:24" ht="15" customHeight="1" x14ac:dyDescent="0.25">
      <c r="A22" s="12">
        <v>8</v>
      </c>
      <c r="B22" s="71" t="s">
        <v>138</v>
      </c>
      <c r="C22" s="192">
        <v>14</v>
      </c>
      <c r="D22" s="112">
        <v>42.1</v>
      </c>
      <c r="E22" s="257">
        <v>51.04</v>
      </c>
      <c r="F22" s="193">
        <v>71</v>
      </c>
      <c r="G22" s="192">
        <v>3</v>
      </c>
      <c r="H22" s="112">
        <v>39.299999999999997</v>
      </c>
      <c r="I22" s="257">
        <v>63.36</v>
      </c>
      <c r="J22" s="193">
        <v>88</v>
      </c>
      <c r="K22" s="192">
        <v>12</v>
      </c>
      <c r="L22" s="112">
        <v>47.3</v>
      </c>
      <c r="M22" s="257">
        <v>54.45</v>
      </c>
      <c r="N22" s="193">
        <v>71</v>
      </c>
      <c r="O22" s="192">
        <v>10</v>
      </c>
      <c r="P22" s="112">
        <v>41.9</v>
      </c>
      <c r="Q22" s="257">
        <v>56.73</v>
      </c>
      <c r="R22" s="193">
        <v>78</v>
      </c>
      <c r="S22" s="192">
        <v>10</v>
      </c>
      <c r="T22" s="112">
        <v>59.5</v>
      </c>
      <c r="U22" s="257">
        <v>60.3</v>
      </c>
      <c r="V22" s="193">
        <v>51</v>
      </c>
      <c r="W22" s="116">
        <f t="shared" si="0"/>
        <v>359</v>
      </c>
      <c r="X22" s="10"/>
    </row>
    <row r="23" spans="1:24" ht="15" customHeight="1" x14ac:dyDescent="0.25">
      <c r="A23" s="12">
        <v>9</v>
      </c>
      <c r="B23" s="71" t="s">
        <v>33</v>
      </c>
      <c r="C23" s="192">
        <v>12</v>
      </c>
      <c r="D23" s="112">
        <v>37.799999999999997</v>
      </c>
      <c r="E23" s="257">
        <v>51.04</v>
      </c>
      <c r="F23" s="193">
        <v>83</v>
      </c>
      <c r="G23" s="192">
        <v>11</v>
      </c>
      <c r="H23" s="112">
        <v>64.7</v>
      </c>
      <c r="I23" s="257">
        <v>63.36</v>
      </c>
      <c r="J23" s="193">
        <v>41</v>
      </c>
      <c r="K23" s="192">
        <v>14</v>
      </c>
      <c r="L23" s="112">
        <v>42.3</v>
      </c>
      <c r="M23" s="257">
        <v>54.45</v>
      </c>
      <c r="N23" s="193">
        <v>77</v>
      </c>
      <c r="O23" s="192">
        <v>8</v>
      </c>
      <c r="P23" s="112">
        <v>31</v>
      </c>
      <c r="Q23" s="257">
        <v>56.73</v>
      </c>
      <c r="R23" s="193">
        <v>91</v>
      </c>
      <c r="S23" s="192">
        <v>10</v>
      </c>
      <c r="T23" s="112">
        <v>61.9</v>
      </c>
      <c r="U23" s="257">
        <v>60.3</v>
      </c>
      <c r="V23" s="193">
        <v>43</v>
      </c>
      <c r="W23" s="116">
        <f t="shared" si="0"/>
        <v>335</v>
      </c>
      <c r="X23" s="10"/>
    </row>
    <row r="24" spans="1:24" ht="15" customHeight="1" x14ac:dyDescent="0.25">
      <c r="A24" s="12">
        <v>10</v>
      </c>
      <c r="B24" s="71" t="s">
        <v>188</v>
      </c>
      <c r="C24" s="192">
        <v>3</v>
      </c>
      <c r="D24" s="112">
        <v>35.700000000000003</v>
      </c>
      <c r="E24" s="257">
        <v>51.04</v>
      </c>
      <c r="F24" s="193">
        <v>89</v>
      </c>
      <c r="G24" s="192"/>
      <c r="H24" s="112"/>
      <c r="I24" s="257">
        <v>63.36</v>
      </c>
      <c r="J24" s="193">
        <v>96</v>
      </c>
      <c r="K24" s="192">
        <v>7</v>
      </c>
      <c r="L24" s="112">
        <v>57.9</v>
      </c>
      <c r="M24" s="257">
        <v>54.45</v>
      </c>
      <c r="N24" s="193">
        <v>32</v>
      </c>
      <c r="O24" s="192"/>
      <c r="P24" s="112"/>
      <c r="Q24" s="257">
        <v>56.73</v>
      </c>
      <c r="R24" s="193">
        <v>100</v>
      </c>
      <c r="S24" s="192">
        <v>8</v>
      </c>
      <c r="T24" s="112">
        <v>43</v>
      </c>
      <c r="U24" s="257">
        <v>60.3</v>
      </c>
      <c r="V24" s="193">
        <v>88</v>
      </c>
      <c r="W24" s="116">
        <f t="shared" si="0"/>
        <v>405</v>
      </c>
      <c r="X24" s="10"/>
    </row>
    <row r="25" spans="1:24" ht="15" customHeight="1" x14ac:dyDescent="0.25">
      <c r="A25" s="12">
        <v>11</v>
      </c>
      <c r="B25" s="71" t="s">
        <v>167</v>
      </c>
      <c r="C25" s="192"/>
      <c r="D25" s="112"/>
      <c r="E25" s="257">
        <v>51.04</v>
      </c>
      <c r="F25" s="193">
        <v>101</v>
      </c>
      <c r="G25" s="192">
        <v>1</v>
      </c>
      <c r="H25" s="112">
        <v>31</v>
      </c>
      <c r="I25" s="257">
        <v>63.36</v>
      </c>
      <c r="J25" s="193">
        <v>94</v>
      </c>
      <c r="K25" s="192"/>
      <c r="L25" s="112"/>
      <c r="M25" s="257">
        <v>54.45</v>
      </c>
      <c r="N25" s="193">
        <v>98</v>
      </c>
      <c r="O25" s="192">
        <v>5</v>
      </c>
      <c r="P25" s="112">
        <v>61.2</v>
      </c>
      <c r="Q25" s="257">
        <v>56.73</v>
      </c>
      <c r="R25" s="193">
        <v>31</v>
      </c>
      <c r="S25" s="192">
        <v>4</v>
      </c>
      <c r="T25" s="112">
        <v>59.3</v>
      </c>
      <c r="U25" s="257">
        <v>60.3</v>
      </c>
      <c r="V25" s="193">
        <v>52</v>
      </c>
      <c r="W25" s="116">
        <f t="shared" si="0"/>
        <v>376</v>
      </c>
      <c r="X25" s="10"/>
    </row>
    <row r="26" spans="1:24" ht="15" customHeight="1" thickBot="1" x14ac:dyDescent="0.3">
      <c r="A26" s="12">
        <v>12</v>
      </c>
      <c r="B26" s="274" t="s">
        <v>168</v>
      </c>
      <c r="C26" s="196"/>
      <c r="D26" s="199"/>
      <c r="E26" s="259">
        <v>51.04</v>
      </c>
      <c r="F26" s="197">
        <v>101</v>
      </c>
      <c r="G26" s="196">
        <v>1</v>
      </c>
      <c r="H26" s="199">
        <v>58</v>
      </c>
      <c r="I26" s="259">
        <v>63.36</v>
      </c>
      <c r="J26" s="197">
        <v>62</v>
      </c>
      <c r="K26" s="196"/>
      <c r="L26" s="199"/>
      <c r="M26" s="259">
        <v>54.45</v>
      </c>
      <c r="N26" s="197">
        <v>98</v>
      </c>
      <c r="O26" s="196">
        <v>4</v>
      </c>
      <c r="P26" s="199">
        <v>27.5</v>
      </c>
      <c r="Q26" s="259">
        <v>56.73</v>
      </c>
      <c r="R26" s="197">
        <v>95</v>
      </c>
      <c r="S26" s="196">
        <v>1</v>
      </c>
      <c r="T26" s="199">
        <v>55</v>
      </c>
      <c r="U26" s="259">
        <v>60.3</v>
      </c>
      <c r="V26" s="197">
        <v>65</v>
      </c>
      <c r="W26" s="116">
        <f t="shared" si="0"/>
        <v>421</v>
      </c>
      <c r="X26" s="10"/>
    </row>
    <row r="27" spans="1:24" ht="15" customHeight="1" thickBot="1" x14ac:dyDescent="0.3">
      <c r="A27" s="121"/>
      <c r="B27" s="127" t="s">
        <v>100</v>
      </c>
      <c r="C27" s="128">
        <f>SUM(C28:C44)</f>
        <v>107</v>
      </c>
      <c r="D27" s="134">
        <f>AVERAGE(D28:D44)</f>
        <v>46.471428571428575</v>
      </c>
      <c r="E27" s="171">
        <v>51.04</v>
      </c>
      <c r="F27" s="129"/>
      <c r="G27" s="128">
        <f>SUM(G28:G44)</f>
        <v>67</v>
      </c>
      <c r="H27" s="134">
        <f>AVERAGE(H28:H44)</f>
        <v>57.800000000000004</v>
      </c>
      <c r="I27" s="171">
        <v>63.36</v>
      </c>
      <c r="J27" s="129"/>
      <c r="K27" s="128">
        <f>SUM(K28:K44)</f>
        <v>110</v>
      </c>
      <c r="L27" s="134">
        <f>AVERAGE(L28:L44)</f>
        <v>51.184615384615384</v>
      </c>
      <c r="M27" s="171">
        <v>54.45</v>
      </c>
      <c r="N27" s="129"/>
      <c r="O27" s="128">
        <f>SUM(O28:O44)</f>
        <v>131</v>
      </c>
      <c r="P27" s="134">
        <f>AVERAGE(P28:P44)</f>
        <v>52.166666666666664</v>
      </c>
      <c r="Q27" s="171">
        <v>56.73</v>
      </c>
      <c r="R27" s="129"/>
      <c r="S27" s="128">
        <f>SUM(S28:S44)</f>
        <v>135</v>
      </c>
      <c r="T27" s="134">
        <f>AVERAGE(T28:T44)</f>
        <v>54.853333333333339</v>
      </c>
      <c r="U27" s="171">
        <v>60.3</v>
      </c>
      <c r="V27" s="129"/>
      <c r="W27" s="130"/>
      <c r="X27" s="10"/>
    </row>
    <row r="28" spans="1:24" ht="15" customHeight="1" x14ac:dyDescent="0.25">
      <c r="A28" s="13">
        <v>1</v>
      </c>
      <c r="B28" s="71" t="s">
        <v>148</v>
      </c>
      <c r="C28" s="192">
        <v>15</v>
      </c>
      <c r="D28" s="112">
        <v>70.3</v>
      </c>
      <c r="E28" s="257">
        <v>51.04</v>
      </c>
      <c r="F28" s="193">
        <v>5</v>
      </c>
      <c r="G28" s="192">
        <v>5</v>
      </c>
      <c r="H28" s="112">
        <v>74.2</v>
      </c>
      <c r="I28" s="257">
        <v>63.36</v>
      </c>
      <c r="J28" s="193">
        <v>14</v>
      </c>
      <c r="K28" s="192">
        <v>13</v>
      </c>
      <c r="L28" s="112">
        <v>67</v>
      </c>
      <c r="M28" s="257">
        <v>54.45</v>
      </c>
      <c r="N28" s="193">
        <v>10</v>
      </c>
      <c r="O28" s="192">
        <v>10</v>
      </c>
      <c r="P28" s="112">
        <v>54.2</v>
      </c>
      <c r="Q28" s="257">
        <v>56.73</v>
      </c>
      <c r="R28" s="193">
        <v>53</v>
      </c>
      <c r="S28" s="192">
        <v>7</v>
      </c>
      <c r="T28" s="112">
        <v>68.400000000000006</v>
      </c>
      <c r="U28" s="257">
        <v>60.3</v>
      </c>
      <c r="V28" s="193">
        <v>17</v>
      </c>
      <c r="W28" s="113">
        <f t="shared" ref="W28:W44" si="1">V28+R28+N28+J28+F28</f>
        <v>99</v>
      </c>
      <c r="X28" s="10"/>
    </row>
    <row r="29" spans="1:24" ht="15" customHeight="1" x14ac:dyDescent="0.25">
      <c r="A29" s="14">
        <v>2</v>
      </c>
      <c r="B29" s="71" t="s">
        <v>21</v>
      </c>
      <c r="C29" s="192">
        <v>8</v>
      </c>
      <c r="D29" s="112">
        <v>60.5</v>
      </c>
      <c r="E29" s="257">
        <v>51.04</v>
      </c>
      <c r="F29" s="193">
        <v>15</v>
      </c>
      <c r="G29" s="192">
        <v>11</v>
      </c>
      <c r="H29" s="112">
        <v>70.3</v>
      </c>
      <c r="I29" s="257">
        <v>63.36</v>
      </c>
      <c r="J29" s="193">
        <v>23</v>
      </c>
      <c r="K29" s="192">
        <v>13</v>
      </c>
      <c r="L29" s="112">
        <v>57</v>
      </c>
      <c r="M29" s="257">
        <v>54.45</v>
      </c>
      <c r="N29" s="193">
        <v>33</v>
      </c>
      <c r="O29" s="192">
        <v>10</v>
      </c>
      <c r="P29" s="112">
        <v>56.5</v>
      </c>
      <c r="Q29" s="257">
        <v>56.73</v>
      </c>
      <c r="R29" s="193">
        <v>49</v>
      </c>
      <c r="S29" s="192">
        <v>22</v>
      </c>
      <c r="T29" s="112">
        <v>50.3</v>
      </c>
      <c r="U29" s="257">
        <v>60.3</v>
      </c>
      <c r="V29" s="193">
        <v>77</v>
      </c>
      <c r="W29" s="114">
        <f t="shared" si="1"/>
        <v>197</v>
      </c>
      <c r="X29" s="10"/>
    </row>
    <row r="30" spans="1:24" ht="15" customHeight="1" x14ac:dyDescent="0.25">
      <c r="A30" s="14">
        <v>3</v>
      </c>
      <c r="B30" s="71" t="s">
        <v>47</v>
      </c>
      <c r="C30" s="192">
        <v>8</v>
      </c>
      <c r="D30" s="112">
        <v>57.1</v>
      </c>
      <c r="E30" s="257">
        <v>51.04</v>
      </c>
      <c r="F30" s="193">
        <v>22</v>
      </c>
      <c r="G30" s="192">
        <v>6</v>
      </c>
      <c r="H30" s="112">
        <v>54.8</v>
      </c>
      <c r="I30" s="257">
        <v>63.36</v>
      </c>
      <c r="J30" s="193">
        <v>72</v>
      </c>
      <c r="K30" s="192">
        <v>9</v>
      </c>
      <c r="L30" s="112">
        <v>48.7</v>
      </c>
      <c r="M30" s="257">
        <v>54.45</v>
      </c>
      <c r="N30" s="193">
        <v>65</v>
      </c>
      <c r="O30" s="192">
        <v>9</v>
      </c>
      <c r="P30" s="112">
        <v>65.3</v>
      </c>
      <c r="Q30" s="257">
        <v>56.73</v>
      </c>
      <c r="R30" s="193">
        <v>20</v>
      </c>
      <c r="S30" s="192">
        <v>13</v>
      </c>
      <c r="T30" s="112">
        <v>44.6</v>
      </c>
      <c r="U30" s="257">
        <v>60.3</v>
      </c>
      <c r="V30" s="193">
        <v>85</v>
      </c>
      <c r="W30" s="114">
        <f t="shared" si="1"/>
        <v>264</v>
      </c>
      <c r="X30" s="10"/>
    </row>
    <row r="31" spans="1:24" ht="15" customHeight="1" x14ac:dyDescent="0.25">
      <c r="A31" s="14">
        <v>4</v>
      </c>
      <c r="B31" s="71" t="s">
        <v>26</v>
      </c>
      <c r="C31" s="192">
        <v>2</v>
      </c>
      <c r="D31" s="112">
        <v>56</v>
      </c>
      <c r="E31" s="257">
        <v>51.04</v>
      </c>
      <c r="F31" s="193">
        <v>25</v>
      </c>
      <c r="G31" s="192"/>
      <c r="H31" s="112"/>
      <c r="I31" s="257">
        <v>63.36</v>
      </c>
      <c r="J31" s="193">
        <v>96</v>
      </c>
      <c r="K31" s="192"/>
      <c r="L31" s="112"/>
      <c r="M31" s="257">
        <v>54.45</v>
      </c>
      <c r="N31" s="193">
        <v>98</v>
      </c>
      <c r="O31" s="192">
        <v>3</v>
      </c>
      <c r="P31" s="112">
        <v>46.7</v>
      </c>
      <c r="Q31" s="257">
        <v>56.73</v>
      </c>
      <c r="R31" s="193">
        <v>70</v>
      </c>
      <c r="S31" s="192"/>
      <c r="T31" s="112"/>
      <c r="U31" s="257">
        <v>60.3</v>
      </c>
      <c r="V31" s="193">
        <v>97</v>
      </c>
      <c r="W31" s="114">
        <f t="shared" si="1"/>
        <v>386</v>
      </c>
      <c r="X31" s="10"/>
    </row>
    <row r="32" spans="1:24" ht="15" customHeight="1" x14ac:dyDescent="0.25">
      <c r="A32" s="14">
        <v>5</v>
      </c>
      <c r="B32" s="71" t="s">
        <v>52</v>
      </c>
      <c r="C32" s="192">
        <v>10</v>
      </c>
      <c r="D32" s="112">
        <v>52.5</v>
      </c>
      <c r="E32" s="257">
        <v>51.04</v>
      </c>
      <c r="F32" s="193">
        <v>42</v>
      </c>
      <c r="G32" s="192">
        <v>9</v>
      </c>
      <c r="H32" s="112">
        <v>63.2</v>
      </c>
      <c r="I32" s="257">
        <v>63.36</v>
      </c>
      <c r="J32" s="193">
        <v>46</v>
      </c>
      <c r="K32" s="192">
        <v>12</v>
      </c>
      <c r="L32" s="112">
        <v>60.4</v>
      </c>
      <c r="M32" s="257">
        <v>54.45</v>
      </c>
      <c r="N32" s="193">
        <v>21</v>
      </c>
      <c r="O32" s="192">
        <v>23</v>
      </c>
      <c r="P32" s="112">
        <v>67.2</v>
      </c>
      <c r="Q32" s="257">
        <v>56.73</v>
      </c>
      <c r="R32" s="193">
        <v>14</v>
      </c>
      <c r="S32" s="192">
        <v>12</v>
      </c>
      <c r="T32" s="112">
        <v>62.3</v>
      </c>
      <c r="U32" s="257">
        <v>60.3</v>
      </c>
      <c r="V32" s="193">
        <v>40</v>
      </c>
      <c r="W32" s="114">
        <f t="shared" si="1"/>
        <v>163</v>
      </c>
      <c r="X32" s="10"/>
    </row>
    <row r="33" spans="1:24" ht="15" customHeight="1" x14ac:dyDescent="0.25">
      <c r="A33" s="14">
        <v>6</v>
      </c>
      <c r="B33" s="71" t="s">
        <v>105</v>
      </c>
      <c r="C33" s="192">
        <v>13</v>
      </c>
      <c r="D33" s="112">
        <v>52.1</v>
      </c>
      <c r="E33" s="257">
        <v>51.04</v>
      </c>
      <c r="F33" s="193">
        <v>44</v>
      </c>
      <c r="G33" s="192">
        <v>11</v>
      </c>
      <c r="H33" s="112">
        <v>63</v>
      </c>
      <c r="I33" s="257">
        <v>63.36</v>
      </c>
      <c r="J33" s="193">
        <v>47</v>
      </c>
      <c r="K33" s="192">
        <v>13</v>
      </c>
      <c r="L33" s="112">
        <v>54.8</v>
      </c>
      <c r="M33" s="257">
        <v>54.45</v>
      </c>
      <c r="N33" s="193">
        <v>43</v>
      </c>
      <c r="O33" s="192">
        <v>13</v>
      </c>
      <c r="P33" s="112">
        <v>60</v>
      </c>
      <c r="Q33" s="257">
        <v>56.73</v>
      </c>
      <c r="R33" s="193">
        <v>34</v>
      </c>
      <c r="S33" s="192">
        <v>8</v>
      </c>
      <c r="T33" s="112">
        <v>63.3</v>
      </c>
      <c r="U33" s="257">
        <v>60.3</v>
      </c>
      <c r="V33" s="193">
        <v>37</v>
      </c>
      <c r="W33" s="114">
        <f t="shared" si="1"/>
        <v>205</v>
      </c>
      <c r="X33" s="10"/>
    </row>
    <row r="34" spans="1:24" ht="15" customHeight="1" x14ac:dyDescent="0.25">
      <c r="A34" s="14">
        <v>7</v>
      </c>
      <c r="B34" s="71" t="s">
        <v>29</v>
      </c>
      <c r="C34" s="192">
        <v>6</v>
      </c>
      <c r="D34" s="112">
        <v>48.5</v>
      </c>
      <c r="E34" s="257">
        <v>51.04</v>
      </c>
      <c r="F34" s="193">
        <v>56</v>
      </c>
      <c r="G34" s="192">
        <v>4</v>
      </c>
      <c r="H34" s="112">
        <v>55</v>
      </c>
      <c r="I34" s="257">
        <v>63.36</v>
      </c>
      <c r="J34" s="193">
        <v>69</v>
      </c>
      <c r="K34" s="192">
        <v>12</v>
      </c>
      <c r="L34" s="112">
        <v>61.1</v>
      </c>
      <c r="M34" s="257">
        <v>54.45</v>
      </c>
      <c r="N34" s="193">
        <v>18</v>
      </c>
      <c r="O34" s="192">
        <v>15</v>
      </c>
      <c r="P34" s="112">
        <v>57.2</v>
      </c>
      <c r="Q34" s="257">
        <v>56.73</v>
      </c>
      <c r="R34" s="193">
        <v>44</v>
      </c>
      <c r="S34" s="192">
        <v>12</v>
      </c>
      <c r="T34" s="112">
        <v>61.5</v>
      </c>
      <c r="U34" s="257">
        <v>60.3</v>
      </c>
      <c r="V34" s="193">
        <v>45</v>
      </c>
      <c r="W34" s="114">
        <f t="shared" si="1"/>
        <v>232</v>
      </c>
      <c r="X34" s="10"/>
    </row>
    <row r="35" spans="1:24" ht="15" customHeight="1" x14ac:dyDescent="0.25">
      <c r="A35" s="14">
        <v>8</v>
      </c>
      <c r="B35" s="71" t="s">
        <v>45</v>
      </c>
      <c r="C35" s="192">
        <v>5</v>
      </c>
      <c r="D35" s="112">
        <v>46.6</v>
      </c>
      <c r="E35" s="257">
        <v>51.04</v>
      </c>
      <c r="F35" s="193">
        <v>62</v>
      </c>
      <c r="G35" s="192">
        <v>5</v>
      </c>
      <c r="H35" s="112">
        <v>57.2</v>
      </c>
      <c r="I35" s="257">
        <v>63.36</v>
      </c>
      <c r="J35" s="193">
        <v>65</v>
      </c>
      <c r="K35" s="192">
        <v>7</v>
      </c>
      <c r="L35" s="112">
        <v>49.2</v>
      </c>
      <c r="M35" s="257">
        <v>54.45</v>
      </c>
      <c r="N35" s="193">
        <v>62</v>
      </c>
      <c r="O35" s="192">
        <v>7</v>
      </c>
      <c r="P35" s="112">
        <v>33.4</v>
      </c>
      <c r="Q35" s="257">
        <v>56.73</v>
      </c>
      <c r="R35" s="193">
        <v>89</v>
      </c>
      <c r="S35" s="192">
        <v>12</v>
      </c>
      <c r="T35" s="112">
        <v>57.1</v>
      </c>
      <c r="U35" s="257">
        <v>60.3</v>
      </c>
      <c r="V35" s="193">
        <v>54</v>
      </c>
      <c r="W35" s="114">
        <f t="shared" si="1"/>
        <v>332</v>
      </c>
      <c r="X35" s="10"/>
    </row>
    <row r="36" spans="1:24" ht="15" customHeight="1" x14ac:dyDescent="0.25">
      <c r="A36" s="14">
        <v>9</v>
      </c>
      <c r="B36" s="71" t="s">
        <v>151</v>
      </c>
      <c r="C36" s="192">
        <v>7</v>
      </c>
      <c r="D36" s="112">
        <v>45.9</v>
      </c>
      <c r="E36" s="257">
        <v>51.04</v>
      </c>
      <c r="F36" s="193">
        <v>66</v>
      </c>
      <c r="G36" s="192">
        <v>1</v>
      </c>
      <c r="H36" s="112">
        <v>40</v>
      </c>
      <c r="I36" s="257">
        <v>63.36</v>
      </c>
      <c r="J36" s="193">
        <v>87</v>
      </c>
      <c r="K36" s="192">
        <v>2</v>
      </c>
      <c r="L36" s="112">
        <v>59</v>
      </c>
      <c r="M36" s="257">
        <v>54.45</v>
      </c>
      <c r="N36" s="193">
        <v>24</v>
      </c>
      <c r="O36" s="192">
        <v>4</v>
      </c>
      <c r="P36" s="112">
        <v>52</v>
      </c>
      <c r="Q36" s="257">
        <v>56.73</v>
      </c>
      <c r="R36" s="193">
        <v>55</v>
      </c>
      <c r="S36" s="192">
        <v>10</v>
      </c>
      <c r="T36" s="112">
        <v>43.2</v>
      </c>
      <c r="U36" s="257">
        <v>60.3</v>
      </c>
      <c r="V36" s="193">
        <v>87</v>
      </c>
      <c r="W36" s="114">
        <f t="shared" si="1"/>
        <v>319</v>
      </c>
      <c r="X36" s="10"/>
    </row>
    <row r="37" spans="1:24" ht="15" customHeight="1" x14ac:dyDescent="0.25">
      <c r="A37" s="14">
        <v>10</v>
      </c>
      <c r="B37" s="71" t="s">
        <v>149</v>
      </c>
      <c r="C37" s="192">
        <v>7</v>
      </c>
      <c r="D37" s="112">
        <v>41.2</v>
      </c>
      <c r="E37" s="257">
        <v>51.04</v>
      </c>
      <c r="F37" s="193">
        <v>73</v>
      </c>
      <c r="G37" s="192">
        <v>2</v>
      </c>
      <c r="H37" s="112">
        <v>75</v>
      </c>
      <c r="I37" s="257">
        <v>63.36</v>
      </c>
      <c r="J37" s="193">
        <v>11</v>
      </c>
      <c r="K37" s="192">
        <v>6</v>
      </c>
      <c r="L37" s="112">
        <v>42.2</v>
      </c>
      <c r="M37" s="257">
        <v>54.45</v>
      </c>
      <c r="N37" s="193">
        <v>78</v>
      </c>
      <c r="O37" s="192">
        <v>9</v>
      </c>
      <c r="P37" s="112">
        <v>47.8</v>
      </c>
      <c r="Q37" s="257">
        <v>56.73</v>
      </c>
      <c r="R37" s="193">
        <v>66</v>
      </c>
      <c r="S37" s="192">
        <v>4</v>
      </c>
      <c r="T37" s="112">
        <v>37.799999999999997</v>
      </c>
      <c r="U37" s="257">
        <v>60.3</v>
      </c>
      <c r="V37" s="193">
        <v>92</v>
      </c>
      <c r="W37" s="114">
        <f t="shared" si="1"/>
        <v>320</v>
      </c>
      <c r="X37" s="10"/>
    </row>
    <row r="38" spans="1:24" ht="15" customHeight="1" x14ac:dyDescent="0.25">
      <c r="A38" s="14">
        <v>11</v>
      </c>
      <c r="B38" s="71" t="s">
        <v>44</v>
      </c>
      <c r="C38" s="192">
        <v>17</v>
      </c>
      <c r="D38" s="112">
        <v>40.4</v>
      </c>
      <c r="E38" s="257">
        <v>51.04</v>
      </c>
      <c r="F38" s="193">
        <v>76</v>
      </c>
      <c r="G38" s="192">
        <v>2</v>
      </c>
      <c r="H38" s="112">
        <v>70.5</v>
      </c>
      <c r="I38" s="257">
        <v>63.36</v>
      </c>
      <c r="J38" s="193">
        <v>22</v>
      </c>
      <c r="K38" s="192">
        <v>6</v>
      </c>
      <c r="L38" s="112">
        <v>40</v>
      </c>
      <c r="M38" s="257">
        <v>54.45</v>
      </c>
      <c r="N38" s="193">
        <v>82</v>
      </c>
      <c r="O38" s="192">
        <v>4</v>
      </c>
      <c r="P38" s="112">
        <v>35.5</v>
      </c>
      <c r="Q38" s="257">
        <v>56.73</v>
      </c>
      <c r="R38" s="193">
        <v>87</v>
      </c>
      <c r="S38" s="192">
        <v>6</v>
      </c>
      <c r="T38" s="112">
        <v>50.5</v>
      </c>
      <c r="U38" s="257">
        <v>60.3</v>
      </c>
      <c r="V38" s="193">
        <v>76</v>
      </c>
      <c r="W38" s="114">
        <f t="shared" si="1"/>
        <v>343</v>
      </c>
      <c r="X38" s="10"/>
    </row>
    <row r="39" spans="1:24" ht="15" customHeight="1" x14ac:dyDescent="0.25">
      <c r="A39" s="14">
        <v>12</v>
      </c>
      <c r="B39" s="71" t="s">
        <v>27</v>
      </c>
      <c r="C39" s="192">
        <v>5</v>
      </c>
      <c r="D39" s="112">
        <v>37.200000000000003</v>
      </c>
      <c r="E39" s="257">
        <v>51.04</v>
      </c>
      <c r="F39" s="193">
        <v>84</v>
      </c>
      <c r="G39" s="192">
        <v>2</v>
      </c>
      <c r="H39" s="112">
        <v>34</v>
      </c>
      <c r="I39" s="257">
        <v>63.36</v>
      </c>
      <c r="J39" s="193">
        <v>92</v>
      </c>
      <c r="K39" s="192">
        <v>13</v>
      </c>
      <c r="L39" s="112">
        <v>50</v>
      </c>
      <c r="M39" s="257">
        <v>54.45</v>
      </c>
      <c r="N39" s="193">
        <v>60</v>
      </c>
      <c r="O39" s="192">
        <v>9</v>
      </c>
      <c r="P39" s="112">
        <v>47.3</v>
      </c>
      <c r="Q39" s="257">
        <v>56.73</v>
      </c>
      <c r="R39" s="193">
        <v>67</v>
      </c>
      <c r="S39" s="192">
        <v>10</v>
      </c>
      <c r="T39" s="112">
        <v>54.1</v>
      </c>
      <c r="U39" s="257">
        <v>60.3</v>
      </c>
      <c r="V39" s="193">
        <v>69</v>
      </c>
      <c r="W39" s="114">
        <f t="shared" si="1"/>
        <v>372</v>
      </c>
      <c r="X39" s="10"/>
    </row>
    <row r="40" spans="1:24" ht="15" customHeight="1" x14ac:dyDescent="0.25">
      <c r="A40" s="14">
        <v>13</v>
      </c>
      <c r="B40" s="71" t="s">
        <v>24</v>
      </c>
      <c r="C40" s="192">
        <v>3</v>
      </c>
      <c r="D40" s="112">
        <v>22.3</v>
      </c>
      <c r="E40" s="257">
        <v>51.04</v>
      </c>
      <c r="F40" s="193">
        <v>94</v>
      </c>
      <c r="G40" s="192">
        <v>3</v>
      </c>
      <c r="H40" s="112">
        <v>33</v>
      </c>
      <c r="I40" s="257">
        <v>63.36</v>
      </c>
      <c r="J40" s="193">
        <v>93</v>
      </c>
      <c r="K40" s="192"/>
      <c r="L40" s="112"/>
      <c r="M40" s="257">
        <v>54.45</v>
      </c>
      <c r="N40" s="193">
        <v>98</v>
      </c>
      <c r="O40" s="192">
        <v>7</v>
      </c>
      <c r="P40" s="112">
        <v>56.7</v>
      </c>
      <c r="Q40" s="257">
        <v>56.73</v>
      </c>
      <c r="R40" s="193">
        <v>45</v>
      </c>
      <c r="S40" s="192"/>
      <c r="T40" s="112"/>
      <c r="U40" s="257">
        <v>60.3</v>
      </c>
      <c r="V40" s="193">
        <v>97</v>
      </c>
      <c r="W40" s="114">
        <f t="shared" si="1"/>
        <v>427</v>
      </c>
      <c r="X40" s="10"/>
    </row>
    <row r="41" spans="1:24" ht="15" customHeight="1" x14ac:dyDescent="0.25">
      <c r="A41" s="14">
        <v>14</v>
      </c>
      <c r="B41" s="71" t="s">
        <v>169</v>
      </c>
      <c r="C41" s="192">
        <v>1</v>
      </c>
      <c r="D41" s="112">
        <v>20</v>
      </c>
      <c r="E41" s="257">
        <v>51.04</v>
      </c>
      <c r="F41" s="193">
        <v>97</v>
      </c>
      <c r="G41" s="192"/>
      <c r="H41" s="112"/>
      <c r="I41" s="257">
        <v>63.36</v>
      </c>
      <c r="J41" s="193">
        <v>96</v>
      </c>
      <c r="K41" s="192"/>
      <c r="L41" s="112"/>
      <c r="M41" s="257">
        <v>54.45</v>
      </c>
      <c r="N41" s="193">
        <v>98</v>
      </c>
      <c r="O41" s="192"/>
      <c r="P41" s="112"/>
      <c r="Q41" s="257">
        <v>56.73</v>
      </c>
      <c r="R41" s="193">
        <v>100</v>
      </c>
      <c r="S41" s="192">
        <v>3</v>
      </c>
      <c r="T41" s="112">
        <v>54.7</v>
      </c>
      <c r="U41" s="257">
        <v>60.3</v>
      </c>
      <c r="V41" s="193">
        <v>67</v>
      </c>
      <c r="W41" s="114">
        <f t="shared" si="1"/>
        <v>458</v>
      </c>
      <c r="X41" s="10"/>
    </row>
    <row r="42" spans="1:24" ht="15" customHeight="1" x14ac:dyDescent="0.25">
      <c r="A42" s="14">
        <v>15</v>
      </c>
      <c r="B42" s="71" t="s">
        <v>170</v>
      </c>
      <c r="C42" s="192"/>
      <c r="D42" s="112"/>
      <c r="E42" s="257">
        <v>51.04</v>
      </c>
      <c r="F42" s="193">
        <v>101</v>
      </c>
      <c r="G42" s="192"/>
      <c r="H42" s="112"/>
      <c r="I42" s="257">
        <v>63.36</v>
      </c>
      <c r="J42" s="193">
        <v>96</v>
      </c>
      <c r="K42" s="192"/>
      <c r="L42" s="112"/>
      <c r="M42" s="257">
        <v>54.45</v>
      </c>
      <c r="N42" s="193">
        <v>98</v>
      </c>
      <c r="O42" s="192"/>
      <c r="P42" s="112"/>
      <c r="Q42" s="257">
        <v>56.73</v>
      </c>
      <c r="R42" s="193">
        <v>100</v>
      </c>
      <c r="S42" s="192">
        <v>6</v>
      </c>
      <c r="T42" s="112">
        <v>47.7</v>
      </c>
      <c r="U42" s="257">
        <v>60.3</v>
      </c>
      <c r="V42" s="193">
        <v>82</v>
      </c>
      <c r="W42" s="114">
        <f t="shared" si="1"/>
        <v>477</v>
      </c>
      <c r="X42" s="10"/>
    </row>
    <row r="43" spans="1:24" ht="15" customHeight="1" x14ac:dyDescent="0.25">
      <c r="A43" s="14">
        <v>16</v>
      </c>
      <c r="B43" s="71" t="s">
        <v>150</v>
      </c>
      <c r="C43" s="192"/>
      <c r="D43" s="112"/>
      <c r="E43" s="257">
        <v>51.04</v>
      </c>
      <c r="F43" s="193">
        <v>101</v>
      </c>
      <c r="G43" s="192"/>
      <c r="H43" s="112"/>
      <c r="I43" s="257">
        <v>63.36</v>
      </c>
      <c r="J43" s="193">
        <v>96</v>
      </c>
      <c r="K43" s="192">
        <v>3</v>
      </c>
      <c r="L43" s="112">
        <v>28</v>
      </c>
      <c r="M43" s="257">
        <v>54.45</v>
      </c>
      <c r="N43" s="193">
        <v>92</v>
      </c>
      <c r="O43" s="192">
        <v>2</v>
      </c>
      <c r="P43" s="112">
        <v>56.5</v>
      </c>
      <c r="Q43" s="257">
        <v>56.73</v>
      </c>
      <c r="R43" s="193">
        <v>48</v>
      </c>
      <c r="S43" s="192">
        <v>4</v>
      </c>
      <c r="T43" s="112">
        <v>60.3</v>
      </c>
      <c r="U43" s="257">
        <v>60.3</v>
      </c>
      <c r="V43" s="193">
        <v>49</v>
      </c>
      <c r="W43" s="114">
        <f t="shared" si="1"/>
        <v>386</v>
      </c>
      <c r="X43" s="10"/>
    </row>
    <row r="44" spans="1:24" ht="15" customHeight="1" thickBot="1" x14ac:dyDescent="0.3">
      <c r="A44" s="14">
        <v>17</v>
      </c>
      <c r="B44" s="69" t="s">
        <v>25</v>
      </c>
      <c r="C44" s="200"/>
      <c r="D44" s="163"/>
      <c r="E44" s="260">
        <v>51.04</v>
      </c>
      <c r="F44" s="201">
        <v>101</v>
      </c>
      <c r="G44" s="200">
        <v>6</v>
      </c>
      <c r="H44" s="163">
        <v>61.2</v>
      </c>
      <c r="I44" s="260">
        <v>63.36</v>
      </c>
      <c r="J44" s="201">
        <v>53</v>
      </c>
      <c r="K44" s="200">
        <v>1</v>
      </c>
      <c r="L44" s="163">
        <v>48</v>
      </c>
      <c r="M44" s="260">
        <v>54.45</v>
      </c>
      <c r="N44" s="201">
        <v>68</v>
      </c>
      <c r="O44" s="200">
        <v>6</v>
      </c>
      <c r="P44" s="163">
        <v>46.2</v>
      </c>
      <c r="Q44" s="260">
        <v>56.73</v>
      </c>
      <c r="R44" s="201">
        <v>71</v>
      </c>
      <c r="S44" s="200">
        <v>6</v>
      </c>
      <c r="T44" s="163">
        <v>67</v>
      </c>
      <c r="U44" s="260">
        <v>60.3</v>
      </c>
      <c r="V44" s="201">
        <v>23</v>
      </c>
      <c r="W44" s="114">
        <f t="shared" si="1"/>
        <v>316</v>
      </c>
      <c r="X44" s="10"/>
    </row>
    <row r="45" spans="1:24" ht="15" customHeight="1" thickBot="1" x14ac:dyDescent="0.3">
      <c r="A45" s="133"/>
      <c r="B45" s="122" t="s">
        <v>99</v>
      </c>
      <c r="C45" s="123">
        <f>SUM(C46:C64)</f>
        <v>185</v>
      </c>
      <c r="D45" s="131">
        <f>AVERAGE(D46:D64)</f>
        <v>50.470588235294109</v>
      </c>
      <c r="E45" s="170">
        <v>51.04</v>
      </c>
      <c r="F45" s="124"/>
      <c r="G45" s="123">
        <f>SUM(G46:G64)</f>
        <v>135</v>
      </c>
      <c r="H45" s="131">
        <f>AVERAGE(H46:H64)</f>
        <v>64.829411764705881</v>
      </c>
      <c r="I45" s="170">
        <v>63.36</v>
      </c>
      <c r="J45" s="124"/>
      <c r="K45" s="123">
        <f>SUM(K46:K64)</f>
        <v>182</v>
      </c>
      <c r="L45" s="131">
        <f>AVERAGE(L46:L64)</f>
        <v>51.500000000000007</v>
      </c>
      <c r="M45" s="170">
        <v>54.45</v>
      </c>
      <c r="N45" s="124"/>
      <c r="O45" s="123">
        <f>SUM(O46:O64)</f>
        <v>165</v>
      </c>
      <c r="P45" s="131">
        <f>AVERAGE(P46:P64)</f>
        <v>54.268750000000004</v>
      </c>
      <c r="Q45" s="170">
        <v>56.73</v>
      </c>
      <c r="R45" s="124"/>
      <c r="S45" s="123">
        <f>SUM(S46:S64)</f>
        <v>180</v>
      </c>
      <c r="T45" s="131">
        <f>AVERAGE(T46:T64)</f>
        <v>59.178125000000001</v>
      </c>
      <c r="U45" s="170">
        <v>60.3</v>
      </c>
      <c r="V45" s="124"/>
      <c r="W45" s="125"/>
      <c r="X45" s="10"/>
    </row>
    <row r="46" spans="1:24" ht="15" customHeight="1" x14ac:dyDescent="0.25">
      <c r="A46" s="16">
        <v>1</v>
      </c>
      <c r="B46" s="71" t="s">
        <v>119</v>
      </c>
      <c r="C46" s="192">
        <v>3</v>
      </c>
      <c r="D46" s="112">
        <v>64.5</v>
      </c>
      <c r="E46" s="257">
        <v>51.04</v>
      </c>
      <c r="F46" s="193">
        <v>9</v>
      </c>
      <c r="G46" s="192">
        <v>15</v>
      </c>
      <c r="H46" s="112">
        <v>68</v>
      </c>
      <c r="I46" s="257">
        <v>63.36</v>
      </c>
      <c r="J46" s="193">
        <v>28</v>
      </c>
      <c r="K46" s="192">
        <v>7</v>
      </c>
      <c r="L46" s="112">
        <v>71</v>
      </c>
      <c r="M46" s="257">
        <v>54.45</v>
      </c>
      <c r="N46" s="193">
        <v>4</v>
      </c>
      <c r="O46" s="192">
        <v>4</v>
      </c>
      <c r="P46" s="112">
        <v>68</v>
      </c>
      <c r="Q46" s="257">
        <v>56.73</v>
      </c>
      <c r="R46" s="193">
        <v>11</v>
      </c>
      <c r="S46" s="192">
        <v>13</v>
      </c>
      <c r="T46" s="112">
        <v>73</v>
      </c>
      <c r="U46" s="257">
        <v>60.3</v>
      </c>
      <c r="V46" s="193">
        <v>9</v>
      </c>
      <c r="W46" s="115">
        <f t="shared" ref="W46:W64" si="2">V46+R46+N46+J46+F46</f>
        <v>61</v>
      </c>
      <c r="X46" s="10"/>
    </row>
    <row r="47" spans="1:24" ht="15" customHeight="1" x14ac:dyDescent="0.25">
      <c r="A47" s="17">
        <v>2</v>
      </c>
      <c r="B47" s="71" t="s">
        <v>17</v>
      </c>
      <c r="C47" s="192">
        <v>11</v>
      </c>
      <c r="D47" s="112">
        <v>63.4</v>
      </c>
      <c r="E47" s="257">
        <v>51.04</v>
      </c>
      <c r="F47" s="193">
        <v>10</v>
      </c>
      <c r="G47" s="192">
        <v>3</v>
      </c>
      <c r="H47" s="112">
        <v>55</v>
      </c>
      <c r="I47" s="257">
        <v>63.36</v>
      </c>
      <c r="J47" s="193">
        <v>70</v>
      </c>
      <c r="K47" s="192">
        <v>15</v>
      </c>
      <c r="L47" s="112">
        <v>53.7</v>
      </c>
      <c r="M47" s="257">
        <v>54.45</v>
      </c>
      <c r="N47" s="193">
        <v>49</v>
      </c>
      <c r="O47" s="192">
        <v>8</v>
      </c>
      <c r="P47" s="112">
        <v>73.599999999999994</v>
      </c>
      <c r="Q47" s="257">
        <v>56.73</v>
      </c>
      <c r="R47" s="193">
        <v>2</v>
      </c>
      <c r="S47" s="192">
        <v>8</v>
      </c>
      <c r="T47" s="112">
        <v>57</v>
      </c>
      <c r="U47" s="257">
        <v>60.3</v>
      </c>
      <c r="V47" s="193">
        <v>55</v>
      </c>
      <c r="W47" s="116">
        <f t="shared" si="2"/>
        <v>186</v>
      </c>
      <c r="X47" s="10"/>
    </row>
    <row r="48" spans="1:24" ht="15" customHeight="1" x14ac:dyDescent="0.25">
      <c r="A48" s="17">
        <v>3</v>
      </c>
      <c r="B48" s="71" t="s">
        <v>54</v>
      </c>
      <c r="C48" s="192">
        <v>3</v>
      </c>
      <c r="D48" s="112">
        <v>61.6</v>
      </c>
      <c r="E48" s="257">
        <v>51.04</v>
      </c>
      <c r="F48" s="193">
        <v>11</v>
      </c>
      <c r="G48" s="192">
        <v>2</v>
      </c>
      <c r="H48" s="112">
        <v>61.5</v>
      </c>
      <c r="I48" s="257">
        <v>63.36</v>
      </c>
      <c r="J48" s="193">
        <v>51</v>
      </c>
      <c r="K48" s="192">
        <v>5</v>
      </c>
      <c r="L48" s="112">
        <v>51.2</v>
      </c>
      <c r="M48" s="257">
        <v>54.45</v>
      </c>
      <c r="N48" s="193">
        <v>57</v>
      </c>
      <c r="O48" s="192">
        <v>8</v>
      </c>
      <c r="P48" s="112">
        <v>29.3</v>
      </c>
      <c r="Q48" s="257">
        <v>56.73</v>
      </c>
      <c r="R48" s="193">
        <v>93</v>
      </c>
      <c r="S48" s="192">
        <v>5</v>
      </c>
      <c r="T48" s="112">
        <v>54</v>
      </c>
      <c r="U48" s="257">
        <v>60.3</v>
      </c>
      <c r="V48" s="193">
        <v>70</v>
      </c>
      <c r="W48" s="116">
        <f t="shared" si="2"/>
        <v>282</v>
      </c>
      <c r="X48" s="10"/>
    </row>
    <row r="49" spans="1:24" ht="15" customHeight="1" x14ac:dyDescent="0.25">
      <c r="A49" s="17">
        <v>4</v>
      </c>
      <c r="B49" s="71" t="s">
        <v>176</v>
      </c>
      <c r="C49" s="192">
        <v>7</v>
      </c>
      <c r="D49" s="112">
        <v>61.4</v>
      </c>
      <c r="E49" s="257">
        <v>51.04</v>
      </c>
      <c r="F49" s="193">
        <v>12</v>
      </c>
      <c r="G49" s="192">
        <v>1</v>
      </c>
      <c r="H49" s="112">
        <v>78</v>
      </c>
      <c r="I49" s="257">
        <v>63.36</v>
      </c>
      <c r="J49" s="193">
        <v>6</v>
      </c>
      <c r="K49" s="192">
        <v>7</v>
      </c>
      <c r="L49" s="112">
        <v>58.1</v>
      </c>
      <c r="M49" s="257">
        <v>54.45</v>
      </c>
      <c r="N49" s="193">
        <v>27</v>
      </c>
      <c r="O49" s="192">
        <v>6</v>
      </c>
      <c r="P49" s="112">
        <v>47.3</v>
      </c>
      <c r="Q49" s="257">
        <v>56.73</v>
      </c>
      <c r="R49" s="193">
        <v>68</v>
      </c>
      <c r="S49" s="192">
        <v>1</v>
      </c>
      <c r="T49" s="112">
        <v>68</v>
      </c>
      <c r="U49" s="257">
        <v>60.3</v>
      </c>
      <c r="V49" s="193">
        <v>18</v>
      </c>
      <c r="W49" s="116">
        <f t="shared" si="2"/>
        <v>131</v>
      </c>
      <c r="X49" s="10"/>
    </row>
    <row r="50" spans="1:24" ht="15" customHeight="1" x14ac:dyDescent="0.25">
      <c r="A50" s="17">
        <v>5</v>
      </c>
      <c r="B50" s="71" t="s">
        <v>18</v>
      </c>
      <c r="C50" s="192">
        <v>8</v>
      </c>
      <c r="D50" s="112">
        <v>58.6</v>
      </c>
      <c r="E50" s="257">
        <v>51.04</v>
      </c>
      <c r="F50" s="193">
        <v>18</v>
      </c>
      <c r="G50" s="192">
        <v>10</v>
      </c>
      <c r="H50" s="112">
        <v>59</v>
      </c>
      <c r="I50" s="257">
        <v>63.36</v>
      </c>
      <c r="J50" s="193">
        <v>59</v>
      </c>
      <c r="K50" s="192">
        <v>12</v>
      </c>
      <c r="L50" s="112">
        <v>58.2</v>
      </c>
      <c r="M50" s="257">
        <v>54.45</v>
      </c>
      <c r="N50" s="193">
        <v>26</v>
      </c>
      <c r="O50" s="192">
        <v>13</v>
      </c>
      <c r="P50" s="112">
        <v>58.5</v>
      </c>
      <c r="Q50" s="257">
        <v>56.73</v>
      </c>
      <c r="R50" s="193">
        <v>42</v>
      </c>
      <c r="S50" s="192">
        <v>13</v>
      </c>
      <c r="T50" s="112">
        <v>62.7</v>
      </c>
      <c r="U50" s="257">
        <v>60.3</v>
      </c>
      <c r="V50" s="193">
        <v>39</v>
      </c>
      <c r="W50" s="116">
        <f t="shared" si="2"/>
        <v>184</v>
      </c>
      <c r="X50" s="10"/>
    </row>
    <row r="51" spans="1:24" ht="15" customHeight="1" x14ac:dyDescent="0.25">
      <c r="A51" s="17">
        <v>6</v>
      </c>
      <c r="B51" s="102" t="s">
        <v>55</v>
      </c>
      <c r="C51" s="202">
        <v>42</v>
      </c>
      <c r="D51" s="206">
        <v>57.5</v>
      </c>
      <c r="E51" s="261">
        <v>51.04</v>
      </c>
      <c r="F51" s="203">
        <v>21</v>
      </c>
      <c r="G51" s="202">
        <v>39</v>
      </c>
      <c r="H51" s="206">
        <v>65.400000000000006</v>
      </c>
      <c r="I51" s="261">
        <v>63.36</v>
      </c>
      <c r="J51" s="203">
        <v>37</v>
      </c>
      <c r="K51" s="202">
        <v>34</v>
      </c>
      <c r="L51" s="206">
        <v>69.900000000000006</v>
      </c>
      <c r="M51" s="261">
        <v>54.45</v>
      </c>
      <c r="N51" s="203">
        <v>7</v>
      </c>
      <c r="O51" s="202">
        <v>31</v>
      </c>
      <c r="P51" s="206">
        <v>65.8</v>
      </c>
      <c r="Q51" s="261">
        <v>56.73</v>
      </c>
      <c r="R51" s="203">
        <v>17</v>
      </c>
      <c r="S51" s="202">
        <v>28</v>
      </c>
      <c r="T51" s="206">
        <v>67</v>
      </c>
      <c r="U51" s="261">
        <v>60.3</v>
      </c>
      <c r="V51" s="203">
        <v>24</v>
      </c>
      <c r="W51" s="116">
        <f t="shared" si="2"/>
        <v>106</v>
      </c>
      <c r="X51" s="10"/>
    </row>
    <row r="52" spans="1:24" ht="15" customHeight="1" x14ac:dyDescent="0.25">
      <c r="A52" s="17">
        <v>7</v>
      </c>
      <c r="B52" s="71" t="s">
        <v>70</v>
      </c>
      <c r="C52" s="192">
        <v>29</v>
      </c>
      <c r="D52" s="112">
        <v>55.5</v>
      </c>
      <c r="E52" s="257">
        <v>51.04</v>
      </c>
      <c r="F52" s="193">
        <v>28</v>
      </c>
      <c r="G52" s="192">
        <v>17</v>
      </c>
      <c r="H52" s="112">
        <v>62.9</v>
      </c>
      <c r="I52" s="257">
        <v>63.36</v>
      </c>
      <c r="J52" s="193">
        <v>48</v>
      </c>
      <c r="K52" s="192">
        <v>13</v>
      </c>
      <c r="L52" s="112">
        <v>64</v>
      </c>
      <c r="M52" s="257">
        <v>54.45</v>
      </c>
      <c r="N52" s="193">
        <v>14</v>
      </c>
      <c r="O52" s="192">
        <v>23</v>
      </c>
      <c r="P52" s="112">
        <v>56.7</v>
      </c>
      <c r="Q52" s="257">
        <v>56.73</v>
      </c>
      <c r="R52" s="193">
        <v>46</v>
      </c>
      <c r="S52" s="192">
        <v>26</v>
      </c>
      <c r="T52" s="112">
        <v>66.7</v>
      </c>
      <c r="U52" s="257">
        <v>60.3</v>
      </c>
      <c r="V52" s="193">
        <v>25</v>
      </c>
      <c r="W52" s="116">
        <f t="shared" si="2"/>
        <v>161</v>
      </c>
      <c r="X52" s="10"/>
    </row>
    <row r="53" spans="1:24" ht="15" customHeight="1" x14ac:dyDescent="0.25">
      <c r="A53" s="17">
        <v>8</v>
      </c>
      <c r="B53" s="71" t="s">
        <v>53</v>
      </c>
      <c r="C53" s="192">
        <v>3</v>
      </c>
      <c r="D53" s="112">
        <v>54.3</v>
      </c>
      <c r="E53" s="257">
        <v>51.04</v>
      </c>
      <c r="F53" s="193">
        <v>31</v>
      </c>
      <c r="G53" s="192">
        <v>1</v>
      </c>
      <c r="H53" s="112">
        <v>60</v>
      </c>
      <c r="I53" s="257">
        <v>63.36</v>
      </c>
      <c r="J53" s="193">
        <v>58</v>
      </c>
      <c r="K53" s="192">
        <v>2</v>
      </c>
      <c r="L53" s="112">
        <v>17</v>
      </c>
      <c r="M53" s="257">
        <v>54.45</v>
      </c>
      <c r="N53" s="193">
        <v>97</v>
      </c>
      <c r="O53" s="192">
        <v>1</v>
      </c>
      <c r="P53" s="112">
        <v>0</v>
      </c>
      <c r="Q53" s="257">
        <v>56.73</v>
      </c>
      <c r="R53" s="193">
        <v>99</v>
      </c>
      <c r="S53" s="192"/>
      <c r="T53" s="112"/>
      <c r="U53" s="257">
        <v>60.3</v>
      </c>
      <c r="V53" s="193">
        <v>97</v>
      </c>
      <c r="W53" s="116">
        <f t="shared" si="2"/>
        <v>382</v>
      </c>
      <c r="X53" s="10"/>
    </row>
    <row r="54" spans="1:24" ht="15" customHeight="1" x14ac:dyDescent="0.25">
      <c r="A54" s="17">
        <v>9</v>
      </c>
      <c r="B54" s="71" t="s">
        <v>14</v>
      </c>
      <c r="C54" s="192">
        <v>3</v>
      </c>
      <c r="D54" s="112">
        <v>53.7</v>
      </c>
      <c r="E54" s="257">
        <v>51.04</v>
      </c>
      <c r="F54" s="193">
        <v>35</v>
      </c>
      <c r="G54" s="192">
        <v>4</v>
      </c>
      <c r="H54" s="112">
        <v>75.5</v>
      </c>
      <c r="I54" s="257">
        <v>63.36</v>
      </c>
      <c r="J54" s="193">
        <v>10</v>
      </c>
      <c r="K54" s="192">
        <v>7</v>
      </c>
      <c r="L54" s="112">
        <v>34.6</v>
      </c>
      <c r="M54" s="257">
        <v>54.45</v>
      </c>
      <c r="N54" s="193">
        <v>88</v>
      </c>
      <c r="O54" s="192">
        <v>9</v>
      </c>
      <c r="P54" s="112">
        <v>49.8</v>
      </c>
      <c r="Q54" s="257">
        <v>56.73</v>
      </c>
      <c r="R54" s="193">
        <v>60</v>
      </c>
      <c r="S54" s="192">
        <v>7</v>
      </c>
      <c r="T54" s="112">
        <v>47.3</v>
      </c>
      <c r="U54" s="257">
        <v>60.3</v>
      </c>
      <c r="V54" s="193">
        <v>83</v>
      </c>
      <c r="W54" s="116">
        <f t="shared" si="2"/>
        <v>276</v>
      </c>
      <c r="X54" s="10"/>
    </row>
    <row r="55" spans="1:24" ht="15" customHeight="1" x14ac:dyDescent="0.25">
      <c r="A55" s="17">
        <v>10</v>
      </c>
      <c r="B55" s="71" t="s">
        <v>56</v>
      </c>
      <c r="C55" s="192">
        <v>17</v>
      </c>
      <c r="D55" s="112">
        <v>52.8</v>
      </c>
      <c r="E55" s="257">
        <v>51.04</v>
      </c>
      <c r="F55" s="193">
        <v>41</v>
      </c>
      <c r="G55" s="192">
        <v>24</v>
      </c>
      <c r="H55" s="112">
        <v>55.9</v>
      </c>
      <c r="I55" s="257">
        <v>63.36</v>
      </c>
      <c r="J55" s="193">
        <v>68</v>
      </c>
      <c r="K55" s="192">
        <v>36</v>
      </c>
      <c r="L55" s="112">
        <v>52.6</v>
      </c>
      <c r="M55" s="257">
        <v>54.45</v>
      </c>
      <c r="N55" s="193">
        <v>53</v>
      </c>
      <c r="O55" s="192">
        <v>20</v>
      </c>
      <c r="P55" s="112">
        <v>68.2</v>
      </c>
      <c r="Q55" s="257">
        <v>56.73</v>
      </c>
      <c r="R55" s="193">
        <v>10</v>
      </c>
      <c r="S55" s="192">
        <v>40</v>
      </c>
      <c r="T55" s="112">
        <v>70.95</v>
      </c>
      <c r="U55" s="257">
        <v>60.3</v>
      </c>
      <c r="V55" s="193">
        <v>13</v>
      </c>
      <c r="W55" s="116">
        <f t="shared" si="2"/>
        <v>185</v>
      </c>
      <c r="X55" s="10"/>
    </row>
    <row r="56" spans="1:24" ht="15" customHeight="1" x14ac:dyDescent="0.25">
      <c r="A56" s="17">
        <v>11</v>
      </c>
      <c r="B56" s="71" t="s">
        <v>125</v>
      </c>
      <c r="C56" s="192">
        <v>10</v>
      </c>
      <c r="D56" s="112">
        <v>52.5</v>
      </c>
      <c r="E56" s="257">
        <v>51.04</v>
      </c>
      <c r="F56" s="193">
        <v>43</v>
      </c>
      <c r="G56" s="192"/>
      <c r="H56" s="112"/>
      <c r="I56" s="257">
        <v>63.36</v>
      </c>
      <c r="J56" s="193">
        <v>96</v>
      </c>
      <c r="K56" s="192">
        <v>7</v>
      </c>
      <c r="L56" s="112">
        <v>57</v>
      </c>
      <c r="M56" s="257">
        <v>54.45</v>
      </c>
      <c r="N56" s="193">
        <v>34</v>
      </c>
      <c r="O56" s="192">
        <v>12</v>
      </c>
      <c r="P56" s="112">
        <v>52</v>
      </c>
      <c r="Q56" s="257">
        <v>56.73</v>
      </c>
      <c r="R56" s="193">
        <v>56</v>
      </c>
      <c r="S56" s="192">
        <v>14</v>
      </c>
      <c r="T56" s="112">
        <v>63</v>
      </c>
      <c r="U56" s="257">
        <v>60.3</v>
      </c>
      <c r="V56" s="193">
        <v>38</v>
      </c>
      <c r="W56" s="116">
        <f t="shared" si="2"/>
        <v>267</v>
      </c>
      <c r="X56" s="10"/>
    </row>
    <row r="57" spans="1:24" ht="15" customHeight="1" x14ac:dyDescent="0.25">
      <c r="A57" s="17">
        <v>12</v>
      </c>
      <c r="B57" s="71" t="s">
        <v>177</v>
      </c>
      <c r="C57" s="192">
        <v>20</v>
      </c>
      <c r="D57" s="112">
        <v>48.1</v>
      </c>
      <c r="E57" s="257">
        <v>51.04</v>
      </c>
      <c r="F57" s="193">
        <v>59</v>
      </c>
      <c r="G57" s="192">
        <v>3</v>
      </c>
      <c r="H57" s="112">
        <v>75.7</v>
      </c>
      <c r="I57" s="257">
        <v>63.36</v>
      </c>
      <c r="J57" s="193">
        <v>9</v>
      </c>
      <c r="K57" s="192">
        <v>13</v>
      </c>
      <c r="L57" s="112">
        <v>43</v>
      </c>
      <c r="M57" s="257">
        <v>54.45</v>
      </c>
      <c r="N57" s="193">
        <v>75</v>
      </c>
      <c r="O57" s="192">
        <v>9</v>
      </c>
      <c r="P57" s="112">
        <v>49.4</v>
      </c>
      <c r="Q57" s="257">
        <v>56.73</v>
      </c>
      <c r="R57" s="193">
        <v>61</v>
      </c>
      <c r="S57" s="192">
        <v>7</v>
      </c>
      <c r="T57" s="112">
        <v>69</v>
      </c>
      <c r="U57" s="257">
        <v>60.3</v>
      </c>
      <c r="V57" s="193">
        <v>15</v>
      </c>
      <c r="W57" s="116">
        <f t="shared" si="2"/>
        <v>219</v>
      </c>
      <c r="X57" s="10"/>
    </row>
    <row r="58" spans="1:24" ht="15" customHeight="1" x14ac:dyDescent="0.25">
      <c r="A58" s="17">
        <v>13</v>
      </c>
      <c r="B58" s="101" t="s">
        <v>16</v>
      </c>
      <c r="C58" s="204">
        <v>5</v>
      </c>
      <c r="D58" s="207">
        <v>46.8</v>
      </c>
      <c r="E58" s="262">
        <v>51.04</v>
      </c>
      <c r="F58" s="205">
        <v>61</v>
      </c>
      <c r="G58" s="204">
        <v>1</v>
      </c>
      <c r="H58" s="207">
        <v>86</v>
      </c>
      <c r="I58" s="262">
        <v>63.36</v>
      </c>
      <c r="J58" s="205">
        <v>2</v>
      </c>
      <c r="K58" s="204">
        <v>4</v>
      </c>
      <c r="L58" s="207">
        <v>37</v>
      </c>
      <c r="M58" s="262">
        <v>54.45</v>
      </c>
      <c r="N58" s="205">
        <v>86</v>
      </c>
      <c r="O58" s="204">
        <v>4</v>
      </c>
      <c r="P58" s="207">
        <v>65.7</v>
      </c>
      <c r="Q58" s="262">
        <v>56.73</v>
      </c>
      <c r="R58" s="205">
        <v>19</v>
      </c>
      <c r="S58" s="204">
        <v>3</v>
      </c>
      <c r="T58" s="207">
        <v>44</v>
      </c>
      <c r="U58" s="262">
        <v>60.3</v>
      </c>
      <c r="V58" s="205">
        <v>86</v>
      </c>
      <c r="W58" s="116">
        <f t="shared" si="2"/>
        <v>254</v>
      </c>
      <c r="X58" s="10"/>
    </row>
    <row r="59" spans="1:24" ht="15" customHeight="1" x14ac:dyDescent="0.25">
      <c r="A59" s="17">
        <v>14</v>
      </c>
      <c r="B59" s="71" t="s">
        <v>183</v>
      </c>
      <c r="C59" s="192">
        <v>16</v>
      </c>
      <c r="D59" s="112">
        <v>42.5</v>
      </c>
      <c r="E59" s="257">
        <v>51.04</v>
      </c>
      <c r="F59" s="193">
        <v>70</v>
      </c>
      <c r="G59" s="192">
        <v>4</v>
      </c>
      <c r="H59" s="112">
        <v>37</v>
      </c>
      <c r="I59" s="257">
        <v>63.36</v>
      </c>
      <c r="J59" s="193">
        <v>90</v>
      </c>
      <c r="K59" s="192"/>
      <c r="L59" s="112"/>
      <c r="M59" s="257">
        <v>54.45</v>
      </c>
      <c r="N59" s="193">
        <v>98</v>
      </c>
      <c r="O59" s="192"/>
      <c r="P59" s="112"/>
      <c r="Q59" s="257">
        <v>56.73</v>
      </c>
      <c r="R59" s="193">
        <v>100</v>
      </c>
      <c r="S59" s="192"/>
      <c r="T59" s="112"/>
      <c r="U59" s="257">
        <v>60.3</v>
      </c>
      <c r="V59" s="193">
        <v>97</v>
      </c>
      <c r="W59" s="116">
        <f t="shared" si="2"/>
        <v>455</v>
      </c>
      <c r="X59" s="10"/>
    </row>
    <row r="60" spans="1:24" ht="15" customHeight="1" x14ac:dyDescent="0.25">
      <c r="A60" s="17">
        <v>15</v>
      </c>
      <c r="B60" s="71" t="s">
        <v>19</v>
      </c>
      <c r="C60" s="192">
        <v>5</v>
      </c>
      <c r="D60" s="112">
        <v>36.799999999999997</v>
      </c>
      <c r="E60" s="257">
        <v>51.04</v>
      </c>
      <c r="F60" s="193">
        <v>86</v>
      </c>
      <c r="G60" s="192">
        <v>6</v>
      </c>
      <c r="H60" s="112">
        <v>56.7</v>
      </c>
      <c r="I60" s="257">
        <v>63.36</v>
      </c>
      <c r="J60" s="193">
        <v>66</v>
      </c>
      <c r="K60" s="192">
        <v>11</v>
      </c>
      <c r="L60" s="112">
        <v>49.7</v>
      </c>
      <c r="M60" s="257">
        <v>54.45</v>
      </c>
      <c r="N60" s="193">
        <v>61</v>
      </c>
      <c r="O60" s="192">
        <v>8</v>
      </c>
      <c r="P60" s="112">
        <v>63.5</v>
      </c>
      <c r="Q60" s="257">
        <v>56.73</v>
      </c>
      <c r="R60" s="193">
        <v>27</v>
      </c>
      <c r="S60" s="192">
        <v>5</v>
      </c>
      <c r="T60" s="112">
        <v>49.2</v>
      </c>
      <c r="U60" s="257">
        <v>60.3</v>
      </c>
      <c r="V60" s="193">
        <v>79</v>
      </c>
      <c r="W60" s="116">
        <f t="shared" si="2"/>
        <v>319</v>
      </c>
      <c r="X60" s="10"/>
    </row>
    <row r="61" spans="1:24" ht="15" customHeight="1" x14ac:dyDescent="0.25">
      <c r="A61" s="17">
        <v>16</v>
      </c>
      <c r="B61" s="71" t="s">
        <v>164</v>
      </c>
      <c r="C61" s="192">
        <v>1</v>
      </c>
      <c r="D61" s="112">
        <v>34</v>
      </c>
      <c r="E61" s="257">
        <v>51.04</v>
      </c>
      <c r="F61" s="193">
        <v>90</v>
      </c>
      <c r="G61" s="192">
        <v>2</v>
      </c>
      <c r="H61" s="112">
        <v>58.5</v>
      </c>
      <c r="I61" s="257">
        <v>63.36</v>
      </c>
      <c r="J61" s="193">
        <v>60</v>
      </c>
      <c r="K61" s="192"/>
      <c r="L61" s="112"/>
      <c r="M61" s="257">
        <v>54.45</v>
      </c>
      <c r="N61" s="193">
        <v>98</v>
      </c>
      <c r="O61" s="192"/>
      <c r="P61" s="112"/>
      <c r="Q61" s="257">
        <v>56.73</v>
      </c>
      <c r="R61" s="193">
        <v>100</v>
      </c>
      <c r="S61" s="192">
        <v>2</v>
      </c>
      <c r="T61" s="112">
        <v>50</v>
      </c>
      <c r="U61" s="257">
        <v>60.3</v>
      </c>
      <c r="V61" s="193">
        <v>78</v>
      </c>
      <c r="W61" s="116">
        <f t="shared" si="2"/>
        <v>426</v>
      </c>
      <c r="X61" s="10"/>
    </row>
    <row r="62" spans="1:24" ht="15" customHeight="1" x14ac:dyDescent="0.25">
      <c r="A62" s="17">
        <v>17</v>
      </c>
      <c r="B62" s="71" t="s">
        <v>42</v>
      </c>
      <c r="C62" s="192">
        <v>2</v>
      </c>
      <c r="D62" s="112">
        <v>14</v>
      </c>
      <c r="E62" s="257">
        <v>51.04</v>
      </c>
      <c r="F62" s="193">
        <v>99</v>
      </c>
      <c r="G62" s="192">
        <v>1</v>
      </c>
      <c r="H62" s="112">
        <v>70</v>
      </c>
      <c r="I62" s="257">
        <v>63.36</v>
      </c>
      <c r="J62" s="193">
        <v>24</v>
      </c>
      <c r="K62" s="192">
        <v>4</v>
      </c>
      <c r="L62" s="112">
        <v>42</v>
      </c>
      <c r="M62" s="257">
        <v>54.45</v>
      </c>
      <c r="N62" s="193">
        <v>79</v>
      </c>
      <c r="O62" s="192">
        <v>3</v>
      </c>
      <c r="P62" s="112">
        <v>59</v>
      </c>
      <c r="Q62" s="257">
        <v>56.73</v>
      </c>
      <c r="R62" s="193">
        <v>36</v>
      </c>
      <c r="S62" s="192"/>
      <c r="T62" s="112"/>
      <c r="U62" s="257">
        <v>60.3</v>
      </c>
      <c r="V62" s="193">
        <v>97</v>
      </c>
      <c r="W62" s="116">
        <f t="shared" si="2"/>
        <v>335</v>
      </c>
      <c r="X62" s="10"/>
    </row>
    <row r="63" spans="1:24" ht="15" customHeight="1" x14ac:dyDescent="0.25">
      <c r="A63" s="17">
        <v>18</v>
      </c>
      <c r="B63" s="71" t="s">
        <v>124</v>
      </c>
      <c r="C63" s="192"/>
      <c r="D63" s="112"/>
      <c r="E63" s="257">
        <v>51.04</v>
      </c>
      <c r="F63" s="193">
        <v>101</v>
      </c>
      <c r="G63" s="192">
        <v>2</v>
      </c>
      <c r="H63" s="112">
        <v>77</v>
      </c>
      <c r="I63" s="257">
        <v>63.36</v>
      </c>
      <c r="J63" s="193">
        <v>7</v>
      </c>
      <c r="K63" s="192">
        <v>5</v>
      </c>
      <c r="L63" s="112">
        <v>65</v>
      </c>
      <c r="M63" s="257">
        <v>54.45</v>
      </c>
      <c r="N63" s="193">
        <v>12</v>
      </c>
      <c r="O63" s="192">
        <v>6</v>
      </c>
      <c r="P63" s="112">
        <v>61.5</v>
      </c>
      <c r="Q63" s="257">
        <v>56.73</v>
      </c>
      <c r="R63" s="193">
        <v>30</v>
      </c>
      <c r="S63" s="192">
        <v>7</v>
      </c>
      <c r="T63" s="112">
        <v>71</v>
      </c>
      <c r="U63" s="257">
        <v>60.3</v>
      </c>
      <c r="V63" s="193">
        <v>12</v>
      </c>
      <c r="W63" s="116">
        <f t="shared" si="2"/>
        <v>162</v>
      </c>
      <c r="X63" s="10"/>
    </row>
    <row r="64" spans="1:24" ht="15" customHeight="1" thickBot="1" x14ac:dyDescent="0.3">
      <c r="A64" s="17">
        <v>19</v>
      </c>
      <c r="B64" s="71" t="s">
        <v>165</v>
      </c>
      <c r="C64" s="192"/>
      <c r="D64" s="112"/>
      <c r="E64" s="257">
        <v>51.04</v>
      </c>
      <c r="F64" s="193">
        <v>101</v>
      </c>
      <c r="G64" s="192"/>
      <c r="H64" s="112"/>
      <c r="I64" s="257">
        <v>63.36</v>
      </c>
      <c r="J64" s="193">
        <v>96</v>
      </c>
      <c r="K64" s="192"/>
      <c r="L64" s="112"/>
      <c r="M64" s="257">
        <v>54.45</v>
      </c>
      <c r="N64" s="193">
        <v>98</v>
      </c>
      <c r="O64" s="192"/>
      <c r="P64" s="112"/>
      <c r="Q64" s="257">
        <v>56.73</v>
      </c>
      <c r="R64" s="193">
        <v>100</v>
      </c>
      <c r="S64" s="192">
        <v>1</v>
      </c>
      <c r="T64" s="112">
        <v>34</v>
      </c>
      <c r="U64" s="257">
        <v>60.3</v>
      </c>
      <c r="V64" s="193">
        <v>94</v>
      </c>
      <c r="W64" s="116">
        <f t="shared" si="2"/>
        <v>489</v>
      </c>
      <c r="X64" s="10"/>
    </row>
    <row r="65" spans="1:24" ht="15" customHeight="1" thickBot="1" x14ac:dyDescent="0.3">
      <c r="A65" s="46"/>
      <c r="B65" s="122" t="s">
        <v>98</v>
      </c>
      <c r="C65" s="123">
        <f>SUM(C66:C79)</f>
        <v>142</v>
      </c>
      <c r="D65" s="131">
        <f>AVERAGE(D66:D79)</f>
        <v>48.064285714285724</v>
      </c>
      <c r="E65" s="170">
        <v>51.04</v>
      </c>
      <c r="F65" s="124"/>
      <c r="G65" s="123">
        <f>SUM(G66:G79)</f>
        <v>70</v>
      </c>
      <c r="H65" s="131">
        <f>AVERAGE(H66:H79)</f>
        <v>55.653846153846153</v>
      </c>
      <c r="I65" s="170">
        <v>63.36</v>
      </c>
      <c r="J65" s="124"/>
      <c r="K65" s="123">
        <f>SUM(K66:K79)</f>
        <v>119</v>
      </c>
      <c r="L65" s="131">
        <f>AVERAGE(L66:L79)</f>
        <v>51.661538461538456</v>
      </c>
      <c r="M65" s="170">
        <v>54.45</v>
      </c>
      <c r="N65" s="124"/>
      <c r="O65" s="123">
        <f>SUM(O66:O79)</f>
        <v>123</v>
      </c>
      <c r="P65" s="131">
        <f>AVERAGE(P66:P79)</f>
        <v>51.350000000000009</v>
      </c>
      <c r="Q65" s="170">
        <v>56.73</v>
      </c>
      <c r="R65" s="124"/>
      <c r="S65" s="123">
        <f>SUM(S66:S79)</f>
        <v>81</v>
      </c>
      <c r="T65" s="131">
        <f>AVERAGE(T66:T79)</f>
        <v>58.864545454545457</v>
      </c>
      <c r="U65" s="170">
        <v>60.3</v>
      </c>
      <c r="V65" s="124"/>
      <c r="W65" s="135"/>
      <c r="X65" s="10"/>
    </row>
    <row r="66" spans="1:24" ht="15" customHeight="1" x14ac:dyDescent="0.25">
      <c r="A66" s="16">
        <v>1</v>
      </c>
      <c r="B66" s="71" t="s">
        <v>153</v>
      </c>
      <c r="C66" s="192">
        <v>5</v>
      </c>
      <c r="D66" s="112">
        <v>75</v>
      </c>
      <c r="E66" s="257">
        <v>51.04</v>
      </c>
      <c r="F66" s="193">
        <v>4</v>
      </c>
      <c r="G66" s="192">
        <v>3</v>
      </c>
      <c r="H66" s="112">
        <v>38.299999999999997</v>
      </c>
      <c r="I66" s="257">
        <v>63.36</v>
      </c>
      <c r="J66" s="193">
        <v>89</v>
      </c>
      <c r="K66" s="192">
        <v>2</v>
      </c>
      <c r="L66" s="112">
        <v>38.5</v>
      </c>
      <c r="M66" s="257">
        <v>54.45</v>
      </c>
      <c r="N66" s="193">
        <v>85</v>
      </c>
      <c r="O66" s="192">
        <v>4</v>
      </c>
      <c r="P66" s="112">
        <v>63</v>
      </c>
      <c r="Q66" s="257">
        <v>56.73</v>
      </c>
      <c r="R66" s="193">
        <v>28</v>
      </c>
      <c r="S66" s="192">
        <v>1</v>
      </c>
      <c r="T66" s="112">
        <v>75</v>
      </c>
      <c r="U66" s="257">
        <v>60.3</v>
      </c>
      <c r="V66" s="193">
        <v>6</v>
      </c>
      <c r="W66" s="115">
        <f t="shared" ref="W66:W79" si="3">V66+R66+N66+J66+F66</f>
        <v>212</v>
      </c>
      <c r="X66" s="10"/>
    </row>
    <row r="67" spans="1:24" ht="15" customHeight="1" x14ac:dyDescent="0.25">
      <c r="A67" s="17">
        <v>2</v>
      </c>
      <c r="B67" s="390" t="s">
        <v>58</v>
      </c>
      <c r="C67" s="192">
        <v>13</v>
      </c>
      <c r="D67" s="112">
        <v>65</v>
      </c>
      <c r="E67" s="257">
        <v>51.04</v>
      </c>
      <c r="F67" s="193">
        <v>8</v>
      </c>
      <c r="G67" s="192">
        <v>5</v>
      </c>
      <c r="H67" s="112">
        <v>53</v>
      </c>
      <c r="I67" s="257">
        <v>63.36</v>
      </c>
      <c r="J67" s="193">
        <v>76</v>
      </c>
      <c r="K67" s="192">
        <v>8</v>
      </c>
      <c r="L67" s="112">
        <v>56.9</v>
      </c>
      <c r="M67" s="257">
        <v>54.45</v>
      </c>
      <c r="N67" s="193">
        <v>35</v>
      </c>
      <c r="O67" s="192">
        <v>10</v>
      </c>
      <c r="P67" s="112">
        <v>69</v>
      </c>
      <c r="Q67" s="257">
        <v>56.73</v>
      </c>
      <c r="R67" s="193">
        <v>7</v>
      </c>
      <c r="S67" s="192">
        <v>16</v>
      </c>
      <c r="T67" s="112">
        <v>67.3</v>
      </c>
      <c r="U67" s="257">
        <v>60.3</v>
      </c>
      <c r="V67" s="193">
        <v>22</v>
      </c>
      <c r="W67" s="116">
        <f t="shared" si="3"/>
        <v>148</v>
      </c>
      <c r="X67" s="10"/>
    </row>
    <row r="68" spans="1:24" ht="15" customHeight="1" x14ac:dyDescent="0.25">
      <c r="A68" s="17">
        <v>3</v>
      </c>
      <c r="B68" s="71" t="s">
        <v>156</v>
      </c>
      <c r="C68" s="192">
        <v>10</v>
      </c>
      <c r="D68" s="112">
        <v>58</v>
      </c>
      <c r="E68" s="257">
        <v>51.04</v>
      </c>
      <c r="F68" s="193">
        <v>19</v>
      </c>
      <c r="G68" s="192">
        <v>5</v>
      </c>
      <c r="H68" s="112">
        <v>58</v>
      </c>
      <c r="I68" s="257">
        <v>63.36</v>
      </c>
      <c r="J68" s="193">
        <v>63</v>
      </c>
      <c r="K68" s="192">
        <v>9</v>
      </c>
      <c r="L68" s="112">
        <v>58</v>
      </c>
      <c r="M68" s="257">
        <v>54.45</v>
      </c>
      <c r="N68" s="193">
        <v>29</v>
      </c>
      <c r="O68" s="192">
        <v>9</v>
      </c>
      <c r="P68" s="112">
        <v>63</v>
      </c>
      <c r="Q68" s="257">
        <v>56.73</v>
      </c>
      <c r="R68" s="193">
        <v>29</v>
      </c>
      <c r="S68" s="192">
        <v>16</v>
      </c>
      <c r="T68" s="112">
        <v>61</v>
      </c>
      <c r="U68" s="257">
        <v>60.3</v>
      </c>
      <c r="V68" s="193">
        <v>47</v>
      </c>
      <c r="W68" s="116">
        <f t="shared" si="3"/>
        <v>187</v>
      </c>
      <c r="X68" s="10"/>
    </row>
    <row r="69" spans="1:24" ht="15" customHeight="1" x14ac:dyDescent="0.25">
      <c r="A69" s="17">
        <v>4</v>
      </c>
      <c r="B69" s="71" t="s">
        <v>76</v>
      </c>
      <c r="C69" s="192">
        <v>22</v>
      </c>
      <c r="D69" s="112">
        <v>57</v>
      </c>
      <c r="E69" s="257">
        <v>51.04</v>
      </c>
      <c r="F69" s="193">
        <v>23</v>
      </c>
      <c r="G69" s="192">
        <v>5</v>
      </c>
      <c r="H69" s="112">
        <v>79</v>
      </c>
      <c r="I69" s="257">
        <v>63.36</v>
      </c>
      <c r="J69" s="193">
        <v>5</v>
      </c>
      <c r="K69" s="192">
        <v>11</v>
      </c>
      <c r="L69" s="112">
        <v>48.1</v>
      </c>
      <c r="M69" s="257">
        <v>54.45</v>
      </c>
      <c r="N69" s="193">
        <v>67</v>
      </c>
      <c r="O69" s="192">
        <v>13</v>
      </c>
      <c r="P69" s="112">
        <v>60</v>
      </c>
      <c r="Q69" s="257">
        <v>56.73</v>
      </c>
      <c r="R69" s="193">
        <v>35</v>
      </c>
      <c r="S69" s="192">
        <v>4</v>
      </c>
      <c r="T69" s="112">
        <v>72</v>
      </c>
      <c r="U69" s="257">
        <v>60.3</v>
      </c>
      <c r="V69" s="193">
        <v>10</v>
      </c>
      <c r="W69" s="116">
        <f t="shared" si="3"/>
        <v>140</v>
      </c>
      <c r="X69" s="10"/>
    </row>
    <row r="70" spans="1:24" ht="15" customHeight="1" x14ac:dyDescent="0.25">
      <c r="A70" s="17">
        <v>5</v>
      </c>
      <c r="B70" s="71" t="s">
        <v>118</v>
      </c>
      <c r="C70" s="192">
        <v>3</v>
      </c>
      <c r="D70" s="112">
        <v>54.3</v>
      </c>
      <c r="E70" s="257">
        <v>51.04</v>
      </c>
      <c r="F70" s="193">
        <v>32</v>
      </c>
      <c r="G70" s="192">
        <v>4</v>
      </c>
      <c r="H70" s="112">
        <v>51</v>
      </c>
      <c r="I70" s="257">
        <v>63.36</v>
      </c>
      <c r="J70" s="193">
        <v>81</v>
      </c>
      <c r="K70" s="192">
        <v>3</v>
      </c>
      <c r="L70" s="112">
        <v>85</v>
      </c>
      <c r="M70" s="257">
        <v>54.45</v>
      </c>
      <c r="N70" s="193">
        <v>1</v>
      </c>
      <c r="O70" s="192">
        <v>9</v>
      </c>
      <c r="P70" s="112">
        <v>36.6</v>
      </c>
      <c r="Q70" s="257">
        <v>56.73</v>
      </c>
      <c r="R70" s="193">
        <v>86</v>
      </c>
      <c r="S70" s="192">
        <v>5</v>
      </c>
      <c r="T70" s="112">
        <v>71</v>
      </c>
      <c r="U70" s="257">
        <v>60.3</v>
      </c>
      <c r="V70" s="193">
        <v>11</v>
      </c>
      <c r="W70" s="116">
        <f t="shared" si="3"/>
        <v>211</v>
      </c>
      <c r="X70" s="10"/>
    </row>
    <row r="71" spans="1:24" ht="15" customHeight="1" x14ac:dyDescent="0.25">
      <c r="A71" s="17">
        <v>6</v>
      </c>
      <c r="B71" s="71" t="s">
        <v>142</v>
      </c>
      <c r="C71" s="192">
        <v>24</v>
      </c>
      <c r="D71" s="112">
        <v>54</v>
      </c>
      <c r="E71" s="257">
        <v>51.04</v>
      </c>
      <c r="F71" s="193">
        <v>34</v>
      </c>
      <c r="G71" s="192">
        <v>19</v>
      </c>
      <c r="H71" s="112">
        <v>64.7</v>
      </c>
      <c r="I71" s="257">
        <v>63.36</v>
      </c>
      <c r="J71" s="193">
        <v>42</v>
      </c>
      <c r="K71" s="192">
        <v>41</v>
      </c>
      <c r="L71" s="112">
        <v>54.9</v>
      </c>
      <c r="M71" s="257">
        <v>54.45</v>
      </c>
      <c r="N71" s="193">
        <v>42</v>
      </c>
      <c r="O71" s="192">
        <v>3</v>
      </c>
      <c r="P71" s="112">
        <v>67.3</v>
      </c>
      <c r="Q71" s="257">
        <v>56.73</v>
      </c>
      <c r="R71" s="193">
        <v>13</v>
      </c>
      <c r="S71" s="192"/>
      <c r="T71" s="112"/>
      <c r="U71" s="257">
        <v>60.3</v>
      </c>
      <c r="V71" s="193">
        <v>97</v>
      </c>
      <c r="W71" s="116">
        <f t="shared" si="3"/>
        <v>228</v>
      </c>
      <c r="X71" s="10"/>
    </row>
    <row r="72" spans="1:24" ht="15" customHeight="1" x14ac:dyDescent="0.25">
      <c r="A72" s="17">
        <v>7</v>
      </c>
      <c r="B72" s="71" t="s">
        <v>171</v>
      </c>
      <c r="C72" s="192">
        <v>12</v>
      </c>
      <c r="D72" s="112">
        <v>49.7</v>
      </c>
      <c r="E72" s="257">
        <v>51.04</v>
      </c>
      <c r="F72" s="193">
        <v>52</v>
      </c>
      <c r="G72" s="192">
        <v>8</v>
      </c>
      <c r="H72" s="112">
        <v>75</v>
      </c>
      <c r="I72" s="257">
        <v>63.36</v>
      </c>
      <c r="J72" s="193">
        <v>96</v>
      </c>
      <c r="K72" s="192">
        <v>16</v>
      </c>
      <c r="L72" s="112">
        <v>63.4</v>
      </c>
      <c r="M72" s="257">
        <v>54.45</v>
      </c>
      <c r="N72" s="193">
        <v>15</v>
      </c>
      <c r="O72" s="192">
        <v>19</v>
      </c>
      <c r="P72" s="112">
        <v>58.8</v>
      </c>
      <c r="Q72" s="257">
        <v>56.73</v>
      </c>
      <c r="R72" s="193">
        <v>40</v>
      </c>
      <c r="S72" s="192">
        <v>11</v>
      </c>
      <c r="T72" s="112">
        <v>56.3</v>
      </c>
      <c r="U72" s="257">
        <v>60.3</v>
      </c>
      <c r="V72" s="193">
        <v>59</v>
      </c>
      <c r="W72" s="136">
        <f t="shared" si="3"/>
        <v>262</v>
      </c>
      <c r="X72" s="10"/>
    </row>
    <row r="73" spans="1:24" ht="15" customHeight="1" x14ac:dyDescent="0.25">
      <c r="A73" s="17">
        <v>8</v>
      </c>
      <c r="B73" s="71" t="s">
        <v>155</v>
      </c>
      <c r="C73" s="192">
        <v>14</v>
      </c>
      <c r="D73" s="112">
        <v>46.3</v>
      </c>
      <c r="E73" s="257">
        <v>51.04</v>
      </c>
      <c r="F73" s="193">
        <v>63</v>
      </c>
      <c r="G73" s="192">
        <v>6</v>
      </c>
      <c r="H73" s="112">
        <v>69.3</v>
      </c>
      <c r="I73" s="257">
        <v>63.36</v>
      </c>
      <c r="J73" s="193">
        <v>25</v>
      </c>
      <c r="K73" s="192">
        <v>1</v>
      </c>
      <c r="L73" s="112">
        <v>34</v>
      </c>
      <c r="M73" s="257">
        <v>54.45</v>
      </c>
      <c r="N73" s="193">
        <v>89</v>
      </c>
      <c r="O73" s="192">
        <v>15</v>
      </c>
      <c r="P73" s="112">
        <v>34.6</v>
      </c>
      <c r="Q73" s="257">
        <v>56.73</v>
      </c>
      <c r="R73" s="193">
        <v>88</v>
      </c>
      <c r="S73" s="192">
        <v>2</v>
      </c>
      <c r="T73" s="112">
        <v>38.5</v>
      </c>
      <c r="U73" s="257">
        <v>60.3</v>
      </c>
      <c r="V73" s="193">
        <v>90</v>
      </c>
      <c r="W73" s="116">
        <f t="shared" si="3"/>
        <v>355</v>
      </c>
      <c r="X73" s="10"/>
    </row>
    <row r="74" spans="1:24" ht="15" customHeight="1" x14ac:dyDescent="0.25">
      <c r="A74" s="17">
        <v>9</v>
      </c>
      <c r="B74" s="71" t="s">
        <v>152</v>
      </c>
      <c r="C74" s="192">
        <v>8</v>
      </c>
      <c r="D74" s="112">
        <v>46.1</v>
      </c>
      <c r="E74" s="257">
        <v>51.04</v>
      </c>
      <c r="F74" s="193">
        <v>64</v>
      </c>
      <c r="G74" s="192">
        <v>5</v>
      </c>
      <c r="H74" s="112">
        <v>44.6</v>
      </c>
      <c r="I74" s="257">
        <v>63.36</v>
      </c>
      <c r="J74" s="193">
        <v>86</v>
      </c>
      <c r="K74" s="192">
        <v>4</v>
      </c>
      <c r="L74" s="112">
        <v>54</v>
      </c>
      <c r="M74" s="257">
        <v>54.45</v>
      </c>
      <c r="N74" s="193">
        <v>47</v>
      </c>
      <c r="O74" s="192">
        <v>4</v>
      </c>
      <c r="P74" s="112">
        <v>45</v>
      </c>
      <c r="Q74" s="257">
        <v>56.73</v>
      </c>
      <c r="R74" s="193">
        <v>74</v>
      </c>
      <c r="S74" s="192">
        <v>3</v>
      </c>
      <c r="T74" s="112">
        <v>30</v>
      </c>
      <c r="U74" s="257">
        <v>60.3</v>
      </c>
      <c r="V74" s="193">
        <v>95</v>
      </c>
      <c r="W74" s="116">
        <f t="shared" si="3"/>
        <v>366</v>
      </c>
      <c r="X74" s="10"/>
    </row>
    <row r="75" spans="1:24" ht="15" customHeight="1" x14ac:dyDescent="0.25">
      <c r="A75" s="17">
        <v>10</v>
      </c>
      <c r="B75" s="71" t="s">
        <v>154</v>
      </c>
      <c r="C75" s="192">
        <v>7</v>
      </c>
      <c r="D75" s="112">
        <v>42</v>
      </c>
      <c r="E75" s="257">
        <v>51.04</v>
      </c>
      <c r="F75" s="193">
        <v>72</v>
      </c>
      <c r="G75" s="192"/>
      <c r="H75" s="112"/>
      <c r="I75" s="257">
        <v>63.36</v>
      </c>
      <c r="J75" s="193">
        <v>96</v>
      </c>
      <c r="K75" s="192">
        <v>4</v>
      </c>
      <c r="L75" s="112">
        <v>58</v>
      </c>
      <c r="M75" s="257">
        <v>54.45</v>
      </c>
      <c r="N75" s="193">
        <v>28</v>
      </c>
      <c r="O75" s="192">
        <v>6</v>
      </c>
      <c r="P75" s="112">
        <v>55</v>
      </c>
      <c r="Q75" s="257">
        <v>56.73</v>
      </c>
      <c r="R75" s="193">
        <v>51</v>
      </c>
      <c r="S75" s="192">
        <v>6</v>
      </c>
      <c r="T75" s="112">
        <v>51</v>
      </c>
      <c r="U75" s="257">
        <v>60.3</v>
      </c>
      <c r="V75" s="193">
        <v>75</v>
      </c>
      <c r="W75" s="116">
        <f t="shared" si="3"/>
        <v>322</v>
      </c>
      <c r="X75" s="10"/>
    </row>
    <row r="76" spans="1:24" ht="15" customHeight="1" x14ac:dyDescent="0.25">
      <c r="A76" s="17">
        <v>11</v>
      </c>
      <c r="B76" s="71" t="s">
        <v>73</v>
      </c>
      <c r="C76" s="192">
        <v>11</v>
      </c>
      <c r="D76" s="112">
        <v>41</v>
      </c>
      <c r="E76" s="257">
        <v>51.04</v>
      </c>
      <c r="F76" s="193">
        <v>75</v>
      </c>
      <c r="G76" s="192">
        <v>5</v>
      </c>
      <c r="H76" s="112">
        <v>61.6</v>
      </c>
      <c r="I76" s="257">
        <v>63.36</v>
      </c>
      <c r="J76" s="193">
        <v>50</v>
      </c>
      <c r="K76" s="192">
        <v>7</v>
      </c>
      <c r="L76" s="112">
        <v>30</v>
      </c>
      <c r="M76" s="257">
        <v>54.45</v>
      </c>
      <c r="N76" s="193">
        <v>91</v>
      </c>
      <c r="O76" s="192">
        <v>11</v>
      </c>
      <c r="P76" s="112">
        <v>69</v>
      </c>
      <c r="Q76" s="257">
        <v>56.73</v>
      </c>
      <c r="R76" s="193">
        <v>8</v>
      </c>
      <c r="S76" s="192">
        <v>4</v>
      </c>
      <c r="T76" s="112">
        <v>63.8</v>
      </c>
      <c r="U76" s="257">
        <v>60.3</v>
      </c>
      <c r="V76" s="193">
        <v>34</v>
      </c>
      <c r="W76" s="116">
        <f t="shared" si="3"/>
        <v>258</v>
      </c>
      <c r="X76" s="10"/>
    </row>
    <row r="77" spans="1:24" ht="15" customHeight="1" x14ac:dyDescent="0.25">
      <c r="A77" s="17">
        <v>12</v>
      </c>
      <c r="B77" s="71" t="s">
        <v>11</v>
      </c>
      <c r="C77" s="192">
        <v>4</v>
      </c>
      <c r="D77" s="112">
        <v>41</v>
      </c>
      <c r="E77" s="257">
        <v>51.04</v>
      </c>
      <c r="F77" s="193">
        <v>74</v>
      </c>
      <c r="G77" s="192">
        <v>2</v>
      </c>
      <c r="H77" s="112">
        <v>55</v>
      </c>
      <c r="I77" s="257">
        <v>63.36</v>
      </c>
      <c r="J77" s="193">
        <v>71</v>
      </c>
      <c r="K77" s="192">
        <v>5</v>
      </c>
      <c r="L77" s="112">
        <v>38.799999999999997</v>
      </c>
      <c r="M77" s="257">
        <v>54.45</v>
      </c>
      <c r="N77" s="193">
        <v>83</v>
      </c>
      <c r="O77" s="192">
        <v>11</v>
      </c>
      <c r="P77" s="112">
        <v>28.6</v>
      </c>
      <c r="Q77" s="257">
        <v>56.73</v>
      </c>
      <c r="R77" s="193">
        <v>94</v>
      </c>
      <c r="S77" s="192"/>
      <c r="T77" s="112"/>
      <c r="U77" s="257">
        <v>60.3</v>
      </c>
      <c r="V77" s="193">
        <v>97</v>
      </c>
      <c r="W77" s="116">
        <f t="shared" si="3"/>
        <v>419</v>
      </c>
      <c r="X77" s="10"/>
    </row>
    <row r="78" spans="1:24" ht="15" customHeight="1" x14ac:dyDescent="0.25">
      <c r="A78" s="17">
        <v>13</v>
      </c>
      <c r="B78" s="71" t="s">
        <v>71</v>
      </c>
      <c r="C78" s="192">
        <v>7</v>
      </c>
      <c r="D78" s="112">
        <v>30</v>
      </c>
      <c r="E78" s="257">
        <v>51.04</v>
      </c>
      <c r="F78" s="193">
        <v>92</v>
      </c>
      <c r="G78" s="192">
        <v>2</v>
      </c>
      <c r="H78" s="112">
        <v>66</v>
      </c>
      <c r="I78" s="257">
        <v>63.36</v>
      </c>
      <c r="J78" s="193">
        <v>35</v>
      </c>
      <c r="K78" s="192">
        <v>8</v>
      </c>
      <c r="L78" s="112">
        <v>52</v>
      </c>
      <c r="M78" s="257">
        <v>54.45</v>
      </c>
      <c r="N78" s="193">
        <v>55</v>
      </c>
      <c r="O78" s="192">
        <v>4</v>
      </c>
      <c r="P78" s="112">
        <v>59</v>
      </c>
      <c r="Q78" s="257">
        <v>56.73</v>
      </c>
      <c r="R78" s="193">
        <v>37</v>
      </c>
      <c r="S78" s="192">
        <v>13</v>
      </c>
      <c r="T78" s="112">
        <v>61.61</v>
      </c>
      <c r="U78" s="257">
        <v>60.3</v>
      </c>
      <c r="V78" s="193">
        <v>44</v>
      </c>
      <c r="W78" s="116">
        <f t="shared" si="3"/>
        <v>263</v>
      </c>
      <c r="X78" s="10"/>
    </row>
    <row r="79" spans="1:24" ht="15" customHeight="1" thickBot="1" x14ac:dyDescent="0.3">
      <c r="A79" s="17">
        <v>14</v>
      </c>
      <c r="B79" s="71" t="s">
        <v>172</v>
      </c>
      <c r="C79" s="192">
        <v>2</v>
      </c>
      <c r="D79" s="112">
        <v>13.5</v>
      </c>
      <c r="E79" s="257">
        <v>51.04</v>
      </c>
      <c r="F79" s="193">
        <v>100</v>
      </c>
      <c r="G79" s="192">
        <v>1</v>
      </c>
      <c r="H79" s="112">
        <v>8</v>
      </c>
      <c r="I79" s="257">
        <v>63.36</v>
      </c>
      <c r="J79" s="193">
        <v>95</v>
      </c>
      <c r="K79" s="192"/>
      <c r="L79" s="112"/>
      <c r="M79" s="257">
        <v>54.45</v>
      </c>
      <c r="N79" s="193">
        <v>98</v>
      </c>
      <c r="O79" s="192">
        <v>5</v>
      </c>
      <c r="P79" s="112">
        <v>10</v>
      </c>
      <c r="Q79" s="257">
        <v>56.73</v>
      </c>
      <c r="R79" s="193">
        <v>98</v>
      </c>
      <c r="S79" s="192"/>
      <c r="T79" s="112"/>
      <c r="U79" s="257">
        <v>60.3</v>
      </c>
      <c r="V79" s="193">
        <v>97</v>
      </c>
      <c r="W79" s="116">
        <f t="shared" si="3"/>
        <v>488</v>
      </c>
      <c r="X79" s="10"/>
    </row>
    <row r="80" spans="1:24" ht="15" customHeight="1" thickBot="1" x14ac:dyDescent="0.3">
      <c r="A80" s="46"/>
      <c r="B80" s="127" t="s">
        <v>97</v>
      </c>
      <c r="C80" s="128">
        <f>SUM(C81:C110)</f>
        <v>371</v>
      </c>
      <c r="D80" s="134">
        <f>AVERAGE(D81:D110)</f>
        <v>48.779310344827593</v>
      </c>
      <c r="E80" s="171">
        <v>51.04</v>
      </c>
      <c r="F80" s="129"/>
      <c r="G80" s="128">
        <f>SUM(G81:G110)</f>
        <v>277</v>
      </c>
      <c r="H80" s="134">
        <f>AVERAGE(H81:H110)</f>
        <v>61.596153846153847</v>
      </c>
      <c r="I80" s="171">
        <v>63.36</v>
      </c>
      <c r="J80" s="129"/>
      <c r="K80" s="128">
        <f>SUM(K81:K110)</f>
        <v>382</v>
      </c>
      <c r="L80" s="134">
        <f>AVERAGE(L81:L110)</f>
        <v>51.242000000000012</v>
      </c>
      <c r="M80" s="171">
        <v>54.45</v>
      </c>
      <c r="N80" s="129"/>
      <c r="O80" s="128">
        <f>SUM(O81:O110)</f>
        <v>347</v>
      </c>
      <c r="P80" s="134">
        <f>AVERAGE(P81:P110)</f>
        <v>50.789285714285718</v>
      </c>
      <c r="Q80" s="171">
        <v>56.73</v>
      </c>
      <c r="R80" s="129"/>
      <c r="S80" s="128">
        <f>SUM(S81:S110)</f>
        <v>339</v>
      </c>
      <c r="T80" s="134">
        <f>AVERAGE(T81:T110)</f>
        <v>57.840740740740742</v>
      </c>
      <c r="U80" s="171">
        <v>60.3</v>
      </c>
      <c r="V80" s="129"/>
      <c r="W80" s="130"/>
      <c r="X80" s="10"/>
    </row>
    <row r="81" spans="1:24" ht="15" customHeight="1" x14ac:dyDescent="0.25">
      <c r="A81" s="13">
        <v>1</v>
      </c>
      <c r="B81" s="103" t="s">
        <v>178</v>
      </c>
      <c r="C81" s="194">
        <v>2</v>
      </c>
      <c r="D81" s="198">
        <v>88</v>
      </c>
      <c r="E81" s="258">
        <v>51.04</v>
      </c>
      <c r="F81" s="195">
        <v>1</v>
      </c>
      <c r="G81" s="194">
        <v>1</v>
      </c>
      <c r="H81" s="198">
        <v>65</v>
      </c>
      <c r="I81" s="258">
        <v>63.36</v>
      </c>
      <c r="J81" s="195">
        <v>40</v>
      </c>
      <c r="K81" s="194">
        <v>6</v>
      </c>
      <c r="L81" s="198">
        <v>53.5</v>
      </c>
      <c r="M81" s="258">
        <v>54.45</v>
      </c>
      <c r="N81" s="195">
        <v>50</v>
      </c>
      <c r="O81" s="194">
        <v>4</v>
      </c>
      <c r="P81" s="198">
        <v>45</v>
      </c>
      <c r="Q81" s="258">
        <v>56.73</v>
      </c>
      <c r="R81" s="195">
        <v>75</v>
      </c>
      <c r="S81" s="194">
        <v>4</v>
      </c>
      <c r="T81" s="198">
        <v>41</v>
      </c>
      <c r="U81" s="258">
        <v>60.3</v>
      </c>
      <c r="V81" s="195">
        <v>89</v>
      </c>
      <c r="W81" s="117">
        <f t="shared" ref="W81:W110" si="4">V81+R81+N81+J81+F81</f>
        <v>255</v>
      </c>
      <c r="X81" s="10"/>
    </row>
    <row r="82" spans="1:24" ht="15" customHeight="1" x14ac:dyDescent="0.25">
      <c r="A82" s="14">
        <v>2</v>
      </c>
      <c r="B82" s="71" t="s">
        <v>135</v>
      </c>
      <c r="C82" s="192">
        <v>6</v>
      </c>
      <c r="D82" s="112">
        <v>78.3</v>
      </c>
      <c r="E82" s="257">
        <v>51.04</v>
      </c>
      <c r="F82" s="193">
        <v>2</v>
      </c>
      <c r="G82" s="192">
        <v>4</v>
      </c>
      <c r="H82" s="112">
        <v>47</v>
      </c>
      <c r="I82" s="257">
        <v>63.36</v>
      </c>
      <c r="J82" s="193">
        <v>84</v>
      </c>
      <c r="K82" s="192">
        <v>9</v>
      </c>
      <c r="L82" s="112">
        <v>25.89</v>
      </c>
      <c r="M82" s="257">
        <v>54.45</v>
      </c>
      <c r="N82" s="193">
        <v>94</v>
      </c>
      <c r="O82" s="192">
        <v>1</v>
      </c>
      <c r="P82" s="112">
        <v>14</v>
      </c>
      <c r="Q82" s="257">
        <v>56.73</v>
      </c>
      <c r="R82" s="193">
        <v>97</v>
      </c>
      <c r="S82" s="192">
        <v>8</v>
      </c>
      <c r="T82" s="112">
        <v>55</v>
      </c>
      <c r="U82" s="257">
        <v>60.3</v>
      </c>
      <c r="V82" s="193">
        <v>66</v>
      </c>
      <c r="W82" s="118">
        <f t="shared" si="4"/>
        <v>343</v>
      </c>
      <c r="X82" s="10"/>
    </row>
    <row r="83" spans="1:24" ht="15" customHeight="1" x14ac:dyDescent="0.25">
      <c r="A83" s="14">
        <v>3</v>
      </c>
      <c r="B83" s="71" t="s">
        <v>74</v>
      </c>
      <c r="C83" s="192">
        <v>24</v>
      </c>
      <c r="D83" s="112">
        <v>67.599999999999994</v>
      </c>
      <c r="E83" s="257">
        <v>51.04</v>
      </c>
      <c r="F83" s="193">
        <v>6</v>
      </c>
      <c r="G83" s="192">
        <v>21</v>
      </c>
      <c r="H83" s="112">
        <v>64.599999999999994</v>
      </c>
      <c r="I83" s="257">
        <v>63.36</v>
      </c>
      <c r="J83" s="193">
        <v>44</v>
      </c>
      <c r="K83" s="192">
        <v>10</v>
      </c>
      <c r="L83" s="112">
        <v>70.2</v>
      </c>
      <c r="M83" s="257">
        <v>54.45</v>
      </c>
      <c r="N83" s="193">
        <v>6</v>
      </c>
      <c r="O83" s="192">
        <v>25</v>
      </c>
      <c r="P83" s="112">
        <v>73.3</v>
      </c>
      <c r="Q83" s="257">
        <v>56.73</v>
      </c>
      <c r="R83" s="193">
        <v>3</v>
      </c>
      <c r="S83" s="192">
        <v>20</v>
      </c>
      <c r="T83" s="112">
        <v>69</v>
      </c>
      <c r="U83" s="257">
        <v>60.3</v>
      </c>
      <c r="V83" s="193">
        <v>16</v>
      </c>
      <c r="W83" s="118">
        <f t="shared" si="4"/>
        <v>75</v>
      </c>
      <c r="X83" s="10"/>
    </row>
    <row r="84" spans="1:24" ht="15" customHeight="1" x14ac:dyDescent="0.25">
      <c r="A84" s="14">
        <v>4</v>
      </c>
      <c r="B84" s="71" t="s">
        <v>127</v>
      </c>
      <c r="C84" s="192">
        <v>18</v>
      </c>
      <c r="D84" s="112">
        <v>65.61</v>
      </c>
      <c r="E84" s="257">
        <v>51.04</v>
      </c>
      <c r="F84" s="193">
        <v>7</v>
      </c>
      <c r="G84" s="192">
        <v>14</v>
      </c>
      <c r="H84" s="112">
        <v>66.3</v>
      </c>
      <c r="I84" s="257">
        <v>63.36</v>
      </c>
      <c r="J84" s="193">
        <v>34</v>
      </c>
      <c r="K84" s="192">
        <v>20</v>
      </c>
      <c r="L84" s="112">
        <v>63.15</v>
      </c>
      <c r="M84" s="257">
        <v>54.45</v>
      </c>
      <c r="N84" s="193">
        <v>17</v>
      </c>
      <c r="O84" s="192">
        <v>17</v>
      </c>
      <c r="P84" s="112">
        <v>65.3</v>
      </c>
      <c r="Q84" s="257">
        <v>56.73</v>
      </c>
      <c r="R84" s="193">
        <v>21</v>
      </c>
      <c r="S84" s="192">
        <v>20</v>
      </c>
      <c r="T84" s="112">
        <v>65.5</v>
      </c>
      <c r="U84" s="257">
        <v>60.3</v>
      </c>
      <c r="V84" s="193">
        <v>29</v>
      </c>
      <c r="W84" s="118">
        <f t="shared" si="4"/>
        <v>108</v>
      </c>
      <c r="X84" s="10"/>
    </row>
    <row r="85" spans="1:24" ht="15" customHeight="1" x14ac:dyDescent="0.25">
      <c r="A85" s="14">
        <v>5</v>
      </c>
      <c r="B85" s="71" t="s">
        <v>159</v>
      </c>
      <c r="C85" s="192">
        <v>10</v>
      </c>
      <c r="D85" s="112">
        <v>60</v>
      </c>
      <c r="E85" s="257">
        <v>51.04</v>
      </c>
      <c r="F85" s="193">
        <v>16</v>
      </c>
      <c r="G85" s="192">
        <v>7</v>
      </c>
      <c r="H85" s="112">
        <v>51.6</v>
      </c>
      <c r="I85" s="257">
        <v>63.36</v>
      </c>
      <c r="J85" s="193">
        <v>78</v>
      </c>
      <c r="K85" s="192">
        <v>7</v>
      </c>
      <c r="L85" s="112">
        <v>41.43</v>
      </c>
      <c r="M85" s="257">
        <v>54.45</v>
      </c>
      <c r="N85" s="193">
        <v>80</v>
      </c>
      <c r="O85" s="192">
        <v>7</v>
      </c>
      <c r="P85" s="112">
        <v>41</v>
      </c>
      <c r="Q85" s="257">
        <v>56.73</v>
      </c>
      <c r="R85" s="193">
        <v>79</v>
      </c>
      <c r="S85" s="192">
        <v>16</v>
      </c>
      <c r="T85" s="112">
        <v>62</v>
      </c>
      <c r="U85" s="257">
        <v>60.3</v>
      </c>
      <c r="V85" s="193">
        <v>42</v>
      </c>
      <c r="W85" s="118">
        <f t="shared" si="4"/>
        <v>295</v>
      </c>
      <c r="X85" s="10"/>
    </row>
    <row r="86" spans="1:24" ht="15" customHeight="1" x14ac:dyDescent="0.25">
      <c r="A86" s="14">
        <v>6</v>
      </c>
      <c r="B86" s="71" t="s">
        <v>180</v>
      </c>
      <c r="C86" s="192">
        <v>5</v>
      </c>
      <c r="D86" s="112">
        <v>56.2</v>
      </c>
      <c r="E86" s="257">
        <v>51.04</v>
      </c>
      <c r="F86" s="193">
        <v>24</v>
      </c>
      <c r="G86" s="192">
        <v>5</v>
      </c>
      <c r="H86" s="112">
        <v>51.6</v>
      </c>
      <c r="I86" s="257">
        <v>63.36</v>
      </c>
      <c r="J86" s="193">
        <v>79</v>
      </c>
      <c r="K86" s="192">
        <v>12</v>
      </c>
      <c r="L86" s="112">
        <v>60.42</v>
      </c>
      <c r="M86" s="257">
        <v>54.45</v>
      </c>
      <c r="N86" s="193">
        <v>20</v>
      </c>
      <c r="O86" s="192">
        <v>10</v>
      </c>
      <c r="P86" s="112">
        <v>58.3</v>
      </c>
      <c r="Q86" s="257">
        <v>56.73</v>
      </c>
      <c r="R86" s="193">
        <v>43</v>
      </c>
      <c r="S86" s="192">
        <v>4</v>
      </c>
      <c r="T86" s="112">
        <v>65</v>
      </c>
      <c r="U86" s="257">
        <v>60.3</v>
      </c>
      <c r="V86" s="193">
        <v>30</v>
      </c>
      <c r="W86" s="114">
        <f t="shared" si="4"/>
        <v>196</v>
      </c>
      <c r="X86" s="10"/>
    </row>
    <row r="87" spans="1:24" ht="15" customHeight="1" x14ac:dyDescent="0.25">
      <c r="A87" s="14">
        <v>7</v>
      </c>
      <c r="B87" s="71" t="s">
        <v>117</v>
      </c>
      <c r="C87" s="192">
        <v>4</v>
      </c>
      <c r="D87" s="112">
        <v>56</v>
      </c>
      <c r="E87" s="257">
        <v>51.04</v>
      </c>
      <c r="F87" s="193">
        <v>26</v>
      </c>
      <c r="G87" s="192">
        <v>10</v>
      </c>
      <c r="H87" s="112">
        <v>65</v>
      </c>
      <c r="I87" s="257">
        <v>63.36</v>
      </c>
      <c r="J87" s="193">
        <v>39</v>
      </c>
      <c r="K87" s="192">
        <v>26</v>
      </c>
      <c r="L87" s="112">
        <v>55.64</v>
      </c>
      <c r="M87" s="257">
        <v>54.45</v>
      </c>
      <c r="N87" s="193">
        <v>41</v>
      </c>
      <c r="O87" s="192">
        <v>8</v>
      </c>
      <c r="P87" s="112">
        <v>64</v>
      </c>
      <c r="Q87" s="257">
        <v>56.73</v>
      </c>
      <c r="R87" s="193">
        <v>25</v>
      </c>
      <c r="S87" s="192">
        <v>8</v>
      </c>
      <c r="T87" s="112">
        <v>37.1</v>
      </c>
      <c r="U87" s="257">
        <v>60.3</v>
      </c>
      <c r="V87" s="193">
        <v>93</v>
      </c>
      <c r="W87" s="118">
        <f t="shared" si="4"/>
        <v>224</v>
      </c>
      <c r="X87" s="10"/>
    </row>
    <row r="88" spans="1:24" ht="15" customHeight="1" x14ac:dyDescent="0.25">
      <c r="A88" s="14">
        <v>8</v>
      </c>
      <c r="B88" s="71" t="s">
        <v>129</v>
      </c>
      <c r="C88" s="192">
        <v>13</v>
      </c>
      <c r="D88" s="112">
        <v>55.3</v>
      </c>
      <c r="E88" s="257">
        <v>51.04</v>
      </c>
      <c r="F88" s="193">
        <v>29</v>
      </c>
      <c r="G88" s="192"/>
      <c r="H88" s="112"/>
      <c r="I88" s="257">
        <v>63.36</v>
      </c>
      <c r="J88" s="193">
        <v>96</v>
      </c>
      <c r="K88" s="192">
        <v>13</v>
      </c>
      <c r="L88" s="112">
        <v>46.23</v>
      </c>
      <c r="M88" s="257">
        <v>54.45</v>
      </c>
      <c r="N88" s="193">
        <v>72</v>
      </c>
      <c r="O88" s="192">
        <v>11</v>
      </c>
      <c r="P88" s="112">
        <v>64.5</v>
      </c>
      <c r="Q88" s="257">
        <v>56.73</v>
      </c>
      <c r="R88" s="193">
        <v>24</v>
      </c>
      <c r="S88" s="192">
        <v>11</v>
      </c>
      <c r="T88" s="112">
        <v>62</v>
      </c>
      <c r="U88" s="257">
        <v>60.3</v>
      </c>
      <c r="V88" s="193">
        <v>41</v>
      </c>
      <c r="W88" s="118">
        <f t="shared" si="4"/>
        <v>262</v>
      </c>
      <c r="X88" s="10"/>
    </row>
    <row r="89" spans="1:24" ht="15" customHeight="1" x14ac:dyDescent="0.25">
      <c r="A89" s="14">
        <v>9</v>
      </c>
      <c r="B89" s="71" t="s">
        <v>136</v>
      </c>
      <c r="C89" s="192">
        <v>14</v>
      </c>
      <c r="D89" s="112">
        <v>55</v>
      </c>
      <c r="E89" s="257">
        <v>51.04</v>
      </c>
      <c r="F89" s="193">
        <v>30</v>
      </c>
      <c r="G89" s="192">
        <v>1</v>
      </c>
      <c r="H89" s="112">
        <v>88</v>
      </c>
      <c r="I89" s="257">
        <v>63.36</v>
      </c>
      <c r="J89" s="193">
        <v>1</v>
      </c>
      <c r="K89" s="192">
        <v>20</v>
      </c>
      <c r="L89" s="112">
        <v>56.7</v>
      </c>
      <c r="M89" s="257">
        <v>54.45</v>
      </c>
      <c r="N89" s="193">
        <v>36</v>
      </c>
      <c r="O89" s="192">
        <v>21</v>
      </c>
      <c r="P89" s="112">
        <v>70.400000000000006</v>
      </c>
      <c r="Q89" s="257">
        <v>56.73</v>
      </c>
      <c r="R89" s="193">
        <v>6</v>
      </c>
      <c r="S89" s="192">
        <v>17</v>
      </c>
      <c r="T89" s="112">
        <v>63.7</v>
      </c>
      <c r="U89" s="257">
        <v>60.3</v>
      </c>
      <c r="V89" s="193">
        <v>35</v>
      </c>
      <c r="W89" s="118">
        <f t="shared" si="4"/>
        <v>108</v>
      </c>
      <c r="X89" s="10"/>
    </row>
    <row r="90" spans="1:24" ht="15" customHeight="1" x14ac:dyDescent="0.25">
      <c r="A90" s="14">
        <v>10</v>
      </c>
      <c r="B90" s="71" t="s">
        <v>106</v>
      </c>
      <c r="C90" s="192">
        <v>30</v>
      </c>
      <c r="D90" s="112">
        <v>53.2</v>
      </c>
      <c r="E90" s="257">
        <v>51.04</v>
      </c>
      <c r="F90" s="193">
        <v>38</v>
      </c>
      <c r="G90" s="192">
        <v>32</v>
      </c>
      <c r="H90" s="112">
        <v>64.7</v>
      </c>
      <c r="I90" s="257">
        <v>63.36</v>
      </c>
      <c r="J90" s="193">
        <v>43</v>
      </c>
      <c r="K90" s="192">
        <v>33</v>
      </c>
      <c r="L90" s="112">
        <v>43.64</v>
      </c>
      <c r="M90" s="257">
        <v>54.45</v>
      </c>
      <c r="N90" s="193">
        <v>74</v>
      </c>
      <c r="O90" s="192">
        <v>40</v>
      </c>
      <c r="P90" s="112">
        <v>59</v>
      </c>
      <c r="Q90" s="257">
        <v>56.73</v>
      </c>
      <c r="R90" s="193">
        <v>39</v>
      </c>
      <c r="S90" s="192">
        <v>28</v>
      </c>
      <c r="T90" s="112">
        <v>57</v>
      </c>
      <c r="U90" s="257">
        <v>60.3</v>
      </c>
      <c r="V90" s="193">
        <v>56</v>
      </c>
      <c r="W90" s="114">
        <f t="shared" si="4"/>
        <v>250</v>
      </c>
      <c r="X90" s="10"/>
    </row>
    <row r="91" spans="1:24" ht="15" customHeight="1" x14ac:dyDescent="0.25">
      <c r="A91" s="14">
        <v>11</v>
      </c>
      <c r="B91" s="71" t="s">
        <v>107</v>
      </c>
      <c r="C91" s="192">
        <v>17</v>
      </c>
      <c r="D91" s="112">
        <v>52</v>
      </c>
      <c r="E91" s="257">
        <v>51.04</v>
      </c>
      <c r="F91" s="193">
        <v>45</v>
      </c>
      <c r="G91" s="192">
        <v>36</v>
      </c>
      <c r="H91" s="112">
        <v>61</v>
      </c>
      <c r="I91" s="257">
        <v>63.36</v>
      </c>
      <c r="J91" s="193">
        <v>56</v>
      </c>
      <c r="K91" s="192">
        <v>27</v>
      </c>
      <c r="L91" s="112">
        <v>56.26</v>
      </c>
      <c r="M91" s="257">
        <v>54.45</v>
      </c>
      <c r="N91" s="193">
        <v>39</v>
      </c>
      <c r="O91" s="192">
        <v>23</v>
      </c>
      <c r="P91" s="112">
        <v>68</v>
      </c>
      <c r="Q91" s="257">
        <v>56.73</v>
      </c>
      <c r="R91" s="193">
        <v>12</v>
      </c>
      <c r="S91" s="192">
        <v>21</v>
      </c>
      <c r="T91" s="112">
        <v>61</v>
      </c>
      <c r="U91" s="257">
        <v>60.3</v>
      </c>
      <c r="V91" s="193">
        <v>48</v>
      </c>
      <c r="W91" s="118">
        <f t="shared" si="4"/>
        <v>200</v>
      </c>
      <c r="X91" s="10"/>
    </row>
    <row r="92" spans="1:24" ht="15" customHeight="1" x14ac:dyDescent="0.25">
      <c r="A92" s="14">
        <v>12</v>
      </c>
      <c r="B92" s="71" t="s">
        <v>109</v>
      </c>
      <c r="C92" s="192">
        <v>32</v>
      </c>
      <c r="D92" s="112">
        <v>51.9</v>
      </c>
      <c r="E92" s="257">
        <v>51.04</v>
      </c>
      <c r="F92" s="193">
        <v>46</v>
      </c>
      <c r="G92" s="192">
        <v>24</v>
      </c>
      <c r="H92" s="112">
        <v>72.5</v>
      </c>
      <c r="I92" s="257">
        <v>63.36</v>
      </c>
      <c r="J92" s="193">
        <v>18</v>
      </c>
      <c r="K92" s="192">
        <v>27</v>
      </c>
      <c r="L92" s="112">
        <v>60.48</v>
      </c>
      <c r="M92" s="257">
        <v>54.45</v>
      </c>
      <c r="N92" s="193">
        <v>19</v>
      </c>
      <c r="O92" s="192">
        <v>25</v>
      </c>
      <c r="P92" s="112">
        <v>63.8</v>
      </c>
      <c r="Q92" s="257">
        <v>56.73</v>
      </c>
      <c r="R92" s="193">
        <v>26</v>
      </c>
      <c r="S92" s="192">
        <v>33</v>
      </c>
      <c r="T92" s="112">
        <v>66.599999999999994</v>
      </c>
      <c r="U92" s="257">
        <v>60.3</v>
      </c>
      <c r="V92" s="193">
        <v>26</v>
      </c>
      <c r="W92" s="118">
        <f t="shared" si="4"/>
        <v>135</v>
      </c>
      <c r="X92" s="10"/>
    </row>
    <row r="93" spans="1:24" ht="15" customHeight="1" x14ac:dyDescent="0.25">
      <c r="A93" s="14">
        <v>13</v>
      </c>
      <c r="B93" s="71" t="s">
        <v>174</v>
      </c>
      <c r="C93" s="192">
        <v>11</v>
      </c>
      <c r="D93" s="112">
        <v>51.09</v>
      </c>
      <c r="E93" s="257">
        <v>51.04</v>
      </c>
      <c r="F93" s="193">
        <v>48</v>
      </c>
      <c r="G93" s="192">
        <v>19</v>
      </c>
      <c r="H93" s="112">
        <v>58.3</v>
      </c>
      <c r="I93" s="257">
        <v>63.36</v>
      </c>
      <c r="J93" s="193">
        <v>61</v>
      </c>
      <c r="K93" s="192">
        <v>8</v>
      </c>
      <c r="L93" s="112">
        <v>52.38</v>
      </c>
      <c r="M93" s="257">
        <v>54.45</v>
      </c>
      <c r="N93" s="193">
        <v>54</v>
      </c>
      <c r="O93" s="192">
        <v>7</v>
      </c>
      <c r="P93" s="112">
        <v>65</v>
      </c>
      <c r="Q93" s="257">
        <v>56.73</v>
      </c>
      <c r="R93" s="193">
        <v>22</v>
      </c>
      <c r="S93" s="192"/>
      <c r="T93" s="112"/>
      <c r="U93" s="257">
        <v>60.3</v>
      </c>
      <c r="V93" s="193">
        <v>97</v>
      </c>
      <c r="W93" s="118">
        <f t="shared" si="4"/>
        <v>282</v>
      </c>
      <c r="X93" s="10"/>
    </row>
    <row r="94" spans="1:24" ht="15" customHeight="1" x14ac:dyDescent="0.25">
      <c r="A94" s="14">
        <v>14</v>
      </c>
      <c r="B94" s="71" t="s">
        <v>130</v>
      </c>
      <c r="C94" s="192">
        <v>19</v>
      </c>
      <c r="D94" s="112">
        <v>49.6</v>
      </c>
      <c r="E94" s="257">
        <v>51.04</v>
      </c>
      <c r="F94" s="193">
        <v>53</v>
      </c>
      <c r="G94" s="192">
        <v>5</v>
      </c>
      <c r="H94" s="112">
        <v>60.6</v>
      </c>
      <c r="I94" s="257">
        <v>63.36</v>
      </c>
      <c r="J94" s="193">
        <v>57</v>
      </c>
      <c r="K94" s="192">
        <v>17</v>
      </c>
      <c r="L94" s="112">
        <v>47.88</v>
      </c>
      <c r="M94" s="257">
        <v>54.45</v>
      </c>
      <c r="N94" s="193">
        <v>69</v>
      </c>
      <c r="O94" s="192">
        <v>10</v>
      </c>
      <c r="P94" s="112">
        <v>66.599999999999994</v>
      </c>
      <c r="Q94" s="257">
        <v>56.73</v>
      </c>
      <c r="R94" s="193">
        <v>16</v>
      </c>
      <c r="S94" s="192">
        <v>7</v>
      </c>
      <c r="T94" s="112">
        <v>55.9</v>
      </c>
      <c r="U94" s="257">
        <v>60.3</v>
      </c>
      <c r="V94" s="193">
        <v>62</v>
      </c>
      <c r="W94" s="118">
        <f t="shared" si="4"/>
        <v>257</v>
      </c>
      <c r="X94" s="10"/>
    </row>
    <row r="95" spans="1:24" ht="15" customHeight="1" x14ac:dyDescent="0.25">
      <c r="A95" s="14">
        <v>15</v>
      </c>
      <c r="B95" s="71" t="s">
        <v>173</v>
      </c>
      <c r="C95" s="192">
        <v>15</v>
      </c>
      <c r="D95" s="112">
        <v>49.5</v>
      </c>
      <c r="E95" s="257">
        <v>51.04</v>
      </c>
      <c r="F95" s="193">
        <v>54</v>
      </c>
      <c r="G95" s="192">
        <v>2</v>
      </c>
      <c r="H95" s="112">
        <v>48.5</v>
      </c>
      <c r="I95" s="257">
        <v>63.36</v>
      </c>
      <c r="J95" s="193">
        <v>83</v>
      </c>
      <c r="K95" s="192">
        <v>7</v>
      </c>
      <c r="L95" s="112">
        <v>35</v>
      </c>
      <c r="M95" s="257">
        <v>54.45</v>
      </c>
      <c r="N95" s="193">
        <v>87</v>
      </c>
      <c r="O95" s="192">
        <v>10</v>
      </c>
      <c r="P95" s="112">
        <v>39.700000000000003</v>
      </c>
      <c r="Q95" s="257">
        <v>56.73</v>
      </c>
      <c r="R95" s="193">
        <v>81</v>
      </c>
      <c r="S95" s="192">
        <v>10</v>
      </c>
      <c r="T95" s="112">
        <v>48.4</v>
      </c>
      <c r="U95" s="257">
        <v>60.3</v>
      </c>
      <c r="V95" s="193">
        <v>80</v>
      </c>
      <c r="W95" s="118">
        <f t="shared" si="4"/>
        <v>385</v>
      </c>
      <c r="X95" s="10"/>
    </row>
    <row r="96" spans="1:24" ht="15" customHeight="1" x14ac:dyDescent="0.25">
      <c r="A96" s="14">
        <v>16</v>
      </c>
      <c r="B96" s="71" t="s">
        <v>8</v>
      </c>
      <c r="C96" s="192">
        <v>33</v>
      </c>
      <c r="D96" s="112">
        <v>48.6</v>
      </c>
      <c r="E96" s="257">
        <v>51.04</v>
      </c>
      <c r="F96" s="193">
        <v>55</v>
      </c>
      <c r="G96" s="192">
        <v>34</v>
      </c>
      <c r="H96" s="112">
        <v>64.5</v>
      </c>
      <c r="I96" s="257">
        <v>63.36</v>
      </c>
      <c r="J96" s="193">
        <v>45</v>
      </c>
      <c r="K96" s="192">
        <v>19</v>
      </c>
      <c r="L96" s="112">
        <v>55.74</v>
      </c>
      <c r="M96" s="257">
        <v>54.45</v>
      </c>
      <c r="N96" s="193">
        <v>40</v>
      </c>
      <c r="O96" s="192">
        <v>40</v>
      </c>
      <c r="P96" s="112">
        <v>45</v>
      </c>
      <c r="Q96" s="257">
        <v>56.73</v>
      </c>
      <c r="R96" s="193">
        <v>76</v>
      </c>
      <c r="S96" s="192">
        <v>37</v>
      </c>
      <c r="T96" s="112">
        <v>48</v>
      </c>
      <c r="U96" s="257">
        <v>60.3</v>
      </c>
      <c r="V96" s="193">
        <v>81</v>
      </c>
      <c r="W96" s="118">
        <f t="shared" si="4"/>
        <v>297</v>
      </c>
      <c r="X96" s="10"/>
    </row>
    <row r="97" spans="1:24" ht="15" customHeight="1" x14ac:dyDescent="0.25">
      <c r="A97" s="14">
        <v>17</v>
      </c>
      <c r="B97" s="71" t="s">
        <v>157</v>
      </c>
      <c r="C97" s="192">
        <v>10</v>
      </c>
      <c r="D97" s="112">
        <v>48.5</v>
      </c>
      <c r="E97" s="257">
        <v>51.04</v>
      </c>
      <c r="F97" s="193">
        <v>57</v>
      </c>
      <c r="G97" s="192">
        <v>3</v>
      </c>
      <c r="H97" s="112">
        <v>56</v>
      </c>
      <c r="I97" s="257">
        <v>63.36</v>
      </c>
      <c r="J97" s="193">
        <v>67</v>
      </c>
      <c r="K97" s="192">
        <v>7</v>
      </c>
      <c r="L97" s="112">
        <v>58</v>
      </c>
      <c r="M97" s="257">
        <v>54.45</v>
      </c>
      <c r="N97" s="193">
        <v>30</v>
      </c>
      <c r="O97" s="192">
        <v>6</v>
      </c>
      <c r="P97" s="112">
        <v>37</v>
      </c>
      <c r="Q97" s="257">
        <v>56.73</v>
      </c>
      <c r="R97" s="193">
        <v>84</v>
      </c>
      <c r="S97" s="192">
        <v>5</v>
      </c>
      <c r="T97" s="112">
        <v>53.4</v>
      </c>
      <c r="U97" s="257">
        <v>60.3</v>
      </c>
      <c r="V97" s="193">
        <v>72</v>
      </c>
      <c r="W97" s="118">
        <f t="shared" si="4"/>
        <v>310</v>
      </c>
      <c r="X97" s="10"/>
    </row>
    <row r="98" spans="1:24" ht="15" customHeight="1" x14ac:dyDescent="0.25">
      <c r="A98" s="14">
        <v>18</v>
      </c>
      <c r="B98" s="71" t="s">
        <v>179</v>
      </c>
      <c r="C98" s="192">
        <v>19</v>
      </c>
      <c r="D98" s="112">
        <v>48.2</v>
      </c>
      <c r="E98" s="257">
        <v>51.04</v>
      </c>
      <c r="F98" s="193">
        <v>58</v>
      </c>
      <c r="G98" s="192">
        <v>9</v>
      </c>
      <c r="H98" s="112">
        <v>52.8</v>
      </c>
      <c r="I98" s="257">
        <v>63.36</v>
      </c>
      <c r="J98" s="193">
        <v>77</v>
      </c>
      <c r="K98" s="192">
        <v>17</v>
      </c>
      <c r="L98" s="112">
        <v>49</v>
      </c>
      <c r="M98" s="257">
        <v>54.45</v>
      </c>
      <c r="N98" s="193">
        <v>64</v>
      </c>
      <c r="O98" s="192">
        <v>7</v>
      </c>
      <c r="P98" s="112">
        <v>50.5</v>
      </c>
      <c r="Q98" s="257">
        <v>56.73</v>
      </c>
      <c r="R98" s="193">
        <v>59</v>
      </c>
      <c r="S98" s="192">
        <v>15</v>
      </c>
      <c r="T98" s="112">
        <v>54</v>
      </c>
      <c r="U98" s="257">
        <v>60.3</v>
      </c>
      <c r="V98" s="193">
        <v>71</v>
      </c>
      <c r="W98" s="118">
        <f t="shared" si="4"/>
        <v>329</v>
      </c>
      <c r="X98" s="10"/>
    </row>
    <row r="99" spans="1:24" ht="15" customHeight="1" x14ac:dyDescent="0.25">
      <c r="A99" s="14">
        <v>19</v>
      </c>
      <c r="B99" s="71" t="s">
        <v>128</v>
      </c>
      <c r="C99" s="192">
        <v>16</v>
      </c>
      <c r="D99" s="112">
        <v>46</v>
      </c>
      <c r="E99" s="257">
        <v>51.04</v>
      </c>
      <c r="F99" s="193">
        <v>65</v>
      </c>
      <c r="G99" s="192">
        <v>6</v>
      </c>
      <c r="H99" s="112">
        <v>62</v>
      </c>
      <c r="I99" s="257">
        <v>63.36</v>
      </c>
      <c r="J99" s="193">
        <v>49</v>
      </c>
      <c r="K99" s="192">
        <v>10</v>
      </c>
      <c r="L99" s="112">
        <v>54.6</v>
      </c>
      <c r="M99" s="257">
        <v>54.45</v>
      </c>
      <c r="N99" s="193">
        <v>45</v>
      </c>
      <c r="O99" s="192">
        <v>8</v>
      </c>
      <c r="P99" s="112">
        <v>43</v>
      </c>
      <c r="Q99" s="257">
        <v>56.73</v>
      </c>
      <c r="R99" s="193">
        <v>77</v>
      </c>
      <c r="S99" s="192">
        <v>7</v>
      </c>
      <c r="T99" s="112">
        <v>61</v>
      </c>
      <c r="U99" s="257">
        <v>60.3</v>
      </c>
      <c r="V99" s="193">
        <v>46</v>
      </c>
      <c r="W99" s="118">
        <f t="shared" si="4"/>
        <v>282</v>
      </c>
      <c r="X99" s="10"/>
    </row>
    <row r="100" spans="1:24" ht="15" customHeight="1" x14ac:dyDescent="0.25">
      <c r="A100" s="14">
        <v>20</v>
      </c>
      <c r="B100" s="71" t="s">
        <v>126</v>
      </c>
      <c r="C100" s="192">
        <v>12</v>
      </c>
      <c r="D100" s="112">
        <v>45</v>
      </c>
      <c r="E100" s="257">
        <v>51.04</v>
      </c>
      <c r="F100" s="193">
        <v>68</v>
      </c>
      <c r="G100" s="192">
        <v>3</v>
      </c>
      <c r="H100" s="112">
        <v>73.3</v>
      </c>
      <c r="I100" s="257">
        <v>63.36</v>
      </c>
      <c r="J100" s="193">
        <v>16</v>
      </c>
      <c r="K100" s="192">
        <v>12</v>
      </c>
      <c r="L100" s="112">
        <v>48.42</v>
      </c>
      <c r="M100" s="257">
        <v>54.45</v>
      </c>
      <c r="N100" s="193">
        <v>66</v>
      </c>
      <c r="O100" s="192">
        <v>5</v>
      </c>
      <c r="P100" s="112">
        <v>55</v>
      </c>
      <c r="Q100" s="257">
        <v>56.73</v>
      </c>
      <c r="R100" s="193">
        <v>52</v>
      </c>
      <c r="S100" s="192">
        <v>14</v>
      </c>
      <c r="T100" s="112">
        <v>70</v>
      </c>
      <c r="U100" s="257">
        <v>60.3</v>
      </c>
      <c r="V100" s="193">
        <v>14</v>
      </c>
      <c r="W100" s="118">
        <f t="shared" si="4"/>
        <v>216</v>
      </c>
      <c r="X100" s="10"/>
    </row>
    <row r="101" spans="1:24" ht="15" customHeight="1" x14ac:dyDescent="0.25">
      <c r="A101" s="14">
        <v>21</v>
      </c>
      <c r="B101" s="71" t="s">
        <v>131</v>
      </c>
      <c r="C101" s="192">
        <v>3</v>
      </c>
      <c r="D101" s="112">
        <v>40</v>
      </c>
      <c r="E101" s="257">
        <v>51.04</v>
      </c>
      <c r="F101" s="193">
        <v>77</v>
      </c>
      <c r="G101" s="192"/>
      <c r="H101" s="112"/>
      <c r="I101" s="257">
        <v>63.36</v>
      </c>
      <c r="J101" s="193">
        <v>96</v>
      </c>
      <c r="K101" s="192">
        <v>8</v>
      </c>
      <c r="L101" s="112">
        <v>45.88</v>
      </c>
      <c r="M101" s="257">
        <v>54.45</v>
      </c>
      <c r="N101" s="193">
        <v>73</v>
      </c>
      <c r="O101" s="192">
        <v>5</v>
      </c>
      <c r="P101" s="112">
        <v>32.200000000000003</v>
      </c>
      <c r="Q101" s="257">
        <v>56.73</v>
      </c>
      <c r="R101" s="193">
        <v>90</v>
      </c>
      <c r="S101" s="192">
        <v>4</v>
      </c>
      <c r="T101" s="112">
        <v>53.2</v>
      </c>
      <c r="U101" s="257">
        <v>60.3</v>
      </c>
      <c r="V101" s="193">
        <v>73</v>
      </c>
      <c r="W101" s="118">
        <f t="shared" si="4"/>
        <v>409</v>
      </c>
      <c r="X101" s="10"/>
    </row>
    <row r="102" spans="1:24" ht="15" customHeight="1" x14ac:dyDescent="0.25">
      <c r="A102" s="14">
        <v>22</v>
      </c>
      <c r="B102" s="71" t="s">
        <v>132</v>
      </c>
      <c r="C102" s="192">
        <v>8</v>
      </c>
      <c r="D102" s="112">
        <v>39</v>
      </c>
      <c r="E102" s="257">
        <v>51.04</v>
      </c>
      <c r="F102" s="193">
        <v>79</v>
      </c>
      <c r="G102" s="192">
        <v>1</v>
      </c>
      <c r="H102" s="112">
        <v>46</v>
      </c>
      <c r="I102" s="257">
        <v>63.36</v>
      </c>
      <c r="J102" s="193">
        <v>85</v>
      </c>
      <c r="K102" s="192">
        <v>1</v>
      </c>
      <c r="L102" s="112">
        <v>43</v>
      </c>
      <c r="M102" s="257">
        <v>54.45</v>
      </c>
      <c r="N102" s="193">
        <v>76</v>
      </c>
      <c r="O102" s="192">
        <v>9</v>
      </c>
      <c r="P102" s="112">
        <v>47</v>
      </c>
      <c r="Q102" s="257">
        <v>56.73</v>
      </c>
      <c r="R102" s="193">
        <v>69</v>
      </c>
      <c r="S102" s="192">
        <v>5</v>
      </c>
      <c r="T102" s="112">
        <v>45.4</v>
      </c>
      <c r="U102" s="257">
        <v>60.3</v>
      </c>
      <c r="V102" s="193">
        <v>84</v>
      </c>
      <c r="W102" s="118">
        <f t="shared" si="4"/>
        <v>393</v>
      </c>
      <c r="X102" s="10"/>
    </row>
    <row r="103" spans="1:24" ht="15" customHeight="1" x14ac:dyDescent="0.25">
      <c r="A103" s="14">
        <v>23</v>
      </c>
      <c r="B103" s="71" t="s">
        <v>133</v>
      </c>
      <c r="C103" s="192">
        <v>9</v>
      </c>
      <c r="D103" s="112">
        <v>39</v>
      </c>
      <c r="E103" s="257">
        <v>51.04</v>
      </c>
      <c r="F103" s="193">
        <v>80</v>
      </c>
      <c r="G103" s="192">
        <v>5</v>
      </c>
      <c r="H103" s="112">
        <v>53.8</v>
      </c>
      <c r="I103" s="257">
        <v>63.36</v>
      </c>
      <c r="J103" s="193">
        <v>74</v>
      </c>
      <c r="K103" s="192">
        <v>10</v>
      </c>
      <c r="L103" s="112">
        <v>50.5</v>
      </c>
      <c r="M103" s="257">
        <v>54.45</v>
      </c>
      <c r="N103" s="193">
        <v>58</v>
      </c>
      <c r="O103" s="192">
        <v>7</v>
      </c>
      <c r="P103" s="112">
        <v>39.5</v>
      </c>
      <c r="Q103" s="257">
        <v>56.73</v>
      </c>
      <c r="R103" s="193">
        <v>82</v>
      </c>
      <c r="S103" s="192">
        <v>11</v>
      </c>
      <c r="T103" s="112">
        <v>38</v>
      </c>
      <c r="U103" s="257">
        <v>60.3</v>
      </c>
      <c r="V103" s="193">
        <v>91</v>
      </c>
      <c r="W103" s="118">
        <f t="shared" si="4"/>
        <v>385</v>
      </c>
      <c r="X103" s="10"/>
    </row>
    <row r="104" spans="1:24" ht="15" customHeight="1" x14ac:dyDescent="0.25">
      <c r="A104" s="14">
        <v>24</v>
      </c>
      <c r="B104" s="71" t="s">
        <v>181</v>
      </c>
      <c r="C104" s="192">
        <v>9</v>
      </c>
      <c r="D104" s="112">
        <v>36.200000000000003</v>
      </c>
      <c r="E104" s="257">
        <v>51.04</v>
      </c>
      <c r="F104" s="193">
        <v>87</v>
      </c>
      <c r="G104" s="192">
        <v>5</v>
      </c>
      <c r="H104" s="112">
        <v>61.2</v>
      </c>
      <c r="I104" s="257">
        <v>63.36</v>
      </c>
      <c r="J104" s="193">
        <v>54</v>
      </c>
      <c r="K104" s="192">
        <v>8</v>
      </c>
      <c r="L104" s="112">
        <v>51.75</v>
      </c>
      <c r="M104" s="257">
        <v>54.45</v>
      </c>
      <c r="N104" s="193">
        <v>56</v>
      </c>
      <c r="O104" s="192">
        <v>2</v>
      </c>
      <c r="P104" s="112">
        <v>56</v>
      </c>
      <c r="Q104" s="257">
        <v>56.73</v>
      </c>
      <c r="R104" s="193">
        <v>50</v>
      </c>
      <c r="S104" s="192">
        <v>3</v>
      </c>
      <c r="T104" s="112">
        <v>54.7</v>
      </c>
      <c r="U104" s="257">
        <v>60.3</v>
      </c>
      <c r="V104" s="193">
        <v>68</v>
      </c>
      <c r="W104" s="118">
        <f t="shared" si="4"/>
        <v>315</v>
      </c>
      <c r="X104" s="10"/>
    </row>
    <row r="105" spans="1:24" ht="15" customHeight="1" x14ac:dyDescent="0.25">
      <c r="A105" s="14">
        <v>25</v>
      </c>
      <c r="B105" s="71" t="s">
        <v>108</v>
      </c>
      <c r="C105" s="192">
        <v>14</v>
      </c>
      <c r="D105" s="112">
        <v>36</v>
      </c>
      <c r="E105" s="257">
        <v>51.04</v>
      </c>
      <c r="F105" s="193">
        <v>88</v>
      </c>
      <c r="G105" s="192">
        <v>19</v>
      </c>
      <c r="H105" s="112">
        <v>65</v>
      </c>
      <c r="I105" s="257">
        <v>63.36</v>
      </c>
      <c r="J105" s="193">
        <v>38</v>
      </c>
      <c r="K105" s="192">
        <v>28</v>
      </c>
      <c r="L105" s="112">
        <v>53.21</v>
      </c>
      <c r="M105" s="257">
        <v>54.45</v>
      </c>
      <c r="N105" s="193">
        <v>51</v>
      </c>
      <c r="O105" s="192">
        <v>21</v>
      </c>
      <c r="P105" s="112">
        <v>59</v>
      </c>
      <c r="Q105" s="257">
        <v>56.73</v>
      </c>
      <c r="R105" s="193">
        <v>38</v>
      </c>
      <c r="S105" s="192">
        <v>15</v>
      </c>
      <c r="T105" s="112">
        <v>67.5</v>
      </c>
      <c r="U105" s="257">
        <v>60.3</v>
      </c>
      <c r="V105" s="193">
        <v>20</v>
      </c>
      <c r="W105" s="114">
        <f t="shared" si="4"/>
        <v>235</v>
      </c>
      <c r="X105" s="10"/>
    </row>
    <row r="106" spans="1:24" ht="15" customHeight="1" x14ac:dyDescent="0.25">
      <c r="A106" s="14">
        <v>26</v>
      </c>
      <c r="B106" s="71" t="s">
        <v>160</v>
      </c>
      <c r="C106" s="192">
        <v>5</v>
      </c>
      <c r="D106" s="112">
        <v>33</v>
      </c>
      <c r="E106" s="257">
        <v>51.04</v>
      </c>
      <c r="F106" s="193">
        <v>91</v>
      </c>
      <c r="G106" s="192">
        <v>4</v>
      </c>
      <c r="H106" s="112">
        <v>67</v>
      </c>
      <c r="I106" s="257">
        <v>63.36</v>
      </c>
      <c r="J106" s="193">
        <v>29</v>
      </c>
      <c r="K106" s="192">
        <v>9</v>
      </c>
      <c r="L106" s="112">
        <v>56.44</v>
      </c>
      <c r="M106" s="257">
        <v>54.45</v>
      </c>
      <c r="N106" s="193">
        <v>38</v>
      </c>
      <c r="O106" s="192">
        <v>3</v>
      </c>
      <c r="P106" s="112">
        <v>16</v>
      </c>
      <c r="Q106" s="257">
        <v>56.73</v>
      </c>
      <c r="R106" s="193">
        <v>96</v>
      </c>
      <c r="S106" s="192">
        <v>8</v>
      </c>
      <c r="T106" s="112">
        <v>73</v>
      </c>
      <c r="U106" s="257">
        <v>60.3</v>
      </c>
      <c r="V106" s="193">
        <v>8</v>
      </c>
      <c r="W106" s="118">
        <f t="shared" si="4"/>
        <v>262</v>
      </c>
      <c r="X106" s="10"/>
    </row>
    <row r="107" spans="1:24" ht="15" customHeight="1" x14ac:dyDescent="0.25">
      <c r="A107" s="14">
        <v>27</v>
      </c>
      <c r="B107" s="71" t="s">
        <v>10</v>
      </c>
      <c r="C107" s="192">
        <v>4</v>
      </c>
      <c r="D107" s="112">
        <v>29.5</v>
      </c>
      <c r="E107" s="257">
        <v>51.04</v>
      </c>
      <c r="F107" s="193">
        <v>93</v>
      </c>
      <c r="G107" s="192"/>
      <c r="H107" s="112"/>
      <c r="I107" s="257">
        <v>63.36</v>
      </c>
      <c r="J107" s="193">
        <v>96</v>
      </c>
      <c r="K107" s="192">
        <v>2</v>
      </c>
      <c r="L107" s="112">
        <v>65.5</v>
      </c>
      <c r="M107" s="257">
        <v>54.45</v>
      </c>
      <c r="N107" s="193">
        <v>11</v>
      </c>
      <c r="O107" s="192">
        <v>7</v>
      </c>
      <c r="P107" s="112">
        <v>46</v>
      </c>
      <c r="Q107" s="257">
        <v>56.73</v>
      </c>
      <c r="R107" s="193">
        <v>72</v>
      </c>
      <c r="S107" s="192"/>
      <c r="T107" s="112"/>
      <c r="U107" s="257">
        <v>60.3</v>
      </c>
      <c r="V107" s="193">
        <v>97</v>
      </c>
      <c r="W107" s="118">
        <f t="shared" si="4"/>
        <v>369</v>
      </c>
      <c r="X107" s="10"/>
    </row>
    <row r="108" spans="1:24" ht="15" customHeight="1" x14ac:dyDescent="0.25">
      <c r="A108" s="14">
        <v>28</v>
      </c>
      <c r="B108" s="71" t="s">
        <v>134</v>
      </c>
      <c r="C108" s="192">
        <v>6</v>
      </c>
      <c r="D108" s="112">
        <v>20.6</v>
      </c>
      <c r="E108" s="257">
        <v>51.04</v>
      </c>
      <c r="F108" s="193">
        <v>96</v>
      </c>
      <c r="G108" s="192">
        <v>1</v>
      </c>
      <c r="H108" s="112">
        <v>81</v>
      </c>
      <c r="I108" s="257">
        <v>63.36</v>
      </c>
      <c r="J108" s="193">
        <v>4</v>
      </c>
      <c r="K108" s="192">
        <v>3</v>
      </c>
      <c r="L108" s="112">
        <v>47.67</v>
      </c>
      <c r="M108" s="257">
        <v>54.45</v>
      </c>
      <c r="N108" s="193">
        <v>70</v>
      </c>
      <c r="O108" s="192">
        <v>8</v>
      </c>
      <c r="P108" s="112">
        <v>38</v>
      </c>
      <c r="Q108" s="257">
        <v>56.73</v>
      </c>
      <c r="R108" s="193">
        <v>83</v>
      </c>
      <c r="S108" s="192">
        <v>7</v>
      </c>
      <c r="T108" s="112">
        <v>56.3</v>
      </c>
      <c r="U108" s="257">
        <v>60.3</v>
      </c>
      <c r="V108" s="193">
        <v>58</v>
      </c>
      <c r="W108" s="118">
        <f t="shared" si="4"/>
        <v>311</v>
      </c>
      <c r="X108" s="10"/>
    </row>
    <row r="109" spans="1:24" ht="15" customHeight="1" x14ac:dyDescent="0.25">
      <c r="A109" s="14">
        <v>29</v>
      </c>
      <c r="B109" s="70" t="s">
        <v>161</v>
      </c>
      <c r="C109" s="208">
        <v>3</v>
      </c>
      <c r="D109" s="224">
        <v>15.7</v>
      </c>
      <c r="E109" s="263">
        <v>51.04</v>
      </c>
      <c r="F109" s="209">
        <v>98</v>
      </c>
      <c r="G109" s="208">
        <v>6</v>
      </c>
      <c r="H109" s="224">
        <v>54.2</v>
      </c>
      <c r="I109" s="263">
        <v>63.36</v>
      </c>
      <c r="J109" s="209">
        <v>73</v>
      </c>
      <c r="K109" s="208">
        <v>2</v>
      </c>
      <c r="L109" s="224">
        <v>64.5</v>
      </c>
      <c r="M109" s="263">
        <v>54.45</v>
      </c>
      <c r="N109" s="209">
        <v>13</v>
      </c>
      <c r="O109" s="208"/>
      <c r="P109" s="224"/>
      <c r="Q109" s="263">
        <v>56.73</v>
      </c>
      <c r="R109" s="209">
        <v>100</v>
      </c>
      <c r="S109" s="208">
        <v>1</v>
      </c>
      <c r="T109" s="224">
        <v>78</v>
      </c>
      <c r="U109" s="263">
        <v>60.3</v>
      </c>
      <c r="V109" s="209">
        <v>3</v>
      </c>
      <c r="W109" s="118">
        <f t="shared" si="4"/>
        <v>287</v>
      </c>
      <c r="X109" s="10"/>
    </row>
    <row r="110" spans="1:24" ht="15" customHeight="1" thickBot="1" x14ac:dyDescent="0.3">
      <c r="A110" s="14">
        <v>30</v>
      </c>
      <c r="B110" s="71" t="s">
        <v>158</v>
      </c>
      <c r="C110" s="192"/>
      <c r="D110" s="112"/>
      <c r="E110" s="257">
        <v>51.04</v>
      </c>
      <c r="F110" s="193">
        <v>101</v>
      </c>
      <c r="G110" s="192"/>
      <c r="H110" s="112"/>
      <c r="I110" s="257">
        <v>63.36</v>
      </c>
      <c r="J110" s="193">
        <v>96</v>
      </c>
      <c r="K110" s="192">
        <v>4</v>
      </c>
      <c r="L110" s="112">
        <v>24.25</v>
      </c>
      <c r="M110" s="257">
        <v>54.45</v>
      </c>
      <c r="N110" s="193">
        <v>96</v>
      </c>
      <c r="O110" s="192"/>
      <c r="P110" s="112"/>
      <c r="Q110" s="257">
        <v>56.73</v>
      </c>
      <c r="R110" s="193">
        <v>100</v>
      </c>
      <c r="S110" s="192"/>
      <c r="T110" s="112"/>
      <c r="U110" s="257">
        <v>60.3</v>
      </c>
      <c r="V110" s="193">
        <v>97</v>
      </c>
      <c r="W110" s="118">
        <f t="shared" si="4"/>
        <v>490</v>
      </c>
      <c r="X110" s="10"/>
    </row>
    <row r="111" spans="1:24" ht="15" customHeight="1" thickBot="1" x14ac:dyDescent="0.3">
      <c r="A111" s="133"/>
      <c r="B111" s="122" t="s">
        <v>96</v>
      </c>
      <c r="C111" s="123">
        <f>SUM(C112:C119)</f>
        <v>100</v>
      </c>
      <c r="D111" s="131">
        <f>AVERAGE(D112:D119)</f>
        <v>48.999999999999986</v>
      </c>
      <c r="E111" s="170">
        <v>51.04</v>
      </c>
      <c r="F111" s="124"/>
      <c r="G111" s="123">
        <f>SUM(G112:G119)</f>
        <v>104</v>
      </c>
      <c r="H111" s="131">
        <f>AVERAGE(H112:H119)</f>
        <v>68.069845652658145</v>
      </c>
      <c r="I111" s="170">
        <v>63.36</v>
      </c>
      <c r="J111" s="124"/>
      <c r="K111" s="123">
        <f>SUM(K112:K119)</f>
        <v>97</v>
      </c>
      <c r="L111" s="131">
        <f>AVERAGE(L112:L119)</f>
        <v>54.536468635531136</v>
      </c>
      <c r="M111" s="170">
        <v>54.45</v>
      </c>
      <c r="N111" s="124"/>
      <c r="O111" s="123">
        <f>SUM(O112:O119)</f>
        <v>110</v>
      </c>
      <c r="P111" s="131">
        <f>AVERAGE(P112:P119)</f>
        <v>52.541890784653937</v>
      </c>
      <c r="Q111" s="170">
        <v>56.73</v>
      </c>
      <c r="R111" s="124"/>
      <c r="S111" s="123">
        <f>SUM(S112:S119)</f>
        <v>80</v>
      </c>
      <c r="T111" s="131">
        <f>AVERAGE(T112:T119)</f>
        <v>66.013653013653027</v>
      </c>
      <c r="U111" s="170">
        <v>60.3</v>
      </c>
      <c r="V111" s="124"/>
      <c r="W111" s="137"/>
      <c r="X111" s="10"/>
    </row>
    <row r="112" spans="1:24" ht="15" customHeight="1" x14ac:dyDescent="0.25">
      <c r="A112" s="13">
        <v>1</v>
      </c>
      <c r="B112" s="75" t="s">
        <v>184</v>
      </c>
      <c r="C112" s="212">
        <v>25</v>
      </c>
      <c r="D112" s="216">
        <v>61.3</v>
      </c>
      <c r="E112" s="264">
        <v>51.04</v>
      </c>
      <c r="F112" s="213">
        <v>13</v>
      </c>
      <c r="G112" s="212">
        <v>16</v>
      </c>
      <c r="H112" s="216">
        <v>61.4375</v>
      </c>
      <c r="I112" s="264">
        <v>63.36</v>
      </c>
      <c r="J112" s="213">
        <v>52</v>
      </c>
      <c r="K112" s="212">
        <v>21</v>
      </c>
      <c r="L112" s="216">
        <v>60.238095238095241</v>
      </c>
      <c r="M112" s="264">
        <v>54.45</v>
      </c>
      <c r="N112" s="213">
        <v>22</v>
      </c>
      <c r="O112" s="212">
        <v>26</v>
      </c>
      <c r="P112" s="216">
        <v>60.846153846153847</v>
      </c>
      <c r="Q112" s="264">
        <v>56.73</v>
      </c>
      <c r="R112" s="213">
        <v>33</v>
      </c>
      <c r="S112" s="212">
        <v>12</v>
      </c>
      <c r="T112" s="216">
        <v>64.5</v>
      </c>
      <c r="U112" s="264">
        <v>60.3</v>
      </c>
      <c r="V112" s="213">
        <v>31</v>
      </c>
      <c r="W112" s="115">
        <f t="shared" ref="W112:W118" si="5">V112+R112+N112+J112+F112</f>
        <v>151</v>
      </c>
      <c r="X112" s="10"/>
    </row>
    <row r="113" spans="1:24" ht="15" customHeight="1" x14ac:dyDescent="0.25">
      <c r="A113" s="14">
        <v>2</v>
      </c>
      <c r="B113" s="71" t="s">
        <v>62</v>
      </c>
      <c r="C113" s="192">
        <v>13</v>
      </c>
      <c r="D113" s="112">
        <v>58.9</v>
      </c>
      <c r="E113" s="257">
        <v>51.04</v>
      </c>
      <c r="F113" s="193">
        <v>17</v>
      </c>
      <c r="G113" s="192">
        <v>11</v>
      </c>
      <c r="H113" s="112">
        <v>69</v>
      </c>
      <c r="I113" s="257">
        <v>63.36</v>
      </c>
      <c r="J113" s="193">
        <v>26</v>
      </c>
      <c r="K113" s="192">
        <v>10</v>
      </c>
      <c r="L113" s="112">
        <v>58</v>
      </c>
      <c r="M113" s="257">
        <v>54.45</v>
      </c>
      <c r="N113" s="193">
        <v>31</v>
      </c>
      <c r="O113" s="192">
        <v>14</v>
      </c>
      <c r="P113" s="112">
        <v>65.785714285714292</v>
      </c>
      <c r="Q113" s="257">
        <v>56.73</v>
      </c>
      <c r="R113" s="193">
        <v>18</v>
      </c>
      <c r="S113" s="192">
        <v>14</v>
      </c>
      <c r="T113" s="112">
        <v>67.928571428571431</v>
      </c>
      <c r="U113" s="257">
        <v>60.3</v>
      </c>
      <c r="V113" s="193">
        <v>19</v>
      </c>
      <c r="W113" s="116">
        <f t="shared" si="5"/>
        <v>111</v>
      </c>
      <c r="X113" s="10"/>
    </row>
    <row r="114" spans="1:24" ht="15" customHeight="1" x14ac:dyDescent="0.25">
      <c r="A114" s="14">
        <v>3</v>
      </c>
      <c r="B114" s="71" t="s">
        <v>63</v>
      </c>
      <c r="C114" s="192">
        <v>7</v>
      </c>
      <c r="D114" s="112">
        <v>55.7</v>
      </c>
      <c r="E114" s="257">
        <v>51.04</v>
      </c>
      <c r="F114" s="193">
        <v>27</v>
      </c>
      <c r="G114" s="192">
        <v>37</v>
      </c>
      <c r="H114" s="112">
        <v>68.243243243243242</v>
      </c>
      <c r="I114" s="257">
        <v>63.36</v>
      </c>
      <c r="J114" s="193">
        <v>27</v>
      </c>
      <c r="K114" s="192">
        <v>11</v>
      </c>
      <c r="L114" s="112">
        <v>69.3</v>
      </c>
      <c r="M114" s="257">
        <v>54.45</v>
      </c>
      <c r="N114" s="193">
        <v>8</v>
      </c>
      <c r="O114" s="192">
        <v>15</v>
      </c>
      <c r="P114" s="112">
        <v>68.333333333333329</v>
      </c>
      <c r="Q114" s="257">
        <v>56.73</v>
      </c>
      <c r="R114" s="193">
        <v>9</v>
      </c>
      <c r="S114" s="192">
        <v>11</v>
      </c>
      <c r="T114" s="112">
        <v>73.181818181818187</v>
      </c>
      <c r="U114" s="257">
        <v>60.3</v>
      </c>
      <c r="V114" s="193">
        <v>7</v>
      </c>
      <c r="W114" s="116">
        <f t="shared" si="5"/>
        <v>78</v>
      </c>
      <c r="X114" s="10"/>
    </row>
    <row r="115" spans="1:24" ht="15" customHeight="1" x14ac:dyDescent="0.25">
      <c r="A115" s="14">
        <v>4</v>
      </c>
      <c r="B115" s="68" t="s">
        <v>68</v>
      </c>
      <c r="C115" s="196">
        <v>8</v>
      </c>
      <c r="D115" s="199">
        <v>53</v>
      </c>
      <c r="E115" s="259">
        <v>51.04</v>
      </c>
      <c r="F115" s="197">
        <v>40</v>
      </c>
      <c r="G115" s="196">
        <v>15</v>
      </c>
      <c r="H115" s="199">
        <v>72.900000000000006</v>
      </c>
      <c r="I115" s="259">
        <v>63.36</v>
      </c>
      <c r="J115" s="197">
        <v>17</v>
      </c>
      <c r="K115" s="196">
        <v>13</v>
      </c>
      <c r="L115" s="199">
        <v>59.846153846153847</v>
      </c>
      <c r="M115" s="259">
        <v>54.45</v>
      </c>
      <c r="N115" s="197">
        <v>23</v>
      </c>
      <c r="O115" s="196">
        <v>15</v>
      </c>
      <c r="P115" s="199">
        <v>48.06666666666667</v>
      </c>
      <c r="Q115" s="259">
        <v>56.73</v>
      </c>
      <c r="R115" s="197">
        <v>64</v>
      </c>
      <c r="S115" s="196">
        <v>11</v>
      </c>
      <c r="T115" s="199">
        <v>56.909090909090907</v>
      </c>
      <c r="U115" s="259">
        <v>60.3</v>
      </c>
      <c r="V115" s="197">
        <v>57</v>
      </c>
      <c r="W115" s="116">
        <f t="shared" si="5"/>
        <v>201</v>
      </c>
      <c r="X115" s="10"/>
    </row>
    <row r="116" spans="1:24" ht="15" customHeight="1" x14ac:dyDescent="0.25">
      <c r="A116" s="14">
        <v>5</v>
      </c>
      <c r="B116" s="71" t="s">
        <v>143</v>
      </c>
      <c r="C116" s="192">
        <v>14</v>
      </c>
      <c r="D116" s="112">
        <v>45.9</v>
      </c>
      <c r="E116" s="257">
        <v>51.04</v>
      </c>
      <c r="F116" s="193">
        <v>67</v>
      </c>
      <c r="G116" s="192">
        <v>7</v>
      </c>
      <c r="H116" s="112">
        <v>57.285714285714285</v>
      </c>
      <c r="I116" s="257">
        <v>63.36</v>
      </c>
      <c r="J116" s="193">
        <v>64</v>
      </c>
      <c r="K116" s="192">
        <v>16</v>
      </c>
      <c r="L116" s="112">
        <v>31.1875</v>
      </c>
      <c r="M116" s="257">
        <v>54.45</v>
      </c>
      <c r="N116" s="193">
        <v>90</v>
      </c>
      <c r="O116" s="192">
        <v>8</v>
      </c>
      <c r="P116" s="112">
        <v>51</v>
      </c>
      <c r="Q116" s="257">
        <v>56.73</v>
      </c>
      <c r="R116" s="193">
        <v>57</v>
      </c>
      <c r="S116" s="192">
        <v>3</v>
      </c>
      <c r="T116" s="112">
        <v>58.666666666666664</v>
      </c>
      <c r="U116" s="257">
        <v>60.3</v>
      </c>
      <c r="V116" s="193">
        <v>53</v>
      </c>
      <c r="W116" s="116">
        <f t="shared" si="5"/>
        <v>331</v>
      </c>
      <c r="X116" s="10"/>
    </row>
    <row r="117" spans="1:24" ht="15" customHeight="1" x14ac:dyDescent="0.25">
      <c r="A117" s="14">
        <v>6</v>
      </c>
      <c r="B117" s="71" t="s">
        <v>115</v>
      </c>
      <c r="C117" s="192">
        <v>20</v>
      </c>
      <c r="D117" s="112">
        <v>39.9</v>
      </c>
      <c r="E117" s="257">
        <v>51.04</v>
      </c>
      <c r="F117" s="193">
        <v>78</v>
      </c>
      <c r="G117" s="192">
        <v>13</v>
      </c>
      <c r="H117" s="112">
        <v>66.692307692307693</v>
      </c>
      <c r="I117" s="257">
        <v>63.36</v>
      </c>
      <c r="J117" s="193">
        <v>31</v>
      </c>
      <c r="K117" s="192">
        <v>16</v>
      </c>
      <c r="L117" s="112">
        <v>54.8</v>
      </c>
      <c r="M117" s="257">
        <v>54.45</v>
      </c>
      <c r="N117" s="193">
        <v>44</v>
      </c>
      <c r="O117" s="192">
        <v>19</v>
      </c>
      <c r="P117" s="112">
        <v>36.684210526315788</v>
      </c>
      <c r="Q117" s="257">
        <v>56.73</v>
      </c>
      <c r="R117" s="193">
        <v>85</v>
      </c>
      <c r="S117" s="192">
        <v>13</v>
      </c>
      <c r="T117" s="112">
        <v>63.615384615384613</v>
      </c>
      <c r="U117" s="257">
        <v>60.3</v>
      </c>
      <c r="V117" s="193">
        <v>36</v>
      </c>
      <c r="W117" s="116">
        <f t="shared" si="5"/>
        <v>274</v>
      </c>
      <c r="X117" s="10"/>
    </row>
    <row r="118" spans="1:24" ht="15" customHeight="1" x14ac:dyDescent="0.25">
      <c r="A118" s="14">
        <v>7</v>
      </c>
      <c r="B118" s="71" t="s">
        <v>64</v>
      </c>
      <c r="C118" s="192">
        <v>8</v>
      </c>
      <c r="D118" s="112">
        <v>38.9</v>
      </c>
      <c r="E118" s="257">
        <v>51.04</v>
      </c>
      <c r="F118" s="193">
        <v>81</v>
      </c>
      <c r="G118" s="192">
        <v>4</v>
      </c>
      <c r="H118" s="112">
        <v>67</v>
      </c>
      <c r="I118" s="257">
        <v>63.36</v>
      </c>
      <c r="J118" s="193">
        <v>30</v>
      </c>
      <c r="K118" s="192">
        <v>6</v>
      </c>
      <c r="L118" s="112">
        <v>49.17</v>
      </c>
      <c r="M118" s="257">
        <v>54.45</v>
      </c>
      <c r="N118" s="193">
        <v>63</v>
      </c>
      <c r="O118" s="192">
        <v>7</v>
      </c>
      <c r="P118" s="112">
        <v>40.285714285714285</v>
      </c>
      <c r="Q118" s="257">
        <v>56.73</v>
      </c>
      <c r="R118" s="193">
        <v>80</v>
      </c>
      <c r="S118" s="192">
        <v>13</v>
      </c>
      <c r="T118" s="112">
        <v>67.307692307692307</v>
      </c>
      <c r="U118" s="257">
        <v>60.3</v>
      </c>
      <c r="V118" s="193">
        <v>21</v>
      </c>
      <c r="W118" s="116">
        <f t="shared" si="5"/>
        <v>275</v>
      </c>
      <c r="X118" s="10"/>
    </row>
    <row r="119" spans="1:24" ht="15" customHeight="1" thickBot="1" x14ac:dyDescent="0.3">
      <c r="A119" s="15">
        <v>8</v>
      </c>
      <c r="B119" s="100" t="s">
        <v>41</v>
      </c>
      <c r="C119" s="214">
        <v>5</v>
      </c>
      <c r="D119" s="217">
        <v>38.4</v>
      </c>
      <c r="E119" s="265">
        <v>51.04</v>
      </c>
      <c r="F119" s="215">
        <v>82</v>
      </c>
      <c r="G119" s="214">
        <v>1</v>
      </c>
      <c r="H119" s="217">
        <v>82</v>
      </c>
      <c r="I119" s="265">
        <v>63.36</v>
      </c>
      <c r="J119" s="215">
        <v>3</v>
      </c>
      <c r="K119" s="214">
        <v>4</v>
      </c>
      <c r="L119" s="217">
        <v>53.75</v>
      </c>
      <c r="M119" s="265">
        <v>54.45</v>
      </c>
      <c r="N119" s="215">
        <v>48</v>
      </c>
      <c r="O119" s="214">
        <v>6</v>
      </c>
      <c r="P119" s="217">
        <v>49.333333333333336</v>
      </c>
      <c r="Q119" s="265">
        <v>56.73</v>
      </c>
      <c r="R119" s="215">
        <v>62</v>
      </c>
      <c r="S119" s="214">
        <v>3</v>
      </c>
      <c r="T119" s="217">
        <v>76</v>
      </c>
      <c r="U119" s="265">
        <v>60.3</v>
      </c>
      <c r="V119" s="215">
        <v>5</v>
      </c>
      <c r="W119" s="279">
        <f>V119+R119+N119+J119+F119</f>
        <v>200</v>
      </c>
      <c r="X119" s="10"/>
    </row>
    <row r="120" spans="1:24" ht="15" customHeight="1" x14ac:dyDescent="0.25">
      <c r="A120" s="107" t="s">
        <v>111</v>
      </c>
      <c r="B120" s="20"/>
      <c r="C120" s="20"/>
      <c r="D120" s="138">
        <f>AVERAGE(D6:D13,D15:D26,D28:D44,D46:D64,D66:D79,D81:D110,D112:D119)</f>
        <v>48.653499999999987</v>
      </c>
      <c r="E120" s="20"/>
      <c r="F120" s="20"/>
      <c r="G120" s="20"/>
      <c r="H120" s="138">
        <f>AVERAGE(H6:H13,H15:H26,H28:H44,H46:H64,H66:H79,H81:H110,H112:H119)</f>
        <v>61.078601037416831</v>
      </c>
      <c r="I120" s="20"/>
      <c r="J120" s="20"/>
      <c r="K120" s="20"/>
      <c r="L120" s="138">
        <f>AVERAGE(L6:L13,L15:L26,L28:L44,L46:L64,L66:L79,L81:L110,L112:L119)</f>
        <v>51.918398002341306</v>
      </c>
      <c r="M120" s="20"/>
      <c r="N120" s="20"/>
      <c r="O120" s="20"/>
      <c r="P120" s="138">
        <f>AVERAGE(P6:P13,P15:P26,P28:P44,P46:P64,P66:P79,P81:P110,P112:P119)</f>
        <v>52.320319021754436</v>
      </c>
      <c r="Q120" s="20"/>
      <c r="R120" s="20"/>
      <c r="S120" s="20"/>
      <c r="T120" s="138">
        <f>AVERAGE(T6:T13,T15:T26,T28:T44,T46:T64,T66:T79,T81:T110,T112:T119)</f>
        <v>58.860409245226315</v>
      </c>
      <c r="U120" s="20"/>
      <c r="V120" s="20"/>
      <c r="W120" s="19"/>
    </row>
    <row r="121" spans="1:24" x14ac:dyDescent="0.25">
      <c r="A121" s="403" t="s">
        <v>112</v>
      </c>
      <c r="D121" s="404">
        <v>51.04</v>
      </c>
      <c r="H121" s="404">
        <v>63.36</v>
      </c>
      <c r="L121" s="256">
        <v>54.45</v>
      </c>
      <c r="P121" s="256">
        <v>56.73</v>
      </c>
      <c r="T121" s="256">
        <v>60.3</v>
      </c>
    </row>
  </sheetData>
  <mergeCells count="8">
    <mergeCell ref="W2:W3"/>
    <mergeCell ref="A2:A3"/>
    <mergeCell ref="B2:B3"/>
    <mergeCell ref="S2:V2"/>
    <mergeCell ref="K2:N2"/>
    <mergeCell ref="O2:R2"/>
    <mergeCell ref="G2:J2"/>
    <mergeCell ref="C2:F2"/>
  </mergeCells>
  <conditionalFormatting sqref="T4:T121">
    <cfRule type="cellIs" dxfId="117" priority="3468" operator="equal">
      <formula>$T$120</formula>
    </cfRule>
    <cfRule type="containsBlanks" dxfId="116" priority="3469">
      <formula>LEN(TRIM(T4))=0</formula>
    </cfRule>
    <cfRule type="cellIs" dxfId="115" priority="3470" operator="lessThan">
      <formula>50</formula>
    </cfRule>
    <cfRule type="cellIs" dxfId="114" priority="3471" operator="between">
      <formula>$T$120</formula>
      <formula>50</formula>
    </cfRule>
    <cfRule type="cellIs" dxfId="113" priority="3472" operator="between">
      <formula>74.99</formula>
      <formula>$T$120</formula>
    </cfRule>
    <cfRule type="cellIs" dxfId="112" priority="3473" operator="greaterThanOrEqual">
      <formula>75</formula>
    </cfRule>
  </conditionalFormatting>
  <conditionalFormatting sqref="L4:L121">
    <cfRule type="cellIs" dxfId="111" priority="3480" operator="equal">
      <formula>$L$120</formula>
    </cfRule>
    <cfRule type="containsBlanks" dxfId="110" priority="3481">
      <formula>LEN(TRIM(L4))=0</formula>
    </cfRule>
    <cfRule type="cellIs" dxfId="109" priority="3482" operator="lessThan">
      <formula>50</formula>
    </cfRule>
    <cfRule type="cellIs" dxfId="108" priority="3483" operator="between">
      <formula>$L$120</formula>
      <formula>50</formula>
    </cfRule>
    <cfRule type="cellIs" dxfId="107" priority="3484" operator="between">
      <formula>74.99</formula>
      <formula>$L$120</formula>
    </cfRule>
    <cfRule type="cellIs" dxfId="106" priority="3485" operator="greaterThanOrEqual">
      <formula>75</formula>
    </cfRule>
  </conditionalFormatting>
  <conditionalFormatting sqref="P4:P121">
    <cfRule type="cellIs" dxfId="105" priority="3492" operator="equal">
      <formula>$P$120</formula>
    </cfRule>
    <cfRule type="containsBlanks" dxfId="104" priority="3493">
      <formula>LEN(TRIM(P4))=0</formula>
    </cfRule>
    <cfRule type="cellIs" dxfId="103" priority="3494" operator="lessThan">
      <formula>50</formula>
    </cfRule>
    <cfRule type="cellIs" dxfId="102" priority="3495" operator="between">
      <formula>$P$120</formula>
      <formula>50</formula>
    </cfRule>
    <cfRule type="cellIs" dxfId="101" priority="3496" operator="between">
      <formula>74.99</formula>
      <formula>$P$120</formula>
    </cfRule>
    <cfRule type="cellIs" dxfId="100" priority="3497" operator="greaterThanOrEqual">
      <formula>75</formula>
    </cfRule>
  </conditionalFormatting>
  <conditionalFormatting sqref="H4:H121">
    <cfRule type="cellIs" dxfId="99" priority="3504" operator="equal">
      <formula>$H$120</formula>
    </cfRule>
    <cfRule type="containsBlanks" dxfId="98" priority="3505">
      <formula>LEN(TRIM(H4))=0</formula>
    </cfRule>
    <cfRule type="cellIs" dxfId="97" priority="3506" operator="lessThan">
      <formula>50</formula>
    </cfRule>
    <cfRule type="cellIs" dxfId="96" priority="3507" operator="between">
      <formula>$H$120</formula>
      <formula>50</formula>
    </cfRule>
    <cfRule type="cellIs" dxfId="95" priority="3508" operator="between">
      <formula>74.99</formula>
      <formula>$H$120</formula>
    </cfRule>
    <cfRule type="cellIs" dxfId="94" priority="3509" operator="greaterThanOrEqual">
      <formula>75</formula>
    </cfRule>
  </conditionalFormatting>
  <conditionalFormatting sqref="D4:D121">
    <cfRule type="containsBlanks" dxfId="93" priority="2">
      <formula>LEN(TRIM(D4))=0</formula>
    </cfRule>
    <cfRule type="cellIs" dxfId="92" priority="3" operator="lessThan">
      <formula>50</formula>
    </cfRule>
    <cfRule type="cellIs" dxfId="91" priority="4" operator="between">
      <formula>50.004</formula>
      <formula>50</formula>
    </cfRule>
    <cfRule type="cellIs" dxfId="90" priority="5" operator="between">
      <formula>74.99</formula>
      <formula>50.004</formula>
    </cfRule>
    <cfRule type="cellIs" dxfId="89" priority="6" operator="greaterThanOrEqual">
      <formula>75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6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RowHeight="15" x14ac:dyDescent="0.25"/>
  <cols>
    <col min="1" max="1" width="5.7109375" customWidth="1"/>
    <col min="2" max="2" width="18.7109375" customWidth="1"/>
    <col min="3" max="3" width="31.7109375" customWidth="1"/>
    <col min="4" max="5" width="7.7109375" customWidth="1"/>
    <col min="6" max="6" width="18.7109375" customWidth="1"/>
    <col min="7" max="7" width="31.5703125" customWidth="1"/>
    <col min="8" max="9" width="7.7109375" customWidth="1"/>
    <col min="10" max="10" width="18.7109375" customWidth="1"/>
    <col min="11" max="11" width="31.7109375" customWidth="1"/>
    <col min="12" max="13" width="7.7109375" customWidth="1"/>
    <col min="14" max="14" width="18.7109375" customWidth="1"/>
    <col min="15" max="15" width="31.7109375" customWidth="1"/>
    <col min="16" max="17" width="7.7109375" customWidth="1"/>
    <col min="18" max="18" width="18.7109375" customWidth="1"/>
    <col min="19" max="19" width="31.7109375" customWidth="1"/>
    <col min="20" max="22" width="7.7109375" customWidth="1"/>
  </cols>
  <sheetData>
    <row r="1" spans="1:24" x14ac:dyDescent="0.25">
      <c r="W1" s="22"/>
      <c r="X1" s="6" t="s">
        <v>77</v>
      </c>
    </row>
    <row r="2" spans="1:24" ht="15.75" x14ac:dyDescent="0.25">
      <c r="C2" s="406" t="s">
        <v>83</v>
      </c>
      <c r="K2" s="282"/>
      <c r="S2" s="272"/>
      <c r="T2" s="227"/>
      <c r="U2" s="227"/>
      <c r="W2" s="23"/>
      <c r="X2" s="6" t="s">
        <v>78</v>
      </c>
    </row>
    <row r="3" spans="1:24" ht="15.75" thickBot="1" x14ac:dyDescent="0.3">
      <c r="W3" s="283"/>
      <c r="X3" s="6" t="s">
        <v>79</v>
      </c>
    </row>
    <row r="4" spans="1:24" s="4" customFormat="1" ht="16.5" customHeight="1" thickBot="1" x14ac:dyDescent="0.3">
      <c r="A4" s="599" t="s">
        <v>40</v>
      </c>
      <c r="B4" s="601">
        <v>2025</v>
      </c>
      <c r="C4" s="602"/>
      <c r="D4" s="602"/>
      <c r="E4" s="603"/>
      <c r="F4" s="601">
        <v>2024</v>
      </c>
      <c r="G4" s="602"/>
      <c r="H4" s="602"/>
      <c r="I4" s="603"/>
      <c r="J4" s="601">
        <v>2023</v>
      </c>
      <c r="K4" s="602"/>
      <c r="L4" s="602"/>
      <c r="M4" s="603"/>
      <c r="N4" s="601">
        <v>2022</v>
      </c>
      <c r="O4" s="602"/>
      <c r="P4" s="602"/>
      <c r="Q4" s="603"/>
      <c r="R4" s="601">
        <v>2021</v>
      </c>
      <c r="S4" s="602"/>
      <c r="T4" s="602"/>
      <c r="U4" s="603"/>
      <c r="W4" s="7"/>
      <c r="X4" s="6" t="s">
        <v>80</v>
      </c>
    </row>
    <row r="5" spans="1:24" ht="42" customHeight="1" thickBot="1" x14ac:dyDescent="0.3">
      <c r="A5" s="600"/>
      <c r="B5" s="405" t="s">
        <v>39</v>
      </c>
      <c r="C5" s="104" t="s">
        <v>89</v>
      </c>
      <c r="D5" s="105" t="s">
        <v>92</v>
      </c>
      <c r="E5" s="61" t="s">
        <v>113</v>
      </c>
      <c r="F5" s="331" t="s">
        <v>39</v>
      </c>
      <c r="G5" s="104" t="s">
        <v>89</v>
      </c>
      <c r="H5" s="105" t="s">
        <v>92</v>
      </c>
      <c r="I5" s="61" t="s">
        <v>113</v>
      </c>
      <c r="J5" s="281" t="s">
        <v>39</v>
      </c>
      <c r="K5" s="104" t="s">
        <v>89</v>
      </c>
      <c r="L5" s="105" t="s">
        <v>92</v>
      </c>
      <c r="M5" s="61" t="s">
        <v>113</v>
      </c>
      <c r="N5" s="281" t="s">
        <v>39</v>
      </c>
      <c r="O5" s="104" t="s">
        <v>89</v>
      </c>
      <c r="P5" s="105" t="s">
        <v>92</v>
      </c>
      <c r="Q5" s="61" t="s">
        <v>113</v>
      </c>
      <c r="R5" s="180" t="s">
        <v>39</v>
      </c>
      <c r="S5" s="104" t="s">
        <v>89</v>
      </c>
      <c r="T5" s="105" t="s">
        <v>92</v>
      </c>
      <c r="U5" s="61" t="s">
        <v>113</v>
      </c>
    </row>
    <row r="6" spans="1:24" ht="15" customHeight="1" x14ac:dyDescent="0.25">
      <c r="A6" s="16">
        <v>1</v>
      </c>
      <c r="B6" s="64" t="s">
        <v>1</v>
      </c>
      <c r="C6" s="64" t="s">
        <v>7</v>
      </c>
      <c r="D6" s="229">
        <v>51.04</v>
      </c>
      <c r="E6" s="182">
        <v>88</v>
      </c>
      <c r="F6" s="64" t="s">
        <v>1</v>
      </c>
      <c r="G6" s="64" t="s">
        <v>136</v>
      </c>
      <c r="H6" s="229">
        <v>63.36</v>
      </c>
      <c r="I6" s="182">
        <v>88</v>
      </c>
      <c r="J6" s="64" t="s">
        <v>12</v>
      </c>
      <c r="K6" s="64" t="s">
        <v>118</v>
      </c>
      <c r="L6" s="229">
        <v>54.45</v>
      </c>
      <c r="M6" s="182">
        <v>85</v>
      </c>
      <c r="N6" s="64" t="s">
        <v>37</v>
      </c>
      <c r="O6" s="64" t="s">
        <v>48</v>
      </c>
      <c r="P6" s="229">
        <v>56.73</v>
      </c>
      <c r="Q6" s="182">
        <v>78.25</v>
      </c>
      <c r="R6" s="64" t="s">
        <v>37</v>
      </c>
      <c r="S6" s="64" t="s">
        <v>122</v>
      </c>
      <c r="T6" s="229">
        <v>60.3</v>
      </c>
      <c r="U6" s="182">
        <v>86.5</v>
      </c>
    </row>
    <row r="7" spans="1:24" ht="15" customHeight="1" x14ac:dyDescent="0.25">
      <c r="A7" s="17">
        <v>2</v>
      </c>
      <c r="B7" s="65" t="s">
        <v>1</v>
      </c>
      <c r="C7" s="65" t="s">
        <v>135</v>
      </c>
      <c r="D7" s="230">
        <v>51.04</v>
      </c>
      <c r="E7" s="183">
        <v>78.3</v>
      </c>
      <c r="F7" s="65" t="s">
        <v>15</v>
      </c>
      <c r="G7" s="65" t="s">
        <v>16</v>
      </c>
      <c r="H7" s="230">
        <v>63.36</v>
      </c>
      <c r="I7" s="183">
        <v>86</v>
      </c>
      <c r="J7" s="65" t="s">
        <v>37</v>
      </c>
      <c r="K7" s="65" t="s">
        <v>122</v>
      </c>
      <c r="L7" s="230">
        <v>54.45</v>
      </c>
      <c r="M7" s="183">
        <v>75</v>
      </c>
      <c r="N7" s="65" t="s">
        <v>15</v>
      </c>
      <c r="O7" s="65" t="s">
        <v>17</v>
      </c>
      <c r="P7" s="230">
        <v>56.73</v>
      </c>
      <c r="Q7" s="183">
        <v>73.599999999999994</v>
      </c>
      <c r="R7" s="65" t="s">
        <v>31</v>
      </c>
      <c r="S7" s="65" t="s">
        <v>34</v>
      </c>
      <c r="T7" s="230">
        <v>60.3</v>
      </c>
      <c r="U7" s="183">
        <v>78.099999999999994</v>
      </c>
    </row>
    <row r="8" spans="1:24" ht="15" customHeight="1" x14ac:dyDescent="0.25">
      <c r="A8" s="17">
        <v>3</v>
      </c>
      <c r="B8" s="65" t="s">
        <v>37</v>
      </c>
      <c r="C8" s="65" t="s">
        <v>48</v>
      </c>
      <c r="D8" s="230">
        <v>51.04</v>
      </c>
      <c r="E8" s="183">
        <v>77.599999999999994</v>
      </c>
      <c r="F8" s="65" t="s">
        <v>0</v>
      </c>
      <c r="G8" s="65" t="s">
        <v>41</v>
      </c>
      <c r="H8" s="230">
        <v>63.36</v>
      </c>
      <c r="I8" s="183">
        <v>82</v>
      </c>
      <c r="J8" s="65" t="s">
        <v>31</v>
      </c>
      <c r="K8" s="65" t="s">
        <v>35</v>
      </c>
      <c r="L8" s="230">
        <v>54.45</v>
      </c>
      <c r="M8" s="183">
        <v>74.5</v>
      </c>
      <c r="N8" s="65" t="s">
        <v>1</v>
      </c>
      <c r="O8" s="65" t="s">
        <v>74</v>
      </c>
      <c r="P8" s="230">
        <v>56.73</v>
      </c>
      <c r="Q8" s="183">
        <v>73.3</v>
      </c>
      <c r="R8" s="65" t="s">
        <v>1</v>
      </c>
      <c r="S8" s="65" t="s">
        <v>166</v>
      </c>
      <c r="T8" s="230">
        <v>60.3</v>
      </c>
      <c r="U8" s="183">
        <v>78</v>
      </c>
    </row>
    <row r="9" spans="1:24" ht="15" customHeight="1" x14ac:dyDescent="0.25">
      <c r="A9" s="17">
        <v>4</v>
      </c>
      <c r="B9" s="65" t="s">
        <v>12</v>
      </c>
      <c r="C9" s="65" t="s">
        <v>153</v>
      </c>
      <c r="D9" s="230">
        <v>51.04</v>
      </c>
      <c r="E9" s="183">
        <v>75</v>
      </c>
      <c r="F9" s="65" t="s">
        <v>1</v>
      </c>
      <c r="G9" s="65" t="s">
        <v>134</v>
      </c>
      <c r="H9" s="230">
        <v>63.36</v>
      </c>
      <c r="I9" s="183">
        <v>81</v>
      </c>
      <c r="J9" s="65" t="s">
        <v>15</v>
      </c>
      <c r="K9" s="65" t="s">
        <v>119</v>
      </c>
      <c r="L9" s="230">
        <v>54.45</v>
      </c>
      <c r="M9" s="183">
        <v>71</v>
      </c>
      <c r="N9" s="65" t="s">
        <v>31</v>
      </c>
      <c r="O9" s="65" t="s">
        <v>34</v>
      </c>
      <c r="P9" s="230">
        <v>56.73</v>
      </c>
      <c r="Q9" s="183">
        <v>73</v>
      </c>
      <c r="R9" s="65" t="s">
        <v>37</v>
      </c>
      <c r="S9" s="65" t="s">
        <v>48</v>
      </c>
      <c r="T9" s="230">
        <v>60.3</v>
      </c>
      <c r="U9" s="183">
        <v>76.878048780487802</v>
      </c>
    </row>
    <row r="10" spans="1:24" ht="15" customHeight="1" x14ac:dyDescent="0.25">
      <c r="A10" s="17">
        <v>5</v>
      </c>
      <c r="B10" s="65" t="s">
        <v>22</v>
      </c>
      <c r="C10" s="65" t="s">
        <v>148</v>
      </c>
      <c r="D10" s="230">
        <v>51.04</v>
      </c>
      <c r="E10" s="183">
        <v>70.3</v>
      </c>
      <c r="F10" s="65" t="s">
        <v>12</v>
      </c>
      <c r="G10" s="65" t="s">
        <v>76</v>
      </c>
      <c r="H10" s="230">
        <v>63.36</v>
      </c>
      <c r="I10" s="183">
        <v>79</v>
      </c>
      <c r="J10" s="65" t="s">
        <v>37</v>
      </c>
      <c r="K10" s="65" t="s">
        <v>48</v>
      </c>
      <c r="L10" s="230">
        <v>54.45</v>
      </c>
      <c r="M10" s="183">
        <v>70.5</v>
      </c>
      <c r="N10" s="65" t="s">
        <v>31</v>
      </c>
      <c r="O10" s="65" t="s">
        <v>36</v>
      </c>
      <c r="P10" s="230">
        <v>56.73</v>
      </c>
      <c r="Q10" s="183">
        <v>71.3</v>
      </c>
      <c r="R10" s="65" t="s">
        <v>0</v>
      </c>
      <c r="S10" s="65" t="s">
        <v>41</v>
      </c>
      <c r="T10" s="230">
        <v>60.3</v>
      </c>
      <c r="U10" s="183">
        <v>76</v>
      </c>
    </row>
    <row r="11" spans="1:24" ht="15" customHeight="1" x14ac:dyDescent="0.25">
      <c r="A11" s="17">
        <v>6</v>
      </c>
      <c r="B11" s="65" t="s">
        <v>1</v>
      </c>
      <c r="C11" s="65" t="s">
        <v>74</v>
      </c>
      <c r="D11" s="230">
        <v>51.04</v>
      </c>
      <c r="E11" s="183">
        <v>67.599999999999994</v>
      </c>
      <c r="F11" s="65" t="s">
        <v>15</v>
      </c>
      <c r="G11" s="65" t="s">
        <v>176</v>
      </c>
      <c r="H11" s="230">
        <v>63.36</v>
      </c>
      <c r="I11" s="183">
        <v>78</v>
      </c>
      <c r="J11" s="65" t="s">
        <v>1</v>
      </c>
      <c r="K11" s="65" t="s">
        <v>74</v>
      </c>
      <c r="L11" s="230">
        <v>54.45</v>
      </c>
      <c r="M11" s="183">
        <v>70.2</v>
      </c>
      <c r="N11" s="65" t="s">
        <v>1</v>
      </c>
      <c r="O11" s="65" t="s">
        <v>136</v>
      </c>
      <c r="P11" s="230">
        <v>56.73</v>
      </c>
      <c r="Q11" s="183">
        <v>70.400000000000006</v>
      </c>
      <c r="R11" s="65" t="s">
        <v>12</v>
      </c>
      <c r="S11" s="65" t="s">
        <v>61</v>
      </c>
      <c r="T11" s="230">
        <v>60.3</v>
      </c>
      <c r="U11" s="183">
        <v>75</v>
      </c>
    </row>
    <row r="12" spans="1:24" ht="15" customHeight="1" x14ac:dyDescent="0.25">
      <c r="A12" s="17">
        <v>7</v>
      </c>
      <c r="B12" s="65" t="s">
        <v>1</v>
      </c>
      <c r="C12" s="65" t="s">
        <v>127</v>
      </c>
      <c r="D12" s="230">
        <v>51.04</v>
      </c>
      <c r="E12" s="183">
        <v>65.61</v>
      </c>
      <c r="F12" s="65" t="s">
        <v>15</v>
      </c>
      <c r="G12" s="65" t="s">
        <v>124</v>
      </c>
      <c r="H12" s="230">
        <v>63.36</v>
      </c>
      <c r="I12" s="183">
        <v>77</v>
      </c>
      <c r="J12" s="65" t="s">
        <v>15</v>
      </c>
      <c r="K12" s="65" t="s">
        <v>55</v>
      </c>
      <c r="L12" s="230">
        <v>54.45</v>
      </c>
      <c r="M12" s="183">
        <v>69.900000000000006</v>
      </c>
      <c r="N12" s="65" t="s">
        <v>12</v>
      </c>
      <c r="O12" s="65" t="s">
        <v>58</v>
      </c>
      <c r="P12" s="230">
        <v>56.73</v>
      </c>
      <c r="Q12" s="183">
        <v>69</v>
      </c>
      <c r="R12" s="65" t="s">
        <v>0</v>
      </c>
      <c r="S12" s="65" t="s">
        <v>63</v>
      </c>
      <c r="T12" s="230">
        <v>60.3</v>
      </c>
      <c r="U12" s="183">
        <v>73.181818181818187</v>
      </c>
    </row>
    <row r="13" spans="1:24" ht="15" customHeight="1" x14ac:dyDescent="0.25">
      <c r="A13" s="17">
        <v>8</v>
      </c>
      <c r="B13" s="65" t="s">
        <v>12</v>
      </c>
      <c r="C13" s="65" t="s">
        <v>58</v>
      </c>
      <c r="D13" s="230">
        <v>51.04</v>
      </c>
      <c r="E13" s="183">
        <v>65</v>
      </c>
      <c r="F13" s="65" t="s">
        <v>37</v>
      </c>
      <c r="G13" s="65" t="s">
        <v>51</v>
      </c>
      <c r="H13" s="230">
        <v>63.36</v>
      </c>
      <c r="I13" s="183">
        <v>76</v>
      </c>
      <c r="J13" s="65" t="s">
        <v>0</v>
      </c>
      <c r="K13" s="65" t="s">
        <v>63</v>
      </c>
      <c r="L13" s="230">
        <v>54.45</v>
      </c>
      <c r="M13" s="183">
        <v>69.3</v>
      </c>
      <c r="N13" s="65" t="s">
        <v>12</v>
      </c>
      <c r="O13" s="65" t="s">
        <v>73</v>
      </c>
      <c r="P13" s="230">
        <v>56.73</v>
      </c>
      <c r="Q13" s="183">
        <v>69</v>
      </c>
      <c r="R13" s="65" t="s">
        <v>1</v>
      </c>
      <c r="S13" s="65" t="s">
        <v>6</v>
      </c>
      <c r="T13" s="230">
        <v>60.3</v>
      </c>
      <c r="U13" s="183">
        <v>73</v>
      </c>
    </row>
    <row r="14" spans="1:24" ht="15" customHeight="1" x14ac:dyDescent="0.25">
      <c r="A14" s="17">
        <v>9</v>
      </c>
      <c r="B14" s="65" t="s">
        <v>15</v>
      </c>
      <c r="C14" s="65" t="s">
        <v>119</v>
      </c>
      <c r="D14" s="230">
        <v>51.04</v>
      </c>
      <c r="E14" s="183">
        <v>64.5</v>
      </c>
      <c r="F14" s="65" t="s">
        <v>15</v>
      </c>
      <c r="G14" s="65" t="s">
        <v>177</v>
      </c>
      <c r="H14" s="230">
        <v>63.36</v>
      </c>
      <c r="I14" s="183">
        <v>75.7</v>
      </c>
      <c r="J14" s="65" t="s">
        <v>37</v>
      </c>
      <c r="K14" s="65" t="s">
        <v>49</v>
      </c>
      <c r="L14" s="230">
        <v>54.45</v>
      </c>
      <c r="M14" s="183">
        <v>67.599999999999994</v>
      </c>
      <c r="N14" s="65" t="s">
        <v>0</v>
      </c>
      <c r="O14" s="65" t="s">
        <v>63</v>
      </c>
      <c r="P14" s="230">
        <v>56.73</v>
      </c>
      <c r="Q14" s="183">
        <v>68.333333333333329</v>
      </c>
      <c r="R14" s="65" t="s">
        <v>15</v>
      </c>
      <c r="S14" s="65" t="s">
        <v>119</v>
      </c>
      <c r="T14" s="230">
        <v>60.3</v>
      </c>
      <c r="U14" s="183">
        <v>73</v>
      </c>
    </row>
    <row r="15" spans="1:24" ht="15" customHeight="1" thickBot="1" x14ac:dyDescent="0.3">
      <c r="A15" s="36">
        <v>10</v>
      </c>
      <c r="B15" s="66" t="s">
        <v>15</v>
      </c>
      <c r="C15" s="66" t="s">
        <v>17</v>
      </c>
      <c r="D15" s="231">
        <v>51.04</v>
      </c>
      <c r="E15" s="185">
        <v>63.4</v>
      </c>
      <c r="F15" s="66" t="s">
        <v>15</v>
      </c>
      <c r="G15" s="66" t="s">
        <v>14</v>
      </c>
      <c r="H15" s="231">
        <v>63.36</v>
      </c>
      <c r="I15" s="185">
        <v>75.5</v>
      </c>
      <c r="J15" s="66" t="s">
        <v>22</v>
      </c>
      <c r="K15" s="66" t="s">
        <v>148</v>
      </c>
      <c r="L15" s="231">
        <v>54.45</v>
      </c>
      <c r="M15" s="185">
        <v>67</v>
      </c>
      <c r="N15" s="66" t="s">
        <v>15</v>
      </c>
      <c r="O15" s="66" t="s">
        <v>56</v>
      </c>
      <c r="P15" s="231">
        <v>56.73</v>
      </c>
      <c r="Q15" s="185">
        <v>68.2</v>
      </c>
      <c r="R15" s="66" t="s">
        <v>12</v>
      </c>
      <c r="S15" s="66" t="s">
        <v>76</v>
      </c>
      <c r="T15" s="231">
        <v>60.3</v>
      </c>
      <c r="U15" s="185">
        <v>72</v>
      </c>
    </row>
    <row r="16" spans="1:24" ht="15" customHeight="1" x14ac:dyDescent="0.25">
      <c r="A16" s="16">
        <v>11</v>
      </c>
      <c r="B16" s="64" t="s">
        <v>15</v>
      </c>
      <c r="C16" s="64" t="s">
        <v>54</v>
      </c>
      <c r="D16" s="229">
        <v>51.04</v>
      </c>
      <c r="E16" s="182">
        <v>61.6</v>
      </c>
      <c r="F16" s="64" t="s">
        <v>22</v>
      </c>
      <c r="G16" s="64" t="s">
        <v>149</v>
      </c>
      <c r="H16" s="229">
        <v>63.36</v>
      </c>
      <c r="I16" s="182">
        <v>75</v>
      </c>
      <c r="J16" s="64" t="s">
        <v>1</v>
      </c>
      <c r="K16" s="64" t="s">
        <v>10</v>
      </c>
      <c r="L16" s="229">
        <v>54.45</v>
      </c>
      <c r="M16" s="182">
        <v>65.5</v>
      </c>
      <c r="N16" s="64" t="s">
        <v>15</v>
      </c>
      <c r="O16" s="64" t="s">
        <v>119</v>
      </c>
      <c r="P16" s="229">
        <v>56.73</v>
      </c>
      <c r="Q16" s="182">
        <v>68</v>
      </c>
      <c r="R16" s="64" t="s">
        <v>12</v>
      </c>
      <c r="S16" s="64" t="s">
        <v>118</v>
      </c>
      <c r="T16" s="229">
        <v>60.3</v>
      </c>
      <c r="U16" s="182">
        <v>71</v>
      </c>
    </row>
    <row r="17" spans="1:21" ht="15" customHeight="1" x14ac:dyDescent="0.25">
      <c r="A17" s="17">
        <v>12</v>
      </c>
      <c r="B17" s="65" t="s">
        <v>15</v>
      </c>
      <c r="C17" s="65" t="s">
        <v>176</v>
      </c>
      <c r="D17" s="230">
        <v>51.04</v>
      </c>
      <c r="E17" s="183">
        <v>61.4</v>
      </c>
      <c r="F17" s="65" t="s">
        <v>12</v>
      </c>
      <c r="G17" s="65" t="s">
        <v>13</v>
      </c>
      <c r="H17" s="230">
        <v>63.36</v>
      </c>
      <c r="I17" s="183">
        <v>75</v>
      </c>
      <c r="J17" s="65" t="s">
        <v>15</v>
      </c>
      <c r="K17" s="65" t="s">
        <v>124</v>
      </c>
      <c r="L17" s="230">
        <v>54.45</v>
      </c>
      <c r="M17" s="183">
        <v>65</v>
      </c>
      <c r="N17" s="65" t="s">
        <v>1</v>
      </c>
      <c r="O17" s="65" t="s">
        <v>107</v>
      </c>
      <c r="P17" s="230">
        <v>56.73</v>
      </c>
      <c r="Q17" s="183">
        <v>68</v>
      </c>
      <c r="R17" s="65" t="s">
        <v>15</v>
      </c>
      <c r="S17" s="65" t="s">
        <v>124</v>
      </c>
      <c r="T17" s="230">
        <v>60.3</v>
      </c>
      <c r="U17" s="183">
        <v>71</v>
      </c>
    </row>
    <row r="18" spans="1:21" ht="15" customHeight="1" x14ac:dyDescent="0.25">
      <c r="A18" s="17">
        <v>13</v>
      </c>
      <c r="B18" s="65" t="s">
        <v>0</v>
      </c>
      <c r="C18" s="65" t="s">
        <v>184</v>
      </c>
      <c r="D18" s="230">
        <v>51.04</v>
      </c>
      <c r="E18" s="183">
        <v>61.3</v>
      </c>
      <c r="F18" s="65" t="s">
        <v>31</v>
      </c>
      <c r="G18" s="65" t="s">
        <v>35</v>
      </c>
      <c r="H18" s="230">
        <v>63.36</v>
      </c>
      <c r="I18" s="183">
        <v>74.3</v>
      </c>
      <c r="J18" s="65" t="s">
        <v>1</v>
      </c>
      <c r="K18" s="65" t="s">
        <v>161</v>
      </c>
      <c r="L18" s="230">
        <v>54.45</v>
      </c>
      <c r="M18" s="183">
        <v>64.5</v>
      </c>
      <c r="N18" s="65" t="s">
        <v>12</v>
      </c>
      <c r="O18" s="65" t="s">
        <v>140</v>
      </c>
      <c r="P18" s="230">
        <v>56.73</v>
      </c>
      <c r="Q18" s="183">
        <v>67.3</v>
      </c>
      <c r="R18" s="65" t="s">
        <v>15</v>
      </c>
      <c r="S18" s="65" t="s">
        <v>56</v>
      </c>
      <c r="T18" s="230">
        <v>60.3</v>
      </c>
      <c r="U18" s="183">
        <v>70.95</v>
      </c>
    </row>
    <row r="19" spans="1:21" ht="15" customHeight="1" x14ac:dyDescent="0.25">
      <c r="A19" s="17">
        <v>14</v>
      </c>
      <c r="B19" s="65" t="s">
        <v>31</v>
      </c>
      <c r="C19" s="65" t="s">
        <v>35</v>
      </c>
      <c r="D19" s="230">
        <v>51.04</v>
      </c>
      <c r="E19" s="183">
        <v>61</v>
      </c>
      <c r="F19" s="65" t="s">
        <v>22</v>
      </c>
      <c r="G19" s="65" t="s">
        <v>148</v>
      </c>
      <c r="H19" s="230">
        <v>63.36</v>
      </c>
      <c r="I19" s="183">
        <v>74.2</v>
      </c>
      <c r="J19" s="65" t="s">
        <v>15</v>
      </c>
      <c r="K19" s="65" t="s">
        <v>70</v>
      </c>
      <c r="L19" s="230">
        <v>54.45</v>
      </c>
      <c r="M19" s="183">
        <v>64</v>
      </c>
      <c r="N19" s="65" t="s">
        <v>22</v>
      </c>
      <c r="O19" s="65" t="s">
        <v>52</v>
      </c>
      <c r="P19" s="230">
        <v>56.73</v>
      </c>
      <c r="Q19" s="183">
        <v>67.2</v>
      </c>
      <c r="R19" s="65" t="s">
        <v>1</v>
      </c>
      <c r="S19" s="65" t="s">
        <v>126</v>
      </c>
      <c r="T19" s="230">
        <v>60.3</v>
      </c>
      <c r="U19" s="183">
        <v>70</v>
      </c>
    </row>
    <row r="20" spans="1:21" ht="15" customHeight="1" x14ac:dyDescent="0.25">
      <c r="A20" s="17">
        <v>15</v>
      </c>
      <c r="B20" s="65" t="s">
        <v>22</v>
      </c>
      <c r="C20" s="65" t="s">
        <v>21</v>
      </c>
      <c r="D20" s="230">
        <v>51.04</v>
      </c>
      <c r="E20" s="183">
        <v>60.5</v>
      </c>
      <c r="F20" s="65" t="s">
        <v>37</v>
      </c>
      <c r="G20" s="65" t="s">
        <v>121</v>
      </c>
      <c r="H20" s="230">
        <v>63.36</v>
      </c>
      <c r="I20" s="183">
        <v>74</v>
      </c>
      <c r="J20" s="65" t="s">
        <v>12</v>
      </c>
      <c r="K20" s="65" t="s">
        <v>13</v>
      </c>
      <c r="L20" s="230">
        <v>54.45</v>
      </c>
      <c r="M20" s="183">
        <v>63.4</v>
      </c>
      <c r="N20" s="65" t="s">
        <v>31</v>
      </c>
      <c r="O20" s="65" t="s">
        <v>35</v>
      </c>
      <c r="P20" s="230">
        <v>56.73</v>
      </c>
      <c r="Q20" s="183">
        <v>66.599999999999994</v>
      </c>
      <c r="R20" s="65" t="s">
        <v>15</v>
      </c>
      <c r="S20" s="65" t="s">
        <v>93</v>
      </c>
      <c r="T20" s="230">
        <v>60.3</v>
      </c>
      <c r="U20" s="183">
        <v>69</v>
      </c>
    </row>
    <row r="21" spans="1:21" ht="15" customHeight="1" x14ac:dyDescent="0.25">
      <c r="A21" s="17">
        <v>16</v>
      </c>
      <c r="B21" s="65" t="s">
        <v>1</v>
      </c>
      <c r="C21" s="65" t="s">
        <v>159</v>
      </c>
      <c r="D21" s="230">
        <v>51.04</v>
      </c>
      <c r="E21" s="183">
        <v>60</v>
      </c>
      <c r="F21" s="65" t="s">
        <v>1</v>
      </c>
      <c r="G21" s="65" t="s">
        <v>126</v>
      </c>
      <c r="H21" s="230">
        <v>63.36</v>
      </c>
      <c r="I21" s="183">
        <v>73.3</v>
      </c>
      <c r="J21" s="65" t="s">
        <v>31</v>
      </c>
      <c r="K21" s="65" t="s">
        <v>34</v>
      </c>
      <c r="L21" s="230">
        <v>54.45</v>
      </c>
      <c r="M21" s="183">
        <v>63.3</v>
      </c>
      <c r="N21" s="65" t="s">
        <v>1</v>
      </c>
      <c r="O21" s="65" t="s">
        <v>130</v>
      </c>
      <c r="P21" s="230">
        <v>56.73</v>
      </c>
      <c r="Q21" s="183">
        <v>66.599999999999994</v>
      </c>
      <c r="R21" s="65" t="s">
        <v>1</v>
      </c>
      <c r="S21" s="65" t="s">
        <v>74</v>
      </c>
      <c r="T21" s="230">
        <v>60.3</v>
      </c>
      <c r="U21" s="183">
        <v>69</v>
      </c>
    </row>
    <row r="22" spans="1:21" ht="15" customHeight="1" x14ac:dyDescent="0.25">
      <c r="A22" s="17">
        <v>17</v>
      </c>
      <c r="B22" s="65" t="s">
        <v>0</v>
      </c>
      <c r="C22" s="65" t="s">
        <v>62</v>
      </c>
      <c r="D22" s="230">
        <v>51.04</v>
      </c>
      <c r="E22" s="183">
        <v>58.9</v>
      </c>
      <c r="F22" s="65" t="s">
        <v>0</v>
      </c>
      <c r="G22" s="65" t="s">
        <v>68</v>
      </c>
      <c r="H22" s="230">
        <v>63.36</v>
      </c>
      <c r="I22" s="183">
        <v>72.900000000000006</v>
      </c>
      <c r="J22" s="65" t="s">
        <v>1</v>
      </c>
      <c r="K22" s="65" t="s">
        <v>127</v>
      </c>
      <c r="L22" s="230">
        <v>54.45</v>
      </c>
      <c r="M22" s="183">
        <v>63.15</v>
      </c>
      <c r="N22" s="65" t="s">
        <v>15</v>
      </c>
      <c r="O22" s="65" t="s">
        <v>55</v>
      </c>
      <c r="P22" s="230">
        <v>56.73</v>
      </c>
      <c r="Q22" s="183">
        <v>65.8</v>
      </c>
      <c r="R22" s="65" t="s">
        <v>22</v>
      </c>
      <c r="S22" s="65" t="s">
        <v>46</v>
      </c>
      <c r="T22" s="230">
        <v>60.3</v>
      </c>
      <c r="U22" s="183">
        <v>68.400000000000006</v>
      </c>
    </row>
    <row r="23" spans="1:21" ht="15" customHeight="1" x14ac:dyDescent="0.25">
      <c r="A23" s="17">
        <v>18</v>
      </c>
      <c r="B23" s="65" t="s">
        <v>15</v>
      </c>
      <c r="C23" s="65" t="s">
        <v>18</v>
      </c>
      <c r="D23" s="230">
        <v>51.04</v>
      </c>
      <c r="E23" s="183">
        <v>58.6</v>
      </c>
      <c r="F23" s="65" t="s">
        <v>1</v>
      </c>
      <c r="G23" s="65" t="s">
        <v>109</v>
      </c>
      <c r="H23" s="230">
        <v>63.36</v>
      </c>
      <c r="I23" s="183">
        <v>72.5</v>
      </c>
      <c r="J23" s="65" t="s">
        <v>22</v>
      </c>
      <c r="K23" s="65" t="s">
        <v>29</v>
      </c>
      <c r="L23" s="230">
        <v>54.45</v>
      </c>
      <c r="M23" s="183">
        <v>61.1</v>
      </c>
      <c r="N23" s="65" t="s">
        <v>0</v>
      </c>
      <c r="O23" s="65" t="s">
        <v>62</v>
      </c>
      <c r="P23" s="230">
        <v>56.73</v>
      </c>
      <c r="Q23" s="183">
        <v>65.785714285714292</v>
      </c>
      <c r="R23" s="65" t="s">
        <v>15</v>
      </c>
      <c r="S23" s="65" t="s">
        <v>20</v>
      </c>
      <c r="T23" s="230">
        <v>60.3</v>
      </c>
      <c r="U23" s="183">
        <v>68</v>
      </c>
    </row>
    <row r="24" spans="1:21" ht="15" customHeight="1" x14ac:dyDescent="0.25">
      <c r="A24" s="92">
        <v>19</v>
      </c>
      <c r="B24" s="73" t="s">
        <v>12</v>
      </c>
      <c r="C24" s="73" t="s">
        <v>156</v>
      </c>
      <c r="D24" s="233">
        <v>51.04</v>
      </c>
      <c r="E24" s="184">
        <v>58</v>
      </c>
      <c r="F24" s="73" t="s">
        <v>37</v>
      </c>
      <c r="G24" s="73" t="s">
        <v>122</v>
      </c>
      <c r="H24" s="233">
        <v>63.36</v>
      </c>
      <c r="I24" s="184">
        <v>71.2</v>
      </c>
      <c r="J24" s="73" t="s">
        <v>1</v>
      </c>
      <c r="K24" s="73" t="s">
        <v>109</v>
      </c>
      <c r="L24" s="233">
        <v>54.45</v>
      </c>
      <c r="M24" s="184">
        <v>60.48</v>
      </c>
      <c r="N24" s="73" t="s">
        <v>15</v>
      </c>
      <c r="O24" s="73" t="s">
        <v>16</v>
      </c>
      <c r="P24" s="233">
        <v>56.73</v>
      </c>
      <c r="Q24" s="184">
        <v>65.7</v>
      </c>
      <c r="R24" s="73" t="s">
        <v>0</v>
      </c>
      <c r="S24" s="73" t="s">
        <v>62</v>
      </c>
      <c r="T24" s="233">
        <v>60.3</v>
      </c>
      <c r="U24" s="184">
        <v>67.928571428571431</v>
      </c>
    </row>
    <row r="25" spans="1:21" ht="15" customHeight="1" thickBot="1" x14ac:dyDescent="0.3">
      <c r="A25" s="18">
        <v>20</v>
      </c>
      <c r="B25" s="67" t="s">
        <v>31</v>
      </c>
      <c r="C25" s="67" t="s">
        <v>34</v>
      </c>
      <c r="D25" s="232">
        <v>51.04</v>
      </c>
      <c r="E25" s="186">
        <v>57.75</v>
      </c>
      <c r="F25" s="67" t="s">
        <v>31</v>
      </c>
      <c r="G25" s="67" t="s">
        <v>34</v>
      </c>
      <c r="H25" s="232">
        <v>63.36</v>
      </c>
      <c r="I25" s="186">
        <v>71</v>
      </c>
      <c r="J25" s="67" t="s">
        <v>1</v>
      </c>
      <c r="K25" s="67" t="s">
        <v>4</v>
      </c>
      <c r="L25" s="232">
        <v>54.45</v>
      </c>
      <c r="M25" s="186">
        <v>60.42</v>
      </c>
      <c r="N25" s="67" t="s">
        <v>22</v>
      </c>
      <c r="O25" s="67" t="s">
        <v>47</v>
      </c>
      <c r="P25" s="232">
        <v>56.73</v>
      </c>
      <c r="Q25" s="186">
        <v>65.3</v>
      </c>
      <c r="R25" s="67" t="s">
        <v>1</v>
      </c>
      <c r="S25" s="67" t="s">
        <v>108</v>
      </c>
      <c r="T25" s="232">
        <v>60.3</v>
      </c>
      <c r="U25" s="186">
        <v>67.5</v>
      </c>
    </row>
    <row r="26" spans="1:21" ht="15" customHeight="1" x14ac:dyDescent="0.25">
      <c r="A26" s="17">
        <v>21</v>
      </c>
      <c r="B26" s="65" t="s">
        <v>15</v>
      </c>
      <c r="C26" s="65" t="s">
        <v>55</v>
      </c>
      <c r="D26" s="230">
        <v>51.04</v>
      </c>
      <c r="E26" s="183">
        <v>57.5</v>
      </c>
      <c r="F26" s="65" t="s">
        <v>37</v>
      </c>
      <c r="G26" s="65" t="s">
        <v>48</v>
      </c>
      <c r="H26" s="230">
        <v>63.36</v>
      </c>
      <c r="I26" s="183">
        <v>70.533333333333331</v>
      </c>
      <c r="J26" s="65" t="s">
        <v>22</v>
      </c>
      <c r="K26" s="65" t="s">
        <v>52</v>
      </c>
      <c r="L26" s="230">
        <v>54.45</v>
      </c>
      <c r="M26" s="183">
        <v>60.4</v>
      </c>
      <c r="N26" s="65" t="s">
        <v>1</v>
      </c>
      <c r="O26" s="65" t="s">
        <v>127</v>
      </c>
      <c r="P26" s="230">
        <v>56.73</v>
      </c>
      <c r="Q26" s="183">
        <v>65.3</v>
      </c>
      <c r="R26" s="65" t="s">
        <v>0</v>
      </c>
      <c r="S26" s="65" t="s">
        <v>64</v>
      </c>
      <c r="T26" s="230">
        <v>60.3</v>
      </c>
      <c r="U26" s="183">
        <v>67.307692307692307</v>
      </c>
    </row>
    <row r="27" spans="1:21" ht="15" customHeight="1" x14ac:dyDescent="0.25">
      <c r="A27" s="17">
        <v>22</v>
      </c>
      <c r="B27" s="74" t="s">
        <v>22</v>
      </c>
      <c r="C27" s="73" t="s">
        <v>47</v>
      </c>
      <c r="D27" s="233">
        <v>51.04</v>
      </c>
      <c r="E27" s="184">
        <v>57.1</v>
      </c>
      <c r="F27" s="74" t="s">
        <v>22</v>
      </c>
      <c r="G27" s="73" t="s">
        <v>44</v>
      </c>
      <c r="H27" s="233">
        <v>63.36</v>
      </c>
      <c r="I27" s="184">
        <v>70.5</v>
      </c>
      <c r="J27" s="74" t="s">
        <v>0</v>
      </c>
      <c r="K27" s="73" t="s">
        <v>95</v>
      </c>
      <c r="L27" s="233">
        <v>54.45</v>
      </c>
      <c r="M27" s="184">
        <v>60.238095238095241</v>
      </c>
      <c r="N27" s="74" t="s">
        <v>1</v>
      </c>
      <c r="O27" s="73" t="s">
        <v>141</v>
      </c>
      <c r="P27" s="233">
        <v>56.73</v>
      </c>
      <c r="Q27" s="184">
        <v>65</v>
      </c>
      <c r="R27" s="74" t="s">
        <v>12</v>
      </c>
      <c r="S27" s="73" t="s">
        <v>58</v>
      </c>
      <c r="T27" s="233">
        <v>60.3</v>
      </c>
      <c r="U27" s="184">
        <v>67.3</v>
      </c>
    </row>
    <row r="28" spans="1:21" ht="15" customHeight="1" x14ac:dyDescent="0.25">
      <c r="A28" s="17">
        <v>23</v>
      </c>
      <c r="B28" s="65" t="s">
        <v>12</v>
      </c>
      <c r="C28" s="65" t="s">
        <v>76</v>
      </c>
      <c r="D28" s="230">
        <v>51.04</v>
      </c>
      <c r="E28" s="183">
        <v>57</v>
      </c>
      <c r="F28" s="65" t="s">
        <v>22</v>
      </c>
      <c r="G28" s="65" t="s">
        <v>21</v>
      </c>
      <c r="H28" s="230">
        <v>63.36</v>
      </c>
      <c r="I28" s="183">
        <v>70.3</v>
      </c>
      <c r="J28" s="65" t="s">
        <v>0</v>
      </c>
      <c r="K28" s="65" t="s">
        <v>68</v>
      </c>
      <c r="L28" s="230">
        <v>54.45</v>
      </c>
      <c r="M28" s="183">
        <v>59.846153846153847</v>
      </c>
      <c r="N28" s="65" t="s">
        <v>37</v>
      </c>
      <c r="O28" s="65" t="s">
        <v>49</v>
      </c>
      <c r="P28" s="230">
        <v>56.73</v>
      </c>
      <c r="Q28" s="183">
        <v>64.84615384615384</v>
      </c>
      <c r="R28" s="65" t="s">
        <v>22</v>
      </c>
      <c r="S28" s="65" t="s">
        <v>25</v>
      </c>
      <c r="T28" s="230">
        <v>60.3</v>
      </c>
      <c r="U28" s="183">
        <v>67</v>
      </c>
    </row>
    <row r="29" spans="1:21" ht="15" customHeight="1" x14ac:dyDescent="0.25">
      <c r="A29" s="17">
        <v>24</v>
      </c>
      <c r="B29" s="65" t="s">
        <v>1</v>
      </c>
      <c r="C29" s="65" t="s">
        <v>4</v>
      </c>
      <c r="D29" s="230">
        <v>51.04</v>
      </c>
      <c r="E29" s="183">
        <v>56.2</v>
      </c>
      <c r="F29" s="65" t="s">
        <v>15</v>
      </c>
      <c r="G29" s="65" t="s">
        <v>42</v>
      </c>
      <c r="H29" s="230">
        <v>63.36</v>
      </c>
      <c r="I29" s="183">
        <v>70</v>
      </c>
      <c r="J29" s="65" t="s">
        <v>22</v>
      </c>
      <c r="K29" s="65" t="s">
        <v>151</v>
      </c>
      <c r="L29" s="230">
        <v>54.45</v>
      </c>
      <c r="M29" s="183">
        <v>59</v>
      </c>
      <c r="N29" s="65" t="s">
        <v>1</v>
      </c>
      <c r="O29" s="65" t="s">
        <v>129</v>
      </c>
      <c r="P29" s="230">
        <v>56.73</v>
      </c>
      <c r="Q29" s="183">
        <v>64.5</v>
      </c>
      <c r="R29" s="65" t="s">
        <v>15</v>
      </c>
      <c r="S29" s="65" t="s">
        <v>55</v>
      </c>
      <c r="T29" s="230">
        <v>60.3</v>
      </c>
      <c r="U29" s="183">
        <v>67</v>
      </c>
    </row>
    <row r="30" spans="1:21" ht="15" customHeight="1" x14ac:dyDescent="0.25">
      <c r="A30" s="17">
        <v>25</v>
      </c>
      <c r="B30" s="65" t="s">
        <v>22</v>
      </c>
      <c r="C30" s="65" t="s">
        <v>26</v>
      </c>
      <c r="D30" s="230">
        <v>51.04</v>
      </c>
      <c r="E30" s="183">
        <v>56</v>
      </c>
      <c r="F30" s="65" t="s">
        <v>12</v>
      </c>
      <c r="G30" s="65" t="s">
        <v>155</v>
      </c>
      <c r="H30" s="230">
        <v>63.36</v>
      </c>
      <c r="I30" s="183">
        <v>69.3</v>
      </c>
      <c r="J30" s="65" t="s">
        <v>31</v>
      </c>
      <c r="K30" s="65" t="s">
        <v>36</v>
      </c>
      <c r="L30" s="230">
        <v>54.45</v>
      </c>
      <c r="M30" s="183">
        <v>58.8</v>
      </c>
      <c r="N30" s="65" t="s">
        <v>1</v>
      </c>
      <c r="O30" s="65" t="s">
        <v>117</v>
      </c>
      <c r="P30" s="230">
        <v>56.73</v>
      </c>
      <c r="Q30" s="183">
        <v>64</v>
      </c>
      <c r="R30" s="65" t="s">
        <v>15</v>
      </c>
      <c r="S30" s="65" t="s">
        <v>70</v>
      </c>
      <c r="T30" s="230">
        <v>60.3</v>
      </c>
      <c r="U30" s="183">
        <v>66.7</v>
      </c>
    </row>
    <row r="31" spans="1:21" ht="15" customHeight="1" x14ac:dyDescent="0.25">
      <c r="A31" s="17">
        <v>26</v>
      </c>
      <c r="B31" s="65" t="s">
        <v>1</v>
      </c>
      <c r="C31" s="65" t="s">
        <v>117</v>
      </c>
      <c r="D31" s="230">
        <v>51.04</v>
      </c>
      <c r="E31" s="183">
        <v>56</v>
      </c>
      <c r="F31" s="65" t="s">
        <v>0</v>
      </c>
      <c r="G31" s="65" t="s">
        <v>62</v>
      </c>
      <c r="H31" s="230">
        <v>63.36</v>
      </c>
      <c r="I31" s="183">
        <v>69</v>
      </c>
      <c r="J31" s="65" t="s">
        <v>15</v>
      </c>
      <c r="K31" s="65" t="s">
        <v>18</v>
      </c>
      <c r="L31" s="230">
        <v>54.45</v>
      </c>
      <c r="M31" s="183">
        <v>58.2</v>
      </c>
      <c r="N31" s="65" t="s">
        <v>1</v>
      </c>
      <c r="O31" s="65" t="s">
        <v>109</v>
      </c>
      <c r="P31" s="230">
        <v>56.73</v>
      </c>
      <c r="Q31" s="183">
        <v>63.8</v>
      </c>
      <c r="R31" s="65" t="s">
        <v>1</v>
      </c>
      <c r="S31" s="65" t="s">
        <v>109</v>
      </c>
      <c r="T31" s="230">
        <v>60.3</v>
      </c>
      <c r="U31" s="183">
        <v>66.599999999999994</v>
      </c>
    </row>
    <row r="32" spans="1:21" ht="15" customHeight="1" x14ac:dyDescent="0.25">
      <c r="A32" s="17">
        <v>27</v>
      </c>
      <c r="B32" s="65" t="s">
        <v>0</v>
      </c>
      <c r="C32" s="65" t="s">
        <v>63</v>
      </c>
      <c r="D32" s="230">
        <v>51.04</v>
      </c>
      <c r="E32" s="183">
        <v>55.7</v>
      </c>
      <c r="F32" s="65" t="s">
        <v>0</v>
      </c>
      <c r="G32" s="65" t="s">
        <v>63</v>
      </c>
      <c r="H32" s="230">
        <v>63.36</v>
      </c>
      <c r="I32" s="183">
        <v>68.243243243243242</v>
      </c>
      <c r="J32" s="65" t="s">
        <v>15</v>
      </c>
      <c r="K32" s="65" t="s">
        <v>20</v>
      </c>
      <c r="L32" s="230">
        <v>54.45</v>
      </c>
      <c r="M32" s="183">
        <v>58.1</v>
      </c>
      <c r="N32" s="65" t="s">
        <v>15</v>
      </c>
      <c r="O32" s="65" t="s">
        <v>19</v>
      </c>
      <c r="P32" s="230">
        <v>56.73</v>
      </c>
      <c r="Q32" s="183">
        <v>63.5</v>
      </c>
      <c r="R32" s="65" t="s">
        <v>31</v>
      </c>
      <c r="S32" s="65" t="s">
        <v>35</v>
      </c>
      <c r="T32" s="230">
        <v>60.3</v>
      </c>
      <c r="U32" s="183">
        <v>65.7</v>
      </c>
    </row>
    <row r="33" spans="1:21" ht="15" customHeight="1" x14ac:dyDescent="0.25">
      <c r="A33" s="17">
        <v>28</v>
      </c>
      <c r="B33" s="65" t="s">
        <v>15</v>
      </c>
      <c r="C33" s="65" t="s">
        <v>70</v>
      </c>
      <c r="D33" s="230">
        <v>51.04</v>
      </c>
      <c r="E33" s="183">
        <v>55.5</v>
      </c>
      <c r="F33" s="65" t="s">
        <v>15</v>
      </c>
      <c r="G33" s="65" t="s">
        <v>119</v>
      </c>
      <c r="H33" s="230">
        <v>63.36</v>
      </c>
      <c r="I33" s="183">
        <v>68</v>
      </c>
      <c r="J33" s="65" t="s">
        <v>12</v>
      </c>
      <c r="K33" s="65" t="s">
        <v>154</v>
      </c>
      <c r="L33" s="230">
        <v>54.45</v>
      </c>
      <c r="M33" s="183">
        <v>58</v>
      </c>
      <c r="N33" s="65" t="s">
        <v>12</v>
      </c>
      <c r="O33" s="65" t="s">
        <v>61</v>
      </c>
      <c r="P33" s="230">
        <v>56.73</v>
      </c>
      <c r="Q33" s="183">
        <v>63</v>
      </c>
      <c r="R33" s="65" t="s">
        <v>37</v>
      </c>
      <c r="S33" s="65" t="s">
        <v>49</v>
      </c>
      <c r="T33" s="230">
        <v>60.3</v>
      </c>
      <c r="U33" s="183">
        <v>65.599999999999994</v>
      </c>
    </row>
    <row r="34" spans="1:21" ht="15" customHeight="1" x14ac:dyDescent="0.25">
      <c r="A34" s="17">
        <v>29</v>
      </c>
      <c r="B34" s="65" t="s">
        <v>1</v>
      </c>
      <c r="C34" s="65" t="s">
        <v>129</v>
      </c>
      <c r="D34" s="230">
        <v>51.04</v>
      </c>
      <c r="E34" s="183">
        <v>55.3</v>
      </c>
      <c r="F34" s="65" t="s">
        <v>1</v>
      </c>
      <c r="G34" s="65" t="s">
        <v>160</v>
      </c>
      <c r="H34" s="230">
        <v>63.36</v>
      </c>
      <c r="I34" s="183">
        <v>67</v>
      </c>
      <c r="J34" s="65" t="s">
        <v>12</v>
      </c>
      <c r="K34" s="65" t="s">
        <v>156</v>
      </c>
      <c r="L34" s="230">
        <v>54.45</v>
      </c>
      <c r="M34" s="183">
        <v>58</v>
      </c>
      <c r="N34" s="65" t="s">
        <v>12</v>
      </c>
      <c r="O34" s="65" t="s">
        <v>72</v>
      </c>
      <c r="P34" s="230">
        <v>56.73</v>
      </c>
      <c r="Q34" s="183">
        <v>63</v>
      </c>
      <c r="R34" s="65" t="s">
        <v>1</v>
      </c>
      <c r="S34" s="65" t="s">
        <v>127</v>
      </c>
      <c r="T34" s="230">
        <v>60.3</v>
      </c>
      <c r="U34" s="183">
        <v>65.5</v>
      </c>
    </row>
    <row r="35" spans="1:21" ht="15" customHeight="1" thickBot="1" x14ac:dyDescent="0.3">
      <c r="A35" s="18">
        <v>30</v>
      </c>
      <c r="B35" s="67" t="s">
        <v>1</v>
      </c>
      <c r="C35" s="67" t="s">
        <v>136</v>
      </c>
      <c r="D35" s="232">
        <v>51.04</v>
      </c>
      <c r="E35" s="186">
        <v>55</v>
      </c>
      <c r="F35" s="67" t="s">
        <v>0</v>
      </c>
      <c r="G35" s="67" t="s">
        <v>64</v>
      </c>
      <c r="H35" s="232">
        <v>63.36</v>
      </c>
      <c r="I35" s="186">
        <v>67</v>
      </c>
      <c r="J35" s="67" t="s">
        <v>1</v>
      </c>
      <c r="K35" s="67" t="s">
        <v>157</v>
      </c>
      <c r="L35" s="232">
        <v>54.45</v>
      </c>
      <c r="M35" s="186">
        <v>58</v>
      </c>
      <c r="N35" s="67" t="s">
        <v>15</v>
      </c>
      <c r="O35" s="67" t="s">
        <v>124</v>
      </c>
      <c r="P35" s="232">
        <v>56.73</v>
      </c>
      <c r="Q35" s="186">
        <v>61.5</v>
      </c>
      <c r="R35" s="67" t="s">
        <v>1</v>
      </c>
      <c r="S35" s="67" t="s">
        <v>4</v>
      </c>
      <c r="T35" s="232">
        <v>60.3</v>
      </c>
      <c r="U35" s="186">
        <v>65</v>
      </c>
    </row>
    <row r="36" spans="1:21" ht="15" customHeight="1" x14ac:dyDescent="0.25">
      <c r="A36" s="16">
        <v>31</v>
      </c>
      <c r="B36" s="64" t="s">
        <v>15</v>
      </c>
      <c r="C36" s="64" t="s">
        <v>53</v>
      </c>
      <c r="D36" s="229">
        <v>51.04</v>
      </c>
      <c r="E36" s="182">
        <v>54.3</v>
      </c>
      <c r="F36" s="64" t="s">
        <v>0</v>
      </c>
      <c r="G36" s="64" t="s">
        <v>115</v>
      </c>
      <c r="H36" s="229">
        <v>63.36</v>
      </c>
      <c r="I36" s="182">
        <v>66.692307692307693</v>
      </c>
      <c r="J36" s="64" t="s">
        <v>0</v>
      </c>
      <c r="K36" s="64" t="s">
        <v>62</v>
      </c>
      <c r="L36" s="229">
        <v>54.45</v>
      </c>
      <c r="M36" s="182">
        <v>58</v>
      </c>
      <c r="N36" s="64" t="s">
        <v>31</v>
      </c>
      <c r="O36" s="64" t="s">
        <v>30</v>
      </c>
      <c r="P36" s="229">
        <v>56.73</v>
      </c>
      <c r="Q36" s="182">
        <v>61.2</v>
      </c>
      <c r="R36" s="64" t="s">
        <v>0</v>
      </c>
      <c r="S36" s="64" t="s">
        <v>95</v>
      </c>
      <c r="T36" s="229">
        <v>60.3</v>
      </c>
      <c r="U36" s="182">
        <v>64.5</v>
      </c>
    </row>
    <row r="37" spans="1:21" ht="15" customHeight="1" x14ac:dyDescent="0.25">
      <c r="A37" s="17">
        <v>32</v>
      </c>
      <c r="B37" s="65" t="s">
        <v>12</v>
      </c>
      <c r="C37" s="65" t="s">
        <v>118</v>
      </c>
      <c r="D37" s="230">
        <v>51.04</v>
      </c>
      <c r="E37" s="183">
        <v>54.3</v>
      </c>
      <c r="F37" s="65" t="s">
        <v>37</v>
      </c>
      <c r="G37" s="65" t="s">
        <v>120</v>
      </c>
      <c r="H37" s="230">
        <v>63.36</v>
      </c>
      <c r="I37" s="183">
        <v>66.5</v>
      </c>
      <c r="J37" s="65" t="s">
        <v>31</v>
      </c>
      <c r="K37" s="65" t="s">
        <v>144</v>
      </c>
      <c r="L37" s="230">
        <v>54.45</v>
      </c>
      <c r="M37" s="183">
        <v>57.9</v>
      </c>
      <c r="N37" s="65" t="s">
        <v>37</v>
      </c>
      <c r="O37" s="65" t="s">
        <v>120</v>
      </c>
      <c r="P37" s="230">
        <v>56.73</v>
      </c>
      <c r="Q37" s="183">
        <v>60.863636363636367</v>
      </c>
      <c r="R37" s="65" t="s">
        <v>37</v>
      </c>
      <c r="S37" s="65" t="s">
        <v>50</v>
      </c>
      <c r="T37" s="230">
        <v>60.3</v>
      </c>
      <c r="U37" s="183">
        <v>64.307692307692307</v>
      </c>
    </row>
    <row r="38" spans="1:21" ht="15" customHeight="1" x14ac:dyDescent="0.25">
      <c r="A38" s="17">
        <v>33</v>
      </c>
      <c r="B38" s="65" t="s">
        <v>37</v>
      </c>
      <c r="C38" s="65" t="s">
        <v>122</v>
      </c>
      <c r="D38" s="230">
        <v>51.04</v>
      </c>
      <c r="E38" s="183">
        <v>54</v>
      </c>
      <c r="F38" s="65" t="s">
        <v>31</v>
      </c>
      <c r="G38" s="65" t="s">
        <v>36</v>
      </c>
      <c r="H38" s="230">
        <v>63.36</v>
      </c>
      <c r="I38" s="183">
        <v>66.5</v>
      </c>
      <c r="J38" s="65" t="s">
        <v>22</v>
      </c>
      <c r="K38" s="65" t="s">
        <v>21</v>
      </c>
      <c r="L38" s="230">
        <v>54.45</v>
      </c>
      <c r="M38" s="183">
        <v>57</v>
      </c>
      <c r="N38" s="65" t="s">
        <v>0</v>
      </c>
      <c r="O38" s="65" t="s">
        <v>95</v>
      </c>
      <c r="P38" s="230">
        <v>56.73</v>
      </c>
      <c r="Q38" s="183">
        <v>60.846153846153847</v>
      </c>
      <c r="R38" s="65" t="s">
        <v>31</v>
      </c>
      <c r="S38" s="65" t="s">
        <v>32</v>
      </c>
      <c r="T38" s="230">
        <v>60.3</v>
      </c>
      <c r="U38" s="183">
        <v>64.2</v>
      </c>
    </row>
    <row r="39" spans="1:21" ht="15" customHeight="1" x14ac:dyDescent="0.25">
      <c r="A39" s="17">
        <v>34</v>
      </c>
      <c r="B39" s="65" t="s">
        <v>12</v>
      </c>
      <c r="C39" s="65" t="s">
        <v>142</v>
      </c>
      <c r="D39" s="230">
        <v>51.04</v>
      </c>
      <c r="E39" s="183">
        <v>54</v>
      </c>
      <c r="F39" s="65" t="s">
        <v>1</v>
      </c>
      <c r="G39" s="65" t="s">
        <v>127</v>
      </c>
      <c r="H39" s="230">
        <v>63.36</v>
      </c>
      <c r="I39" s="183">
        <v>66.3</v>
      </c>
      <c r="J39" s="65" t="s">
        <v>15</v>
      </c>
      <c r="K39" s="65" t="s">
        <v>125</v>
      </c>
      <c r="L39" s="230">
        <v>54.45</v>
      </c>
      <c r="M39" s="183">
        <v>57</v>
      </c>
      <c r="N39" s="65" t="s">
        <v>22</v>
      </c>
      <c r="O39" s="65" t="s">
        <v>105</v>
      </c>
      <c r="P39" s="230">
        <v>56.73</v>
      </c>
      <c r="Q39" s="183">
        <v>60</v>
      </c>
      <c r="R39" s="65" t="s">
        <v>12</v>
      </c>
      <c r="S39" s="65" t="s">
        <v>73</v>
      </c>
      <c r="T39" s="230">
        <v>60.3</v>
      </c>
      <c r="U39" s="183">
        <v>63.8</v>
      </c>
    </row>
    <row r="40" spans="1:21" ht="15" customHeight="1" x14ac:dyDescent="0.25">
      <c r="A40" s="17">
        <v>35</v>
      </c>
      <c r="B40" s="65" t="s">
        <v>15</v>
      </c>
      <c r="C40" s="65" t="s">
        <v>14</v>
      </c>
      <c r="D40" s="230">
        <v>51.04</v>
      </c>
      <c r="E40" s="183">
        <v>53.7</v>
      </c>
      <c r="F40" s="65" t="s">
        <v>12</v>
      </c>
      <c r="G40" s="65" t="s">
        <v>71</v>
      </c>
      <c r="H40" s="230">
        <v>63.36</v>
      </c>
      <c r="I40" s="183">
        <v>66</v>
      </c>
      <c r="J40" s="65" t="s">
        <v>12</v>
      </c>
      <c r="K40" s="65" t="s">
        <v>58</v>
      </c>
      <c r="L40" s="230">
        <v>54.45</v>
      </c>
      <c r="M40" s="183">
        <v>56.9</v>
      </c>
      <c r="N40" s="65" t="s">
        <v>12</v>
      </c>
      <c r="O40" s="65" t="s">
        <v>76</v>
      </c>
      <c r="P40" s="230">
        <v>56.73</v>
      </c>
      <c r="Q40" s="183">
        <v>60</v>
      </c>
      <c r="R40" s="65" t="s">
        <v>1</v>
      </c>
      <c r="S40" s="65" t="s">
        <v>136</v>
      </c>
      <c r="T40" s="230">
        <v>60.3</v>
      </c>
      <c r="U40" s="183">
        <v>63.7</v>
      </c>
    </row>
    <row r="41" spans="1:21" ht="15" customHeight="1" x14ac:dyDescent="0.25">
      <c r="A41" s="17">
        <v>36</v>
      </c>
      <c r="B41" s="65" t="s">
        <v>31</v>
      </c>
      <c r="C41" s="65" t="s">
        <v>36</v>
      </c>
      <c r="D41" s="230">
        <v>51.04</v>
      </c>
      <c r="E41" s="183">
        <v>53.6</v>
      </c>
      <c r="F41" s="65" t="s">
        <v>37</v>
      </c>
      <c r="G41" s="65" t="s">
        <v>50</v>
      </c>
      <c r="H41" s="230">
        <v>63.36</v>
      </c>
      <c r="I41" s="183">
        <v>65.875</v>
      </c>
      <c r="J41" s="65" t="s">
        <v>1</v>
      </c>
      <c r="K41" s="65" t="s">
        <v>136</v>
      </c>
      <c r="L41" s="230">
        <v>54.45</v>
      </c>
      <c r="M41" s="183">
        <v>56.7</v>
      </c>
      <c r="N41" s="65" t="s">
        <v>15</v>
      </c>
      <c r="O41" s="65" t="s">
        <v>42</v>
      </c>
      <c r="P41" s="230">
        <v>56.73</v>
      </c>
      <c r="Q41" s="183">
        <v>59</v>
      </c>
      <c r="R41" s="65" t="s">
        <v>0</v>
      </c>
      <c r="S41" s="65" t="s">
        <v>115</v>
      </c>
      <c r="T41" s="230">
        <v>60.3</v>
      </c>
      <c r="U41" s="183">
        <v>63.615384615384613</v>
      </c>
    </row>
    <row r="42" spans="1:21" ht="15" customHeight="1" x14ac:dyDescent="0.25">
      <c r="A42" s="17">
        <v>37</v>
      </c>
      <c r="B42" s="65" t="s">
        <v>31</v>
      </c>
      <c r="C42" s="65" t="s">
        <v>146</v>
      </c>
      <c r="D42" s="230">
        <v>51.04</v>
      </c>
      <c r="E42" s="183">
        <v>53.4</v>
      </c>
      <c r="F42" s="65" t="s">
        <v>15</v>
      </c>
      <c r="G42" s="65" t="s">
        <v>55</v>
      </c>
      <c r="H42" s="230">
        <v>63.36</v>
      </c>
      <c r="I42" s="183">
        <v>65.400000000000006</v>
      </c>
      <c r="J42" s="65" t="s">
        <v>31</v>
      </c>
      <c r="K42" s="65" t="s">
        <v>146</v>
      </c>
      <c r="L42" s="230">
        <v>54.45</v>
      </c>
      <c r="M42" s="183">
        <v>56.5</v>
      </c>
      <c r="N42" s="65" t="s">
        <v>12</v>
      </c>
      <c r="O42" s="65" t="s">
        <v>71</v>
      </c>
      <c r="P42" s="230">
        <v>56.73</v>
      </c>
      <c r="Q42" s="183">
        <v>59</v>
      </c>
      <c r="R42" s="65" t="s">
        <v>22</v>
      </c>
      <c r="S42" s="65" t="s">
        <v>105</v>
      </c>
      <c r="T42" s="230">
        <v>60.3</v>
      </c>
      <c r="U42" s="183">
        <v>63.3</v>
      </c>
    </row>
    <row r="43" spans="1:21" ht="15" customHeight="1" x14ac:dyDescent="0.25">
      <c r="A43" s="17">
        <v>38</v>
      </c>
      <c r="B43" s="65" t="s">
        <v>1</v>
      </c>
      <c r="C43" s="65" t="s">
        <v>106</v>
      </c>
      <c r="D43" s="230">
        <v>51.04</v>
      </c>
      <c r="E43" s="183">
        <v>53.2</v>
      </c>
      <c r="F43" s="65" t="s">
        <v>1</v>
      </c>
      <c r="G43" s="65" t="s">
        <v>108</v>
      </c>
      <c r="H43" s="230">
        <v>63.36</v>
      </c>
      <c r="I43" s="183">
        <v>65</v>
      </c>
      <c r="J43" s="65" t="s">
        <v>1</v>
      </c>
      <c r="K43" s="65" t="s">
        <v>160</v>
      </c>
      <c r="L43" s="230">
        <v>54.45</v>
      </c>
      <c r="M43" s="183">
        <v>56.44</v>
      </c>
      <c r="N43" s="65" t="s">
        <v>1</v>
      </c>
      <c r="O43" s="65" t="s">
        <v>108</v>
      </c>
      <c r="P43" s="230">
        <v>56.73</v>
      </c>
      <c r="Q43" s="183">
        <v>59</v>
      </c>
      <c r="R43" s="65" t="s">
        <v>15</v>
      </c>
      <c r="S43" s="65" t="s">
        <v>125</v>
      </c>
      <c r="T43" s="230">
        <v>60.3</v>
      </c>
      <c r="U43" s="183">
        <v>63</v>
      </c>
    </row>
    <row r="44" spans="1:21" ht="15" customHeight="1" x14ac:dyDescent="0.25">
      <c r="A44" s="17">
        <v>39</v>
      </c>
      <c r="B44" s="65" t="s">
        <v>31</v>
      </c>
      <c r="C44" s="65" t="s">
        <v>145</v>
      </c>
      <c r="D44" s="230">
        <v>51.04</v>
      </c>
      <c r="E44" s="183">
        <v>53</v>
      </c>
      <c r="F44" s="65" t="s">
        <v>1</v>
      </c>
      <c r="G44" s="65" t="s">
        <v>117</v>
      </c>
      <c r="H44" s="230">
        <v>63.36</v>
      </c>
      <c r="I44" s="183">
        <v>65</v>
      </c>
      <c r="J44" s="65" t="s">
        <v>1</v>
      </c>
      <c r="K44" s="65" t="s">
        <v>107</v>
      </c>
      <c r="L44" s="230">
        <v>54.45</v>
      </c>
      <c r="M44" s="183">
        <v>56.26</v>
      </c>
      <c r="N44" s="65" t="s">
        <v>1</v>
      </c>
      <c r="O44" s="65" t="s">
        <v>106</v>
      </c>
      <c r="P44" s="230">
        <v>56.73</v>
      </c>
      <c r="Q44" s="183">
        <v>59</v>
      </c>
      <c r="R44" s="65" t="s">
        <v>15</v>
      </c>
      <c r="S44" s="65" t="s">
        <v>18</v>
      </c>
      <c r="T44" s="230">
        <v>60.3</v>
      </c>
      <c r="U44" s="183">
        <v>62.7</v>
      </c>
    </row>
    <row r="45" spans="1:21" ht="15" customHeight="1" thickBot="1" x14ac:dyDescent="0.3">
      <c r="A45" s="18">
        <v>40</v>
      </c>
      <c r="B45" s="67" t="s">
        <v>0</v>
      </c>
      <c r="C45" s="67" t="s">
        <v>68</v>
      </c>
      <c r="D45" s="232">
        <v>51.04</v>
      </c>
      <c r="E45" s="186">
        <v>53</v>
      </c>
      <c r="F45" s="67" t="s">
        <v>1</v>
      </c>
      <c r="G45" s="67" t="s">
        <v>7</v>
      </c>
      <c r="H45" s="232">
        <v>63.36</v>
      </c>
      <c r="I45" s="186">
        <v>65</v>
      </c>
      <c r="J45" s="67" t="s">
        <v>1</v>
      </c>
      <c r="K45" s="67" t="s">
        <v>8</v>
      </c>
      <c r="L45" s="232">
        <v>54.45</v>
      </c>
      <c r="M45" s="186">
        <v>55.74</v>
      </c>
      <c r="N45" s="67" t="s">
        <v>12</v>
      </c>
      <c r="O45" s="67" t="s">
        <v>13</v>
      </c>
      <c r="P45" s="232">
        <v>56.73</v>
      </c>
      <c r="Q45" s="186">
        <v>58.8</v>
      </c>
      <c r="R45" s="67" t="s">
        <v>22</v>
      </c>
      <c r="S45" s="67" t="s">
        <v>52</v>
      </c>
      <c r="T45" s="232">
        <v>60.3</v>
      </c>
      <c r="U45" s="186">
        <v>62.3</v>
      </c>
    </row>
    <row r="46" spans="1:21" ht="15" customHeight="1" x14ac:dyDescent="0.25">
      <c r="A46" s="16">
        <v>41</v>
      </c>
      <c r="B46" s="64" t="s">
        <v>15</v>
      </c>
      <c r="C46" s="64" t="s">
        <v>56</v>
      </c>
      <c r="D46" s="229">
        <v>51.04</v>
      </c>
      <c r="E46" s="182">
        <v>52.8</v>
      </c>
      <c r="F46" s="64" t="s">
        <v>31</v>
      </c>
      <c r="G46" s="64" t="s">
        <v>33</v>
      </c>
      <c r="H46" s="229">
        <v>63.36</v>
      </c>
      <c r="I46" s="182">
        <v>64.7</v>
      </c>
      <c r="J46" s="64" t="s">
        <v>1</v>
      </c>
      <c r="K46" s="64" t="s">
        <v>117</v>
      </c>
      <c r="L46" s="229">
        <v>54.45</v>
      </c>
      <c r="M46" s="182">
        <v>55.64</v>
      </c>
      <c r="N46" s="64" t="s">
        <v>37</v>
      </c>
      <c r="O46" s="64" t="s">
        <v>122</v>
      </c>
      <c r="P46" s="229">
        <v>56.73</v>
      </c>
      <c r="Q46" s="182">
        <v>58.666666666666664</v>
      </c>
      <c r="R46" s="64" t="s">
        <v>1</v>
      </c>
      <c r="S46" s="64" t="s">
        <v>129</v>
      </c>
      <c r="T46" s="229">
        <v>60.3</v>
      </c>
      <c r="U46" s="182">
        <v>62</v>
      </c>
    </row>
    <row r="47" spans="1:21" ht="15" customHeight="1" x14ac:dyDescent="0.25">
      <c r="A47" s="17">
        <v>42</v>
      </c>
      <c r="B47" s="65" t="s">
        <v>22</v>
      </c>
      <c r="C47" s="65" t="s">
        <v>52</v>
      </c>
      <c r="D47" s="230">
        <v>51.04</v>
      </c>
      <c r="E47" s="183">
        <v>52.5</v>
      </c>
      <c r="F47" s="65" t="s">
        <v>12</v>
      </c>
      <c r="G47" s="65" t="s">
        <v>142</v>
      </c>
      <c r="H47" s="230">
        <v>63.36</v>
      </c>
      <c r="I47" s="183">
        <v>64.7</v>
      </c>
      <c r="J47" s="65" t="s">
        <v>12</v>
      </c>
      <c r="K47" s="65" t="s">
        <v>142</v>
      </c>
      <c r="L47" s="230">
        <v>54.45</v>
      </c>
      <c r="M47" s="183">
        <v>54.9</v>
      </c>
      <c r="N47" s="65" t="s">
        <v>15</v>
      </c>
      <c r="O47" s="65" t="s">
        <v>18</v>
      </c>
      <c r="P47" s="230">
        <v>56.73</v>
      </c>
      <c r="Q47" s="183">
        <v>58.5</v>
      </c>
      <c r="R47" s="65" t="s">
        <v>1</v>
      </c>
      <c r="S47" s="65" t="s">
        <v>5</v>
      </c>
      <c r="T47" s="230">
        <v>60.3</v>
      </c>
      <c r="U47" s="183">
        <v>62</v>
      </c>
    </row>
    <row r="48" spans="1:21" ht="15" customHeight="1" x14ac:dyDescent="0.25">
      <c r="A48" s="17">
        <v>43</v>
      </c>
      <c r="B48" s="65" t="s">
        <v>15</v>
      </c>
      <c r="C48" s="65" t="s">
        <v>189</v>
      </c>
      <c r="D48" s="230">
        <v>51.04</v>
      </c>
      <c r="E48" s="183">
        <v>52.5</v>
      </c>
      <c r="F48" s="65" t="s">
        <v>1</v>
      </c>
      <c r="G48" s="65" t="s">
        <v>106</v>
      </c>
      <c r="H48" s="230">
        <v>63.36</v>
      </c>
      <c r="I48" s="183">
        <v>64.7</v>
      </c>
      <c r="J48" s="65" t="s">
        <v>22</v>
      </c>
      <c r="K48" s="65" t="s">
        <v>105</v>
      </c>
      <c r="L48" s="230">
        <v>54.45</v>
      </c>
      <c r="M48" s="183">
        <v>54.8</v>
      </c>
      <c r="N48" s="65" t="s">
        <v>1</v>
      </c>
      <c r="O48" s="65" t="s">
        <v>4</v>
      </c>
      <c r="P48" s="230">
        <v>56.73</v>
      </c>
      <c r="Q48" s="183">
        <v>58.3</v>
      </c>
      <c r="R48" s="65" t="s">
        <v>31</v>
      </c>
      <c r="S48" s="65" t="s">
        <v>33</v>
      </c>
      <c r="T48" s="230">
        <v>60.3</v>
      </c>
      <c r="U48" s="183">
        <v>61.9</v>
      </c>
    </row>
    <row r="49" spans="1:21" ht="15" customHeight="1" x14ac:dyDescent="0.25">
      <c r="A49" s="17">
        <v>44</v>
      </c>
      <c r="B49" s="65" t="s">
        <v>22</v>
      </c>
      <c r="C49" s="65" t="s">
        <v>105</v>
      </c>
      <c r="D49" s="230">
        <v>51.04</v>
      </c>
      <c r="E49" s="183">
        <v>52.1</v>
      </c>
      <c r="F49" s="65" t="s">
        <v>1</v>
      </c>
      <c r="G49" s="65" t="s">
        <v>74</v>
      </c>
      <c r="H49" s="230">
        <v>63.36</v>
      </c>
      <c r="I49" s="183">
        <v>64.599999999999994</v>
      </c>
      <c r="J49" s="65" t="s">
        <v>0</v>
      </c>
      <c r="K49" s="65" t="s">
        <v>115</v>
      </c>
      <c r="L49" s="230">
        <v>54.45</v>
      </c>
      <c r="M49" s="183">
        <v>54.8</v>
      </c>
      <c r="N49" s="65" t="s">
        <v>22</v>
      </c>
      <c r="O49" s="65" t="s">
        <v>29</v>
      </c>
      <c r="P49" s="230">
        <v>56.73</v>
      </c>
      <c r="Q49" s="183">
        <v>57.2</v>
      </c>
      <c r="R49" s="65" t="s">
        <v>12</v>
      </c>
      <c r="S49" s="65" t="s">
        <v>71</v>
      </c>
      <c r="T49" s="230">
        <v>60.3</v>
      </c>
      <c r="U49" s="183">
        <v>61.61</v>
      </c>
    </row>
    <row r="50" spans="1:21" ht="15" customHeight="1" x14ac:dyDescent="0.25">
      <c r="A50" s="17">
        <v>45</v>
      </c>
      <c r="B50" s="65" t="s">
        <v>1</v>
      </c>
      <c r="C50" s="65" t="s">
        <v>107</v>
      </c>
      <c r="D50" s="230">
        <v>51.04</v>
      </c>
      <c r="E50" s="183">
        <v>52</v>
      </c>
      <c r="F50" s="65" t="s">
        <v>1</v>
      </c>
      <c r="G50" s="65" t="s">
        <v>8</v>
      </c>
      <c r="H50" s="230">
        <v>63.36</v>
      </c>
      <c r="I50" s="183">
        <v>64.5</v>
      </c>
      <c r="J50" s="65" t="s">
        <v>1</v>
      </c>
      <c r="K50" s="65" t="s">
        <v>128</v>
      </c>
      <c r="L50" s="230">
        <v>54.45</v>
      </c>
      <c r="M50" s="183">
        <v>54.6</v>
      </c>
      <c r="N50" s="65" t="s">
        <v>22</v>
      </c>
      <c r="O50" s="65" t="s">
        <v>24</v>
      </c>
      <c r="P50" s="230">
        <v>56.73</v>
      </c>
      <c r="Q50" s="183">
        <v>56.7</v>
      </c>
      <c r="R50" s="65" t="s">
        <v>22</v>
      </c>
      <c r="S50" s="65" t="s">
        <v>29</v>
      </c>
      <c r="T50" s="230">
        <v>60.3</v>
      </c>
      <c r="U50" s="183">
        <v>61.5</v>
      </c>
    </row>
    <row r="51" spans="1:21" ht="15" customHeight="1" x14ac:dyDescent="0.25">
      <c r="A51" s="17">
        <v>46</v>
      </c>
      <c r="B51" s="65" t="s">
        <v>1</v>
      </c>
      <c r="C51" s="65" t="s">
        <v>109</v>
      </c>
      <c r="D51" s="230">
        <v>51.04</v>
      </c>
      <c r="E51" s="183">
        <v>51.9</v>
      </c>
      <c r="F51" s="65" t="s">
        <v>22</v>
      </c>
      <c r="G51" s="65" t="s">
        <v>52</v>
      </c>
      <c r="H51" s="230">
        <v>63.36</v>
      </c>
      <c r="I51" s="183">
        <v>63.2</v>
      </c>
      <c r="J51" s="65" t="s">
        <v>37</v>
      </c>
      <c r="K51" s="65" t="s">
        <v>120</v>
      </c>
      <c r="L51" s="230">
        <v>54.45</v>
      </c>
      <c r="M51" s="183">
        <v>54.142857142857146</v>
      </c>
      <c r="N51" s="65" t="s">
        <v>15</v>
      </c>
      <c r="O51" s="65" t="s">
        <v>70</v>
      </c>
      <c r="P51" s="230">
        <v>56.73</v>
      </c>
      <c r="Q51" s="183">
        <v>56.7</v>
      </c>
      <c r="R51" s="65" t="s">
        <v>1</v>
      </c>
      <c r="S51" s="65" t="s">
        <v>128</v>
      </c>
      <c r="T51" s="230">
        <v>60.3</v>
      </c>
      <c r="U51" s="183">
        <v>61</v>
      </c>
    </row>
    <row r="52" spans="1:21" ht="15" customHeight="1" x14ac:dyDescent="0.25">
      <c r="A52" s="17">
        <v>47</v>
      </c>
      <c r="B52" s="65" t="s">
        <v>31</v>
      </c>
      <c r="C52" s="65" t="s">
        <v>147</v>
      </c>
      <c r="D52" s="230">
        <v>51.04</v>
      </c>
      <c r="E52" s="183">
        <v>51.3</v>
      </c>
      <c r="F52" s="65" t="s">
        <v>22</v>
      </c>
      <c r="G52" s="65" t="s">
        <v>105</v>
      </c>
      <c r="H52" s="230">
        <v>63.36</v>
      </c>
      <c r="I52" s="183">
        <v>63</v>
      </c>
      <c r="J52" s="65" t="s">
        <v>12</v>
      </c>
      <c r="K52" s="65" t="s">
        <v>152</v>
      </c>
      <c r="L52" s="230">
        <v>54.45</v>
      </c>
      <c r="M52" s="183">
        <v>54</v>
      </c>
      <c r="N52" s="65" t="s">
        <v>37</v>
      </c>
      <c r="O52" s="65" t="s">
        <v>50</v>
      </c>
      <c r="P52" s="230">
        <v>56.73</v>
      </c>
      <c r="Q52" s="183">
        <v>56.55</v>
      </c>
      <c r="R52" s="65" t="s">
        <v>12</v>
      </c>
      <c r="S52" s="65" t="s">
        <v>72</v>
      </c>
      <c r="T52" s="230">
        <v>60.3</v>
      </c>
      <c r="U52" s="183">
        <v>61</v>
      </c>
    </row>
    <row r="53" spans="1:21" ht="15" customHeight="1" x14ac:dyDescent="0.25">
      <c r="A53" s="17">
        <v>48</v>
      </c>
      <c r="B53" s="65" t="s">
        <v>1</v>
      </c>
      <c r="C53" s="65" t="s">
        <v>141</v>
      </c>
      <c r="D53" s="230">
        <v>51.04</v>
      </c>
      <c r="E53" s="183">
        <v>51.09</v>
      </c>
      <c r="F53" s="65" t="s">
        <v>15</v>
      </c>
      <c r="G53" s="65" t="s">
        <v>70</v>
      </c>
      <c r="H53" s="230">
        <v>63.36</v>
      </c>
      <c r="I53" s="183">
        <v>62.9</v>
      </c>
      <c r="J53" s="65" t="s">
        <v>0</v>
      </c>
      <c r="K53" s="65" t="s">
        <v>41</v>
      </c>
      <c r="L53" s="230">
        <v>54.45</v>
      </c>
      <c r="M53" s="183">
        <v>53.75</v>
      </c>
      <c r="N53" s="65" t="s">
        <v>22</v>
      </c>
      <c r="O53" s="65" t="s">
        <v>43</v>
      </c>
      <c r="P53" s="230">
        <v>56.73</v>
      </c>
      <c r="Q53" s="183">
        <v>56.5</v>
      </c>
      <c r="R53" s="65" t="s">
        <v>1</v>
      </c>
      <c r="S53" s="65" t="s">
        <v>107</v>
      </c>
      <c r="T53" s="230">
        <v>60.3</v>
      </c>
      <c r="U53" s="183">
        <v>61</v>
      </c>
    </row>
    <row r="54" spans="1:21" ht="15" customHeight="1" x14ac:dyDescent="0.25">
      <c r="A54" s="17">
        <v>49</v>
      </c>
      <c r="B54" s="65" t="s">
        <v>37</v>
      </c>
      <c r="C54" s="65" t="s">
        <v>175</v>
      </c>
      <c r="D54" s="230">
        <v>51.04</v>
      </c>
      <c r="E54" s="183">
        <v>51</v>
      </c>
      <c r="F54" s="65" t="s">
        <v>1</v>
      </c>
      <c r="G54" s="65" t="s">
        <v>128</v>
      </c>
      <c r="H54" s="230">
        <v>63.36</v>
      </c>
      <c r="I54" s="183">
        <v>62</v>
      </c>
      <c r="J54" s="65" t="s">
        <v>15</v>
      </c>
      <c r="K54" s="65" t="s">
        <v>17</v>
      </c>
      <c r="L54" s="230">
        <v>54.45</v>
      </c>
      <c r="M54" s="183">
        <v>53.7</v>
      </c>
      <c r="N54" s="65" t="s">
        <v>22</v>
      </c>
      <c r="O54" s="65" t="s">
        <v>21</v>
      </c>
      <c r="P54" s="230">
        <v>56.73</v>
      </c>
      <c r="Q54" s="183">
        <v>56.5</v>
      </c>
      <c r="R54" s="65" t="s">
        <v>22</v>
      </c>
      <c r="S54" s="65" t="s">
        <v>43</v>
      </c>
      <c r="T54" s="230">
        <v>60.3</v>
      </c>
      <c r="U54" s="183">
        <v>60.3</v>
      </c>
    </row>
    <row r="55" spans="1:21" ht="15" customHeight="1" thickBot="1" x14ac:dyDescent="0.3">
      <c r="A55" s="18">
        <v>50</v>
      </c>
      <c r="B55" s="67" t="s">
        <v>31</v>
      </c>
      <c r="C55" s="67" t="s">
        <v>32</v>
      </c>
      <c r="D55" s="232">
        <v>51.04</v>
      </c>
      <c r="E55" s="186">
        <v>50.3</v>
      </c>
      <c r="F55" s="67" t="s">
        <v>12</v>
      </c>
      <c r="G55" s="67" t="s">
        <v>73</v>
      </c>
      <c r="H55" s="232">
        <v>63.36</v>
      </c>
      <c r="I55" s="186">
        <v>61.6</v>
      </c>
      <c r="J55" s="67" t="s">
        <v>1</v>
      </c>
      <c r="K55" s="67" t="s">
        <v>7</v>
      </c>
      <c r="L55" s="232">
        <v>54.45</v>
      </c>
      <c r="M55" s="186">
        <v>53.5</v>
      </c>
      <c r="N55" s="67" t="s">
        <v>1</v>
      </c>
      <c r="O55" s="67" t="s">
        <v>9</v>
      </c>
      <c r="P55" s="232">
        <v>56.73</v>
      </c>
      <c r="Q55" s="186">
        <v>56</v>
      </c>
      <c r="R55" s="67" t="s">
        <v>37</v>
      </c>
      <c r="S55" s="67" t="s">
        <v>120</v>
      </c>
      <c r="T55" s="232">
        <v>60.3</v>
      </c>
      <c r="U55" s="186">
        <v>59.857142857142854</v>
      </c>
    </row>
    <row r="56" spans="1:21" ht="15" customHeight="1" x14ac:dyDescent="0.25">
      <c r="A56" s="16">
        <v>51</v>
      </c>
      <c r="B56" s="64" t="s">
        <v>37</v>
      </c>
      <c r="C56" s="64" t="s">
        <v>51</v>
      </c>
      <c r="D56" s="229">
        <v>51.04</v>
      </c>
      <c r="E56" s="182">
        <v>50.16</v>
      </c>
      <c r="F56" s="64" t="s">
        <v>15</v>
      </c>
      <c r="G56" s="64" t="s">
        <v>54</v>
      </c>
      <c r="H56" s="229">
        <v>63.36</v>
      </c>
      <c r="I56" s="182">
        <v>61.5</v>
      </c>
      <c r="J56" s="64" t="s">
        <v>1</v>
      </c>
      <c r="K56" s="64" t="s">
        <v>108</v>
      </c>
      <c r="L56" s="229">
        <v>54.45</v>
      </c>
      <c r="M56" s="182">
        <v>53.21</v>
      </c>
      <c r="N56" s="64" t="s">
        <v>12</v>
      </c>
      <c r="O56" s="64" t="s">
        <v>59</v>
      </c>
      <c r="P56" s="229">
        <v>56.73</v>
      </c>
      <c r="Q56" s="182">
        <v>55</v>
      </c>
      <c r="R56" s="64" t="s">
        <v>31</v>
      </c>
      <c r="S56" s="64" t="s">
        <v>138</v>
      </c>
      <c r="T56" s="229">
        <v>60.3</v>
      </c>
      <c r="U56" s="182">
        <v>59.5</v>
      </c>
    </row>
    <row r="57" spans="1:21" ht="15" customHeight="1" x14ac:dyDescent="0.25">
      <c r="A57" s="17">
        <v>52</v>
      </c>
      <c r="B57" s="65" t="s">
        <v>12</v>
      </c>
      <c r="C57" s="65" t="s">
        <v>13</v>
      </c>
      <c r="D57" s="230">
        <v>51.04</v>
      </c>
      <c r="E57" s="183">
        <v>49.7</v>
      </c>
      <c r="F57" s="65" t="s">
        <v>0</v>
      </c>
      <c r="G57" s="65" t="s">
        <v>95</v>
      </c>
      <c r="H57" s="230">
        <v>63.36</v>
      </c>
      <c r="I57" s="183">
        <v>61.4375</v>
      </c>
      <c r="J57" s="65" t="s">
        <v>37</v>
      </c>
      <c r="K57" s="65" t="s">
        <v>50</v>
      </c>
      <c r="L57" s="230">
        <v>54.45</v>
      </c>
      <c r="M57" s="183">
        <v>53</v>
      </c>
      <c r="N57" s="65" t="s">
        <v>1</v>
      </c>
      <c r="O57" s="65" t="s">
        <v>126</v>
      </c>
      <c r="P57" s="230">
        <v>56.73</v>
      </c>
      <c r="Q57" s="183">
        <v>55</v>
      </c>
      <c r="R57" s="65" t="s">
        <v>31</v>
      </c>
      <c r="S57" s="65" t="s">
        <v>30</v>
      </c>
      <c r="T57" s="230">
        <v>60.3</v>
      </c>
      <c r="U57" s="183">
        <v>59.3</v>
      </c>
    </row>
    <row r="58" spans="1:21" ht="15" customHeight="1" x14ac:dyDescent="0.25">
      <c r="A58" s="17">
        <v>53</v>
      </c>
      <c r="B58" s="65" t="s">
        <v>1</v>
      </c>
      <c r="C58" s="65" t="s">
        <v>130</v>
      </c>
      <c r="D58" s="230">
        <v>51.04</v>
      </c>
      <c r="E58" s="183">
        <v>49.6</v>
      </c>
      <c r="F58" s="65" t="s">
        <v>22</v>
      </c>
      <c r="G58" s="65" t="s">
        <v>25</v>
      </c>
      <c r="H58" s="230">
        <v>63.36</v>
      </c>
      <c r="I58" s="183">
        <v>61.2</v>
      </c>
      <c r="J58" s="65" t="s">
        <v>15</v>
      </c>
      <c r="K58" s="65" t="s">
        <v>56</v>
      </c>
      <c r="L58" s="230">
        <v>54.45</v>
      </c>
      <c r="M58" s="183">
        <v>52.6</v>
      </c>
      <c r="N58" s="65" t="s">
        <v>22</v>
      </c>
      <c r="O58" s="65" t="s">
        <v>46</v>
      </c>
      <c r="P58" s="230">
        <v>56.73</v>
      </c>
      <c r="Q58" s="183">
        <v>54.2</v>
      </c>
      <c r="R58" s="65" t="s">
        <v>0</v>
      </c>
      <c r="S58" s="65" t="s">
        <v>123</v>
      </c>
      <c r="T58" s="230">
        <v>60.3</v>
      </c>
      <c r="U58" s="183">
        <v>58.666666666666664</v>
      </c>
    </row>
    <row r="59" spans="1:21" ht="15" customHeight="1" x14ac:dyDescent="0.25">
      <c r="A59" s="17">
        <v>54</v>
      </c>
      <c r="B59" s="65" t="s">
        <v>1</v>
      </c>
      <c r="C59" s="65" t="s">
        <v>137</v>
      </c>
      <c r="D59" s="230">
        <v>51.04</v>
      </c>
      <c r="E59" s="183">
        <v>49.5</v>
      </c>
      <c r="F59" s="65" t="s">
        <v>1</v>
      </c>
      <c r="G59" s="65" t="s">
        <v>9</v>
      </c>
      <c r="H59" s="230">
        <v>63.36</v>
      </c>
      <c r="I59" s="183">
        <v>61.2</v>
      </c>
      <c r="J59" s="65" t="s">
        <v>1</v>
      </c>
      <c r="K59" s="65" t="s">
        <v>141</v>
      </c>
      <c r="L59" s="230">
        <v>54.45</v>
      </c>
      <c r="M59" s="183">
        <v>52.38</v>
      </c>
      <c r="N59" s="65" t="s">
        <v>37</v>
      </c>
      <c r="O59" s="65" t="s">
        <v>121</v>
      </c>
      <c r="P59" s="230">
        <v>56.73</v>
      </c>
      <c r="Q59" s="183">
        <v>52.8</v>
      </c>
      <c r="R59" s="65" t="s">
        <v>22</v>
      </c>
      <c r="S59" s="65" t="s">
        <v>45</v>
      </c>
      <c r="T59" s="230">
        <v>60.3</v>
      </c>
      <c r="U59" s="183">
        <v>57.1</v>
      </c>
    </row>
    <row r="60" spans="1:21" ht="15" customHeight="1" x14ac:dyDescent="0.25">
      <c r="A60" s="17">
        <v>55</v>
      </c>
      <c r="B60" s="65" t="s">
        <v>1</v>
      </c>
      <c r="C60" s="65" t="s">
        <v>8</v>
      </c>
      <c r="D60" s="230">
        <v>51.04</v>
      </c>
      <c r="E60" s="183">
        <v>48.6</v>
      </c>
      <c r="F60" s="65" t="s">
        <v>31</v>
      </c>
      <c r="G60" s="65" t="s">
        <v>32</v>
      </c>
      <c r="H60" s="230">
        <v>63.36</v>
      </c>
      <c r="I60" s="183">
        <v>61</v>
      </c>
      <c r="J60" s="65" t="s">
        <v>12</v>
      </c>
      <c r="K60" s="65" t="s">
        <v>71</v>
      </c>
      <c r="L60" s="230">
        <v>54.45</v>
      </c>
      <c r="M60" s="183">
        <v>52</v>
      </c>
      <c r="N60" s="65" t="s">
        <v>22</v>
      </c>
      <c r="O60" s="65" t="s">
        <v>23</v>
      </c>
      <c r="P60" s="230">
        <v>56.73</v>
      </c>
      <c r="Q60" s="183">
        <v>52</v>
      </c>
      <c r="R60" s="65" t="s">
        <v>15</v>
      </c>
      <c r="S60" s="65" t="s">
        <v>17</v>
      </c>
      <c r="T60" s="230">
        <v>60.3</v>
      </c>
      <c r="U60" s="183">
        <v>57</v>
      </c>
    </row>
    <row r="61" spans="1:21" ht="15" customHeight="1" x14ac:dyDescent="0.25">
      <c r="A61" s="17">
        <v>56</v>
      </c>
      <c r="B61" s="65" t="s">
        <v>22</v>
      </c>
      <c r="C61" s="65" t="s">
        <v>29</v>
      </c>
      <c r="D61" s="230">
        <v>51.04</v>
      </c>
      <c r="E61" s="183">
        <v>48.5</v>
      </c>
      <c r="F61" s="65" t="s">
        <v>1</v>
      </c>
      <c r="G61" s="65" t="s">
        <v>107</v>
      </c>
      <c r="H61" s="230">
        <v>63.36</v>
      </c>
      <c r="I61" s="183">
        <v>61</v>
      </c>
      <c r="J61" s="65" t="s">
        <v>1</v>
      </c>
      <c r="K61" s="65" t="s">
        <v>9</v>
      </c>
      <c r="L61" s="230">
        <v>54.45</v>
      </c>
      <c r="M61" s="183">
        <v>51.75</v>
      </c>
      <c r="N61" s="65" t="s">
        <v>15</v>
      </c>
      <c r="O61" s="65" t="s">
        <v>125</v>
      </c>
      <c r="P61" s="230">
        <v>56.73</v>
      </c>
      <c r="Q61" s="183">
        <v>52</v>
      </c>
      <c r="R61" s="65" t="s">
        <v>1</v>
      </c>
      <c r="S61" s="65" t="s">
        <v>106</v>
      </c>
      <c r="T61" s="230">
        <v>60.3</v>
      </c>
      <c r="U61" s="183">
        <v>57</v>
      </c>
    </row>
    <row r="62" spans="1:21" ht="15" customHeight="1" x14ac:dyDescent="0.25">
      <c r="A62" s="17">
        <v>57</v>
      </c>
      <c r="B62" s="65" t="s">
        <v>1</v>
      </c>
      <c r="C62" s="65" t="s">
        <v>157</v>
      </c>
      <c r="D62" s="230">
        <v>51.04</v>
      </c>
      <c r="E62" s="183">
        <v>48.5</v>
      </c>
      <c r="F62" s="65" t="s">
        <v>1</v>
      </c>
      <c r="G62" s="65" t="s">
        <v>130</v>
      </c>
      <c r="H62" s="230">
        <v>63.36</v>
      </c>
      <c r="I62" s="183">
        <v>60.6</v>
      </c>
      <c r="J62" s="65" t="s">
        <v>15</v>
      </c>
      <c r="K62" s="65" t="s">
        <v>54</v>
      </c>
      <c r="L62" s="230">
        <v>54.45</v>
      </c>
      <c r="M62" s="183">
        <v>51.2</v>
      </c>
      <c r="N62" s="65" t="s">
        <v>0</v>
      </c>
      <c r="O62" s="65" t="s">
        <v>123</v>
      </c>
      <c r="P62" s="230">
        <v>56.73</v>
      </c>
      <c r="Q62" s="183">
        <v>51</v>
      </c>
      <c r="R62" s="65" t="s">
        <v>0</v>
      </c>
      <c r="S62" s="65" t="s">
        <v>68</v>
      </c>
      <c r="T62" s="230">
        <v>60.3</v>
      </c>
      <c r="U62" s="183">
        <v>56.909090909090907</v>
      </c>
    </row>
    <row r="63" spans="1:21" ht="15" customHeight="1" x14ac:dyDescent="0.25">
      <c r="A63" s="17">
        <v>58</v>
      </c>
      <c r="B63" s="65" t="s">
        <v>1</v>
      </c>
      <c r="C63" s="65" t="s">
        <v>2</v>
      </c>
      <c r="D63" s="230">
        <v>51.04</v>
      </c>
      <c r="E63" s="183">
        <v>48.2</v>
      </c>
      <c r="F63" s="65" t="s">
        <v>15</v>
      </c>
      <c r="G63" s="65" t="s">
        <v>53</v>
      </c>
      <c r="H63" s="230">
        <v>63.36</v>
      </c>
      <c r="I63" s="183">
        <v>60</v>
      </c>
      <c r="J63" s="65" t="s">
        <v>1</v>
      </c>
      <c r="K63" s="65" t="s">
        <v>133</v>
      </c>
      <c r="L63" s="230">
        <v>54.45</v>
      </c>
      <c r="M63" s="183">
        <v>50.5</v>
      </c>
      <c r="N63" s="65" t="s">
        <v>37</v>
      </c>
      <c r="O63" s="65" t="s">
        <v>51</v>
      </c>
      <c r="P63" s="230">
        <v>56.73</v>
      </c>
      <c r="Q63" s="183">
        <v>50.928571428571431</v>
      </c>
      <c r="R63" s="65" t="s">
        <v>1</v>
      </c>
      <c r="S63" s="65" t="s">
        <v>134</v>
      </c>
      <c r="T63" s="230">
        <v>60.3</v>
      </c>
      <c r="U63" s="183">
        <v>56.3</v>
      </c>
    </row>
    <row r="64" spans="1:21" ht="15" customHeight="1" x14ac:dyDescent="0.25">
      <c r="A64" s="17">
        <v>59</v>
      </c>
      <c r="B64" s="65" t="s">
        <v>15</v>
      </c>
      <c r="C64" s="65" t="s">
        <v>177</v>
      </c>
      <c r="D64" s="230">
        <v>51.04</v>
      </c>
      <c r="E64" s="183">
        <v>48.1</v>
      </c>
      <c r="F64" s="65" t="s">
        <v>15</v>
      </c>
      <c r="G64" s="65" t="s">
        <v>18</v>
      </c>
      <c r="H64" s="230">
        <v>63.36</v>
      </c>
      <c r="I64" s="183">
        <v>59</v>
      </c>
      <c r="J64" s="65" t="s">
        <v>37</v>
      </c>
      <c r="K64" s="65" t="s">
        <v>121</v>
      </c>
      <c r="L64" s="230">
        <v>54.45</v>
      </c>
      <c r="M64" s="183">
        <v>50.4</v>
      </c>
      <c r="N64" s="65" t="s">
        <v>1</v>
      </c>
      <c r="O64" s="65" t="s">
        <v>2</v>
      </c>
      <c r="P64" s="230">
        <v>56.73</v>
      </c>
      <c r="Q64" s="183">
        <v>50.5</v>
      </c>
      <c r="R64" s="65" t="s">
        <v>12</v>
      </c>
      <c r="S64" s="65" t="s">
        <v>13</v>
      </c>
      <c r="T64" s="230">
        <v>60.3</v>
      </c>
      <c r="U64" s="183">
        <v>56.3</v>
      </c>
    </row>
    <row r="65" spans="1:21" ht="15" customHeight="1" thickBot="1" x14ac:dyDescent="0.3">
      <c r="A65" s="18">
        <v>60</v>
      </c>
      <c r="B65" s="67" t="s">
        <v>37</v>
      </c>
      <c r="C65" s="67" t="s">
        <v>120</v>
      </c>
      <c r="D65" s="232">
        <v>51.04</v>
      </c>
      <c r="E65" s="186">
        <v>47</v>
      </c>
      <c r="F65" s="67" t="s">
        <v>15</v>
      </c>
      <c r="G65" s="67" t="s">
        <v>164</v>
      </c>
      <c r="H65" s="232">
        <v>63.36</v>
      </c>
      <c r="I65" s="186">
        <v>58.5</v>
      </c>
      <c r="J65" s="67" t="s">
        <v>22</v>
      </c>
      <c r="K65" s="67" t="s">
        <v>27</v>
      </c>
      <c r="L65" s="232">
        <v>54.45</v>
      </c>
      <c r="M65" s="186">
        <v>50</v>
      </c>
      <c r="N65" s="67" t="s">
        <v>15</v>
      </c>
      <c r="O65" s="67" t="s">
        <v>14</v>
      </c>
      <c r="P65" s="232">
        <v>56.73</v>
      </c>
      <c r="Q65" s="186">
        <v>49.8</v>
      </c>
      <c r="R65" s="67" t="s">
        <v>31</v>
      </c>
      <c r="S65" s="67" t="s">
        <v>36</v>
      </c>
      <c r="T65" s="232">
        <v>60.3</v>
      </c>
      <c r="U65" s="186">
        <v>56.2</v>
      </c>
    </row>
    <row r="66" spans="1:21" ht="15" customHeight="1" x14ac:dyDescent="0.25">
      <c r="A66" s="16">
        <v>61</v>
      </c>
      <c r="B66" s="64" t="s">
        <v>15</v>
      </c>
      <c r="C66" s="64" t="s">
        <v>16</v>
      </c>
      <c r="D66" s="229">
        <v>51.04</v>
      </c>
      <c r="E66" s="182">
        <v>46.8</v>
      </c>
      <c r="F66" s="64" t="s">
        <v>1</v>
      </c>
      <c r="G66" s="64" t="s">
        <v>141</v>
      </c>
      <c r="H66" s="229">
        <v>63.36</v>
      </c>
      <c r="I66" s="182">
        <v>58.3</v>
      </c>
      <c r="J66" s="64" t="s">
        <v>15</v>
      </c>
      <c r="K66" s="64" t="s">
        <v>19</v>
      </c>
      <c r="L66" s="229">
        <v>54.45</v>
      </c>
      <c r="M66" s="182">
        <v>49.7</v>
      </c>
      <c r="N66" s="64" t="s">
        <v>15</v>
      </c>
      <c r="O66" s="64" t="s">
        <v>93</v>
      </c>
      <c r="P66" s="229">
        <v>56.73</v>
      </c>
      <c r="Q66" s="182">
        <v>49.4</v>
      </c>
      <c r="R66" s="64" t="s">
        <v>37</v>
      </c>
      <c r="S66" s="64" t="s">
        <v>51</v>
      </c>
      <c r="T66" s="229">
        <v>60.3</v>
      </c>
      <c r="U66" s="182">
        <v>56.153846153846153</v>
      </c>
    </row>
    <row r="67" spans="1:21" ht="15" customHeight="1" x14ac:dyDescent="0.25">
      <c r="A67" s="17">
        <v>62</v>
      </c>
      <c r="B67" s="65" t="s">
        <v>22</v>
      </c>
      <c r="C67" s="65" t="s">
        <v>45</v>
      </c>
      <c r="D67" s="230">
        <v>51.04</v>
      </c>
      <c r="E67" s="183">
        <v>46.6</v>
      </c>
      <c r="F67" s="65" t="s">
        <v>31</v>
      </c>
      <c r="G67" s="65" t="s">
        <v>168</v>
      </c>
      <c r="H67" s="230">
        <v>63.36</v>
      </c>
      <c r="I67" s="183">
        <v>58</v>
      </c>
      <c r="J67" s="65" t="s">
        <v>22</v>
      </c>
      <c r="K67" s="65" t="s">
        <v>45</v>
      </c>
      <c r="L67" s="230">
        <v>54.45</v>
      </c>
      <c r="M67" s="183">
        <v>49.2</v>
      </c>
      <c r="N67" s="65" t="s">
        <v>0</v>
      </c>
      <c r="O67" s="65" t="s">
        <v>41</v>
      </c>
      <c r="P67" s="230">
        <v>56.73</v>
      </c>
      <c r="Q67" s="183">
        <v>49.333333333333336</v>
      </c>
      <c r="R67" s="65" t="s">
        <v>1</v>
      </c>
      <c r="S67" s="65" t="s">
        <v>130</v>
      </c>
      <c r="T67" s="230">
        <v>60.3</v>
      </c>
      <c r="U67" s="183">
        <v>55.9</v>
      </c>
    </row>
    <row r="68" spans="1:21" ht="15" customHeight="1" x14ac:dyDescent="0.25">
      <c r="A68" s="17">
        <v>63</v>
      </c>
      <c r="B68" s="65" t="s">
        <v>12</v>
      </c>
      <c r="C68" s="65" t="s">
        <v>155</v>
      </c>
      <c r="D68" s="230">
        <v>51.04</v>
      </c>
      <c r="E68" s="183">
        <v>46.3</v>
      </c>
      <c r="F68" s="65" t="s">
        <v>12</v>
      </c>
      <c r="G68" s="65" t="s">
        <v>156</v>
      </c>
      <c r="H68" s="230">
        <v>63.36</v>
      </c>
      <c r="I68" s="183">
        <v>58</v>
      </c>
      <c r="J68" s="65" t="s">
        <v>0</v>
      </c>
      <c r="K68" s="65" t="s">
        <v>64</v>
      </c>
      <c r="L68" s="230">
        <v>54.45</v>
      </c>
      <c r="M68" s="183">
        <v>49.17</v>
      </c>
      <c r="N68" s="65" t="s">
        <v>31</v>
      </c>
      <c r="O68" s="65" t="s">
        <v>69</v>
      </c>
      <c r="P68" s="230">
        <v>56.73</v>
      </c>
      <c r="Q68" s="183">
        <v>48.5</v>
      </c>
      <c r="R68" s="65" t="s">
        <v>31</v>
      </c>
      <c r="S68" s="65" t="s">
        <v>145</v>
      </c>
      <c r="T68" s="230">
        <v>60.3</v>
      </c>
      <c r="U68" s="183">
        <v>55.4</v>
      </c>
    </row>
    <row r="69" spans="1:21" ht="15" customHeight="1" x14ac:dyDescent="0.25">
      <c r="A69" s="17">
        <v>64</v>
      </c>
      <c r="B69" s="65" t="s">
        <v>12</v>
      </c>
      <c r="C69" s="65" t="s">
        <v>152</v>
      </c>
      <c r="D69" s="230">
        <v>51.04</v>
      </c>
      <c r="E69" s="183">
        <v>46.1</v>
      </c>
      <c r="F69" s="65" t="s">
        <v>0</v>
      </c>
      <c r="G69" s="65" t="s">
        <v>143</v>
      </c>
      <c r="H69" s="230">
        <v>63.36</v>
      </c>
      <c r="I69" s="183">
        <v>57.285714285714285</v>
      </c>
      <c r="J69" s="65" t="s">
        <v>1</v>
      </c>
      <c r="K69" s="65" t="s">
        <v>2</v>
      </c>
      <c r="L69" s="230">
        <v>54.45</v>
      </c>
      <c r="M69" s="183">
        <v>49</v>
      </c>
      <c r="N69" s="65" t="s">
        <v>0</v>
      </c>
      <c r="O69" s="65" t="s">
        <v>68</v>
      </c>
      <c r="P69" s="230">
        <v>56.73</v>
      </c>
      <c r="Q69" s="183">
        <v>48.06666666666667</v>
      </c>
      <c r="R69" s="65" t="s">
        <v>31</v>
      </c>
      <c r="S69" s="65" t="s">
        <v>38</v>
      </c>
      <c r="T69" s="230">
        <v>60.3</v>
      </c>
      <c r="U69" s="183">
        <v>55.2</v>
      </c>
    </row>
    <row r="70" spans="1:21" ht="15" customHeight="1" x14ac:dyDescent="0.25">
      <c r="A70" s="17">
        <v>65</v>
      </c>
      <c r="B70" s="65" t="s">
        <v>1</v>
      </c>
      <c r="C70" s="65" t="s">
        <v>128</v>
      </c>
      <c r="D70" s="230">
        <v>51.04</v>
      </c>
      <c r="E70" s="183">
        <v>46</v>
      </c>
      <c r="F70" s="65" t="s">
        <v>22</v>
      </c>
      <c r="G70" s="65" t="s">
        <v>45</v>
      </c>
      <c r="H70" s="230">
        <v>63.36</v>
      </c>
      <c r="I70" s="183">
        <v>57.2</v>
      </c>
      <c r="J70" s="65" t="s">
        <v>22</v>
      </c>
      <c r="K70" s="65" t="s">
        <v>47</v>
      </c>
      <c r="L70" s="230">
        <v>54.45</v>
      </c>
      <c r="M70" s="183">
        <v>48.7</v>
      </c>
      <c r="N70" s="65" t="s">
        <v>31</v>
      </c>
      <c r="O70" s="65" t="s">
        <v>32</v>
      </c>
      <c r="P70" s="230">
        <v>56.73</v>
      </c>
      <c r="Q70" s="183">
        <v>47.8</v>
      </c>
      <c r="R70" s="65" t="s">
        <v>31</v>
      </c>
      <c r="S70" s="65" t="s">
        <v>139</v>
      </c>
      <c r="T70" s="230">
        <v>60.3</v>
      </c>
      <c r="U70" s="183">
        <v>55</v>
      </c>
    </row>
    <row r="71" spans="1:21" ht="15" customHeight="1" x14ac:dyDescent="0.25">
      <c r="A71" s="17">
        <v>66</v>
      </c>
      <c r="B71" s="65" t="s">
        <v>22</v>
      </c>
      <c r="C71" s="65" t="s">
        <v>151</v>
      </c>
      <c r="D71" s="230">
        <v>51.04</v>
      </c>
      <c r="E71" s="183">
        <v>45.9</v>
      </c>
      <c r="F71" s="65" t="s">
        <v>15</v>
      </c>
      <c r="G71" s="65" t="s">
        <v>19</v>
      </c>
      <c r="H71" s="230">
        <v>63.36</v>
      </c>
      <c r="I71" s="183">
        <v>56.7</v>
      </c>
      <c r="J71" s="65" t="s">
        <v>1</v>
      </c>
      <c r="K71" s="65" t="s">
        <v>126</v>
      </c>
      <c r="L71" s="230">
        <v>54.45</v>
      </c>
      <c r="M71" s="183">
        <v>48.42</v>
      </c>
      <c r="N71" s="65" t="s">
        <v>22</v>
      </c>
      <c r="O71" s="65" t="s">
        <v>28</v>
      </c>
      <c r="P71" s="230">
        <v>56.73</v>
      </c>
      <c r="Q71" s="183">
        <v>47.8</v>
      </c>
      <c r="R71" s="65" t="s">
        <v>1</v>
      </c>
      <c r="S71" s="65" t="s">
        <v>135</v>
      </c>
      <c r="T71" s="230">
        <v>60.3</v>
      </c>
      <c r="U71" s="183">
        <v>55</v>
      </c>
    </row>
    <row r="72" spans="1:21" ht="15" customHeight="1" x14ac:dyDescent="0.25">
      <c r="A72" s="17">
        <v>67</v>
      </c>
      <c r="B72" s="65" t="s">
        <v>0</v>
      </c>
      <c r="C72" s="65" t="s">
        <v>143</v>
      </c>
      <c r="D72" s="230">
        <v>51.04</v>
      </c>
      <c r="E72" s="183">
        <v>45.9</v>
      </c>
      <c r="F72" s="65" t="s">
        <v>1</v>
      </c>
      <c r="G72" s="65" t="s">
        <v>157</v>
      </c>
      <c r="H72" s="230">
        <v>63.36</v>
      </c>
      <c r="I72" s="183">
        <v>56</v>
      </c>
      <c r="J72" s="65" t="s">
        <v>12</v>
      </c>
      <c r="K72" s="65" t="s">
        <v>76</v>
      </c>
      <c r="L72" s="230">
        <v>54.45</v>
      </c>
      <c r="M72" s="183">
        <v>48.1</v>
      </c>
      <c r="N72" s="65" t="s">
        <v>22</v>
      </c>
      <c r="O72" s="65" t="s">
        <v>27</v>
      </c>
      <c r="P72" s="230">
        <v>56.73</v>
      </c>
      <c r="Q72" s="183">
        <v>47.3</v>
      </c>
      <c r="R72" s="65" t="s">
        <v>22</v>
      </c>
      <c r="S72" s="65" t="s">
        <v>162</v>
      </c>
      <c r="T72" s="230">
        <v>60.3</v>
      </c>
      <c r="U72" s="183">
        <v>54.7</v>
      </c>
    </row>
    <row r="73" spans="1:21" ht="15" customHeight="1" x14ac:dyDescent="0.25">
      <c r="A73" s="17">
        <v>68</v>
      </c>
      <c r="B73" s="65" t="s">
        <v>1</v>
      </c>
      <c r="C73" s="65" t="s">
        <v>126</v>
      </c>
      <c r="D73" s="230">
        <v>51.04</v>
      </c>
      <c r="E73" s="183">
        <v>45</v>
      </c>
      <c r="F73" s="65" t="s">
        <v>15</v>
      </c>
      <c r="G73" s="65" t="s">
        <v>56</v>
      </c>
      <c r="H73" s="230">
        <v>63.36</v>
      </c>
      <c r="I73" s="183">
        <v>55.9</v>
      </c>
      <c r="J73" s="65" t="s">
        <v>22</v>
      </c>
      <c r="K73" s="65" t="s">
        <v>25</v>
      </c>
      <c r="L73" s="230">
        <v>54.45</v>
      </c>
      <c r="M73" s="183">
        <v>48</v>
      </c>
      <c r="N73" s="65" t="s">
        <v>15</v>
      </c>
      <c r="O73" s="65" t="s">
        <v>20</v>
      </c>
      <c r="P73" s="230">
        <v>56.73</v>
      </c>
      <c r="Q73" s="183">
        <v>47.3</v>
      </c>
      <c r="R73" s="65" t="s">
        <v>1</v>
      </c>
      <c r="S73" s="65" t="s">
        <v>9</v>
      </c>
      <c r="T73" s="230">
        <v>60.3</v>
      </c>
      <c r="U73" s="183">
        <v>54.7</v>
      </c>
    </row>
    <row r="74" spans="1:21" ht="15" customHeight="1" x14ac:dyDescent="0.25">
      <c r="A74" s="17">
        <v>69</v>
      </c>
      <c r="B74" s="65" t="s">
        <v>37</v>
      </c>
      <c r="C74" s="65" t="s">
        <v>121</v>
      </c>
      <c r="D74" s="230">
        <v>51.04</v>
      </c>
      <c r="E74" s="183">
        <v>43</v>
      </c>
      <c r="F74" s="65" t="s">
        <v>22</v>
      </c>
      <c r="G74" s="65" t="s">
        <v>29</v>
      </c>
      <c r="H74" s="230">
        <v>63.36</v>
      </c>
      <c r="I74" s="183">
        <v>55</v>
      </c>
      <c r="J74" s="65" t="s">
        <v>1</v>
      </c>
      <c r="K74" s="65" t="s">
        <v>130</v>
      </c>
      <c r="L74" s="230">
        <v>54.45</v>
      </c>
      <c r="M74" s="183">
        <v>47.88</v>
      </c>
      <c r="N74" s="65" t="s">
        <v>1</v>
      </c>
      <c r="O74" s="65" t="s">
        <v>132</v>
      </c>
      <c r="P74" s="230">
        <v>56.73</v>
      </c>
      <c r="Q74" s="183">
        <v>47</v>
      </c>
      <c r="R74" s="65" t="s">
        <v>22</v>
      </c>
      <c r="S74" s="65" t="s">
        <v>27</v>
      </c>
      <c r="T74" s="230">
        <v>60.3</v>
      </c>
      <c r="U74" s="183">
        <v>54.1</v>
      </c>
    </row>
    <row r="75" spans="1:21" ht="15" customHeight="1" thickBot="1" x14ac:dyDescent="0.3">
      <c r="A75" s="18">
        <v>70</v>
      </c>
      <c r="B75" s="67" t="s">
        <v>15</v>
      </c>
      <c r="C75" s="67" t="s">
        <v>183</v>
      </c>
      <c r="D75" s="232">
        <v>51.04</v>
      </c>
      <c r="E75" s="186">
        <v>42.5</v>
      </c>
      <c r="F75" s="67" t="s">
        <v>15</v>
      </c>
      <c r="G75" s="67" t="s">
        <v>17</v>
      </c>
      <c r="H75" s="232">
        <v>63.36</v>
      </c>
      <c r="I75" s="186">
        <v>55</v>
      </c>
      <c r="J75" s="67" t="s">
        <v>1</v>
      </c>
      <c r="K75" s="67" t="s">
        <v>134</v>
      </c>
      <c r="L75" s="232">
        <v>54.45</v>
      </c>
      <c r="M75" s="186">
        <v>47.67</v>
      </c>
      <c r="N75" s="67" t="s">
        <v>22</v>
      </c>
      <c r="O75" s="67" t="s">
        <v>26</v>
      </c>
      <c r="P75" s="232">
        <v>56.73</v>
      </c>
      <c r="Q75" s="186">
        <v>46.7</v>
      </c>
      <c r="R75" s="67" t="s">
        <v>15</v>
      </c>
      <c r="S75" s="67" t="s">
        <v>54</v>
      </c>
      <c r="T75" s="232">
        <v>60.3</v>
      </c>
      <c r="U75" s="186">
        <v>54</v>
      </c>
    </row>
    <row r="76" spans="1:21" ht="15" customHeight="1" x14ac:dyDescent="0.25">
      <c r="A76" s="16">
        <v>71</v>
      </c>
      <c r="B76" s="64" t="s">
        <v>31</v>
      </c>
      <c r="C76" s="64" t="s">
        <v>138</v>
      </c>
      <c r="D76" s="229">
        <v>51.04</v>
      </c>
      <c r="E76" s="182">
        <v>42.1</v>
      </c>
      <c r="F76" s="64" t="s">
        <v>12</v>
      </c>
      <c r="G76" s="64" t="s">
        <v>11</v>
      </c>
      <c r="H76" s="229">
        <v>63.36</v>
      </c>
      <c r="I76" s="182">
        <v>55</v>
      </c>
      <c r="J76" s="64" t="s">
        <v>31</v>
      </c>
      <c r="K76" s="64" t="s">
        <v>138</v>
      </c>
      <c r="L76" s="229">
        <v>54.45</v>
      </c>
      <c r="M76" s="182">
        <v>47.3</v>
      </c>
      <c r="N76" s="64" t="s">
        <v>22</v>
      </c>
      <c r="O76" s="64" t="s">
        <v>25</v>
      </c>
      <c r="P76" s="229">
        <v>56.73</v>
      </c>
      <c r="Q76" s="182">
        <v>46.2</v>
      </c>
      <c r="R76" s="64" t="s">
        <v>1</v>
      </c>
      <c r="S76" s="64" t="s">
        <v>2</v>
      </c>
      <c r="T76" s="229">
        <v>60.3</v>
      </c>
      <c r="U76" s="182">
        <v>54</v>
      </c>
    </row>
    <row r="77" spans="1:21" ht="15" customHeight="1" x14ac:dyDescent="0.25">
      <c r="A77" s="17">
        <v>72</v>
      </c>
      <c r="B77" s="65" t="s">
        <v>12</v>
      </c>
      <c r="C77" s="65" t="s">
        <v>154</v>
      </c>
      <c r="D77" s="230">
        <v>51.04</v>
      </c>
      <c r="E77" s="183">
        <v>42</v>
      </c>
      <c r="F77" s="65" t="s">
        <v>22</v>
      </c>
      <c r="G77" s="65" t="s">
        <v>47</v>
      </c>
      <c r="H77" s="230">
        <v>63.36</v>
      </c>
      <c r="I77" s="183">
        <v>54.8</v>
      </c>
      <c r="J77" s="65" t="s">
        <v>1</v>
      </c>
      <c r="K77" s="65" t="s">
        <v>129</v>
      </c>
      <c r="L77" s="230">
        <v>54.45</v>
      </c>
      <c r="M77" s="183">
        <v>46.23</v>
      </c>
      <c r="N77" s="65" t="s">
        <v>1</v>
      </c>
      <c r="O77" s="65" t="s">
        <v>10</v>
      </c>
      <c r="P77" s="230">
        <v>56.73</v>
      </c>
      <c r="Q77" s="183">
        <v>46</v>
      </c>
      <c r="R77" s="65" t="s">
        <v>1</v>
      </c>
      <c r="S77" s="65" t="s">
        <v>3</v>
      </c>
      <c r="T77" s="230">
        <v>60.3</v>
      </c>
      <c r="U77" s="183">
        <v>53.4</v>
      </c>
    </row>
    <row r="78" spans="1:21" ht="15" customHeight="1" x14ac:dyDescent="0.25">
      <c r="A78" s="17">
        <v>73</v>
      </c>
      <c r="B78" s="65" t="s">
        <v>22</v>
      </c>
      <c r="C78" s="65" t="s">
        <v>149</v>
      </c>
      <c r="D78" s="230">
        <v>51.04</v>
      </c>
      <c r="E78" s="183">
        <v>41.2</v>
      </c>
      <c r="F78" s="65" t="s">
        <v>1</v>
      </c>
      <c r="G78" s="65" t="s">
        <v>161</v>
      </c>
      <c r="H78" s="230">
        <v>63.36</v>
      </c>
      <c r="I78" s="183">
        <v>54.2</v>
      </c>
      <c r="J78" s="65" t="s">
        <v>1</v>
      </c>
      <c r="K78" s="65" t="s">
        <v>131</v>
      </c>
      <c r="L78" s="230">
        <v>54.45</v>
      </c>
      <c r="M78" s="183">
        <v>45.88</v>
      </c>
      <c r="N78" s="65" t="s">
        <v>31</v>
      </c>
      <c r="O78" s="65" t="s">
        <v>38</v>
      </c>
      <c r="P78" s="230">
        <v>56.73</v>
      </c>
      <c r="Q78" s="183">
        <v>45.3</v>
      </c>
      <c r="R78" s="65" t="s">
        <v>1</v>
      </c>
      <c r="S78" s="65" t="s">
        <v>131</v>
      </c>
      <c r="T78" s="230">
        <v>60.3</v>
      </c>
      <c r="U78" s="183">
        <v>53.2</v>
      </c>
    </row>
    <row r="79" spans="1:21" ht="15" customHeight="1" x14ac:dyDescent="0.25">
      <c r="A79" s="17">
        <v>74</v>
      </c>
      <c r="B79" s="65" t="s">
        <v>12</v>
      </c>
      <c r="C79" s="65" t="s">
        <v>11</v>
      </c>
      <c r="D79" s="230">
        <v>51.04</v>
      </c>
      <c r="E79" s="183">
        <v>41</v>
      </c>
      <c r="F79" s="65" t="s">
        <v>1</v>
      </c>
      <c r="G79" s="65" t="s">
        <v>133</v>
      </c>
      <c r="H79" s="230">
        <v>63.36</v>
      </c>
      <c r="I79" s="183">
        <v>53.8</v>
      </c>
      <c r="J79" s="65" t="s">
        <v>1</v>
      </c>
      <c r="K79" s="65" t="s">
        <v>106</v>
      </c>
      <c r="L79" s="230">
        <v>54.45</v>
      </c>
      <c r="M79" s="183">
        <v>43.64</v>
      </c>
      <c r="N79" s="65" t="s">
        <v>12</v>
      </c>
      <c r="O79" s="65" t="s">
        <v>57</v>
      </c>
      <c r="P79" s="230">
        <v>56.73</v>
      </c>
      <c r="Q79" s="183">
        <v>45</v>
      </c>
      <c r="R79" s="65" t="s">
        <v>37</v>
      </c>
      <c r="S79" s="65" t="s">
        <v>121</v>
      </c>
      <c r="T79" s="230">
        <v>60.3</v>
      </c>
      <c r="U79" s="183">
        <v>51.5</v>
      </c>
    </row>
    <row r="80" spans="1:21" ht="15" customHeight="1" x14ac:dyDescent="0.25">
      <c r="A80" s="17">
        <v>75</v>
      </c>
      <c r="B80" s="65" t="s">
        <v>12</v>
      </c>
      <c r="C80" s="65" t="s">
        <v>73</v>
      </c>
      <c r="D80" s="230">
        <v>51.04</v>
      </c>
      <c r="E80" s="183">
        <v>41</v>
      </c>
      <c r="F80" s="65" t="s">
        <v>37</v>
      </c>
      <c r="G80" s="65" t="s">
        <v>182</v>
      </c>
      <c r="H80" s="230">
        <v>63.36</v>
      </c>
      <c r="I80" s="183">
        <v>53</v>
      </c>
      <c r="J80" s="65" t="s">
        <v>15</v>
      </c>
      <c r="K80" s="65" t="s">
        <v>93</v>
      </c>
      <c r="L80" s="230">
        <v>54.45</v>
      </c>
      <c r="M80" s="183">
        <v>43</v>
      </c>
      <c r="N80" s="65" t="s">
        <v>1</v>
      </c>
      <c r="O80" s="65" t="s">
        <v>7</v>
      </c>
      <c r="P80" s="230">
        <v>56.73</v>
      </c>
      <c r="Q80" s="183">
        <v>45</v>
      </c>
      <c r="R80" s="65" t="s">
        <v>12</v>
      </c>
      <c r="S80" s="65" t="s">
        <v>59</v>
      </c>
      <c r="T80" s="230">
        <v>60.3</v>
      </c>
      <c r="U80" s="183">
        <v>51</v>
      </c>
    </row>
    <row r="81" spans="1:21" ht="15" customHeight="1" x14ac:dyDescent="0.25">
      <c r="A81" s="17">
        <v>76</v>
      </c>
      <c r="B81" s="65" t="s">
        <v>22</v>
      </c>
      <c r="C81" s="65" t="s">
        <v>44</v>
      </c>
      <c r="D81" s="230">
        <v>51.04</v>
      </c>
      <c r="E81" s="183">
        <v>40.4</v>
      </c>
      <c r="F81" s="65" t="s">
        <v>12</v>
      </c>
      <c r="G81" s="65" t="s">
        <v>58</v>
      </c>
      <c r="H81" s="230">
        <v>63.36</v>
      </c>
      <c r="I81" s="183">
        <v>53</v>
      </c>
      <c r="J81" s="65" t="s">
        <v>1</v>
      </c>
      <c r="K81" s="65" t="s">
        <v>132</v>
      </c>
      <c r="L81" s="230">
        <v>54.45</v>
      </c>
      <c r="M81" s="183">
        <v>43</v>
      </c>
      <c r="N81" s="65" t="s">
        <v>1</v>
      </c>
      <c r="O81" s="65" t="s">
        <v>8</v>
      </c>
      <c r="P81" s="230">
        <v>56.73</v>
      </c>
      <c r="Q81" s="183">
        <v>45</v>
      </c>
      <c r="R81" s="65" t="s">
        <v>22</v>
      </c>
      <c r="S81" s="65" t="s">
        <v>44</v>
      </c>
      <c r="T81" s="230">
        <v>60.3</v>
      </c>
      <c r="U81" s="183">
        <v>50.5</v>
      </c>
    </row>
    <row r="82" spans="1:21" s="5" customFormat="1" ht="15" customHeight="1" x14ac:dyDescent="0.25">
      <c r="A82" s="17">
        <v>77</v>
      </c>
      <c r="B82" s="65" t="s">
        <v>1</v>
      </c>
      <c r="C82" s="65" t="s">
        <v>131</v>
      </c>
      <c r="D82" s="230">
        <v>51.04</v>
      </c>
      <c r="E82" s="183">
        <v>40</v>
      </c>
      <c r="F82" s="65" t="s">
        <v>1</v>
      </c>
      <c r="G82" s="65" t="s">
        <v>2</v>
      </c>
      <c r="H82" s="230">
        <v>63.36</v>
      </c>
      <c r="I82" s="183">
        <v>52.8</v>
      </c>
      <c r="J82" s="65" t="s">
        <v>31</v>
      </c>
      <c r="K82" s="65" t="s">
        <v>33</v>
      </c>
      <c r="L82" s="230">
        <v>54.45</v>
      </c>
      <c r="M82" s="183">
        <v>42.3</v>
      </c>
      <c r="N82" s="65" t="s">
        <v>1</v>
      </c>
      <c r="O82" s="65" t="s">
        <v>128</v>
      </c>
      <c r="P82" s="230">
        <v>56.73</v>
      </c>
      <c r="Q82" s="183">
        <v>43</v>
      </c>
      <c r="R82" s="65" t="s">
        <v>22</v>
      </c>
      <c r="S82" s="65" t="s">
        <v>21</v>
      </c>
      <c r="T82" s="230">
        <v>60.3</v>
      </c>
      <c r="U82" s="183">
        <v>50.3</v>
      </c>
    </row>
    <row r="83" spans="1:21" s="5" customFormat="1" ht="15" customHeight="1" x14ac:dyDescent="0.25">
      <c r="A83" s="17">
        <v>78</v>
      </c>
      <c r="B83" s="65" t="s">
        <v>0</v>
      </c>
      <c r="C83" s="65" t="s">
        <v>115</v>
      </c>
      <c r="D83" s="230">
        <v>51.04</v>
      </c>
      <c r="E83" s="183">
        <v>39.9</v>
      </c>
      <c r="F83" s="65" t="s">
        <v>1</v>
      </c>
      <c r="G83" s="65" t="s">
        <v>159</v>
      </c>
      <c r="H83" s="230">
        <v>63.36</v>
      </c>
      <c r="I83" s="183">
        <v>51.6</v>
      </c>
      <c r="J83" s="65" t="s">
        <v>22</v>
      </c>
      <c r="K83" s="65" t="s">
        <v>149</v>
      </c>
      <c r="L83" s="230">
        <v>54.45</v>
      </c>
      <c r="M83" s="183">
        <v>42.2</v>
      </c>
      <c r="N83" s="65" t="s">
        <v>31</v>
      </c>
      <c r="O83" s="65" t="s">
        <v>138</v>
      </c>
      <c r="P83" s="230">
        <v>56.73</v>
      </c>
      <c r="Q83" s="183">
        <v>41.9</v>
      </c>
      <c r="R83" s="65" t="s">
        <v>15</v>
      </c>
      <c r="S83" s="65" t="s">
        <v>164</v>
      </c>
      <c r="T83" s="230">
        <v>60.3</v>
      </c>
      <c r="U83" s="183">
        <v>50</v>
      </c>
    </row>
    <row r="84" spans="1:21" s="5" customFormat="1" ht="15" customHeight="1" x14ac:dyDescent="0.25">
      <c r="A84" s="17">
        <v>79</v>
      </c>
      <c r="B84" s="65" t="s">
        <v>1</v>
      </c>
      <c r="C84" s="65" t="s">
        <v>132</v>
      </c>
      <c r="D84" s="230">
        <v>51.04</v>
      </c>
      <c r="E84" s="183">
        <v>39</v>
      </c>
      <c r="F84" s="65" t="s">
        <v>1</v>
      </c>
      <c r="G84" s="65" t="s">
        <v>4</v>
      </c>
      <c r="H84" s="230">
        <v>63.36</v>
      </c>
      <c r="I84" s="183">
        <v>51.6</v>
      </c>
      <c r="J84" s="65" t="s">
        <v>15</v>
      </c>
      <c r="K84" s="65" t="s">
        <v>42</v>
      </c>
      <c r="L84" s="230">
        <v>54.45</v>
      </c>
      <c r="M84" s="183">
        <v>42</v>
      </c>
      <c r="N84" s="65" t="s">
        <v>1</v>
      </c>
      <c r="O84" s="65" t="s">
        <v>5</v>
      </c>
      <c r="P84" s="230">
        <v>56.73</v>
      </c>
      <c r="Q84" s="183">
        <v>41</v>
      </c>
      <c r="R84" s="65" t="s">
        <v>15</v>
      </c>
      <c r="S84" s="65" t="s">
        <v>19</v>
      </c>
      <c r="T84" s="230">
        <v>60.3</v>
      </c>
      <c r="U84" s="183">
        <v>49.2</v>
      </c>
    </row>
    <row r="85" spans="1:21" s="5" customFormat="1" ht="15" customHeight="1" thickBot="1" x14ac:dyDescent="0.3">
      <c r="A85" s="18">
        <v>80</v>
      </c>
      <c r="B85" s="67" t="s">
        <v>1</v>
      </c>
      <c r="C85" s="67" t="s">
        <v>133</v>
      </c>
      <c r="D85" s="232">
        <v>51.04</v>
      </c>
      <c r="E85" s="186">
        <v>39</v>
      </c>
      <c r="F85" s="67" t="s">
        <v>37</v>
      </c>
      <c r="G85" s="67" t="s">
        <v>175</v>
      </c>
      <c r="H85" s="232">
        <v>63.36</v>
      </c>
      <c r="I85" s="186">
        <v>51.5</v>
      </c>
      <c r="J85" s="67" t="s">
        <v>1</v>
      </c>
      <c r="K85" s="67" t="s">
        <v>159</v>
      </c>
      <c r="L85" s="232">
        <v>54.45</v>
      </c>
      <c r="M85" s="186">
        <v>41.43</v>
      </c>
      <c r="N85" s="67" t="s">
        <v>0</v>
      </c>
      <c r="O85" s="67" t="s">
        <v>64</v>
      </c>
      <c r="P85" s="232">
        <v>56.73</v>
      </c>
      <c r="Q85" s="186">
        <v>40.285714285714285</v>
      </c>
      <c r="R85" s="67" t="s">
        <v>1</v>
      </c>
      <c r="S85" s="67" t="s">
        <v>137</v>
      </c>
      <c r="T85" s="232">
        <v>60.3</v>
      </c>
      <c r="U85" s="186">
        <v>48.4</v>
      </c>
    </row>
    <row r="86" spans="1:21" s="5" customFormat="1" ht="15" customHeight="1" x14ac:dyDescent="0.25">
      <c r="A86" s="17">
        <v>81</v>
      </c>
      <c r="B86" s="65" t="s">
        <v>0</v>
      </c>
      <c r="C86" s="65" t="s">
        <v>64</v>
      </c>
      <c r="D86" s="230">
        <v>51.04</v>
      </c>
      <c r="E86" s="183">
        <v>38.9</v>
      </c>
      <c r="F86" s="65" t="s">
        <v>12</v>
      </c>
      <c r="G86" s="65" t="s">
        <v>118</v>
      </c>
      <c r="H86" s="230">
        <v>63.36</v>
      </c>
      <c r="I86" s="183">
        <v>51</v>
      </c>
      <c r="J86" s="65" t="s">
        <v>31</v>
      </c>
      <c r="K86" s="65" t="s">
        <v>32</v>
      </c>
      <c r="L86" s="230">
        <v>54.45</v>
      </c>
      <c r="M86" s="183">
        <v>40</v>
      </c>
      <c r="N86" s="65" t="s">
        <v>1</v>
      </c>
      <c r="O86" s="65" t="s">
        <v>137</v>
      </c>
      <c r="P86" s="230">
        <v>56.73</v>
      </c>
      <c r="Q86" s="183">
        <v>39.700000000000003</v>
      </c>
      <c r="R86" s="65" t="s">
        <v>1</v>
      </c>
      <c r="S86" s="65" t="s">
        <v>8</v>
      </c>
      <c r="T86" s="230">
        <v>60.3</v>
      </c>
      <c r="U86" s="183">
        <v>48</v>
      </c>
    </row>
    <row r="87" spans="1:21" s="5" customFormat="1" ht="15" customHeight="1" x14ac:dyDescent="0.25">
      <c r="A87" s="17">
        <v>82</v>
      </c>
      <c r="B87" s="65" t="s">
        <v>0</v>
      </c>
      <c r="C87" s="65" t="s">
        <v>41</v>
      </c>
      <c r="D87" s="230">
        <v>51.04</v>
      </c>
      <c r="E87" s="183">
        <v>38.4</v>
      </c>
      <c r="F87" s="65" t="s">
        <v>31</v>
      </c>
      <c r="G87" s="65" t="s">
        <v>146</v>
      </c>
      <c r="H87" s="230">
        <v>63.36</v>
      </c>
      <c r="I87" s="183">
        <v>50</v>
      </c>
      <c r="J87" s="65" t="s">
        <v>22</v>
      </c>
      <c r="K87" s="65" t="s">
        <v>44</v>
      </c>
      <c r="L87" s="230">
        <v>54.45</v>
      </c>
      <c r="M87" s="183">
        <v>40</v>
      </c>
      <c r="N87" s="65" t="s">
        <v>1</v>
      </c>
      <c r="O87" s="65" t="s">
        <v>133</v>
      </c>
      <c r="P87" s="230">
        <v>56.73</v>
      </c>
      <c r="Q87" s="183">
        <v>39.5</v>
      </c>
      <c r="R87" s="65" t="s">
        <v>22</v>
      </c>
      <c r="S87" s="65" t="s">
        <v>163</v>
      </c>
      <c r="T87" s="230">
        <v>60.3</v>
      </c>
      <c r="U87" s="183">
        <v>47.7</v>
      </c>
    </row>
    <row r="88" spans="1:21" s="5" customFormat="1" ht="15" customHeight="1" x14ac:dyDescent="0.25">
      <c r="A88" s="17">
        <v>83</v>
      </c>
      <c r="B88" s="65" t="s">
        <v>31</v>
      </c>
      <c r="C88" s="65" t="s">
        <v>33</v>
      </c>
      <c r="D88" s="230">
        <v>51.04</v>
      </c>
      <c r="E88" s="183">
        <v>37.799999999999997</v>
      </c>
      <c r="F88" s="65" t="s">
        <v>1</v>
      </c>
      <c r="G88" s="65" t="s">
        <v>137</v>
      </c>
      <c r="H88" s="230">
        <v>63.36</v>
      </c>
      <c r="I88" s="183">
        <v>48.5</v>
      </c>
      <c r="J88" s="65" t="s">
        <v>12</v>
      </c>
      <c r="K88" s="65" t="s">
        <v>11</v>
      </c>
      <c r="L88" s="230">
        <v>54.45</v>
      </c>
      <c r="M88" s="183">
        <v>38.799999999999997</v>
      </c>
      <c r="N88" s="65" t="s">
        <v>1</v>
      </c>
      <c r="O88" s="65" t="s">
        <v>134</v>
      </c>
      <c r="P88" s="230">
        <v>56.73</v>
      </c>
      <c r="Q88" s="183">
        <v>38</v>
      </c>
      <c r="R88" s="65" t="s">
        <v>15</v>
      </c>
      <c r="S88" s="65" t="s">
        <v>14</v>
      </c>
      <c r="T88" s="230">
        <v>60.3</v>
      </c>
      <c r="U88" s="183">
        <v>47.3</v>
      </c>
    </row>
    <row r="89" spans="1:21" s="5" customFormat="1" ht="15" customHeight="1" x14ac:dyDescent="0.25">
      <c r="A89" s="17">
        <v>84</v>
      </c>
      <c r="B89" s="65" t="s">
        <v>22</v>
      </c>
      <c r="C89" s="65" t="s">
        <v>27</v>
      </c>
      <c r="D89" s="230">
        <v>51.04</v>
      </c>
      <c r="E89" s="183">
        <v>37.200000000000003</v>
      </c>
      <c r="F89" s="65" t="s">
        <v>1</v>
      </c>
      <c r="G89" s="65" t="s">
        <v>135</v>
      </c>
      <c r="H89" s="230">
        <v>63.36</v>
      </c>
      <c r="I89" s="183">
        <v>47</v>
      </c>
      <c r="J89" s="65" t="s">
        <v>37</v>
      </c>
      <c r="K89" s="65" t="s">
        <v>51</v>
      </c>
      <c r="L89" s="230">
        <v>54.45</v>
      </c>
      <c r="M89" s="183">
        <v>38.69</v>
      </c>
      <c r="N89" s="65" t="s">
        <v>1</v>
      </c>
      <c r="O89" s="65" t="s">
        <v>3</v>
      </c>
      <c r="P89" s="230">
        <v>56.73</v>
      </c>
      <c r="Q89" s="183">
        <v>37</v>
      </c>
      <c r="R89" s="65" t="s">
        <v>1</v>
      </c>
      <c r="S89" s="65" t="s">
        <v>132</v>
      </c>
      <c r="T89" s="230">
        <v>60.3</v>
      </c>
      <c r="U89" s="183">
        <v>45.4</v>
      </c>
    </row>
    <row r="90" spans="1:21" s="5" customFormat="1" ht="15" customHeight="1" x14ac:dyDescent="0.25">
      <c r="A90" s="17">
        <v>85</v>
      </c>
      <c r="B90" s="65" t="s">
        <v>37</v>
      </c>
      <c r="C90" s="65" t="s">
        <v>50</v>
      </c>
      <c r="D90" s="230">
        <v>51.04</v>
      </c>
      <c r="E90" s="183">
        <v>37</v>
      </c>
      <c r="F90" s="65" t="s">
        <v>1</v>
      </c>
      <c r="G90" s="65" t="s">
        <v>132</v>
      </c>
      <c r="H90" s="230">
        <v>63.36</v>
      </c>
      <c r="I90" s="183">
        <v>46</v>
      </c>
      <c r="J90" s="65" t="s">
        <v>12</v>
      </c>
      <c r="K90" s="65" t="s">
        <v>153</v>
      </c>
      <c r="L90" s="230">
        <v>54.45</v>
      </c>
      <c r="M90" s="183">
        <v>38.5</v>
      </c>
      <c r="N90" s="65" t="s">
        <v>0</v>
      </c>
      <c r="O90" s="65" t="s">
        <v>115</v>
      </c>
      <c r="P90" s="230">
        <v>56.73</v>
      </c>
      <c r="Q90" s="183">
        <v>36.684210526315788</v>
      </c>
      <c r="R90" s="65" t="s">
        <v>22</v>
      </c>
      <c r="S90" s="65" t="s">
        <v>47</v>
      </c>
      <c r="T90" s="230">
        <v>60.3</v>
      </c>
      <c r="U90" s="183">
        <v>44.6</v>
      </c>
    </row>
    <row r="91" spans="1:21" s="5" customFormat="1" ht="15" customHeight="1" x14ac:dyDescent="0.25">
      <c r="A91" s="17">
        <v>86</v>
      </c>
      <c r="B91" s="65" t="s">
        <v>15</v>
      </c>
      <c r="C91" s="65" t="s">
        <v>19</v>
      </c>
      <c r="D91" s="230">
        <v>51.04</v>
      </c>
      <c r="E91" s="183">
        <v>36.799999999999997</v>
      </c>
      <c r="F91" s="65" t="s">
        <v>12</v>
      </c>
      <c r="G91" s="65" t="s">
        <v>152</v>
      </c>
      <c r="H91" s="230">
        <v>63.36</v>
      </c>
      <c r="I91" s="183">
        <v>44.6</v>
      </c>
      <c r="J91" s="65" t="s">
        <v>15</v>
      </c>
      <c r="K91" s="65" t="s">
        <v>16</v>
      </c>
      <c r="L91" s="230">
        <v>54.45</v>
      </c>
      <c r="M91" s="183">
        <v>37</v>
      </c>
      <c r="N91" s="65" t="s">
        <v>12</v>
      </c>
      <c r="O91" s="65" t="s">
        <v>118</v>
      </c>
      <c r="P91" s="230">
        <v>56.73</v>
      </c>
      <c r="Q91" s="183">
        <v>36.6</v>
      </c>
      <c r="R91" s="65" t="s">
        <v>15</v>
      </c>
      <c r="S91" s="65" t="s">
        <v>16</v>
      </c>
      <c r="T91" s="230">
        <v>60.3</v>
      </c>
      <c r="U91" s="183">
        <v>44</v>
      </c>
    </row>
    <row r="92" spans="1:21" s="5" customFormat="1" ht="15" customHeight="1" x14ac:dyDescent="0.25">
      <c r="A92" s="17">
        <v>87</v>
      </c>
      <c r="B92" s="65" t="s">
        <v>1</v>
      </c>
      <c r="C92" s="65" t="s">
        <v>9</v>
      </c>
      <c r="D92" s="230">
        <v>51.04</v>
      </c>
      <c r="E92" s="183">
        <v>36.200000000000003</v>
      </c>
      <c r="F92" s="65" t="s">
        <v>22</v>
      </c>
      <c r="G92" s="65" t="s">
        <v>151</v>
      </c>
      <c r="H92" s="230">
        <v>63.36</v>
      </c>
      <c r="I92" s="183">
        <v>40</v>
      </c>
      <c r="J92" s="65" t="s">
        <v>1</v>
      </c>
      <c r="K92" s="65" t="s">
        <v>137</v>
      </c>
      <c r="L92" s="230">
        <v>54.45</v>
      </c>
      <c r="M92" s="183">
        <v>35</v>
      </c>
      <c r="N92" s="65" t="s">
        <v>22</v>
      </c>
      <c r="O92" s="65" t="s">
        <v>44</v>
      </c>
      <c r="P92" s="230">
        <v>56.73</v>
      </c>
      <c r="Q92" s="183">
        <v>35.5</v>
      </c>
      <c r="R92" s="65" t="s">
        <v>22</v>
      </c>
      <c r="S92" s="65" t="s">
        <v>23</v>
      </c>
      <c r="T92" s="230">
        <v>60.3</v>
      </c>
      <c r="U92" s="183">
        <v>43.2</v>
      </c>
    </row>
    <row r="93" spans="1:21" s="5" customFormat="1" ht="15" customHeight="1" x14ac:dyDescent="0.25">
      <c r="A93" s="17">
        <v>88</v>
      </c>
      <c r="B93" s="65" t="s">
        <v>1</v>
      </c>
      <c r="C93" s="65" t="s">
        <v>108</v>
      </c>
      <c r="D93" s="230">
        <v>51.04</v>
      </c>
      <c r="E93" s="183">
        <v>36</v>
      </c>
      <c r="F93" s="65" t="s">
        <v>31</v>
      </c>
      <c r="G93" s="65" t="s">
        <v>138</v>
      </c>
      <c r="H93" s="230">
        <v>63.36</v>
      </c>
      <c r="I93" s="183">
        <v>39.299999999999997</v>
      </c>
      <c r="J93" s="65" t="s">
        <v>15</v>
      </c>
      <c r="K93" s="65" t="s">
        <v>14</v>
      </c>
      <c r="L93" s="230">
        <v>54.45</v>
      </c>
      <c r="M93" s="183">
        <v>34.6</v>
      </c>
      <c r="N93" s="65" t="s">
        <v>12</v>
      </c>
      <c r="O93" s="65" t="s">
        <v>60</v>
      </c>
      <c r="P93" s="230">
        <v>56.73</v>
      </c>
      <c r="Q93" s="183">
        <v>34.6</v>
      </c>
      <c r="R93" s="65" t="s">
        <v>31</v>
      </c>
      <c r="S93" s="65" t="s">
        <v>144</v>
      </c>
      <c r="T93" s="230">
        <v>60.3</v>
      </c>
      <c r="U93" s="183">
        <v>43</v>
      </c>
    </row>
    <row r="94" spans="1:21" s="5" customFormat="1" ht="15" customHeight="1" x14ac:dyDescent="0.25">
      <c r="A94" s="17">
        <v>89</v>
      </c>
      <c r="B94" s="65" t="s">
        <v>31</v>
      </c>
      <c r="C94" s="65" t="s">
        <v>188</v>
      </c>
      <c r="D94" s="230">
        <v>51.04</v>
      </c>
      <c r="E94" s="183">
        <v>35.700000000000003</v>
      </c>
      <c r="F94" s="65" t="s">
        <v>12</v>
      </c>
      <c r="G94" s="65" t="s">
        <v>153</v>
      </c>
      <c r="H94" s="230">
        <v>63.36</v>
      </c>
      <c r="I94" s="183">
        <v>38.299999999999997</v>
      </c>
      <c r="J94" s="65" t="s">
        <v>12</v>
      </c>
      <c r="K94" s="65" t="s">
        <v>155</v>
      </c>
      <c r="L94" s="230">
        <v>54.45</v>
      </c>
      <c r="M94" s="183">
        <v>34</v>
      </c>
      <c r="N94" s="65" t="s">
        <v>22</v>
      </c>
      <c r="O94" s="65" t="s">
        <v>45</v>
      </c>
      <c r="P94" s="230">
        <v>56.73</v>
      </c>
      <c r="Q94" s="183">
        <v>33.4</v>
      </c>
      <c r="R94" s="65" t="s">
        <v>1</v>
      </c>
      <c r="S94" s="65" t="s">
        <v>7</v>
      </c>
      <c r="T94" s="230">
        <v>60.3</v>
      </c>
      <c r="U94" s="183">
        <v>41</v>
      </c>
    </row>
    <row r="95" spans="1:21" s="5" customFormat="1" ht="15" customHeight="1" thickBot="1" x14ac:dyDescent="0.3">
      <c r="A95" s="36">
        <v>90</v>
      </c>
      <c r="B95" s="66" t="s">
        <v>15</v>
      </c>
      <c r="C95" s="66" t="s">
        <v>164</v>
      </c>
      <c r="D95" s="231">
        <v>51.04</v>
      </c>
      <c r="E95" s="185">
        <v>34</v>
      </c>
      <c r="F95" s="66" t="s">
        <v>15</v>
      </c>
      <c r="G95" s="66" t="s">
        <v>183</v>
      </c>
      <c r="H95" s="231">
        <v>63.36</v>
      </c>
      <c r="I95" s="185">
        <v>37</v>
      </c>
      <c r="J95" s="66" t="s">
        <v>0</v>
      </c>
      <c r="K95" s="66" t="s">
        <v>143</v>
      </c>
      <c r="L95" s="231">
        <v>54.45</v>
      </c>
      <c r="M95" s="185">
        <v>31.1875</v>
      </c>
      <c r="N95" s="66" t="s">
        <v>1</v>
      </c>
      <c r="O95" s="66" t="s">
        <v>131</v>
      </c>
      <c r="P95" s="231">
        <v>56.73</v>
      </c>
      <c r="Q95" s="185">
        <v>32.200000000000003</v>
      </c>
      <c r="R95" s="66" t="s">
        <v>12</v>
      </c>
      <c r="S95" s="66" t="s">
        <v>60</v>
      </c>
      <c r="T95" s="231">
        <v>60.3</v>
      </c>
      <c r="U95" s="185">
        <v>38.5</v>
      </c>
    </row>
    <row r="96" spans="1:21" s="5" customFormat="1" ht="15" customHeight="1" x14ac:dyDescent="0.25">
      <c r="A96" s="290">
        <v>91</v>
      </c>
      <c r="B96" s="294" t="s">
        <v>1</v>
      </c>
      <c r="C96" s="64" t="s">
        <v>160</v>
      </c>
      <c r="D96" s="229">
        <v>51.04</v>
      </c>
      <c r="E96" s="182">
        <v>33</v>
      </c>
      <c r="F96" s="294" t="s">
        <v>31</v>
      </c>
      <c r="G96" s="64" t="s">
        <v>147</v>
      </c>
      <c r="H96" s="229">
        <v>63.36</v>
      </c>
      <c r="I96" s="182">
        <v>35</v>
      </c>
      <c r="J96" s="294" t="s">
        <v>12</v>
      </c>
      <c r="K96" s="64" t="s">
        <v>73</v>
      </c>
      <c r="L96" s="229">
        <v>54.45</v>
      </c>
      <c r="M96" s="182">
        <v>30</v>
      </c>
      <c r="N96" s="16" t="s">
        <v>31</v>
      </c>
      <c r="O96" s="64" t="s">
        <v>33</v>
      </c>
      <c r="P96" s="229">
        <v>56.73</v>
      </c>
      <c r="Q96" s="182">
        <v>31</v>
      </c>
      <c r="R96" s="64" t="s">
        <v>1</v>
      </c>
      <c r="S96" s="64" t="s">
        <v>133</v>
      </c>
      <c r="T96" s="229">
        <v>60.3</v>
      </c>
      <c r="U96" s="182">
        <v>38</v>
      </c>
    </row>
    <row r="97" spans="1:21" s="5" customFormat="1" ht="15" customHeight="1" x14ac:dyDescent="0.25">
      <c r="A97" s="291">
        <v>92</v>
      </c>
      <c r="B97" s="295" t="s">
        <v>12</v>
      </c>
      <c r="C97" s="65" t="s">
        <v>71</v>
      </c>
      <c r="D97" s="230">
        <v>51.04</v>
      </c>
      <c r="E97" s="183">
        <v>30</v>
      </c>
      <c r="F97" s="295" t="s">
        <v>22</v>
      </c>
      <c r="G97" s="65" t="s">
        <v>27</v>
      </c>
      <c r="H97" s="230">
        <v>63.36</v>
      </c>
      <c r="I97" s="183">
        <v>34</v>
      </c>
      <c r="J97" s="295" t="s">
        <v>22</v>
      </c>
      <c r="K97" s="65" t="s">
        <v>150</v>
      </c>
      <c r="L97" s="230">
        <v>54.45</v>
      </c>
      <c r="M97" s="183">
        <v>28</v>
      </c>
      <c r="N97" s="17" t="s">
        <v>37</v>
      </c>
      <c r="O97" s="65" t="s">
        <v>104</v>
      </c>
      <c r="P97" s="230">
        <v>56.73</v>
      </c>
      <c r="Q97" s="183">
        <v>30.571428571428573</v>
      </c>
      <c r="R97" s="65" t="s">
        <v>22</v>
      </c>
      <c r="S97" s="65" t="s">
        <v>28</v>
      </c>
      <c r="T97" s="230">
        <v>60.3</v>
      </c>
      <c r="U97" s="183">
        <v>37.799999999999997</v>
      </c>
    </row>
    <row r="98" spans="1:21" ht="15" customHeight="1" x14ac:dyDescent="0.25">
      <c r="A98" s="291">
        <v>93</v>
      </c>
      <c r="B98" s="295" t="s">
        <v>1</v>
      </c>
      <c r="C98" s="65" t="s">
        <v>10</v>
      </c>
      <c r="D98" s="230">
        <v>51.04</v>
      </c>
      <c r="E98" s="183">
        <v>29.5</v>
      </c>
      <c r="F98" s="295" t="s">
        <v>22</v>
      </c>
      <c r="G98" s="65" t="s">
        <v>24</v>
      </c>
      <c r="H98" s="230">
        <v>63.36</v>
      </c>
      <c r="I98" s="183">
        <v>33</v>
      </c>
      <c r="J98" s="295" t="s">
        <v>31</v>
      </c>
      <c r="K98" s="65" t="s">
        <v>145</v>
      </c>
      <c r="L98" s="230">
        <v>54.45</v>
      </c>
      <c r="M98" s="183">
        <v>26.6</v>
      </c>
      <c r="N98" s="17" t="s">
        <v>15</v>
      </c>
      <c r="O98" s="65" t="s">
        <v>54</v>
      </c>
      <c r="P98" s="230">
        <v>56.73</v>
      </c>
      <c r="Q98" s="183">
        <v>29.3</v>
      </c>
      <c r="R98" s="65" t="s">
        <v>1</v>
      </c>
      <c r="S98" s="65" t="s">
        <v>117</v>
      </c>
      <c r="T98" s="230">
        <v>60.3</v>
      </c>
      <c r="U98" s="183">
        <v>37.1</v>
      </c>
    </row>
    <row r="99" spans="1:21" ht="15" customHeight="1" x14ac:dyDescent="0.25">
      <c r="A99" s="291">
        <v>94</v>
      </c>
      <c r="B99" s="295" t="s">
        <v>22</v>
      </c>
      <c r="C99" s="65" t="s">
        <v>24</v>
      </c>
      <c r="D99" s="230">
        <v>51.04</v>
      </c>
      <c r="E99" s="183">
        <v>22.3</v>
      </c>
      <c r="F99" s="295" t="s">
        <v>31</v>
      </c>
      <c r="G99" s="65" t="s">
        <v>167</v>
      </c>
      <c r="H99" s="230">
        <v>63.36</v>
      </c>
      <c r="I99" s="183">
        <v>31</v>
      </c>
      <c r="J99" s="295" t="s">
        <v>1</v>
      </c>
      <c r="K99" s="65" t="s">
        <v>135</v>
      </c>
      <c r="L99" s="230">
        <v>54.45</v>
      </c>
      <c r="M99" s="183">
        <v>25.89</v>
      </c>
      <c r="N99" s="17" t="s">
        <v>12</v>
      </c>
      <c r="O99" s="65" t="s">
        <v>11</v>
      </c>
      <c r="P99" s="230">
        <v>56.73</v>
      </c>
      <c r="Q99" s="183">
        <v>28.6</v>
      </c>
      <c r="R99" s="65" t="s">
        <v>15</v>
      </c>
      <c r="S99" s="65" t="s">
        <v>165</v>
      </c>
      <c r="T99" s="230">
        <v>60.3</v>
      </c>
      <c r="U99" s="183">
        <v>34</v>
      </c>
    </row>
    <row r="100" spans="1:21" ht="15" customHeight="1" x14ac:dyDescent="0.25">
      <c r="A100" s="291">
        <v>95</v>
      </c>
      <c r="B100" s="295" t="s">
        <v>37</v>
      </c>
      <c r="C100" s="65" t="s">
        <v>182</v>
      </c>
      <c r="D100" s="230">
        <v>51.04</v>
      </c>
      <c r="E100" s="183">
        <v>21.54</v>
      </c>
      <c r="F100" s="295" t="s">
        <v>12</v>
      </c>
      <c r="G100" s="65" t="s">
        <v>172</v>
      </c>
      <c r="H100" s="230">
        <v>63.36</v>
      </c>
      <c r="I100" s="183">
        <v>8</v>
      </c>
      <c r="J100" s="295" t="s">
        <v>31</v>
      </c>
      <c r="K100" s="65" t="s">
        <v>147</v>
      </c>
      <c r="L100" s="230">
        <v>54.45</v>
      </c>
      <c r="M100" s="183">
        <v>25</v>
      </c>
      <c r="N100" s="17" t="s">
        <v>31</v>
      </c>
      <c r="O100" s="65" t="s">
        <v>139</v>
      </c>
      <c r="P100" s="230">
        <v>56.73</v>
      </c>
      <c r="Q100" s="183">
        <v>27.5</v>
      </c>
      <c r="R100" s="65" t="s">
        <v>12</v>
      </c>
      <c r="S100" s="65" t="s">
        <v>57</v>
      </c>
      <c r="T100" s="230">
        <v>60.3</v>
      </c>
      <c r="U100" s="183">
        <v>30</v>
      </c>
    </row>
    <row r="101" spans="1:21" ht="15" customHeight="1" x14ac:dyDescent="0.25">
      <c r="A101" s="291">
        <v>96</v>
      </c>
      <c r="B101" s="295" t="s">
        <v>1</v>
      </c>
      <c r="C101" s="65" t="s">
        <v>134</v>
      </c>
      <c r="D101" s="230">
        <v>51.04</v>
      </c>
      <c r="E101" s="183">
        <v>20.6</v>
      </c>
      <c r="F101" s="295" t="s">
        <v>31</v>
      </c>
      <c r="G101" s="65" t="s">
        <v>145</v>
      </c>
      <c r="H101" s="230">
        <v>63.36</v>
      </c>
      <c r="I101" s="183"/>
      <c r="J101" s="295" t="s">
        <v>1</v>
      </c>
      <c r="K101" s="65" t="s">
        <v>158</v>
      </c>
      <c r="L101" s="230">
        <v>54.45</v>
      </c>
      <c r="M101" s="183">
        <v>24.25</v>
      </c>
      <c r="N101" s="17" t="s">
        <v>1</v>
      </c>
      <c r="O101" s="65" t="s">
        <v>6</v>
      </c>
      <c r="P101" s="230">
        <v>56.73</v>
      </c>
      <c r="Q101" s="183">
        <v>16</v>
      </c>
      <c r="R101" s="65" t="s">
        <v>37</v>
      </c>
      <c r="S101" s="65" t="s">
        <v>104</v>
      </c>
      <c r="T101" s="230">
        <v>60.3</v>
      </c>
      <c r="U101" s="183">
        <v>29.333333333333332</v>
      </c>
    </row>
    <row r="102" spans="1:21" ht="15" customHeight="1" x14ac:dyDescent="0.25">
      <c r="A102" s="291">
        <v>97</v>
      </c>
      <c r="B102" s="295" t="s">
        <v>22</v>
      </c>
      <c r="C102" s="65" t="s">
        <v>169</v>
      </c>
      <c r="D102" s="230">
        <v>51.04</v>
      </c>
      <c r="E102" s="183">
        <v>20</v>
      </c>
      <c r="F102" s="295" t="s">
        <v>31</v>
      </c>
      <c r="G102" s="65" t="s">
        <v>144</v>
      </c>
      <c r="H102" s="230">
        <v>63.36</v>
      </c>
      <c r="I102" s="183"/>
      <c r="J102" s="295" t="s">
        <v>15</v>
      </c>
      <c r="K102" s="65" t="s">
        <v>53</v>
      </c>
      <c r="L102" s="230">
        <v>54.45</v>
      </c>
      <c r="M102" s="183">
        <v>17</v>
      </c>
      <c r="N102" s="17" t="s">
        <v>1</v>
      </c>
      <c r="O102" s="65" t="s">
        <v>135</v>
      </c>
      <c r="P102" s="230">
        <v>56.73</v>
      </c>
      <c r="Q102" s="183">
        <v>14</v>
      </c>
      <c r="R102" s="65"/>
      <c r="S102" s="65"/>
      <c r="T102" s="230"/>
      <c r="U102" s="183"/>
    </row>
    <row r="103" spans="1:21" ht="15" customHeight="1" x14ac:dyDescent="0.25">
      <c r="A103" s="291">
        <v>98</v>
      </c>
      <c r="B103" s="295" t="s">
        <v>1</v>
      </c>
      <c r="C103" s="65" t="s">
        <v>161</v>
      </c>
      <c r="D103" s="230">
        <v>51.04</v>
      </c>
      <c r="E103" s="183">
        <v>15.7</v>
      </c>
      <c r="F103" s="295" t="s">
        <v>22</v>
      </c>
      <c r="G103" s="65" t="s">
        <v>26</v>
      </c>
      <c r="H103" s="230">
        <v>63.36</v>
      </c>
      <c r="I103" s="183"/>
      <c r="J103" s="295" t="s">
        <v>37</v>
      </c>
      <c r="K103" s="65" t="s">
        <v>104</v>
      </c>
      <c r="L103" s="230">
        <v>54.45</v>
      </c>
      <c r="M103" s="183"/>
      <c r="N103" s="17" t="s">
        <v>12</v>
      </c>
      <c r="O103" s="65" t="s">
        <v>116</v>
      </c>
      <c r="P103" s="230">
        <v>56.73</v>
      </c>
      <c r="Q103" s="183">
        <v>10</v>
      </c>
      <c r="R103" s="65"/>
      <c r="S103" s="65"/>
      <c r="T103" s="230"/>
      <c r="U103" s="183"/>
    </row>
    <row r="104" spans="1:21" ht="15" customHeight="1" x14ac:dyDescent="0.25">
      <c r="A104" s="292">
        <v>99</v>
      </c>
      <c r="B104" s="296" t="s">
        <v>15</v>
      </c>
      <c r="C104" s="66" t="s">
        <v>42</v>
      </c>
      <c r="D104" s="231">
        <v>51.04</v>
      </c>
      <c r="E104" s="185">
        <v>14</v>
      </c>
      <c r="F104" s="296" t="s">
        <v>22</v>
      </c>
      <c r="G104" s="66" t="s">
        <v>169</v>
      </c>
      <c r="H104" s="231">
        <v>63.36</v>
      </c>
      <c r="I104" s="185"/>
      <c r="J104" s="296" t="s">
        <v>31</v>
      </c>
      <c r="K104" s="66" t="s">
        <v>167</v>
      </c>
      <c r="L104" s="231">
        <v>54.45</v>
      </c>
      <c r="M104" s="185"/>
      <c r="N104" s="36" t="s">
        <v>15</v>
      </c>
      <c r="O104" s="66" t="s">
        <v>53</v>
      </c>
      <c r="P104" s="231">
        <v>56.73</v>
      </c>
      <c r="Q104" s="185">
        <v>0</v>
      </c>
      <c r="R104" s="66"/>
      <c r="S104" s="66"/>
      <c r="T104" s="231"/>
      <c r="U104" s="185"/>
    </row>
    <row r="105" spans="1:21" ht="15" customHeight="1" thickBot="1" x14ac:dyDescent="0.3">
      <c r="A105" s="311">
        <v>100</v>
      </c>
      <c r="B105" s="312" t="s">
        <v>12</v>
      </c>
      <c r="C105" s="313" t="s">
        <v>172</v>
      </c>
      <c r="D105" s="314">
        <v>51.04</v>
      </c>
      <c r="E105" s="315">
        <v>13.5</v>
      </c>
      <c r="F105" s="312" t="s">
        <v>22</v>
      </c>
      <c r="G105" s="313" t="s">
        <v>170</v>
      </c>
      <c r="H105" s="314">
        <v>63.36</v>
      </c>
      <c r="I105" s="315"/>
      <c r="J105" s="312" t="s">
        <v>31</v>
      </c>
      <c r="K105" s="313" t="s">
        <v>168</v>
      </c>
      <c r="L105" s="314">
        <v>54.45</v>
      </c>
      <c r="M105" s="315"/>
      <c r="N105" s="316" t="s">
        <v>31</v>
      </c>
      <c r="O105" s="313" t="s">
        <v>145</v>
      </c>
      <c r="P105" s="314">
        <v>56.73</v>
      </c>
      <c r="Q105" s="315"/>
      <c r="R105" s="313"/>
      <c r="S105" s="313"/>
      <c r="T105" s="314"/>
      <c r="U105" s="315"/>
    </row>
    <row r="106" spans="1:21" ht="15" customHeight="1" x14ac:dyDescent="0.25">
      <c r="A106" s="290">
        <v>101</v>
      </c>
      <c r="B106" s="294" t="s">
        <v>31</v>
      </c>
      <c r="C106" s="64" t="s">
        <v>168</v>
      </c>
      <c r="D106" s="229">
        <v>51.04</v>
      </c>
      <c r="E106" s="182"/>
      <c r="F106" s="294" t="s">
        <v>22</v>
      </c>
      <c r="G106" s="64" t="s">
        <v>150</v>
      </c>
      <c r="H106" s="229">
        <v>63.36</v>
      </c>
      <c r="I106" s="182"/>
      <c r="J106" s="16" t="s">
        <v>22</v>
      </c>
      <c r="K106" s="64" t="s">
        <v>169</v>
      </c>
      <c r="L106" s="229">
        <v>54.45</v>
      </c>
      <c r="M106" s="182"/>
      <c r="N106" s="64" t="s">
        <v>31</v>
      </c>
      <c r="O106" s="64" t="s">
        <v>144</v>
      </c>
      <c r="P106" s="229">
        <v>56.73</v>
      </c>
      <c r="Q106" s="182"/>
      <c r="R106" s="16"/>
      <c r="S106" s="64"/>
      <c r="T106" s="229"/>
      <c r="U106" s="182"/>
    </row>
    <row r="107" spans="1:21" ht="15" customHeight="1" x14ac:dyDescent="0.25">
      <c r="A107" s="292">
        <v>102</v>
      </c>
      <c r="B107" s="296" t="s">
        <v>31</v>
      </c>
      <c r="C107" s="66" t="s">
        <v>167</v>
      </c>
      <c r="D107" s="231">
        <v>51.04</v>
      </c>
      <c r="E107" s="185"/>
      <c r="F107" s="296" t="s">
        <v>15</v>
      </c>
      <c r="G107" s="66" t="s">
        <v>165</v>
      </c>
      <c r="H107" s="231">
        <v>63.36</v>
      </c>
      <c r="I107" s="185"/>
      <c r="J107" s="36" t="s">
        <v>22</v>
      </c>
      <c r="K107" s="66" t="s">
        <v>170</v>
      </c>
      <c r="L107" s="231">
        <v>54.45</v>
      </c>
      <c r="M107" s="185"/>
      <c r="N107" s="66" t="s">
        <v>22</v>
      </c>
      <c r="O107" s="66" t="s">
        <v>162</v>
      </c>
      <c r="P107" s="231">
        <v>56.73</v>
      </c>
      <c r="Q107" s="185"/>
      <c r="R107" s="36"/>
      <c r="S107" s="66"/>
      <c r="T107" s="231"/>
      <c r="U107" s="185"/>
    </row>
    <row r="108" spans="1:21" ht="15" customHeight="1" x14ac:dyDescent="0.25">
      <c r="A108" s="92">
        <v>103</v>
      </c>
      <c r="B108" s="74" t="s">
        <v>22</v>
      </c>
      <c r="C108" s="74" t="s">
        <v>25</v>
      </c>
      <c r="D108" s="289">
        <v>51.04</v>
      </c>
      <c r="E108" s="293"/>
      <c r="F108" s="74" t="s">
        <v>15</v>
      </c>
      <c r="G108" s="74" t="s">
        <v>125</v>
      </c>
      <c r="H108" s="289">
        <v>63.36</v>
      </c>
      <c r="I108" s="293"/>
      <c r="J108" s="92" t="s">
        <v>22</v>
      </c>
      <c r="K108" s="74" t="s">
        <v>26</v>
      </c>
      <c r="L108" s="289">
        <v>54.45</v>
      </c>
      <c r="M108" s="293"/>
      <c r="N108" s="73" t="s">
        <v>22</v>
      </c>
      <c r="O108" s="74" t="s">
        <v>163</v>
      </c>
      <c r="P108" s="289">
        <v>56.73</v>
      </c>
      <c r="Q108" s="293"/>
      <c r="R108" s="92"/>
      <c r="S108" s="74"/>
      <c r="T108" s="289"/>
      <c r="U108" s="293"/>
    </row>
    <row r="109" spans="1:21" ht="15" customHeight="1" x14ac:dyDescent="0.25">
      <c r="A109" s="92">
        <v>104</v>
      </c>
      <c r="B109" s="74" t="s">
        <v>22</v>
      </c>
      <c r="C109" s="74" t="s">
        <v>170</v>
      </c>
      <c r="D109" s="289">
        <v>51.04</v>
      </c>
      <c r="E109" s="293"/>
      <c r="F109" s="74" t="s">
        <v>12</v>
      </c>
      <c r="G109" s="74" t="s">
        <v>154</v>
      </c>
      <c r="H109" s="289">
        <v>63.36</v>
      </c>
      <c r="I109" s="293"/>
      <c r="J109" s="92" t="s">
        <v>22</v>
      </c>
      <c r="K109" s="74" t="s">
        <v>24</v>
      </c>
      <c r="L109" s="289">
        <v>54.45</v>
      </c>
      <c r="M109" s="293"/>
      <c r="N109" s="73" t="s">
        <v>15</v>
      </c>
      <c r="O109" s="74" t="s">
        <v>164</v>
      </c>
      <c r="P109" s="289">
        <v>56.73</v>
      </c>
      <c r="Q109" s="293"/>
      <c r="R109" s="92"/>
      <c r="S109" s="74"/>
      <c r="T109" s="289"/>
      <c r="U109" s="293"/>
    </row>
    <row r="110" spans="1:21" ht="15" customHeight="1" x14ac:dyDescent="0.25">
      <c r="A110" s="292">
        <v>105</v>
      </c>
      <c r="B110" s="296" t="s">
        <v>22</v>
      </c>
      <c r="C110" s="66" t="s">
        <v>150</v>
      </c>
      <c r="D110" s="231">
        <v>51.04</v>
      </c>
      <c r="E110" s="185"/>
      <c r="F110" s="296" t="s">
        <v>1</v>
      </c>
      <c r="G110" s="66" t="s">
        <v>158</v>
      </c>
      <c r="H110" s="231">
        <v>63.36</v>
      </c>
      <c r="I110" s="185"/>
      <c r="J110" s="36" t="s">
        <v>15</v>
      </c>
      <c r="K110" s="66" t="s">
        <v>164</v>
      </c>
      <c r="L110" s="231">
        <v>54.45</v>
      </c>
      <c r="M110" s="185"/>
      <c r="N110" s="66" t="s">
        <v>15</v>
      </c>
      <c r="O110" s="66" t="s">
        <v>165</v>
      </c>
      <c r="P110" s="231">
        <v>56.73</v>
      </c>
      <c r="Q110" s="185"/>
      <c r="R110" s="36"/>
      <c r="S110" s="66"/>
      <c r="T110" s="231"/>
      <c r="U110" s="185"/>
    </row>
    <row r="111" spans="1:21" ht="15" customHeight="1" x14ac:dyDescent="0.25">
      <c r="A111" s="317">
        <v>106</v>
      </c>
      <c r="B111" s="74" t="s">
        <v>15</v>
      </c>
      <c r="C111" s="73" t="s">
        <v>124</v>
      </c>
      <c r="D111" s="233">
        <v>51.04</v>
      </c>
      <c r="E111" s="184"/>
      <c r="F111" s="74" t="s">
        <v>1</v>
      </c>
      <c r="G111" s="73" t="s">
        <v>10</v>
      </c>
      <c r="H111" s="233">
        <v>63.36</v>
      </c>
      <c r="I111" s="184"/>
      <c r="J111" s="92" t="s">
        <v>15</v>
      </c>
      <c r="K111" s="73" t="s">
        <v>165</v>
      </c>
      <c r="L111" s="233">
        <v>54.45</v>
      </c>
      <c r="M111" s="184"/>
      <c r="N111" s="73" t="s">
        <v>1</v>
      </c>
      <c r="O111" s="73" t="s">
        <v>166</v>
      </c>
      <c r="P111" s="233">
        <v>56.73</v>
      </c>
      <c r="Q111" s="184"/>
      <c r="R111" s="92"/>
      <c r="S111" s="73"/>
      <c r="T111" s="233"/>
      <c r="U111" s="184"/>
    </row>
    <row r="112" spans="1:21" ht="15" customHeight="1" x14ac:dyDescent="0.25">
      <c r="A112" s="311">
        <v>107</v>
      </c>
      <c r="B112" s="312" t="s">
        <v>15</v>
      </c>
      <c r="C112" s="313" t="s">
        <v>165</v>
      </c>
      <c r="D112" s="314">
        <v>51.04</v>
      </c>
      <c r="E112" s="315"/>
      <c r="F112" s="312" t="s">
        <v>1</v>
      </c>
      <c r="G112" s="313" t="s">
        <v>129</v>
      </c>
      <c r="H112" s="314">
        <v>63.36</v>
      </c>
      <c r="I112" s="315"/>
      <c r="J112" s="316" t="s">
        <v>12</v>
      </c>
      <c r="K112" s="313" t="s">
        <v>172</v>
      </c>
      <c r="L112" s="314">
        <v>54.45</v>
      </c>
      <c r="M112" s="315"/>
      <c r="N112" s="313"/>
      <c r="O112" s="313"/>
      <c r="P112" s="314"/>
      <c r="Q112" s="315"/>
      <c r="R112" s="316"/>
      <c r="S112" s="313"/>
      <c r="T112" s="314"/>
      <c r="U112" s="315"/>
    </row>
    <row r="113" spans="1:21" ht="15" customHeight="1" thickBot="1" x14ac:dyDescent="0.3">
      <c r="A113" s="99">
        <v>108</v>
      </c>
      <c r="B113" s="329" t="s">
        <v>1</v>
      </c>
      <c r="C113" s="329" t="s">
        <v>158</v>
      </c>
      <c r="D113" s="401">
        <v>51.04</v>
      </c>
      <c r="E113" s="402"/>
      <c r="F113" s="329" t="s">
        <v>1</v>
      </c>
      <c r="G113" s="329" t="s">
        <v>131</v>
      </c>
      <c r="H113" s="401">
        <v>63.36</v>
      </c>
      <c r="I113" s="402"/>
      <c r="J113" s="99"/>
      <c r="K113" s="329"/>
      <c r="L113" s="401"/>
      <c r="M113" s="402"/>
      <c r="N113" s="330"/>
      <c r="O113" s="329"/>
      <c r="P113" s="401"/>
      <c r="Q113" s="402"/>
      <c r="R113" s="99"/>
      <c r="S113" s="329"/>
      <c r="T113" s="401"/>
      <c r="U113" s="402"/>
    </row>
    <row r="114" spans="1:21" x14ac:dyDescent="0.25">
      <c r="A114" s="42"/>
      <c r="B114" s="42"/>
      <c r="C114" s="228" t="s">
        <v>65</v>
      </c>
      <c r="D114" s="42"/>
      <c r="E114" s="376">
        <f>AVERAGE(E6:E112)</f>
        <v>48.653499999999987</v>
      </c>
      <c r="F114" s="42"/>
      <c r="G114" s="228"/>
      <c r="H114" s="42"/>
      <c r="I114" s="376">
        <f>AVERAGE(I6:I112)</f>
        <v>61.078601037416838</v>
      </c>
      <c r="J114" s="42"/>
      <c r="K114" s="228"/>
      <c r="L114" s="42"/>
      <c r="M114" s="181">
        <f>AVERAGE(M6:M112)</f>
        <v>51.918398002341313</v>
      </c>
      <c r="N114" s="42"/>
      <c r="O114" s="228"/>
      <c r="P114" s="42"/>
      <c r="Q114" s="181">
        <f>AVERAGE(Q6:Q112)</f>
        <v>52.320319021754436</v>
      </c>
      <c r="R114" s="42"/>
      <c r="S114" s="228"/>
      <c r="T114" s="42"/>
      <c r="U114" s="181">
        <f>AVERAGE(U6:U112)</f>
        <v>58.860409245226315</v>
      </c>
    </row>
    <row r="116" spans="1:21" ht="15" customHeight="1" x14ac:dyDescent="0.25"/>
  </sheetData>
  <sortState ref="N120:O126">
    <sortCondition ref="N120"/>
  </sortState>
  <mergeCells count="6">
    <mergeCell ref="A4:A5"/>
    <mergeCell ref="R4:U4"/>
    <mergeCell ref="J4:M4"/>
    <mergeCell ref="N4:Q4"/>
    <mergeCell ref="F4:I4"/>
    <mergeCell ref="B4:E4"/>
  </mergeCells>
  <conditionalFormatting sqref="U6:U113">
    <cfRule type="containsBlanks" dxfId="88" priority="11">
      <formula>LEN(TRIM(U6))=0</formula>
    </cfRule>
    <cfRule type="cellIs" dxfId="87" priority="23" operator="lessThan">
      <formula>50</formula>
    </cfRule>
    <cfRule type="cellIs" dxfId="86" priority="24" operator="between">
      <formula>$U$114</formula>
      <formula>50</formula>
    </cfRule>
    <cfRule type="cellIs" dxfId="85" priority="25" operator="between">
      <formula>74.99</formula>
      <formula>$U$114</formula>
    </cfRule>
    <cfRule type="cellIs" dxfId="84" priority="26" operator="greaterThanOrEqual">
      <formula>75</formula>
    </cfRule>
  </conditionalFormatting>
  <conditionalFormatting sqref="M6:M113">
    <cfRule type="containsBlanks" dxfId="83" priority="13">
      <formula>LEN(TRIM(M6))=0</formula>
    </cfRule>
    <cfRule type="cellIs" dxfId="82" priority="18" operator="lessThan">
      <formula>50</formula>
    </cfRule>
    <cfRule type="cellIs" dxfId="81" priority="19" operator="between">
      <formula>$M$114</formula>
      <formula>50</formula>
    </cfRule>
    <cfRule type="cellIs" dxfId="80" priority="20" operator="between">
      <formula>74.99</formula>
      <formula>$M$114</formula>
    </cfRule>
    <cfRule type="cellIs" dxfId="79" priority="21" operator="greaterThanOrEqual">
      <formula>75</formula>
    </cfRule>
  </conditionalFormatting>
  <conditionalFormatting sqref="Q6:Q113">
    <cfRule type="containsBlanks" dxfId="78" priority="12">
      <formula>LEN(TRIM(Q6))=0</formula>
    </cfRule>
    <cfRule type="cellIs" dxfId="77" priority="14" operator="lessThan">
      <formula>50</formula>
    </cfRule>
    <cfRule type="cellIs" dxfId="76" priority="15" operator="between">
      <formula>$Q$114</formula>
      <formula>50</formula>
    </cfRule>
    <cfRule type="cellIs" dxfId="75" priority="16" operator="between">
      <formula>74.99</formula>
      <formula>$Q$114</formula>
    </cfRule>
    <cfRule type="cellIs" dxfId="74" priority="17" operator="greaterThanOrEqual">
      <formula>75</formula>
    </cfRule>
  </conditionalFormatting>
  <conditionalFormatting sqref="I6:I113">
    <cfRule type="containsBlanks" dxfId="73" priority="6">
      <formula>LEN(TRIM(I6))=0</formula>
    </cfRule>
    <cfRule type="cellIs" dxfId="72" priority="7" operator="lessThan">
      <formula>50</formula>
    </cfRule>
    <cfRule type="cellIs" dxfId="71" priority="8" operator="between">
      <formula>$I$114</formula>
      <formula>50</formula>
    </cfRule>
    <cfRule type="cellIs" dxfId="70" priority="9" operator="between">
      <formula>74.99</formula>
      <formula>$I$114</formula>
    </cfRule>
    <cfRule type="cellIs" dxfId="69" priority="10" operator="greaterThanOrEqual">
      <formula>75</formula>
    </cfRule>
  </conditionalFormatting>
  <conditionalFormatting sqref="E6:E113">
    <cfRule type="containsBlanks" dxfId="68" priority="1">
      <formula>LEN(TRIM(E6))=0</formula>
    </cfRule>
    <cfRule type="cellIs" dxfId="67" priority="2" operator="lessThan">
      <formula>50</formula>
    </cfRule>
    <cfRule type="cellIs" dxfId="66" priority="3" operator="between">
      <formula>50.004</formula>
      <formula>50</formula>
    </cfRule>
    <cfRule type="cellIs" dxfId="65" priority="4" operator="between">
      <formula>74.99</formula>
      <formula>50.004</formula>
    </cfRule>
    <cfRule type="cellIs" dxfId="64" priority="5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6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18.7109375" customWidth="1"/>
    <col min="3" max="3" width="31.7109375" customWidth="1"/>
    <col min="4" max="4" width="6.5703125" customWidth="1"/>
    <col min="5" max="6" width="7.7109375" customWidth="1"/>
    <col min="7" max="7" width="6.5703125" customWidth="1"/>
    <col min="8" max="9" width="7.7109375" customWidth="1"/>
    <col min="10" max="10" width="6.5703125" customWidth="1"/>
    <col min="11" max="12" width="7.7109375" customWidth="1"/>
    <col min="13" max="13" width="6.5703125" customWidth="1"/>
    <col min="14" max="15" width="7.7109375" customWidth="1"/>
    <col min="16" max="16" width="6.5703125" customWidth="1"/>
    <col min="17" max="18" width="7.7109375" customWidth="1"/>
    <col min="19" max="23" width="6.7109375" customWidth="1"/>
    <col min="24" max="25" width="7.7109375" customWidth="1"/>
  </cols>
  <sheetData>
    <row r="1" spans="1:27" x14ac:dyDescent="0.25">
      <c r="Z1" s="22"/>
      <c r="AA1" s="6" t="s">
        <v>77</v>
      </c>
    </row>
    <row r="2" spans="1:27" ht="15.75" x14ac:dyDescent="0.25">
      <c r="C2" s="297" t="s">
        <v>83</v>
      </c>
      <c r="D2" s="406"/>
      <c r="E2" s="406"/>
      <c r="F2" s="406"/>
      <c r="G2" s="332"/>
      <c r="H2" s="332"/>
      <c r="I2" s="332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Z2" s="23"/>
      <c r="AA2" s="6" t="s">
        <v>78</v>
      </c>
    </row>
    <row r="3" spans="1:27" ht="15.75" thickBot="1" x14ac:dyDescent="0.3">
      <c r="Z3" s="283"/>
      <c r="AA3" s="6" t="s">
        <v>79</v>
      </c>
    </row>
    <row r="4" spans="1:27" s="4" customFormat="1" ht="15.6" customHeight="1" x14ac:dyDescent="0.25">
      <c r="A4" s="604" t="s">
        <v>40</v>
      </c>
      <c r="B4" s="608" t="s">
        <v>39</v>
      </c>
      <c r="C4" s="606" t="s">
        <v>75</v>
      </c>
      <c r="D4" s="612">
        <v>2025</v>
      </c>
      <c r="E4" s="613"/>
      <c r="F4" s="614"/>
      <c r="G4" s="612">
        <v>2024</v>
      </c>
      <c r="H4" s="613"/>
      <c r="I4" s="614"/>
      <c r="J4" s="612">
        <v>2023</v>
      </c>
      <c r="K4" s="613"/>
      <c r="L4" s="614"/>
      <c r="M4" s="612">
        <v>2022</v>
      </c>
      <c r="N4" s="613"/>
      <c r="O4" s="614"/>
      <c r="P4" s="612">
        <v>2021</v>
      </c>
      <c r="Q4" s="613"/>
      <c r="R4" s="614"/>
      <c r="S4" s="596" t="s">
        <v>84</v>
      </c>
      <c r="T4" s="597"/>
      <c r="U4" s="597"/>
      <c r="V4" s="597"/>
      <c r="W4" s="598"/>
      <c r="X4" s="610" t="s">
        <v>85</v>
      </c>
      <c r="Z4" s="7"/>
      <c r="AA4" s="6" t="s">
        <v>80</v>
      </c>
    </row>
    <row r="5" spans="1:27" ht="30" customHeight="1" thickBot="1" x14ac:dyDescent="0.3">
      <c r="A5" s="605"/>
      <c r="B5" s="609"/>
      <c r="C5" s="607"/>
      <c r="D5" s="83" t="s">
        <v>86</v>
      </c>
      <c r="E5" s="82" t="s">
        <v>87</v>
      </c>
      <c r="F5" s="84" t="s">
        <v>88</v>
      </c>
      <c r="G5" s="83" t="s">
        <v>86</v>
      </c>
      <c r="H5" s="82" t="s">
        <v>87</v>
      </c>
      <c r="I5" s="84" t="s">
        <v>88</v>
      </c>
      <c r="J5" s="83" t="s">
        <v>86</v>
      </c>
      <c r="K5" s="82" t="s">
        <v>87</v>
      </c>
      <c r="L5" s="84" t="s">
        <v>88</v>
      </c>
      <c r="M5" s="83" t="s">
        <v>86</v>
      </c>
      <c r="N5" s="82" t="s">
        <v>87</v>
      </c>
      <c r="O5" s="84" t="s">
        <v>88</v>
      </c>
      <c r="P5" s="83" t="s">
        <v>86</v>
      </c>
      <c r="Q5" s="82" t="s">
        <v>87</v>
      </c>
      <c r="R5" s="333" t="s">
        <v>88</v>
      </c>
      <c r="S5" s="635">
        <v>2025</v>
      </c>
      <c r="T5" s="636">
        <v>2024</v>
      </c>
      <c r="U5" s="637">
        <v>2023</v>
      </c>
      <c r="V5" s="638">
        <v>2022</v>
      </c>
      <c r="W5" s="639">
        <v>2021</v>
      </c>
      <c r="X5" s="611"/>
    </row>
    <row r="6" spans="1:27" ht="15" customHeight="1" x14ac:dyDescent="0.25">
      <c r="A6" s="16">
        <v>1</v>
      </c>
      <c r="B6" s="24" t="s">
        <v>37</v>
      </c>
      <c r="C6" s="75" t="s">
        <v>48</v>
      </c>
      <c r="D6" s="234">
        <v>18</v>
      </c>
      <c r="E6" s="187">
        <v>77.599999999999994</v>
      </c>
      <c r="F6" s="235">
        <v>51.04</v>
      </c>
      <c r="G6" s="363">
        <v>15</v>
      </c>
      <c r="H6" s="187">
        <v>70.533333333333331</v>
      </c>
      <c r="I6" s="235">
        <v>63.36</v>
      </c>
      <c r="J6" s="234">
        <v>30</v>
      </c>
      <c r="K6" s="187">
        <v>70.5</v>
      </c>
      <c r="L6" s="235">
        <v>54.45</v>
      </c>
      <c r="M6" s="234">
        <v>40</v>
      </c>
      <c r="N6" s="187">
        <v>78.25</v>
      </c>
      <c r="O6" s="235">
        <v>56.73</v>
      </c>
      <c r="P6" s="234">
        <v>41</v>
      </c>
      <c r="Q6" s="187">
        <v>76.878048780487802</v>
      </c>
      <c r="R6" s="334">
        <v>60.3</v>
      </c>
      <c r="S6" s="655">
        <v>3</v>
      </c>
      <c r="T6" s="656">
        <v>21</v>
      </c>
      <c r="U6" s="396">
        <v>5</v>
      </c>
      <c r="V6" s="397">
        <v>1</v>
      </c>
      <c r="W6" s="398">
        <v>4</v>
      </c>
      <c r="X6" s="399">
        <f>SUM(S6:W6)</f>
        <v>34</v>
      </c>
    </row>
    <row r="7" spans="1:27" ht="15" customHeight="1" x14ac:dyDescent="0.25">
      <c r="A7" s="17">
        <v>2</v>
      </c>
      <c r="B7" s="27" t="s">
        <v>15</v>
      </c>
      <c r="C7" s="71" t="s">
        <v>119</v>
      </c>
      <c r="D7" s="189">
        <v>3</v>
      </c>
      <c r="E7" s="77">
        <v>64.5</v>
      </c>
      <c r="F7" s="236">
        <v>51.04</v>
      </c>
      <c r="G7" s="301">
        <v>15</v>
      </c>
      <c r="H7" s="77">
        <v>68</v>
      </c>
      <c r="I7" s="236">
        <v>63.36</v>
      </c>
      <c r="J7" s="189">
        <v>7</v>
      </c>
      <c r="K7" s="77">
        <v>71</v>
      </c>
      <c r="L7" s="236">
        <v>54.45</v>
      </c>
      <c r="M7" s="189">
        <v>4</v>
      </c>
      <c r="N7" s="77">
        <v>68</v>
      </c>
      <c r="O7" s="236">
        <v>56.73</v>
      </c>
      <c r="P7" s="189">
        <v>13</v>
      </c>
      <c r="Q7" s="77">
        <v>73</v>
      </c>
      <c r="R7" s="305">
        <v>60.3</v>
      </c>
      <c r="S7" s="657">
        <v>9</v>
      </c>
      <c r="T7" s="658">
        <v>28</v>
      </c>
      <c r="U7" s="339">
        <v>4</v>
      </c>
      <c r="V7" s="340">
        <v>11</v>
      </c>
      <c r="W7" s="341">
        <v>9</v>
      </c>
      <c r="X7" s="155">
        <f>SUM(S7:W7)</f>
        <v>61</v>
      </c>
    </row>
    <row r="8" spans="1:27" ht="15" customHeight="1" x14ac:dyDescent="0.25">
      <c r="A8" s="17">
        <v>3</v>
      </c>
      <c r="B8" s="27" t="s">
        <v>31</v>
      </c>
      <c r="C8" s="71" t="s">
        <v>34</v>
      </c>
      <c r="D8" s="189">
        <v>12</v>
      </c>
      <c r="E8" s="77">
        <v>57.75</v>
      </c>
      <c r="F8" s="236">
        <v>51.04</v>
      </c>
      <c r="G8" s="301">
        <v>12</v>
      </c>
      <c r="H8" s="77">
        <v>71</v>
      </c>
      <c r="I8" s="236">
        <v>63.36</v>
      </c>
      <c r="J8" s="189">
        <v>12</v>
      </c>
      <c r="K8" s="77">
        <v>63.3</v>
      </c>
      <c r="L8" s="236">
        <v>54.45</v>
      </c>
      <c r="M8" s="189">
        <v>9</v>
      </c>
      <c r="N8" s="77">
        <v>73</v>
      </c>
      <c r="O8" s="236">
        <v>56.73</v>
      </c>
      <c r="P8" s="189">
        <v>8</v>
      </c>
      <c r="Q8" s="77">
        <v>78.099999999999994</v>
      </c>
      <c r="R8" s="305">
        <v>60.3</v>
      </c>
      <c r="S8" s="657">
        <v>20</v>
      </c>
      <c r="T8" s="658">
        <v>20</v>
      </c>
      <c r="U8" s="339">
        <v>16</v>
      </c>
      <c r="V8" s="340">
        <v>4</v>
      </c>
      <c r="W8" s="341">
        <v>2</v>
      </c>
      <c r="X8" s="156">
        <f>SUM(S8:W8)</f>
        <v>62</v>
      </c>
    </row>
    <row r="9" spans="1:27" ht="15" customHeight="1" x14ac:dyDescent="0.25">
      <c r="A9" s="17">
        <v>4</v>
      </c>
      <c r="B9" s="27" t="s">
        <v>31</v>
      </c>
      <c r="C9" s="76" t="s">
        <v>35</v>
      </c>
      <c r="D9" s="190">
        <v>22</v>
      </c>
      <c r="E9" s="252">
        <v>61</v>
      </c>
      <c r="F9" s="237">
        <v>51.04</v>
      </c>
      <c r="G9" s="302">
        <v>13</v>
      </c>
      <c r="H9" s="252">
        <v>74.3</v>
      </c>
      <c r="I9" s="237">
        <v>63.36</v>
      </c>
      <c r="J9" s="190">
        <v>33</v>
      </c>
      <c r="K9" s="252">
        <v>74.5</v>
      </c>
      <c r="L9" s="237">
        <v>54.45</v>
      </c>
      <c r="M9" s="190">
        <v>48</v>
      </c>
      <c r="N9" s="252">
        <v>66.599999999999994</v>
      </c>
      <c r="O9" s="237">
        <v>56.73</v>
      </c>
      <c r="P9" s="190">
        <v>29</v>
      </c>
      <c r="Q9" s="252">
        <v>65.7</v>
      </c>
      <c r="R9" s="306">
        <v>60.3</v>
      </c>
      <c r="S9" s="659">
        <v>14</v>
      </c>
      <c r="T9" s="660">
        <v>13</v>
      </c>
      <c r="U9" s="339">
        <v>3</v>
      </c>
      <c r="V9" s="340">
        <v>15</v>
      </c>
      <c r="W9" s="341">
        <v>27</v>
      </c>
      <c r="X9" s="156">
        <f>SUM(S9:W9)</f>
        <v>72</v>
      </c>
    </row>
    <row r="10" spans="1:27" ht="15" customHeight="1" x14ac:dyDescent="0.25">
      <c r="A10" s="17">
        <v>5</v>
      </c>
      <c r="B10" s="27" t="s">
        <v>1</v>
      </c>
      <c r="C10" s="249" t="s">
        <v>74</v>
      </c>
      <c r="D10" s="189">
        <v>24</v>
      </c>
      <c r="E10" s="77">
        <v>67.599999999999994</v>
      </c>
      <c r="F10" s="236">
        <v>51.04</v>
      </c>
      <c r="G10" s="301">
        <v>21</v>
      </c>
      <c r="H10" s="77">
        <v>64.599999999999994</v>
      </c>
      <c r="I10" s="236">
        <v>63.36</v>
      </c>
      <c r="J10" s="189">
        <v>10</v>
      </c>
      <c r="K10" s="77">
        <v>70.2</v>
      </c>
      <c r="L10" s="236">
        <v>54.45</v>
      </c>
      <c r="M10" s="189">
        <v>25</v>
      </c>
      <c r="N10" s="77">
        <v>73.3</v>
      </c>
      <c r="O10" s="236">
        <v>56.73</v>
      </c>
      <c r="P10" s="189">
        <v>20</v>
      </c>
      <c r="Q10" s="77">
        <v>69</v>
      </c>
      <c r="R10" s="305">
        <v>60.3</v>
      </c>
      <c r="S10" s="657">
        <v>6</v>
      </c>
      <c r="T10" s="658">
        <v>44</v>
      </c>
      <c r="U10" s="339">
        <v>6</v>
      </c>
      <c r="V10" s="340">
        <v>3</v>
      </c>
      <c r="W10" s="341">
        <v>16</v>
      </c>
      <c r="X10" s="156">
        <f>SUM(S10:W10)</f>
        <v>75</v>
      </c>
    </row>
    <row r="11" spans="1:27" ht="15" customHeight="1" x14ac:dyDescent="0.25">
      <c r="A11" s="17">
        <v>6</v>
      </c>
      <c r="B11" s="27" t="s">
        <v>0</v>
      </c>
      <c r="C11" s="249" t="s">
        <v>63</v>
      </c>
      <c r="D11" s="189">
        <v>7</v>
      </c>
      <c r="E11" s="77">
        <v>55.7</v>
      </c>
      <c r="F11" s="236">
        <v>51.04</v>
      </c>
      <c r="G11" s="301">
        <v>37</v>
      </c>
      <c r="H11" s="77">
        <v>68.243243243243242</v>
      </c>
      <c r="I11" s="236">
        <v>63.36</v>
      </c>
      <c r="J11" s="189">
        <v>11</v>
      </c>
      <c r="K11" s="77">
        <v>69.3</v>
      </c>
      <c r="L11" s="236">
        <v>54.45</v>
      </c>
      <c r="M11" s="189">
        <v>15</v>
      </c>
      <c r="N11" s="77">
        <v>68.333333333333329</v>
      </c>
      <c r="O11" s="236">
        <v>56.73</v>
      </c>
      <c r="P11" s="189">
        <v>11</v>
      </c>
      <c r="Q11" s="77">
        <v>73.181818181818187</v>
      </c>
      <c r="R11" s="305">
        <v>60.3</v>
      </c>
      <c r="S11" s="657">
        <v>27</v>
      </c>
      <c r="T11" s="658">
        <v>27</v>
      </c>
      <c r="U11" s="339">
        <v>8</v>
      </c>
      <c r="V11" s="340">
        <v>9</v>
      </c>
      <c r="W11" s="341">
        <v>7</v>
      </c>
      <c r="X11" s="156">
        <f>SUM(S11:W11)</f>
        <v>78</v>
      </c>
    </row>
    <row r="12" spans="1:27" ht="15" customHeight="1" x14ac:dyDescent="0.25">
      <c r="A12" s="17">
        <v>7</v>
      </c>
      <c r="B12" s="27" t="s">
        <v>37</v>
      </c>
      <c r="C12" s="71" t="s">
        <v>122</v>
      </c>
      <c r="D12" s="189">
        <v>10</v>
      </c>
      <c r="E12" s="77">
        <v>54</v>
      </c>
      <c r="F12" s="236">
        <v>51.04</v>
      </c>
      <c r="G12" s="301">
        <v>5</v>
      </c>
      <c r="H12" s="77">
        <v>71.2</v>
      </c>
      <c r="I12" s="236">
        <v>63.36</v>
      </c>
      <c r="J12" s="189">
        <v>5</v>
      </c>
      <c r="K12" s="77">
        <v>75</v>
      </c>
      <c r="L12" s="236">
        <v>54.45</v>
      </c>
      <c r="M12" s="189">
        <v>3</v>
      </c>
      <c r="N12" s="77">
        <v>58.666666666666664</v>
      </c>
      <c r="O12" s="236">
        <v>56.73</v>
      </c>
      <c r="P12" s="189">
        <v>2</v>
      </c>
      <c r="Q12" s="77">
        <v>86.5</v>
      </c>
      <c r="R12" s="305">
        <v>60.3</v>
      </c>
      <c r="S12" s="657">
        <v>33</v>
      </c>
      <c r="T12" s="658">
        <v>19</v>
      </c>
      <c r="U12" s="339">
        <v>2</v>
      </c>
      <c r="V12" s="340">
        <v>41</v>
      </c>
      <c r="W12" s="341">
        <v>1</v>
      </c>
      <c r="X12" s="156">
        <f>SUM(S12:W12)</f>
        <v>96</v>
      </c>
    </row>
    <row r="13" spans="1:27" ht="15" customHeight="1" x14ac:dyDescent="0.25">
      <c r="A13" s="17">
        <v>8</v>
      </c>
      <c r="B13" s="62" t="s">
        <v>22</v>
      </c>
      <c r="C13" s="310" t="s">
        <v>148</v>
      </c>
      <c r="D13" s="189">
        <v>15</v>
      </c>
      <c r="E13" s="77">
        <v>70.3</v>
      </c>
      <c r="F13" s="236">
        <v>51.04</v>
      </c>
      <c r="G13" s="301">
        <v>5</v>
      </c>
      <c r="H13" s="77">
        <v>74.2</v>
      </c>
      <c r="I13" s="236">
        <v>63.36</v>
      </c>
      <c r="J13" s="189">
        <v>13</v>
      </c>
      <c r="K13" s="77">
        <v>67</v>
      </c>
      <c r="L13" s="236">
        <v>54.45</v>
      </c>
      <c r="M13" s="189">
        <v>10</v>
      </c>
      <c r="N13" s="77">
        <v>54.2</v>
      </c>
      <c r="O13" s="236">
        <v>56.73</v>
      </c>
      <c r="P13" s="189">
        <v>7</v>
      </c>
      <c r="Q13" s="77">
        <v>68.400000000000006</v>
      </c>
      <c r="R13" s="305">
        <v>60.3</v>
      </c>
      <c r="S13" s="657">
        <v>5</v>
      </c>
      <c r="T13" s="658">
        <v>14</v>
      </c>
      <c r="U13" s="339">
        <v>10</v>
      </c>
      <c r="V13" s="340">
        <v>53</v>
      </c>
      <c r="W13" s="341">
        <v>17</v>
      </c>
      <c r="X13" s="156">
        <f>SUM(S13:W13)</f>
        <v>99</v>
      </c>
    </row>
    <row r="14" spans="1:27" ht="15" customHeight="1" x14ac:dyDescent="0.25">
      <c r="A14" s="17">
        <v>9</v>
      </c>
      <c r="B14" s="27" t="s">
        <v>15</v>
      </c>
      <c r="C14" s="71" t="s">
        <v>55</v>
      </c>
      <c r="D14" s="189">
        <v>42</v>
      </c>
      <c r="E14" s="77">
        <v>57.5</v>
      </c>
      <c r="F14" s="236">
        <v>51.04</v>
      </c>
      <c r="G14" s="301">
        <v>39</v>
      </c>
      <c r="H14" s="77">
        <v>65.400000000000006</v>
      </c>
      <c r="I14" s="236">
        <v>63.36</v>
      </c>
      <c r="J14" s="189">
        <v>34</v>
      </c>
      <c r="K14" s="77">
        <v>69.900000000000006</v>
      </c>
      <c r="L14" s="236">
        <v>54.45</v>
      </c>
      <c r="M14" s="189">
        <v>31</v>
      </c>
      <c r="N14" s="77">
        <v>65.8</v>
      </c>
      <c r="O14" s="236">
        <v>56.73</v>
      </c>
      <c r="P14" s="189">
        <v>28</v>
      </c>
      <c r="Q14" s="77">
        <v>67</v>
      </c>
      <c r="R14" s="305">
        <v>60.3</v>
      </c>
      <c r="S14" s="657">
        <v>21</v>
      </c>
      <c r="T14" s="658">
        <v>37</v>
      </c>
      <c r="U14" s="339">
        <v>7</v>
      </c>
      <c r="V14" s="340">
        <v>17</v>
      </c>
      <c r="W14" s="341">
        <v>24</v>
      </c>
      <c r="X14" s="156">
        <f>SUM(S14:W14)</f>
        <v>106</v>
      </c>
    </row>
    <row r="15" spans="1:27" ht="15" customHeight="1" thickBot="1" x14ac:dyDescent="0.3">
      <c r="A15" s="18">
        <v>10</v>
      </c>
      <c r="B15" s="30" t="s">
        <v>1</v>
      </c>
      <c r="C15" s="361" t="s">
        <v>127</v>
      </c>
      <c r="D15" s="238">
        <v>18</v>
      </c>
      <c r="E15" s="255">
        <v>65.61</v>
      </c>
      <c r="F15" s="239">
        <v>51.04</v>
      </c>
      <c r="G15" s="582">
        <v>14</v>
      </c>
      <c r="H15" s="255">
        <v>66.3</v>
      </c>
      <c r="I15" s="239">
        <v>63.36</v>
      </c>
      <c r="J15" s="238">
        <v>20</v>
      </c>
      <c r="K15" s="255">
        <v>63.15</v>
      </c>
      <c r="L15" s="239">
        <v>54.45</v>
      </c>
      <c r="M15" s="238">
        <v>17</v>
      </c>
      <c r="N15" s="255">
        <v>65.3</v>
      </c>
      <c r="O15" s="239">
        <v>56.73</v>
      </c>
      <c r="P15" s="238">
        <v>20</v>
      </c>
      <c r="Q15" s="255">
        <v>65.5</v>
      </c>
      <c r="R15" s="335">
        <v>60.3</v>
      </c>
      <c r="S15" s="661">
        <v>7</v>
      </c>
      <c r="T15" s="662">
        <v>34</v>
      </c>
      <c r="U15" s="342">
        <v>17</v>
      </c>
      <c r="V15" s="343">
        <v>21</v>
      </c>
      <c r="W15" s="344">
        <v>29</v>
      </c>
      <c r="X15" s="158">
        <f>SUM(S15:W15)</f>
        <v>108</v>
      </c>
    </row>
    <row r="16" spans="1:27" ht="15" customHeight="1" x14ac:dyDescent="0.25">
      <c r="A16" s="16">
        <v>11</v>
      </c>
      <c r="B16" s="24" t="s">
        <v>1</v>
      </c>
      <c r="C16" s="75" t="s">
        <v>136</v>
      </c>
      <c r="D16" s="234">
        <v>14</v>
      </c>
      <c r="E16" s="187">
        <v>55</v>
      </c>
      <c r="F16" s="235">
        <v>51.04</v>
      </c>
      <c r="G16" s="363">
        <v>1</v>
      </c>
      <c r="H16" s="187">
        <v>88</v>
      </c>
      <c r="I16" s="235">
        <v>63.36</v>
      </c>
      <c r="J16" s="234">
        <v>20</v>
      </c>
      <c r="K16" s="187">
        <v>56.7</v>
      </c>
      <c r="L16" s="235">
        <v>54.45</v>
      </c>
      <c r="M16" s="234">
        <v>21</v>
      </c>
      <c r="N16" s="187">
        <v>70.400000000000006</v>
      </c>
      <c r="O16" s="235">
        <v>56.73</v>
      </c>
      <c r="P16" s="234">
        <v>17</v>
      </c>
      <c r="Q16" s="187">
        <v>63.7</v>
      </c>
      <c r="R16" s="334">
        <v>60.3</v>
      </c>
      <c r="S16" s="657">
        <v>30</v>
      </c>
      <c r="T16" s="658">
        <v>1</v>
      </c>
      <c r="U16" s="339">
        <v>36</v>
      </c>
      <c r="V16" s="340">
        <v>6</v>
      </c>
      <c r="W16" s="341">
        <v>35</v>
      </c>
      <c r="X16" s="155">
        <f>SUM(S16:W16)</f>
        <v>108</v>
      </c>
    </row>
    <row r="17" spans="1:24" ht="15" customHeight="1" x14ac:dyDescent="0.25">
      <c r="A17" s="17">
        <v>12</v>
      </c>
      <c r="B17" s="27" t="s">
        <v>0</v>
      </c>
      <c r="C17" s="71" t="s">
        <v>62</v>
      </c>
      <c r="D17" s="189">
        <v>13</v>
      </c>
      <c r="E17" s="77">
        <v>58.9</v>
      </c>
      <c r="F17" s="236">
        <v>51.04</v>
      </c>
      <c r="G17" s="301">
        <v>11</v>
      </c>
      <c r="H17" s="77">
        <v>69</v>
      </c>
      <c r="I17" s="236">
        <v>63.36</v>
      </c>
      <c r="J17" s="189">
        <v>10</v>
      </c>
      <c r="K17" s="77">
        <v>58</v>
      </c>
      <c r="L17" s="236">
        <v>54.45</v>
      </c>
      <c r="M17" s="189">
        <v>14</v>
      </c>
      <c r="N17" s="77">
        <v>65.785714285714292</v>
      </c>
      <c r="O17" s="236">
        <v>56.73</v>
      </c>
      <c r="P17" s="189">
        <v>14</v>
      </c>
      <c r="Q17" s="77">
        <v>67.928571428571431</v>
      </c>
      <c r="R17" s="305">
        <v>60.3</v>
      </c>
      <c r="S17" s="657">
        <v>17</v>
      </c>
      <c r="T17" s="658">
        <v>26</v>
      </c>
      <c r="U17" s="339">
        <v>31</v>
      </c>
      <c r="V17" s="340">
        <v>18</v>
      </c>
      <c r="W17" s="341">
        <v>19</v>
      </c>
      <c r="X17" s="156">
        <f>SUM(S17:W17)</f>
        <v>111</v>
      </c>
    </row>
    <row r="18" spans="1:24" ht="15" customHeight="1" x14ac:dyDescent="0.25">
      <c r="A18" s="17">
        <v>13</v>
      </c>
      <c r="B18" s="62" t="s">
        <v>15</v>
      </c>
      <c r="C18" s="367" t="s">
        <v>176</v>
      </c>
      <c r="D18" s="189">
        <v>7</v>
      </c>
      <c r="E18" s="77">
        <v>61.4</v>
      </c>
      <c r="F18" s="236">
        <v>51.04</v>
      </c>
      <c r="G18" s="301">
        <v>1</v>
      </c>
      <c r="H18" s="77">
        <v>78</v>
      </c>
      <c r="I18" s="236">
        <v>63.36</v>
      </c>
      <c r="J18" s="189">
        <v>7</v>
      </c>
      <c r="K18" s="77">
        <v>58.1</v>
      </c>
      <c r="L18" s="236">
        <v>54.45</v>
      </c>
      <c r="M18" s="189">
        <v>6</v>
      </c>
      <c r="N18" s="77">
        <v>47.3</v>
      </c>
      <c r="O18" s="236">
        <v>56.73</v>
      </c>
      <c r="P18" s="189">
        <v>1</v>
      </c>
      <c r="Q18" s="77">
        <v>68</v>
      </c>
      <c r="R18" s="305">
        <v>60.3</v>
      </c>
      <c r="S18" s="657">
        <v>12</v>
      </c>
      <c r="T18" s="658">
        <v>6</v>
      </c>
      <c r="U18" s="339">
        <v>27</v>
      </c>
      <c r="V18" s="340">
        <v>68</v>
      </c>
      <c r="W18" s="341">
        <v>18</v>
      </c>
      <c r="X18" s="156">
        <f>SUM(S18:W18)</f>
        <v>131</v>
      </c>
    </row>
    <row r="19" spans="1:24" ht="15" customHeight="1" x14ac:dyDescent="0.25">
      <c r="A19" s="17">
        <v>14</v>
      </c>
      <c r="B19" s="27" t="s">
        <v>1</v>
      </c>
      <c r="C19" s="71" t="s">
        <v>109</v>
      </c>
      <c r="D19" s="189">
        <v>32</v>
      </c>
      <c r="E19" s="77">
        <v>51.9</v>
      </c>
      <c r="F19" s="236">
        <v>51.04</v>
      </c>
      <c r="G19" s="301">
        <v>24</v>
      </c>
      <c r="H19" s="77">
        <v>72.5</v>
      </c>
      <c r="I19" s="236">
        <v>63.36</v>
      </c>
      <c r="J19" s="189">
        <v>27</v>
      </c>
      <c r="K19" s="77">
        <v>60.48</v>
      </c>
      <c r="L19" s="236">
        <v>54.45</v>
      </c>
      <c r="M19" s="189">
        <v>25</v>
      </c>
      <c r="N19" s="77">
        <v>63.8</v>
      </c>
      <c r="O19" s="236">
        <v>56.73</v>
      </c>
      <c r="P19" s="189">
        <v>33</v>
      </c>
      <c r="Q19" s="77">
        <v>66.599999999999994</v>
      </c>
      <c r="R19" s="305">
        <v>60.3</v>
      </c>
      <c r="S19" s="657">
        <v>46</v>
      </c>
      <c r="T19" s="658">
        <v>18</v>
      </c>
      <c r="U19" s="339">
        <v>19</v>
      </c>
      <c r="V19" s="340">
        <v>26</v>
      </c>
      <c r="W19" s="341">
        <v>26</v>
      </c>
      <c r="X19" s="156">
        <f>SUM(S19:W19)</f>
        <v>135</v>
      </c>
    </row>
    <row r="20" spans="1:24" ht="15" customHeight="1" x14ac:dyDescent="0.25">
      <c r="A20" s="17">
        <v>15</v>
      </c>
      <c r="B20" s="27" t="s">
        <v>12</v>
      </c>
      <c r="C20" s="71" t="s">
        <v>76</v>
      </c>
      <c r="D20" s="189">
        <v>22</v>
      </c>
      <c r="E20" s="77">
        <v>57</v>
      </c>
      <c r="F20" s="236">
        <v>51.04</v>
      </c>
      <c r="G20" s="301">
        <v>5</v>
      </c>
      <c r="H20" s="77">
        <v>79</v>
      </c>
      <c r="I20" s="236">
        <v>63.36</v>
      </c>
      <c r="J20" s="189">
        <v>11</v>
      </c>
      <c r="K20" s="77">
        <v>48.1</v>
      </c>
      <c r="L20" s="236">
        <v>54.45</v>
      </c>
      <c r="M20" s="189">
        <v>13</v>
      </c>
      <c r="N20" s="77">
        <v>60</v>
      </c>
      <c r="O20" s="236">
        <v>56.73</v>
      </c>
      <c r="P20" s="189">
        <v>4</v>
      </c>
      <c r="Q20" s="77">
        <v>72</v>
      </c>
      <c r="R20" s="305">
        <v>60.3</v>
      </c>
      <c r="S20" s="657">
        <v>23</v>
      </c>
      <c r="T20" s="658">
        <v>5</v>
      </c>
      <c r="U20" s="339">
        <v>67</v>
      </c>
      <c r="V20" s="340">
        <v>35</v>
      </c>
      <c r="W20" s="341">
        <v>10</v>
      </c>
      <c r="X20" s="156">
        <f>SUM(S20:W20)</f>
        <v>140</v>
      </c>
    </row>
    <row r="21" spans="1:24" ht="15" customHeight="1" x14ac:dyDescent="0.25">
      <c r="A21" s="17">
        <v>16</v>
      </c>
      <c r="B21" s="27" t="s">
        <v>12</v>
      </c>
      <c r="C21" s="71" t="s">
        <v>58</v>
      </c>
      <c r="D21" s="189">
        <v>13</v>
      </c>
      <c r="E21" s="77">
        <v>65</v>
      </c>
      <c r="F21" s="236">
        <v>51.04</v>
      </c>
      <c r="G21" s="301">
        <v>5</v>
      </c>
      <c r="H21" s="77">
        <v>53</v>
      </c>
      <c r="I21" s="236">
        <v>63.36</v>
      </c>
      <c r="J21" s="189">
        <v>8</v>
      </c>
      <c r="K21" s="77">
        <v>56.9</v>
      </c>
      <c r="L21" s="236">
        <v>54.45</v>
      </c>
      <c r="M21" s="189">
        <v>10</v>
      </c>
      <c r="N21" s="77">
        <v>69</v>
      </c>
      <c r="O21" s="236">
        <v>56.73</v>
      </c>
      <c r="P21" s="189">
        <v>16</v>
      </c>
      <c r="Q21" s="77">
        <v>67.3</v>
      </c>
      <c r="R21" s="305">
        <v>60.3</v>
      </c>
      <c r="S21" s="657">
        <v>8</v>
      </c>
      <c r="T21" s="658">
        <v>76</v>
      </c>
      <c r="U21" s="339">
        <v>35</v>
      </c>
      <c r="V21" s="340">
        <v>7</v>
      </c>
      <c r="W21" s="341">
        <v>22</v>
      </c>
      <c r="X21" s="156">
        <f>SUM(S21:W21)</f>
        <v>148</v>
      </c>
    </row>
    <row r="22" spans="1:24" ht="15" customHeight="1" x14ac:dyDescent="0.25">
      <c r="A22" s="17">
        <v>17</v>
      </c>
      <c r="B22" s="27" t="s">
        <v>0</v>
      </c>
      <c r="C22" s="390" t="s">
        <v>184</v>
      </c>
      <c r="D22" s="189">
        <v>25</v>
      </c>
      <c r="E22" s="77">
        <v>61.3</v>
      </c>
      <c r="F22" s="236">
        <v>51.04</v>
      </c>
      <c r="G22" s="301">
        <v>16</v>
      </c>
      <c r="H22" s="77">
        <v>61.4375</v>
      </c>
      <c r="I22" s="236">
        <v>63.36</v>
      </c>
      <c r="J22" s="189">
        <v>21</v>
      </c>
      <c r="K22" s="77">
        <v>60.238095238095241</v>
      </c>
      <c r="L22" s="236">
        <v>54.45</v>
      </c>
      <c r="M22" s="189">
        <v>26</v>
      </c>
      <c r="N22" s="77">
        <v>60.846153846153847</v>
      </c>
      <c r="O22" s="236">
        <v>56.73</v>
      </c>
      <c r="P22" s="189">
        <v>12</v>
      </c>
      <c r="Q22" s="77">
        <v>64.5</v>
      </c>
      <c r="R22" s="305">
        <v>60.3</v>
      </c>
      <c r="S22" s="657">
        <v>13</v>
      </c>
      <c r="T22" s="658">
        <v>52</v>
      </c>
      <c r="U22" s="339">
        <v>22</v>
      </c>
      <c r="V22" s="340">
        <v>33</v>
      </c>
      <c r="W22" s="341">
        <v>31</v>
      </c>
      <c r="X22" s="156">
        <f>SUM(S22:W22)</f>
        <v>151</v>
      </c>
    </row>
    <row r="23" spans="1:24" ht="15" customHeight="1" x14ac:dyDescent="0.25">
      <c r="A23" s="17">
        <v>18</v>
      </c>
      <c r="B23" s="27" t="s">
        <v>31</v>
      </c>
      <c r="C23" s="71" t="s">
        <v>36</v>
      </c>
      <c r="D23" s="189">
        <v>5</v>
      </c>
      <c r="E23" s="77">
        <v>53.6</v>
      </c>
      <c r="F23" s="236">
        <v>51.04</v>
      </c>
      <c r="G23" s="301">
        <v>6</v>
      </c>
      <c r="H23" s="77">
        <v>66.5</v>
      </c>
      <c r="I23" s="236">
        <v>63.36</v>
      </c>
      <c r="J23" s="189">
        <v>8</v>
      </c>
      <c r="K23" s="77">
        <v>58.8</v>
      </c>
      <c r="L23" s="236">
        <v>54.45</v>
      </c>
      <c r="M23" s="189">
        <v>14</v>
      </c>
      <c r="N23" s="77">
        <v>71.3</v>
      </c>
      <c r="O23" s="236">
        <v>56.73</v>
      </c>
      <c r="P23" s="189">
        <v>16</v>
      </c>
      <c r="Q23" s="77">
        <v>56.2</v>
      </c>
      <c r="R23" s="305">
        <v>60.3</v>
      </c>
      <c r="S23" s="657">
        <v>36</v>
      </c>
      <c r="T23" s="658">
        <v>33</v>
      </c>
      <c r="U23" s="339">
        <v>25</v>
      </c>
      <c r="V23" s="340">
        <v>5</v>
      </c>
      <c r="W23" s="341">
        <v>60</v>
      </c>
      <c r="X23" s="156">
        <f>SUM(S23:W23)</f>
        <v>159</v>
      </c>
    </row>
    <row r="24" spans="1:24" ht="15" customHeight="1" x14ac:dyDescent="0.25">
      <c r="A24" s="17">
        <v>19</v>
      </c>
      <c r="B24" s="27" t="s">
        <v>15</v>
      </c>
      <c r="C24" s="249" t="s">
        <v>70</v>
      </c>
      <c r="D24" s="190">
        <v>29</v>
      </c>
      <c r="E24" s="252">
        <v>55.5</v>
      </c>
      <c r="F24" s="237">
        <v>51.04</v>
      </c>
      <c r="G24" s="302">
        <v>17</v>
      </c>
      <c r="H24" s="252">
        <v>62.9</v>
      </c>
      <c r="I24" s="237">
        <v>63.36</v>
      </c>
      <c r="J24" s="190">
        <v>13</v>
      </c>
      <c r="K24" s="252">
        <v>64</v>
      </c>
      <c r="L24" s="237">
        <v>54.45</v>
      </c>
      <c r="M24" s="190">
        <v>23</v>
      </c>
      <c r="N24" s="252">
        <v>56.7</v>
      </c>
      <c r="O24" s="237">
        <v>56.73</v>
      </c>
      <c r="P24" s="190">
        <v>26</v>
      </c>
      <c r="Q24" s="252">
        <v>66.7</v>
      </c>
      <c r="R24" s="306">
        <v>60.3</v>
      </c>
      <c r="S24" s="663">
        <v>28</v>
      </c>
      <c r="T24" s="660">
        <v>48</v>
      </c>
      <c r="U24" s="339">
        <v>14</v>
      </c>
      <c r="V24" s="340">
        <v>46</v>
      </c>
      <c r="W24" s="341">
        <v>25</v>
      </c>
      <c r="X24" s="156">
        <f>SUM(S24:W24)</f>
        <v>161</v>
      </c>
    </row>
    <row r="25" spans="1:24" ht="15" customHeight="1" thickBot="1" x14ac:dyDescent="0.3">
      <c r="A25" s="18">
        <v>20</v>
      </c>
      <c r="B25" s="377" t="s">
        <v>15</v>
      </c>
      <c r="C25" s="100" t="s">
        <v>124</v>
      </c>
      <c r="D25" s="240"/>
      <c r="E25" s="251"/>
      <c r="F25" s="241">
        <v>51.04</v>
      </c>
      <c r="G25" s="583">
        <v>2</v>
      </c>
      <c r="H25" s="251">
        <v>77</v>
      </c>
      <c r="I25" s="241">
        <v>63.36</v>
      </c>
      <c r="J25" s="240">
        <v>5</v>
      </c>
      <c r="K25" s="251">
        <v>65</v>
      </c>
      <c r="L25" s="241">
        <v>54.45</v>
      </c>
      <c r="M25" s="240">
        <v>6</v>
      </c>
      <c r="N25" s="251">
        <v>61.5</v>
      </c>
      <c r="O25" s="241">
        <v>56.73</v>
      </c>
      <c r="P25" s="240">
        <v>7</v>
      </c>
      <c r="Q25" s="251">
        <v>71</v>
      </c>
      <c r="R25" s="630">
        <v>60.3</v>
      </c>
      <c r="S25" s="663">
        <v>101</v>
      </c>
      <c r="T25" s="664">
        <v>7</v>
      </c>
      <c r="U25" s="345">
        <v>12</v>
      </c>
      <c r="V25" s="346">
        <v>30</v>
      </c>
      <c r="W25" s="347">
        <v>12</v>
      </c>
      <c r="X25" s="157">
        <f>SUM(S25:W25)</f>
        <v>162</v>
      </c>
    </row>
    <row r="26" spans="1:24" ht="15" customHeight="1" x14ac:dyDescent="0.25">
      <c r="A26" s="16">
        <v>21</v>
      </c>
      <c r="B26" s="24" t="s">
        <v>22</v>
      </c>
      <c r="C26" s="640" t="s">
        <v>52</v>
      </c>
      <c r="D26" s="242">
        <v>10</v>
      </c>
      <c r="E26" s="254">
        <v>52.5</v>
      </c>
      <c r="F26" s="243">
        <v>51.04</v>
      </c>
      <c r="G26" s="584">
        <v>9</v>
      </c>
      <c r="H26" s="254">
        <v>63.2</v>
      </c>
      <c r="I26" s="243">
        <v>63.36</v>
      </c>
      <c r="J26" s="242">
        <v>12</v>
      </c>
      <c r="K26" s="254">
        <v>60.4</v>
      </c>
      <c r="L26" s="243">
        <v>54.45</v>
      </c>
      <c r="M26" s="242">
        <v>23</v>
      </c>
      <c r="N26" s="254">
        <v>67.2</v>
      </c>
      <c r="O26" s="243">
        <v>56.73</v>
      </c>
      <c r="P26" s="242">
        <v>12</v>
      </c>
      <c r="Q26" s="254">
        <v>62.3</v>
      </c>
      <c r="R26" s="627">
        <v>60.3</v>
      </c>
      <c r="S26" s="655">
        <v>42</v>
      </c>
      <c r="T26" s="656">
        <v>46</v>
      </c>
      <c r="U26" s="336">
        <v>21</v>
      </c>
      <c r="V26" s="337">
        <v>14</v>
      </c>
      <c r="W26" s="338">
        <v>40</v>
      </c>
      <c r="X26" s="154">
        <f>SUM(S26:W26)</f>
        <v>163</v>
      </c>
    </row>
    <row r="27" spans="1:24" ht="15" customHeight="1" x14ac:dyDescent="0.25">
      <c r="A27" s="17">
        <v>22</v>
      </c>
      <c r="B27" s="62" t="s">
        <v>15</v>
      </c>
      <c r="C27" s="71" t="s">
        <v>18</v>
      </c>
      <c r="D27" s="189">
        <v>8</v>
      </c>
      <c r="E27" s="77">
        <v>58.6</v>
      </c>
      <c r="F27" s="236">
        <v>51.04</v>
      </c>
      <c r="G27" s="301">
        <v>10</v>
      </c>
      <c r="H27" s="77">
        <v>59</v>
      </c>
      <c r="I27" s="236">
        <v>63.36</v>
      </c>
      <c r="J27" s="189">
        <v>12</v>
      </c>
      <c r="K27" s="77">
        <v>58.2</v>
      </c>
      <c r="L27" s="236">
        <v>54.45</v>
      </c>
      <c r="M27" s="189">
        <v>13</v>
      </c>
      <c r="N27" s="77">
        <v>58.5</v>
      </c>
      <c r="O27" s="236">
        <v>56.73</v>
      </c>
      <c r="P27" s="189">
        <v>13</v>
      </c>
      <c r="Q27" s="77">
        <v>62.7</v>
      </c>
      <c r="R27" s="305">
        <v>60.3</v>
      </c>
      <c r="S27" s="657">
        <v>18</v>
      </c>
      <c r="T27" s="658">
        <v>59</v>
      </c>
      <c r="U27" s="339">
        <v>26</v>
      </c>
      <c r="V27" s="340">
        <v>42</v>
      </c>
      <c r="W27" s="341">
        <v>39</v>
      </c>
      <c r="X27" s="156">
        <f>SUM(S27:W27)</f>
        <v>184</v>
      </c>
    </row>
    <row r="28" spans="1:24" ht="15" customHeight="1" x14ac:dyDescent="0.25">
      <c r="A28" s="17">
        <v>23</v>
      </c>
      <c r="B28" s="62" t="s">
        <v>15</v>
      </c>
      <c r="C28" s="72" t="s">
        <v>56</v>
      </c>
      <c r="D28" s="244">
        <v>17</v>
      </c>
      <c r="E28" s="248">
        <v>52.8</v>
      </c>
      <c r="F28" s="245">
        <v>51.04</v>
      </c>
      <c r="G28" s="585">
        <v>24</v>
      </c>
      <c r="H28" s="248">
        <v>55.9</v>
      </c>
      <c r="I28" s="245">
        <v>63.36</v>
      </c>
      <c r="J28" s="244">
        <v>36</v>
      </c>
      <c r="K28" s="248">
        <v>52.6</v>
      </c>
      <c r="L28" s="245">
        <v>54.45</v>
      </c>
      <c r="M28" s="244">
        <v>20</v>
      </c>
      <c r="N28" s="248">
        <v>68.2</v>
      </c>
      <c r="O28" s="245">
        <v>56.73</v>
      </c>
      <c r="P28" s="244">
        <v>40</v>
      </c>
      <c r="Q28" s="248">
        <v>70.95</v>
      </c>
      <c r="R28" s="626">
        <v>60.3</v>
      </c>
      <c r="S28" s="657">
        <v>41</v>
      </c>
      <c r="T28" s="658">
        <v>68</v>
      </c>
      <c r="U28" s="339">
        <v>53</v>
      </c>
      <c r="V28" s="340">
        <v>10</v>
      </c>
      <c r="W28" s="341">
        <v>13</v>
      </c>
      <c r="X28" s="156">
        <f>SUM(S28:W28)</f>
        <v>185</v>
      </c>
    </row>
    <row r="29" spans="1:24" ht="15" customHeight="1" x14ac:dyDescent="0.25">
      <c r="A29" s="17">
        <v>24</v>
      </c>
      <c r="B29" s="27" t="s">
        <v>15</v>
      </c>
      <c r="C29" s="76" t="s">
        <v>17</v>
      </c>
      <c r="D29" s="190">
        <v>11</v>
      </c>
      <c r="E29" s="252">
        <v>63.4</v>
      </c>
      <c r="F29" s="237">
        <v>51.04</v>
      </c>
      <c r="G29" s="302">
        <v>3</v>
      </c>
      <c r="H29" s="252">
        <v>55</v>
      </c>
      <c r="I29" s="237">
        <v>63.36</v>
      </c>
      <c r="J29" s="190">
        <v>15</v>
      </c>
      <c r="K29" s="252">
        <v>53.7</v>
      </c>
      <c r="L29" s="237">
        <v>54.45</v>
      </c>
      <c r="M29" s="190">
        <v>8</v>
      </c>
      <c r="N29" s="252">
        <v>73.599999999999994</v>
      </c>
      <c r="O29" s="237">
        <v>56.73</v>
      </c>
      <c r="P29" s="190">
        <v>8</v>
      </c>
      <c r="Q29" s="252">
        <v>57</v>
      </c>
      <c r="R29" s="306">
        <v>60.3</v>
      </c>
      <c r="S29" s="659">
        <v>10</v>
      </c>
      <c r="T29" s="660">
        <v>70</v>
      </c>
      <c r="U29" s="339">
        <v>49</v>
      </c>
      <c r="V29" s="340">
        <v>2</v>
      </c>
      <c r="W29" s="341">
        <v>55</v>
      </c>
      <c r="X29" s="156">
        <f>SUM(S29:W29)</f>
        <v>186</v>
      </c>
    </row>
    <row r="30" spans="1:24" ht="15" customHeight="1" x14ac:dyDescent="0.25">
      <c r="A30" s="17">
        <v>25</v>
      </c>
      <c r="B30" s="62" t="s">
        <v>12</v>
      </c>
      <c r="C30" s="310" t="s">
        <v>156</v>
      </c>
      <c r="D30" s="189">
        <v>10</v>
      </c>
      <c r="E30" s="77">
        <v>58</v>
      </c>
      <c r="F30" s="236">
        <v>51.04</v>
      </c>
      <c r="G30" s="301">
        <v>5</v>
      </c>
      <c r="H30" s="77">
        <v>58</v>
      </c>
      <c r="I30" s="236">
        <v>63.36</v>
      </c>
      <c r="J30" s="189">
        <v>9</v>
      </c>
      <c r="K30" s="77">
        <v>58</v>
      </c>
      <c r="L30" s="236">
        <v>54.45</v>
      </c>
      <c r="M30" s="189">
        <v>9</v>
      </c>
      <c r="N30" s="77">
        <v>63</v>
      </c>
      <c r="O30" s="236">
        <v>56.73</v>
      </c>
      <c r="P30" s="189">
        <v>16</v>
      </c>
      <c r="Q30" s="77">
        <v>61</v>
      </c>
      <c r="R30" s="305">
        <v>60.3</v>
      </c>
      <c r="S30" s="657">
        <v>19</v>
      </c>
      <c r="T30" s="658">
        <v>63</v>
      </c>
      <c r="U30" s="339">
        <v>29</v>
      </c>
      <c r="V30" s="340">
        <v>29</v>
      </c>
      <c r="W30" s="341">
        <v>47</v>
      </c>
      <c r="X30" s="156">
        <f>SUM(S30:W30)</f>
        <v>187</v>
      </c>
    </row>
    <row r="31" spans="1:24" ht="15" customHeight="1" x14ac:dyDescent="0.25">
      <c r="A31" s="17">
        <v>26</v>
      </c>
      <c r="B31" s="27" t="s">
        <v>37</v>
      </c>
      <c r="C31" s="367" t="s">
        <v>175</v>
      </c>
      <c r="D31" s="189">
        <v>5</v>
      </c>
      <c r="E31" s="77">
        <v>51</v>
      </c>
      <c r="F31" s="236">
        <v>51.04</v>
      </c>
      <c r="G31" s="301">
        <v>6</v>
      </c>
      <c r="H31" s="77">
        <v>51.5</v>
      </c>
      <c r="I31" s="236">
        <v>63.36</v>
      </c>
      <c r="J31" s="189">
        <v>5</v>
      </c>
      <c r="K31" s="77">
        <v>67.599999999999994</v>
      </c>
      <c r="L31" s="236">
        <v>54.45</v>
      </c>
      <c r="M31" s="189">
        <v>13</v>
      </c>
      <c r="N31" s="77">
        <v>64.84615384615384</v>
      </c>
      <c r="O31" s="236">
        <v>56.73</v>
      </c>
      <c r="P31" s="189">
        <v>5</v>
      </c>
      <c r="Q31" s="77">
        <v>65.599999999999994</v>
      </c>
      <c r="R31" s="305">
        <v>60.3</v>
      </c>
      <c r="S31" s="657">
        <v>49</v>
      </c>
      <c r="T31" s="658">
        <v>80</v>
      </c>
      <c r="U31" s="339">
        <v>9</v>
      </c>
      <c r="V31" s="340">
        <v>23</v>
      </c>
      <c r="W31" s="341">
        <v>28</v>
      </c>
      <c r="X31" s="156">
        <f>SUM(S31:W31)</f>
        <v>189</v>
      </c>
    </row>
    <row r="32" spans="1:24" ht="15" customHeight="1" x14ac:dyDescent="0.25">
      <c r="A32" s="17">
        <v>27</v>
      </c>
      <c r="B32" s="62" t="s">
        <v>1</v>
      </c>
      <c r="C32" s="367" t="s">
        <v>180</v>
      </c>
      <c r="D32" s="189">
        <v>5</v>
      </c>
      <c r="E32" s="77">
        <v>56.2</v>
      </c>
      <c r="F32" s="236">
        <v>51.04</v>
      </c>
      <c r="G32" s="301">
        <v>5</v>
      </c>
      <c r="H32" s="77">
        <v>51.6</v>
      </c>
      <c r="I32" s="236">
        <v>63.36</v>
      </c>
      <c r="J32" s="189">
        <v>12</v>
      </c>
      <c r="K32" s="77">
        <v>60.42</v>
      </c>
      <c r="L32" s="236">
        <v>54.45</v>
      </c>
      <c r="M32" s="189">
        <v>10</v>
      </c>
      <c r="N32" s="77">
        <v>58.3</v>
      </c>
      <c r="O32" s="236">
        <v>56.73</v>
      </c>
      <c r="P32" s="189">
        <v>4</v>
      </c>
      <c r="Q32" s="77">
        <v>65</v>
      </c>
      <c r="R32" s="305">
        <v>60.3</v>
      </c>
      <c r="S32" s="657">
        <v>24</v>
      </c>
      <c r="T32" s="658">
        <v>79</v>
      </c>
      <c r="U32" s="339">
        <v>20</v>
      </c>
      <c r="V32" s="340">
        <v>43</v>
      </c>
      <c r="W32" s="341">
        <v>30</v>
      </c>
      <c r="X32" s="156">
        <f>SUM(S32:W32)</f>
        <v>196</v>
      </c>
    </row>
    <row r="33" spans="1:24" ht="15" customHeight="1" x14ac:dyDescent="0.25">
      <c r="A33" s="17">
        <v>28</v>
      </c>
      <c r="B33" s="27" t="s">
        <v>22</v>
      </c>
      <c r="C33" s="362" t="s">
        <v>21</v>
      </c>
      <c r="D33" s="365">
        <v>8</v>
      </c>
      <c r="E33" s="364">
        <v>60.5</v>
      </c>
      <c r="F33" s="366">
        <v>51.04</v>
      </c>
      <c r="G33" s="588">
        <v>11</v>
      </c>
      <c r="H33" s="364">
        <v>70.3</v>
      </c>
      <c r="I33" s="366">
        <v>63.36</v>
      </c>
      <c r="J33" s="365">
        <v>13</v>
      </c>
      <c r="K33" s="364">
        <v>57</v>
      </c>
      <c r="L33" s="366">
        <v>54.45</v>
      </c>
      <c r="M33" s="365">
        <v>10</v>
      </c>
      <c r="N33" s="364">
        <v>56.5</v>
      </c>
      <c r="O33" s="366">
        <v>56.73</v>
      </c>
      <c r="P33" s="365">
        <v>22</v>
      </c>
      <c r="Q33" s="364">
        <v>50.3</v>
      </c>
      <c r="R33" s="632">
        <v>60.3</v>
      </c>
      <c r="S33" s="670">
        <v>15</v>
      </c>
      <c r="T33" s="671">
        <v>23</v>
      </c>
      <c r="U33" s="339">
        <v>33</v>
      </c>
      <c r="V33" s="340">
        <v>49</v>
      </c>
      <c r="W33" s="341">
        <v>77</v>
      </c>
      <c r="X33" s="156">
        <f>SUM(S33:W33)</f>
        <v>197</v>
      </c>
    </row>
    <row r="34" spans="1:24" ht="15" customHeight="1" x14ac:dyDescent="0.25">
      <c r="A34" s="92">
        <v>29</v>
      </c>
      <c r="B34" s="27" t="s">
        <v>1</v>
      </c>
      <c r="C34" s="71" t="s">
        <v>107</v>
      </c>
      <c r="D34" s="189">
        <v>17</v>
      </c>
      <c r="E34" s="77">
        <v>52</v>
      </c>
      <c r="F34" s="236">
        <v>51.04</v>
      </c>
      <c r="G34" s="301">
        <v>36</v>
      </c>
      <c r="H34" s="77">
        <v>61</v>
      </c>
      <c r="I34" s="236">
        <v>63.36</v>
      </c>
      <c r="J34" s="189">
        <v>27</v>
      </c>
      <c r="K34" s="77">
        <v>56.26</v>
      </c>
      <c r="L34" s="236">
        <v>54.45</v>
      </c>
      <c r="M34" s="189">
        <v>23</v>
      </c>
      <c r="N34" s="77">
        <v>68</v>
      </c>
      <c r="O34" s="236">
        <v>56.73</v>
      </c>
      <c r="P34" s="189">
        <v>21</v>
      </c>
      <c r="Q34" s="77">
        <v>61</v>
      </c>
      <c r="R34" s="305">
        <v>60.3</v>
      </c>
      <c r="S34" s="659">
        <v>45</v>
      </c>
      <c r="T34" s="660">
        <v>56</v>
      </c>
      <c r="U34" s="348">
        <v>39</v>
      </c>
      <c r="V34" s="349">
        <v>12</v>
      </c>
      <c r="W34" s="350">
        <v>48</v>
      </c>
      <c r="X34" s="156">
        <f>SUM(S34:W34)</f>
        <v>200</v>
      </c>
    </row>
    <row r="35" spans="1:24" ht="15" customHeight="1" thickBot="1" x14ac:dyDescent="0.3">
      <c r="A35" s="99">
        <v>30</v>
      </c>
      <c r="B35" s="30" t="s">
        <v>0</v>
      </c>
      <c r="C35" s="100" t="s">
        <v>41</v>
      </c>
      <c r="D35" s="240">
        <v>5</v>
      </c>
      <c r="E35" s="251">
        <v>38.4</v>
      </c>
      <c r="F35" s="241">
        <v>51.04</v>
      </c>
      <c r="G35" s="583">
        <v>1</v>
      </c>
      <c r="H35" s="251">
        <v>82</v>
      </c>
      <c r="I35" s="241">
        <v>63.36</v>
      </c>
      <c r="J35" s="240">
        <v>4</v>
      </c>
      <c r="K35" s="251">
        <v>53.75</v>
      </c>
      <c r="L35" s="241">
        <v>54.45</v>
      </c>
      <c r="M35" s="240">
        <v>6</v>
      </c>
      <c r="N35" s="251">
        <v>49.333333333333336</v>
      </c>
      <c r="O35" s="241">
        <v>56.73</v>
      </c>
      <c r="P35" s="240">
        <v>3</v>
      </c>
      <c r="Q35" s="251">
        <v>76</v>
      </c>
      <c r="R35" s="630">
        <v>60.3</v>
      </c>
      <c r="S35" s="663">
        <v>82</v>
      </c>
      <c r="T35" s="667">
        <v>3</v>
      </c>
      <c r="U35" s="351">
        <v>48</v>
      </c>
      <c r="V35" s="352">
        <v>62</v>
      </c>
      <c r="W35" s="353">
        <v>5</v>
      </c>
      <c r="X35" s="157">
        <f>SUM(S35:W35)</f>
        <v>200</v>
      </c>
    </row>
    <row r="36" spans="1:24" ht="15" customHeight="1" x14ac:dyDescent="0.25">
      <c r="A36" s="16">
        <v>31</v>
      </c>
      <c r="B36" s="63" t="s">
        <v>0</v>
      </c>
      <c r="C36" s="75" t="s">
        <v>68</v>
      </c>
      <c r="D36" s="234">
        <v>8</v>
      </c>
      <c r="E36" s="187">
        <v>53</v>
      </c>
      <c r="F36" s="235">
        <v>51.04</v>
      </c>
      <c r="G36" s="363">
        <v>15</v>
      </c>
      <c r="H36" s="187">
        <v>72.900000000000006</v>
      </c>
      <c r="I36" s="235">
        <v>63.36</v>
      </c>
      <c r="J36" s="234">
        <v>13</v>
      </c>
      <c r="K36" s="187">
        <v>59.846153846153847</v>
      </c>
      <c r="L36" s="235">
        <v>54.45</v>
      </c>
      <c r="M36" s="234">
        <v>15</v>
      </c>
      <c r="N36" s="187">
        <v>48.06666666666667</v>
      </c>
      <c r="O36" s="235">
        <v>56.73</v>
      </c>
      <c r="P36" s="234">
        <v>11</v>
      </c>
      <c r="Q36" s="187">
        <v>56.909090909090907</v>
      </c>
      <c r="R36" s="334">
        <v>60.3</v>
      </c>
      <c r="S36" s="655">
        <v>40</v>
      </c>
      <c r="T36" s="656">
        <v>17</v>
      </c>
      <c r="U36" s="336">
        <v>23</v>
      </c>
      <c r="V36" s="337">
        <v>64</v>
      </c>
      <c r="W36" s="338">
        <v>57</v>
      </c>
      <c r="X36" s="154">
        <f>SUM(S36:W36)</f>
        <v>201</v>
      </c>
    </row>
    <row r="37" spans="1:24" ht="15" customHeight="1" x14ac:dyDescent="0.25">
      <c r="A37" s="17">
        <v>32</v>
      </c>
      <c r="B37" s="318" t="s">
        <v>22</v>
      </c>
      <c r="C37" s="72" t="s">
        <v>105</v>
      </c>
      <c r="D37" s="244">
        <v>13</v>
      </c>
      <c r="E37" s="248">
        <v>52.1</v>
      </c>
      <c r="F37" s="245">
        <v>51.04</v>
      </c>
      <c r="G37" s="585">
        <v>11</v>
      </c>
      <c r="H37" s="248">
        <v>63</v>
      </c>
      <c r="I37" s="245">
        <v>63.36</v>
      </c>
      <c r="J37" s="244">
        <v>13</v>
      </c>
      <c r="K37" s="248">
        <v>54.8</v>
      </c>
      <c r="L37" s="245">
        <v>54.45</v>
      </c>
      <c r="M37" s="244">
        <v>13</v>
      </c>
      <c r="N37" s="248">
        <v>60</v>
      </c>
      <c r="O37" s="245">
        <v>56.73</v>
      </c>
      <c r="P37" s="244">
        <v>8</v>
      </c>
      <c r="Q37" s="248">
        <v>63.3</v>
      </c>
      <c r="R37" s="626">
        <v>60.3</v>
      </c>
      <c r="S37" s="657">
        <v>44</v>
      </c>
      <c r="T37" s="658">
        <v>47</v>
      </c>
      <c r="U37" s="339">
        <v>43</v>
      </c>
      <c r="V37" s="340">
        <v>34</v>
      </c>
      <c r="W37" s="341">
        <v>37</v>
      </c>
      <c r="X37" s="155">
        <f>SUM(S37:W37)</f>
        <v>205</v>
      </c>
    </row>
    <row r="38" spans="1:24" ht="15" customHeight="1" x14ac:dyDescent="0.25">
      <c r="A38" s="17">
        <v>33</v>
      </c>
      <c r="B38" s="27" t="s">
        <v>12</v>
      </c>
      <c r="C38" s="72" t="s">
        <v>118</v>
      </c>
      <c r="D38" s="244">
        <v>3</v>
      </c>
      <c r="E38" s="248">
        <v>54.3</v>
      </c>
      <c r="F38" s="245">
        <v>51.04</v>
      </c>
      <c r="G38" s="585">
        <v>4</v>
      </c>
      <c r="H38" s="248">
        <v>51</v>
      </c>
      <c r="I38" s="245">
        <v>63.36</v>
      </c>
      <c r="J38" s="244">
        <v>3</v>
      </c>
      <c r="K38" s="248">
        <v>85</v>
      </c>
      <c r="L38" s="245">
        <v>54.45</v>
      </c>
      <c r="M38" s="244">
        <v>9</v>
      </c>
      <c r="N38" s="248">
        <v>36.6</v>
      </c>
      <c r="O38" s="245">
        <v>56.73</v>
      </c>
      <c r="P38" s="244">
        <v>5</v>
      </c>
      <c r="Q38" s="248">
        <v>71</v>
      </c>
      <c r="R38" s="626">
        <v>60.3</v>
      </c>
      <c r="S38" s="657">
        <v>32</v>
      </c>
      <c r="T38" s="658">
        <v>81</v>
      </c>
      <c r="U38" s="348">
        <v>1</v>
      </c>
      <c r="V38" s="349">
        <v>86</v>
      </c>
      <c r="W38" s="350">
        <v>11</v>
      </c>
      <c r="X38" s="156">
        <f>SUM(S38:W38)</f>
        <v>211</v>
      </c>
    </row>
    <row r="39" spans="1:24" ht="15" customHeight="1" x14ac:dyDescent="0.25">
      <c r="A39" s="17">
        <v>34</v>
      </c>
      <c r="B39" s="27" t="s">
        <v>12</v>
      </c>
      <c r="C39" s="310" t="s">
        <v>153</v>
      </c>
      <c r="D39" s="189">
        <v>5</v>
      </c>
      <c r="E39" s="77">
        <v>75</v>
      </c>
      <c r="F39" s="236">
        <v>51.04</v>
      </c>
      <c r="G39" s="301">
        <v>3</v>
      </c>
      <c r="H39" s="77">
        <v>38.299999999999997</v>
      </c>
      <c r="I39" s="236">
        <v>63.36</v>
      </c>
      <c r="J39" s="189">
        <v>2</v>
      </c>
      <c r="K39" s="77">
        <v>38.5</v>
      </c>
      <c r="L39" s="236">
        <v>54.45</v>
      </c>
      <c r="M39" s="189">
        <v>4</v>
      </c>
      <c r="N39" s="77">
        <v>63</v>
      </c>
      <c r="O39" s="236">
        <v>56.73</v>
      </c>
      <c r="P39" s="189">
        <v>1</v>
      </c>
      <c r="Q39" s="77">
        <v>75</v>
      </c>
      <c r="R39" s="305">
        <v>60.3</v>
      </c>
      <c r="S39" s="657">
        <v>4</v>
      </c>
      <c r="T39" s="658">
        <v>89</v>
      </c>
      <c r="U39" s="339">
        <v>85</v>
      </c>
      <c r="V39" s="340">
        <v>28</v>
      </c>
      <c r="W39" s="341">
        <v>6</v>
      </c>
      <c r="X39" s="156">
        <f>SUM(S39:W39)</f>
        <v>212</v>
      </c>
    </row>
    <row r="40" spans="1:24" ht="15" customHeight="1" x14ac:dyDescent="0.25">
      <c r="A40" s="17">
        <v>35</v>
      </c>
      <c r="B40" s="27" t="s">
        <v>1</v>
      </c>
      <c r="C40" s="71" t="s">
        <v>126</v>
      </c>
      <c r="D40" s="189">
        <v>12</v>
      </c>
      <c r="E40" s="77">
        <v>45</v>
      </c>
      <c r="F40" s="236">
        <v>51.04</v>
      </c>
      <c r="G40" s="301">
        <v>3</v>
      </c>
      <c r="H40" s="77">
        <v>73.3</v>
      </c>
      <c r="I40" s="236">
        <v>63.36</v>
      </c>
      <c r="J40" s="189">
        <v>12</v>
      </c>
      <c r="K40" s="77">
        <v>48.42</v>
      </c>
      <c r="L40" s="236">
        <v>54.45</v>
      </c>
      <c r="M40" s="189">
        <v>5</v>
      </c>
      <c r="N40" s="77">
        <v>55</v>
      </c>
      <c r="O40" s="236">
        <v>56.73</v>
      </c>
      <c r="P40" s="189">
        <v>14</v>
      </c>
      <c r="Q40" s="77">
        <v>70</v>
      </c>
      <c r="R40" s="305">
        <v>60.3</v>
      </c>
      <c r="S40" s="657">
        <v>68</v>
      </c>
      <c r="T40" s="658">
        <v>16</v>
      </c>
      <c r="U40" s="339">
        <v>66</v>
      </c>
      <c r="V40" s="340">
        <v>52</v>
      </c>
      <c r="W40" s="341">
        <v>14</v>
      </c>
      <c r="X40" s="156">
        <f>SUM(S40:W40)</f>
        <v>216</v>
      </c>
    </row>
    <row r="41" spans="1:24" ht="15" customHeight="1" x14ac:dyDescent="0.25">
      <c r="A41" s="17">
        <v>36</v>
      </c>
      <c r="B41" s="27" t="s">
        <v>15</v>
      </c>
      <c r="C41" s="367" t="s">
        <v>177</v>
      </c>
      <c r="D41" s="189">
        <v>20</v>
      </c>
      <c r="E41" s="77">
        <v>48.1</v>
      </c>
      <c r="F41" s="236">
        <v>51.04</v>
      </c>
      <c r="G41" s="301">
        <v>3</v>
      </c>
      <c r="H41" s="77">
        <v>75.7</v>
      </c>
      <c r="I41" s="236">
        <v>63.36</v>
      </c>
      <c r="J41" s="189">
        <v>13</v>
      </c>
      <c r="K41" s="77">
        <v>43</v>
      </c>
      <c r="L41" s="236">
        <v>54.45</v>
      </c>
      <c r="M41" s="189">
        <v>9</v>
      </c>
      <c r="N41" s="77">
        <v>49.4</v>
      </c>
      <c r="O41" s="236">
        <v>56.73</v>
      </c>
      <c r="P41" s="189">
        <v>7</v>
      </c>
      <c r="Q41" s="77">
        <v>69</v>
      </c>
      <c r="R41" s="305">
        <v>60.3</v>
      </c>
      <c r="S41" s="657">
        <v>59</v>
      </c>
      <c r="T41" s="658">
        <v>9</v>
      </c>
      <c r="U41" s="339">
        <v>75</v>
      </c>
      <c r="V41" s="340">
        <v>61</v>
      </c>
      <c r="W41" s="341">
        <v>15</v>
      </c>
      <c r="X41" s="156">
        <f>SUM(S41:W41)</f>
        <v>219</v>
      </c>
    </row>
    <row r="42" spans="1:24" ht="15" customHeight="1" x14ac:dyDescent="0.25">
      <c r="A42" s="17">
        <v>37</v>
      </c>
      <c r="B42" s="27" t="s">
        <v>37</v>
      </c>
      <c r="C42" s="71" t="s">
        <v>120</v>
      </c>
      <c r="D42" s="189">
        <v>13</v>
      </c>
      <c r="E42" s="77">
        <v>47</v>
      </c>
      <c r="F42" s="236">
        <v>51.04</v>
      </c>
      <c r="G42" s="301">
        <v>10</v>
      </c>
      <c r="H42" s="77">
        <v>66.5</v>
      </c>
      <c r="I42" s="236">
        <v>63.36</v>
      </c>
      <c r="J42" s="189">
        <v>21</v>
      </c>
      <c r="K42" s="77">
        <v>54.142857142857146</v>
      </c>
      <c r="L42" s="236">
        <v>54.45</v>
      </c>
      <c r="M42" s="189">
        <v>22</v>
      </c>
      <c r="N42" s="77">
        <v>60.863636363636367</v>
      </c>
      <c r="O42" s="236">
        <v>56.73</v>
      </c>
      <c r="P42" s="189">
        <v>14</v>
      </c>
      <c r="Q42" s="77">
        <v>59.857142857142854</v>
      </c>
      <c r="R42" s="305">
        <v>60.3</v>
      </c>
      <c r="S42" s="657">
        <v>60</v>
      </c>
      <c r="T42" s="658">
        <v>32</v>
      </c>
      <c r="U42" s="339">
        <v>46</v>
      </c>
      <c r="V42" s="340">
        <v>32</v>
      </c>
      <c r="W42" s="341">
        <v>50</v>
      </c>
      <c r="X42" s="156">
        <f>SUM(S42:W42)</f>
        <v>220</v>
      </c>
    </row>
    <row r="43" spans="1:24" ht="15" customHeight="1" x14ac:dyDescent="0.25">
      <c r="A43" s="17">
        <v>38</v>
      </c>
      <c r="B43" s="62" t="s">
        <v>1</v>
      </c>
      <c r="C43" s="249" t="s">
        <v>117</v>
      </c>
      <c r="D43" s="189">
        <v>4</v>
      </c>
      <c r="E43" s="77">
        <v>56</v>
      </c>
      <c r="F43" s="236">
        <v>51.04</v>
      </c>
      <c r="G43" s="301">
        <v>10</v>
      </c>
      <c r="H43" s="77">
        <v>65</v>
      </c>
      <c r="I43" s="236">
        <v>63.36</v>
      </c>
      <c r="J43" s="189">
        <v>26</v>
      </c>
      <c r="K43" s="77">
        <v>55.64</v>
      </c>
      <c r="L43" s="236">
        <v>54.45</v>
      </c>
      <c r="M43" s="189">
        <v>8</v>
      </c>
      <c r="N43" s="77">
        <v>64</v>
      </c>
      <c r="O43" s="236">
        <v>56.73</v>
      </c>
      <c r="P43" s="189">
        <v>8</v>
      </c>
      <c r="Q43" s="77">
        <v>37.1</v>
      </c>
      <c r="R43" s="305">
        <v>60.3</v>
      </c>
      <c r="S43" s="657">
        <v>26</v>
      </c>
      <c r="T43" s="658">
        <v>39</v>
      </c>
      <c r="U43" s="339">
        <v>41</v>
      </c>
      <c r="V43" s="340">
        <v>25</v>
      </c>
      <c r="W43" s="341">
        <v>93</v>
      </c>
      <c r="X43" s="156">
        <f>SUM(S43:W43)</f>
        <v>224</v>
      </c>
    </row>
    <row r="44" spans="1:24" ht="15" customHeight="1" x14ac:dyDescent="0.25">
      <c r="A44" s="17">
        <v>39</v>
      </c>
      <c r="B44" s="27" t="s">
        <v>12</v>
      </c>
      <c r="C44" s="310" t="s">
        <v>142</v>
      </c>
      <c r="D44" s="393">
        <v>24</v>
      </c>
      <c r="E44" s="394">
        <v>54</v>
      </c>
      <c r="F44" s="395">
        <v>51.04</v>
      </c>
      <c r="G44" s="586">
        <v>19</v>
      </c>
      <c r="H44" s="394">
        <v>64.7</v>
      </c>
      <c r="I44" s="395">
        <v>63.36</v>
      </c>
      <c r="J44" s="393">
        <v>41</v>
      </c>
      <c r="K44" s="394">
        <v>54.9</v>
      </c>
      <c r="L44" s="395">
        <v>54.45</v>
      </c>
      <c r="M44" s="393">
        <v>3</v>
      </c>
      <c r="N44" s="394">
        <v>67.3</v>
      </c>
      <c r="O44" s="395">
        <v>56.73</v>
      </c>
      <c r="P44" s="393"/>
      <c r="Q44" s="394"/>
      <c r="R44" s="628">
        <v>60.3</v>
      </c>
      <c r="S44" s="668">
        <v>34</v>
      </c>
      <c r="T44" s="669">
        <v>42</v>
      </c>
      <c r="U44" s="339">
        <v>42</v>
      </c>
      <c r="V44" s="340">
        <v>13</v>
      </c>
      <c r="W44" s="341">
        <v>97</v>
      </c>
      <c r="X44" s="156">
        <f>SUM(S44:W44)</f>
        <v>228</v>
      </c>
    </row>
    <row r="45" spans="1:24" ht="15" customHeight="1" thickBot="1" x14ac:dyDescent="0.3">
      <c r="A45" s="18">
        <v>40</v>
      </c>
      <c r="B45" s="30" t="s">
        <v>22</v>
      </c>
      <c r="C45" s="100" t="s">
        <v>29</v>
      </c>
      <c r="D45" s="240">
        <v>6</v>
      </c>
      <c r="E45" s="251">
        <v>48.5</v>
      </c>
      <c r="F45" s="241">
        <v>51.04</v>
      </c>
      <c r="G45" s="583">
        <v>4</v>
      </c>
      <c r="H45" s="251">
        <v>55</v>
      </c>
      <c r="I45" s="241">
        <v>63.36</v>
      </c>
      <c r="J45" s="240">
        <v>12</v>
      </c>
      <c r="K45" s="251">
        <v>61.1</v>
      </c>
      <c r="L45" s="241">
        <v>54.45</v>
      </c>
      <c r="M45" s="240">
        <v>15</v>
      </c>
      <c r="N45" s="251">
        <v>57.2</v>
      </c>
      <c r="O45" s="241">
        <v>56.73</v>
      </c>
      <c r="P45" s="240">
        <v>12</v>
      </c>
      <c r="Q45" s="251">
        <v>61.5</v>
      </c>
      <c r="R45" s="630">
        <v>60.3</v>
      </c>
      <c r="S45" s="661">
        <v>56</v>
      </c>
      <c r="T45" s="662">
        <v>69</v>
      </c>
      <c r="U45" s="342">
        <v>18</v>
      </c>
      <c r="V45" s="343">
        <v>44</v>
      </c>
      <c r="W45" s="344">
        <v>45</v>
      </c>
      <c r="X45" s="158">
        <f>SUM(S45:W45)</f>
        <v>232</v>
      </c>
    </row>
    <row r="46" spans="1:24" ht="15" customHeight="1" x14ac:dyDescent="0.25">
      <c r="A46" s="16">
        <v>41</v>
      </c>
      <c r="B46" s="63" t="s">
        <v>1</v>
      </c>
      <c r="C46" s="75" t="s">
        <v>108</v>
      </c>
      <c r="D46" s="234">
        <v>14</v>
      </c>
      <c r="E46" s="187">
        <v>36</v>
      </c>
      <c r="F46" s="235">
        <v>51.04</v>
      </c>
      <c r="G46" s="363">
        <v>19</v>
      </c>
      <c r="H46" s="187">
        <v>65</v>
      </c>
      <c r="I46" s="235">
        <v>63.36</v>
      </c>
      <c r="J46" s="234">
        <v>28</v>
      </c>
      <c r="K46" s="187">
        <v>53.21</v>
      </c>
      <c r="L46" s="235">
        <v>54.45</v>
      </c>
      <c r="M46" s="234">
        <v>21</v>
      </c>
      <c r="N46" s="187">
        <v>59</v>
      </c>
      <c r="O46" s="235">
        <v>56.73</v>
      </c>
      <c r="P46" s="234">
        <v>15</v>
      </c>
      <c r="Q46" s="187">
        <v>67.5</v>
      </c>
      <c r="R46" s="334">
        <v>60.3</v>
      </c>
      <c r="S46" s="655">
        <v>88</v>
      </c>
      <c r="T46" s="656">
        <v>38</v>
      </c>
      <c r="U46" s="336">
        <v>51</v>
      </c>
      <c r="V46" s="337">
        <v>38</v>
      </c>
      <c r="W46" s="338">
        <v>20</v>
      </c>
      <c r="X46" s="154">
        <f>SUM(S46:W46)</f>
        <v>235</v>
      </c>
    </row>
    <row r="47" spans="1:24" ht="15" customHeight="1" x14ac:dyDescent="0.25">
      <c r="A47" s="17">
        <v>42</v>
      </c>
      <c r="B47" s="27" t="s">
        <v>1</v>
      </c>
      <c r="C47" s="71" t="s">
        <v>106</v>
      </c>
      <c r="D47" s="244">
        <v>30</v>
      </c>
      <c r="E47" s="248">
        <v>53.2</v>
      </c>
      <c r="F47" s="245">
        <v>51.04</v>
      </c>
      <c r="G47" s="585">
        <v>32</v>
      </c>
      <c r="H47" s="248">
        <v>64.7</v>
      </c>
      <c r="I47" s="245">
        <v>63.36</v>
      </c>
      <c r="J47" s="244">
        <v>33</v>
      </c>
      <c r="K47" s="248">
        <v>43.64</v>
      </c>
      <c r="L47" s="245">
        <v>54.45</v>
      </c>
      <c r="M47" s="244">
        <v>40</v>
      </c>
      <c r="N47" s="248">
        <v>59</v>
      </c>
      <c r="O47" s="245">
        <v>56.73</v>
      </c>
      <c r="P47" s="244">
        <v>28</v>
      </c>
      <c r="Q47" s="248">
        <v>57</v>
      </c>
      <c r="R47" s="626">
        <v>60.3</v>
      </c>
      <c r="S47" s="657">
        <v>38</v>
      </c>
      <c r="T47" s="658">
        <v>43</v>
      </c>
      <c r="U47" s="339">
        <v>74</v>
      </c>
      <c r="V47" s="340">
        <v>39</v>
      </c>
      <c r="W47" s="341">
        <v>56</v>
      </c>
      <c r="X47" s="156">
        <f>SUM(S47:W47)</f>
        <v>250</v>
      </c>
    </row>
    <row r="48" spans="1:24" ht="15" customHeight="1" x14ac:dyDescent="0.25">
      <c r="A48" s="17">
        <v>43</v>
      </c>
      <c r="B48" s="27" t="s">
        <v>37</v>
      </c>
      <c r="C48" s="71" t="s">
        <v>50</v>
      </c>
      <c r="D48" s="189">
        <v>22</v>
      </c>
      <c r="E48" s="77">
        <v>37</v>
      </c>
      <c r="F48" s="236">
        <v>51.04</v>
      </c>
      <c r="G48" s="301">
        <v>8</v>
      </c>
      <c r="H48" s="77">
        <v>65.875</v>
      </c>
      <c r="I48" s="236">
        <v>63.36</v>
      </c>
      <c r="J48" s="189">
        <v>33</v>
      </c>
      <c r="K48" s="77">
        <v>53</v>
      </c>
      <c r="L48" s="236">
        <v>54.45</v>
      </c>
      <c r="M48" s="189">
        <v>20</v>
      </c>
      <c r="N48" s="77">
        <v>56.55</v>
      </c>
      <c r="O48" s="236">
        <v>56.73</v>
      </c>
      <c r="P48" s="189">
        <v>13</v>
      </c>
      <c r="Q48" s="77">
        <v>64.307692307692307</v>
      </c>
      <c r="R48" s="305">
        <v>60.3</v>
      </c>
      <c r="S48" s="657">
        <v>85</v>
      </c>
      <c r="T48" s="658">
        <v>36</v>
      </c>
      <c r="U48" s="339">
        <v>52</v>
      </c>
      <c r="V48" s="340">
        <v>47</v>
      </c>
      <c r="W48" s="341">
        <v>32</v>
      </c>
      <c r="X48" s="156">
        <f>SUM(S48:W48)</f>
        <v>252</v>
      </c>
    </row>
    <row r="49" spans="1:24" ht="15" customHeight="1" x14ac:dyDescent="0.25">
      <c r="A49" s="17">
        <v>44</v>
      </c>
      <c r="B49" s="27" t="s">
        <v>15</v>
      </c>
      <c r="C49" s="72" t="s">
        <v>16</v>
      </c>
      <c r="D49" s="244">
        <v>5</v>
      </c>
      <c r="E49" s="248">
        <v>46.8</v>
      </c>
      <c r="F49" s="245">
        <v>51.04</v>
      </c>
      <c r="G49" s="585">
        <v>1</v>
      </c>
      <c r="H49" s="248">
        <v>86</v>
      </c>
      <c r="I49" s="245">
        <v>63.36</v>
      </c>
      <c r="J49" s="244">
        <v>4</v>
      </c>
      <c r="K49" s="248">
        <v>37</v>
      </c>
      <c r="L49" s="245">
        <v>54.45</v>
      </c>
      <c r="M49" s="244">
        <v>4</v>
      </c>
      <c r="N49" s="248">
        <v>65.7</v>
      </c>
      <c r="O49" s="245">
        <v>56.73</v>
      </c>
      <c r="P49" s="244">
        <v>3</v>
      </c>
      <c r="Q49" s="248">
        <v>44</v>
      </c>
      <c r="R49" s="626">
        <v>60.3</v>
      </c>
      <c r="S49" s="657">
        <v>61</v>
      </c>
      <c r="T49" s="658">
        <v>2</v>
      </c>
      <c r="U49" s="339">
        <v>86</v>
      </c>
      <c r="V49" s="340">
        <v>19</v>
      </c>
      <c r="W49" s="341">
        <v>86</v>
      </c>
      <c r="X49" s="156">
        <f>SUM(S49:W49)</f>
        <v>254</v>
      </c>
    </row>
    <row r="50" spans="1:24" ht="15" customHeight="1" x14ac:dyDescent="0.25">
      <c r="A50" s="17">
        <v>45</v>
      </c>
      <c r="B50" s="27" t="s">
        <v>1</v>
      </c>
      <c r="C50" s="367" t="s">
        <v>178</v>
      </c>
      <c r="D50" s="189">
        <v>2</v>
      </c>
      <c r="E50" s="77">
        <v>88</v>
      </c>
      <c r="F50" s="236">
        <v>51.04</v>
      </c>
      <c r="G50" s="301">
        <v>1</v>
      </c>
      <c r="H50" s="77">
        <v>65</v>
      </c>
      <c r="I50" s="236">
        <v>63.36</v>
      </c>
      <c r="J50" s="189">
        <v>6</v>
      </c>
      <c r="K50" s="77">
        <v>53.5</v>
      </c>
      <c r="L50" s="236">
        <v>54.45</v>
      </c>
      <c r="M50" s="189">
        <v>4</v>
      </c>
      <c r="N50" s="77">
        <v>45</v>
      </c>
      <c r="O50" s="236">
        <v>56.73</v>
      </c>
      <c r="P50" s="189">
        <v>4</v>
      </c>
      <c r="Q50" s="77">
        <v>41</v>
      </c>
      <c r="R50" s="305">
        <v>60.3</v>
      </c>
      <c r="S50" s="657">
        <v>1</v>
      </c>
      <c r="T50" s="658">
        <v>40</v>
      </c>
      <c r="U50" s="339">
        <v>50</v>
      </c>
      <c r="V50" s="340">
        <v>75</v>
      </c>
      <c r="W50" s="341">
        <v>89</v>
      </c>
      <c r="X50" s="156">
        <f>SUM(S50:W50)</f>
        <v>255</v>
      </c>
    </row>
    <row r="51" spans="1:24" ht="15" customHeight="1" x14ac:dyDescent="0.25">
      <c r="A51" s="17">
        <v>46</v>
      </c>
      <c r="B51" s="27" t="s">
        <v>1</v>
      </c>
      <c r="C51" s="102" t="s">
        <v>130</v>
      </c>
      <c r="D51" s="641">
        <v>19</v>
      </c>
      <c r="E51" s="642">
        <v>49.6</v>
      </c>
      <c r="F51" s="643">
        <v>51.04</v>
      </c>
      <c r="G51" s="644">
        <v>5</v>
      </c>
      <c r="H51" s="642">
        <v>60.6</v>
      </c>
      <c r="I51" s="643">
        <v>63.36</v>
      </c>
      <c r="J51" s="641">
        <v>17</v>
      </c>
      <c r="K51" s="642">
        <v>47.88</v>
      </c>
      <c r="L51" s="643">
        <v>54.45</v>
      </c>
      <c r="M51" s="641">
        <v>10</v>
      </c>
      <c r="N51" s="642">
        <v>66.599999999999994</v>
      </c>
      <c r="O51" s="643">
        <v>56.73</v>
      </c>
      <c r="P51" s="641">
        <v>7</v>
      </c>
      <c r="Q51" s="642">
        <v>55.9</v>
      </c>
      <c r="R51" s="645">
        <v>60.3</v>
      </c>
      <c r="S51" s="672">
        <v>53</v>
      </c>
      <c r="T51" s="673">
        <v>57</v>
      </c>
      <c r="U51" s="339">
        <v>69</v>
      </c>
      <c r="V51" s="340">
        <v>16</v>
      </c>
      <c r="W51" s="341">
        <v>62</v>
      </c>
      <c r="X51" s="156">
        <f>SUM(S51:W51)</f>
        <v>257</v>
      </c>
    </row>
    <row r="52" spans="1:24" ht="15" customHeight="1" x14ac:dyDescent="0.25">
      <c r="A52" s="17">
        <v>47</v>
      </c>
      <c r="B52" s="62" t="s">
        <v>12</v>
      </c>
      <c r="C52" s="71" t="s">
        <v>73</v>
      </c>
      <c r="D52" s="189">
        <v>11</v>
      </c>
      <c r="E52" s="77">
        <v>41</v>
      </c>
      <c r="F52" s="236">
        <v>51.04</v>
      </c>
      <c r="G52" s="301">
        <v>5</v>
      </c>
      <c r="H52" s="77">
        <v>61.6</v>
      </c>
      <c r="I52" s="236">
        <v>63.36</v>
      </c>
      <c r="J52" s="189">
        <v>7</v>
      </c>
      <c r="K52" s="77">
        <v>30</v>
      </c>
      <c r="L52" s="236">
        <v>54.45</v>
      </c>
      <c r="M52" s="189">
        <v>11</v>
      </c>
      <c r="N52" s="77">
        <v>69</v>
      </c>
      <c r="O52" s="236">
        <v>56.73</v>
      </c>
      <c r="P52" s="189">
        <v>4</v>
      </c>
      <c r="Q52" s="77">
        <v>63.8</v>
      </c>
      <c r="R52" s="305">
        <v>60.3</v>
      </c>
      <c r="S52" s="657">
        <v>75</v>
      </c>
      <c r="T52" s="658">
        <v>50</v>
      </c>
      <c r="U52" s="339">
        <v>91</v>
      </c>
      <c r="V52" s="340">
        <v>8</v>
      </c>
      <c r="W52" s="341">
        <v>34</v>
      </c>
      <c r="X52" s="156">
        <f>SUM(S52:W52)</f>
        <v>258</v>
      </c>
    </row>
    <row r="53" spans="1:24" ht="15" customHeight="1" x14ac:dyDescent="0.25">
      <c r="A53" s="17">
        <v>48</v>
      </c>
      <c r="B53" s="27" t="s">
        <v>1</v>
      </c>
      <c r="C53" s="71" t="s">
        <v>129</v>
      </c>
      <c r="D53" s="189">
        <v>13</v>
      </c>
      <c r="E53" s="77">
        <v>55.3</v>
      </c>
      <c r="F53" s="236">
        <v>51.04</v>
      </c>
      <c r="G53" s="301"/>
      <c r="H53" s="77"/>
      <c r="I53" s="236">
        <v>63.36</v>
      </c>
      <c r="J53" s="189">
        <v>13</v>
      </c>
      <c r="K53" s="77">
        <v>46.23</v>
      </c>
      <c r="L53" s="236">
        <v>54.45</v>
      </c>
      <c r="M53" s="189">
        <v>11</v>
      </c>
      <c r="N53" s="77">
        <v>64.5</v>
      </c>
      <c r="O53" s="236">
        <v>56.73</v>
      </c>
      <c r="P53" s="189">
        <v>11</v>
      </c>
      <c r="Q53" s="77">
        <v>62</v>
      </c>
      <c r="R53" s="305">
        <v>60.3</v>
      </c>
      <c r="S53" s="657">
        <v>29</v>
      </c>
      <c r="T53" s="658">
        <v>96</v>
      </c>
      <c r="U53" s="339">
        <v>72</v>
      </c>
      <c r="V53" s="340">
        <v>24</v>
      </c>
      <c r="W53" s="341">
        <v>41</v>
      </c>
      <c r="X53" s="156">
        <f>SUM(S53:W53)</f>
        <v>262</v>
      </c>
    </row>
    <row r="54" spans="1:24" ht="15" customHeight="1" x14ac:dyDescent="0.25">
      <c r="A54" s="17">
        <v>49</v>
      </c>
      <c r="B54" s="27" t="s">
        <v>37</v>
      </c>
      <c r="C54" s="71" t="s">
        <v>51</v>
      </c>
      <c r="D54" s="189">
        <v>6</v>
      </c>
      <c r="E54" s="77">
        <v>50.16</v>
      </c>
      <c r="F54" s="236">
        <v>51.04</v>
      </c>
      <c r="G54" s="301">
        <v>6</v>
      </c>
      <c r="H54" s="77">
        <v>76</v>
      </c>
      <c r="I54" s="236">
        <v>63.36</v>
      </c>
      <c r="J54" s="189">
        <v>13</v>
      </c>
      <c r="K54" s="77">
        <v>38.69</v>
      </c>
      <c r="L54" s="236">
        <v>54.45</v>
      </c>
      <c r="M54" s="189">
        <v>13</v>
      </c>
      <c r="N54" s="77">
        <v>50.928571428571431</v>
      </c>
      <c r="O54" s="236">
        <v>56.73</v>
      </c>
      <c r="P54" s="189">
        <v>12</v>
      </c>
      <c r="Q54" s="77">
        <v>56.153846153846153</v>
      </c>
      <c r="R54" s="305">
        <v>60.3</v>
      </c>
      <c r="S54" s="657">
        <v>51</v>
      </c>
      <c r="T54" s="658">
        <v>8</v>
      </c>
      <c r="U54" s="339">
        <v>84</v>
      </c>
      <c r="V54" s="340">
        <v>58</v>
      </c>
      <c r="W54" s="341">
        <v>61</v>
      </c>
      <c r="X54" s="156">
        <f>SUM(S54:W54)</f>
        <v>262</v>
      </c>
    </row>
    <row r="55" spans="1:24" ht="15" customHeight="1" thickBot="1" x14ac:dyDescent="0.3">
      <c r="A55" s="18">
        <v>50</v>
      </c>
      <c r="B55" s="377" t="s">
        <v>12</v>
      </c>
      <c r="C55" s="319" t="s">
        <v>171</v>
      </c>
      <c r="D55" s="240">
        <v>12</v>
      </c>
      <c r="E55" s="251">
        <v>49.7</v>
      </c>
      <c r="F55" s="241">
        <v>51.04</v>
      </c>
      <c r="G55" s="583">
        <v>8</v>
      </c>
      <c r="H55" s="251">
        <v>75</v>
      </c>
      <c r="I55" s="241">
        <v>63.36</v>
      </c>
      <c r="J55" s="240">
        <v>16</v>
      </c>
      <c r="K55" s="251">
        <v>63.4</v>
      </c>
      <c r="L55" s="241">
        <v>54.45</v>
      </c>
      <c r="M55" s="240">
        <v>19</v>
      </c>
      <c r="N55" s="251">
        <v>58.8</v>
      </c>
      <c r="O55" s="241">
        <v>56.73</v>
      </c>
      <c r="P55" s="240">
        <v>11</v>
      </c>
      <c r="Q55" s="251">
        <v>56.3</v>
      </c>
      <c r="R55" s="630">
        <v>60.3</v>
      </c>
      <c r="S55" s="661">
        <v>52</v>
      </c>
      <c r="T55" s="662">
        <v>96</v>
      </c>
      <c r="U55" s="342">
        <v>15</v>
      </c>
      <c r="V55" s="343">
        <v>40</v>
      </c>
      <c r="W55" s="344">
        <v>59</v>
      </c>
      <c r="X55" s="158">
        <f>SUM(S55:W55)</f>
        <v>262</v>
      </c>
    </row>
    <row r="56" spans="1:24" ht="15" customHeight="1" x14ac:dyDescent="0.25">
      <c r="A56" s="16">
        <v>51</v>
      </c>
      <c r="B56" s="63" t="s">
        <v>1</v>
      </c>
      <c r="C56" s="381" t="s">
        <v>160</v>
      </c>
      <c r="D56" s="234">
        <v>5</v>
      </c>
      <c r="E56" s="187">
        <v>33</v>
      </c>
      <c r="F56" s="235">
        <v>51.04</v>
      </c>
      <c r="G56" s="363">
        <v>4</v>
      </c>
      <c r="H56" s="187">
        <v>67</v>
      </c>
      <c r="I56" s="235">
        <v>63.36</v>
      </c>
      <c r="J56" s="234">
        <v>9</v>
      </c>
      <c r="K56" s="187">
        <v>56.44</v>
      </c>
      <c r="L56" s="235">
        <v>54.45</v>
      </c>
      <c r="M56" s="234">
        <v>3</v>
      </c>
      <c r="N56" s="187">
        <v>16</v>
      </c>
      <c r="O56" s="235">
        <v>56.73</v>
      </c>
      <c r="P56" s="234">
        <v>8</v>
      </c>
      <c r="Q56" s="187">
        <v>73</v>
      </c>
      <c r="R56" s="334">
        <v>60.3</v>
      </c>
      <c r="S56" s="657">
        <v>91</v>
      </c>
      <c r="T56" s="658">
        <v>29</v>
      </c>
      <c r="U56" s="339">
        <v>38</v>
      </c>
      <c r="V56" s="340">
        <v>96</v>
      </c>
      <c r="W56" s="341">
        <v>8</v>
      </c>
      <c r="X56" s="155">
        <f>SUM(S56:W56)</f>
        <v>262</v>
      </c>
    </row>
    <row r="57" spans="1:24" ht="15" customHeight="1" x14ac:dyDescent="0.25">
      <c r="A57" s="17">
        <v>52</v>
      </c>
      <c r="B57" s="62" t="s">
        <v>12</v>
      </c>
      <c r="C57" s="249" t="s">
        <v>71</v>
      </c>
      <c r="D57" s="189">
        <v>7</v>
      </c>
      <c r="E57" s="77">
        <v>30</v>
      </c>
      <c r="F57" s="236">
        <v>51.04</v>
      </c>
      <c r="G57" s="301">
        <v>2</v>
      </c>
      <c r="H57" s="77">
        <v>66</v>
      </c>
      <c r="I57" s="236">
        <v>63.36</v>
      </c>
      <c r="J57" s="189">
        <v>8</v>
      </c>
      <c r="K57" s="77">
        <v>52</v>
      </c>
      <c r="L57" s="236">
        <v>54.45</v>
      </c>
      <c r="M57" s="189">
        <v>4</v>
      </c>
      <c r="N57" s="77">
        <v>59</v>
      </c>
      <c r="O57" s="236">
        <v>56.73</v>
      </c>
      <c r="P57" s="189">
        <v>13</v>
      </c>
      <c r="Q57" s="77">
        <v>61.61</v>
      </c>
      <c r="R57" s="305">
        <v>60.3</v>
      </c>
      <c r="S57" s="657">
        <v>92</v>
      </c>
      <c r="T57" s="658">
        <v>35</v>
      </c>
      <c r="U57" s="339">
        <v>55</v>
      </c>
      <c r="V57" s="340">
        <v>37</v>
      </c>
      <c r="W57" s="341">
        <v>44</v>
      </c>
      <c r="X57" s="156">
        <f>SUM(S57:W57)</f>
        <v>263</v>
      </c>
    </row>
    <row r="58" spans="1:24" ht="15" customHeight="1" x14ac:dyDescent="0.25">
      <c r="A58" s="17">
        <v>53</v>
      </c>
      <c r="B58" s="27" t="s">
        <v>22</v>
      </c>
      <c r="C58" s="249" t="s">
        <v>47</v>
      </c>
      <c r="D58" s="189">
        <v>8</v>
      </c>
      <c r="E58" s="77">
        <v>57.1</v>
      </c>
      <c r="F58" s="236">
        <v>51.04</v>
      </c>
      <c r="G58" s="301">
        <v>6</v>
      </c>
      <c r="H58" s="77">
        <v>54.8</v>
      </c>
      <c r="I58" s="236">
        <v>63.36</v>
      </c>
      <c r="J58" s="189">
        <v>9</v>
      </c>
      <c r="K58" s="77">
        <v>48.7</v>
      </c>
      <c r="L58" s="236">
        <v>54.45</v>
      </c>
      <c r="M58" s="189">
        <v>9</v>
      </c>
      <c r="N58" s="77">
        <v>65.3</v>
      </c>
      <c r="O58" s="236">
        <v>56.73</v>
      </c>
      <c r="P58" s="189">
        <v>13</v>
      </c>
      <c r="Q58" s="77">
        <v>44.6</v>
      </c>
      <c r="R58" s="305">
        <v>60.3</v>
      </c>
      <c r="S58" s="657">
        <v>22</v>
      </c>
      <c r="T58" s="658">
        <v>72</v>
      </c>
      <c r="U58" s="339">
        <v>65</v>
      </c>
      <c r="V58" s="340">
        <v>20</v>
      </c>
      <c r="W58" s="341">
        <v>85</v>
      </c>
      <c r="X58" s="156">
        <f>SUM(S58:W58)</f>
        <v>264</v>
      </c>
    </row>
    <row r="59" spans="1:24" ht="15" customHeight="1" x14ac:dyDescent="0.25">
      <c r="A59" s="17">
        <v>54</v>
      </c>
      <c r="B59" s="27" t="s">
        <v>15</v>
      </c>
      <c r="C59" s="249" t="s">
        <v>125</v>
      </c>
      <c r="D59" s="189">
        <v>10</v>
      </c>
      <c r="E59" s="77">
        <v>52.5</v>
      </c>
      <c r="F59" s="236">
        <v>51.04</v>
      </c>
      <c r="G59" s="301"/>
      <c r="H59" s="77"/>
      <c r="I59" s="236">
        <v>63.36</v>
      </c>
      <c r="J59" s="189">
        <v>7</v>
      </c>
      <c r="K59" s="77">
        <v>57</v>
      </c>
      <c r="L59" s="236">
        <v>54.45</v>
      </c>
      <c r="M59" s="189">
        <v>12</v>
      </c>
      <c r="N59" s="77">
        <v>52</v>
      </c>
      <c r="O59" s="236">
        <v>56.73</v>
      </c>
      <c r="P59" s="189">
        <v>14</v>
      </c>
      <c r="Q59" s="77">
        <v>63</v>
      </c>
      <c r="R59" s="305">
        <v>60.3</v>
      </c>
      <c r="S59" s="657">
        <v>43</v>
      </c>
      <c r="T59" s="658">
        <v>96</v>
      </c>
      <c r="U59" s="339">
        <v>34</v>
      </c>
      <c r="V59" s="340">
        <v>56</v>
      </c>
      <c r="W59" s="341">
        <v>38</v>
      </c>
      <c r="X59" s="156">
        <f>SUM(S59:W59)</f>
        <v>267</v>
      </c>
    </row>
    <row r="60" spans="1:24" ht="15" customHeight="1" x14ac:dyDescent="0.25">
      <c r="A60" s="17">
        <v>55</v>
      </c>
      <c r="B60" s="27" t="s">
        <v>37</v>
      </c>
      <c r="C60" s="72" t="s">
        <v>121</v>
      </c>
      <c r="D60" s="244">
        <v>2</v>
      </c>
      <c r="E60" s="248">
        <v>43</v>
      </c>
      <c r="F60" s="245">
        <v>51.04</v>
      </c>
      <c r="G60" s="585">
        <v>1</v>
      </c>
      <c r="H60" s="248">
        <v>74</v>
      </c>
      <c r="I60" s="245">
        <v>63.36</v>
      </c>
      <c r="J60" s="244">
        <v>8</v>
      </c>
      <c r="K60" s="248">
        <v>50.4</v>
      </c>
      <c r="L60" s="245">
        <v>54.45</v>
      </c>
      <c r="M60" s="244">
        <v>4</v>
      </c>
      <c r="N60" s="248">
        <v>52.8</v>
      </c>
      <c r="O60" s="245">
        <v>56.73</v>
      </c>
      <c r="P60" s="244">
        <v>6</v>
      </c>
      <c r="Q60" s="248">
        <v>51.5</v>
      </c>
      <c r="R60" s="626">
        <v>60.3</v>
      </c>
      <c r="S60" s="657">
        <v>69</v>
      </c>
      <c r="T60" s="658">
        <v>15</v>
      </c>
      <c r="U60" s="339">
        <v>59</v>
      </c>
      <c r="V60" s="340">
        <v>54</v>
      </c>
      <c r="W60" s="341">
        <v>74</v>
      </c>
      <c r="X60" s="156">
        <f>SUM(S60:W60)</f>
        <v>271</v>
      </c>
    </row>
    <row r="61" spans="1:24" ht="15" customHeight="1" x14ac:dyDescent="0.25">
      <c r="A61" s="17">
        <v>56</v>
      </c>
      <c r="B61" s="27" t="s">
        <v>0</v>
      </c>
      <c r="C61" s="71" t="s">
        <v>115</v>
      </c>
      <c r="D61" s="189">
        <v>20</v>
      </c>
      <c r="E61" s="77">
        <v>39.9</v>
      </c>
      <c r="F61" s="236">
        <v>51.04</v>
      </c>
      <c r="G61" s="301">
        <v>13</v>
      </c>
      <c r="H61" s="77">
        <v>66.692307692307693</v>
      </c>
      <c r="I61" s="236">
        <v>63.36</v>
      </c>
      <c r="J61" s="189">
        <v>16</v>
      </c>
      <c r="K61" s="77">
        <v>54.8</v>
      </c>
      <c r="L61" s="236">
        <v>54.45</v>
      </c>
      <c r="M61" s="189">
        <v>19</v>
      </c>
      <c r="N61" s="77">
        <v>36.684210526315788</v>
      </c>
      <c r="O61" s="236">
        <v>56.73</v>
      </c>
      <c r="P61" s="189">
        <v>13</v>
      </c>
      <c r="Q61" s="77">
        <v>63.615384615384613</v>
      </c>
      <c r="R61" s="305">
        <v>60.3</v>
      </c>
      <c r="S61" s="657">
        <v>78</v>
      </c>
      <c r="T61" s="658">
        <v>31</v>
      </c>
      <c r="U61" s="339">
        <v>44</v>
      </c>
      <c r="V61" s="340">
        <v>85</v>
      </c>
      <c r="W61" s="341">
        <v>36</v>
      </c>
      <c r="X61" s="156">
        <f>SUM(S61:W61)</f>
        <v>274</v>
      </c>
    </row>
    <row r="62" spans="1:24" ht="15" customHeight="1" x14ac:dyDescent="0.25">
      <c r="A62" s="17">
        <v>57</v>
      </c>
      <c r="B62" s="27" t="s">
        <v>0</v>
      </c>
      <c r="C62" s="249" t="s">
        <v>64</v>
      </c>
      <c r="D62" s="189">
        <v>8</v>
      </c>
      <c r="E62" s="77">
        <v>38.9</v>
      </c>
      <c r="F62" s="236">
        <v>51.04</v>
      </c>
      <c r="G62" s="301">
        <v>4</v>
      </c>
      <c r="H62" s="77">
        <v>67</v>
      </c>
      <c r="I62" s="236">
        <v>63.36</v>
      </c>
      <c r="J62" s="189">
        <v>6</v>
      </c>
      <c r="K62" s="77">
        <v>49.17</v>
      </c>
      <c r="L62" s="236">
        <v>54.45</v>
      </c>
      <c r="M62" s="189">
        <v>7</v>
      </c>
      <c r="N62" s="77">
        <v>40.285714285714285</v>
      </c>
      <c r="O62" s="236">
        <v>56.73</v>
      </c>
      <c r="P62" s="189">
        <v>13</v>
      </c>
      <c r="Q62" s="77">
        <v>67.307692307692307</v>
      </c>
      <c r="R62" s="305">
        <v>60.3</v>
      </c>
      <c r="S62" s="657">
        <v>81</v>
      </c>
      <c r="T62" s="658">
        <v>30</v>
      </c>
      <c r="U62" s="339">
        <v>63</v>
      </c>
      <c r="V62" s="340">
        <v>80</v>
      </c>
      <c r="W62" s="341">
        <v>21</v>
      </c>
      <c r="X62" s="156">
        <f>SUM(S62:W62)</f>
        <v>275</v>
      </c>
    </row>
    <row r="63" spans="1:24" ht="15" customHeight="1" x14ac:dyDescent="0.25">
      <c r="A63" s="17">
        <v>58</v>
      </c>
      <c r="B63" s="27" t="s">
        <v>15</v>
      </c>
      <c r="C63" s="249" t="s">
        <v>14</v>
      </c>
      <c r="D63" s="189">
        <v>3</v>
      </c>
      <c r="E63" s="77">
        <v>53.7</v>
      </c>
      <c r="F63" s="236">
        <v>51.04</v>
      </c>
      <c r="G63" s="301">
        <v>4</v>
      </c>
      <c r="H63" s="77">
        <v>75.5</v>
      </c>
      <c r="I63" s="236">
        <v>63.36</v>
      </c>
      <c r="J63" s="189">
        <v>7</v>
      </c>
      <c r="K63" s="77">
        <v>34.6</v>
      </c>
      <c r="L63" s="236">
        <v>54.45</v>
      </c>
      <c r="M63" s="189">
        <v>9</v>
      </c>
      <c r="N63" s="77">
        <v>49.8</v>
      </c>
      <c r="O63" s="236">
        <v>56.73</v>
      </c>
      <c r="P63" s="189">
        <v>7</v>
      </c>
      <c r="Q63" s="77">
        <v>47.3</v>
      </c>
      <c r="R63" s="305">
        <v>60.3</v>
      </c>
      <c r="S63" s="657">
        <v>35</v>
      </c>
      <c r="T63" s="658">
        <v>10</v>
      </c>
      <c r="U63" s="339">
        <v>88</v>
      </c>
      <c r="V63" s="340">
        <v>60</v>
      </c>
      <c r="W63" s="341">
        <v>83</v>
      </c>
      <c r="X63" s="156">
        <f>SUM(S63:W63)</f>
        <v>276</v>
      </c>
    </row>
    <row r="64" spans="1:24" ht="15" customHeight="1" x14ac:dyDescent="0.25">
      <c r="A64" s="17">
        <v>59</v>
      </c>
      <c r="B64" s="27" t="s">
        <v>15</v>
      </c>
      <c r="C64" s="71" t="s">
        <v>54</v>
      </c>
      <c r="D64" s="189">
        <v>3</v>
      </c>
      <c r="E64" s="77">
        <v>61.6</v>
      </c>
      <c r="F64" s="236">
        <v>51.04</v>
      </c>
      <c r="G64" s="301">
        <v>2</v>
      </c>
      <c r="H64" s="77">
        <v>61.5</v>
      </c>
      <c r="I64" s="236">
        <v>63.36</v>
      </c>
      <c r="J64" s="189">
        <v>5</v>
      </c>
      <c r="K64" s="77">
        <v>51.2</v>
      </c>
      <c r="L64" s="236">
        <v>54.45</v>
      </c>
      <c r="M64" s="189">
        <v>8</v>
      </c>
      <c r="N64" s="77">
        <v>29.3</v>
      </c>
      <c r="O64" s="236">
        <v>56.73</v>
      </c>
      <c r="P64" s="189">
        <v>5</v>
      </c>
      <c r="Q64" s="77">
        <v>54</v>
      </c>
      <c r="R64" s="305">
        <v>60.3</v>
      </c>
      <c r="S64" s="657">
        <v>11</v>
      </c>
      <c r="T64" s="658">
        <v>51</v>
      </c>
      <c r="U64" s="339">
        <v>57</v>
      </c>
      <c r="V64" s="340">
        <v>93</v>
      </c>
      <c r="W64" s="341">
        <v>70</v>
      </c>
      <c r="X64" s="156">
        <f>SUM(S64:W64)</f>
        <v>282</v>
      </c>
    </row>
    <row r="65" spans="1:24" ht="15" customHeight="1" thickBot="1" x14ac:dyDescent="0.3">
      <c r="A65" s="18">
        <v>60</v>
      </c>
      <c r="B65" s="652" t="s">
        <v>1</v>
      </c>
      <c r="C65" s="689" t="s">
        <v>174</v>
      </c>
      <c r="D65" s="693">
        <v>11</v>
      </c>
      <c r="E65" s="696">
        <v>51.09</v>
      </c>
      <c r="F65" s="699">
        <v>51.04</v>
      </c>
      <c r="G65" s="702">
        <v>19</v>
      </c>
      <c r="H65" s="696">
        <v>58.3</v>
      </c>
      <c r="I65" s="699">
        <v>63.36</v>
      </c>
      <c r="J65" s="693">
        <v>8</v>
      </c>
      <c r="K65" s="696">
        <v>52.38</v>
      </c>
      <c r="L65" s="699">
        <v>54.45</v>
      </c>
      <c r="M65" s="693">
        <v>7</v>
      </c>
      <c r="N65" s="696">
        <v>65</v>
      </c>
      <c r="O65" s="699">
        <v>56.73</v>
      </c>
      <c r="P65" s="693"/>
      <c r="Q65" s="696"/>
      <c r="R65" s="705">
        <v>60.3</v>
      </c>
      <c r="S65" s="707">
        <v>48</v>
      </c>
      <c r="T65" s="711">
        <v>61</v>
      </c>
      <c r="U65" s="714">
        <v>54</v>
      </c>
      <c r="V65" s="715">
        <v>22</v>
      </c>
      <c r="W65" s="716">
        <v>97</v>
      </c>
      <c r="X65" s="717">
        <f>SUM(S65:W65)</f>
        <v>282</v>
      </c>
    </row>
    <row r="66" spans="1:24" ht="15" customHeight="1" x14ac:dyDescent="0.25">
      <c r="A66" s="16">
        <v>61</v>
      </c>
      <c r="B66" s="24" t="s">
        <v>1</v>
      </c>
      <c r="C66" s="75" t="s">
        <v>128</v>
      </c>
      <c r="D66" s="234">
        <v>16</v>
      </c>
      <c r="E66" s="187">
        <v>46</v>
      </c>
      <c r="F66" s="235">
        <v>51.04</v>
      </c>
      <c r="G66" s="363">
        <v>6</v>
      </c>
      <c r="H66" s="187">
        <v>62</v>
      </c>
      <c r="I66" s="235">
        <v>63.36</v>
      </c>
      <c r="J66" s="234">
        <v>10</v>
      </c>
      <c r="K66" s="187">
        <v>54.6</v>
      </c>
      <c r="L66" s="235">
        <v>54.45</v>
      </c>
      <c r="M66" s="234">
        <v>8</v>
      </c>
      <c r="N66" s="187">
        <v>43</v>
      </c>
      <c r="O66" s="235">
        <v>56.73</v>
      </c>
      <c r="P66" s="234">
        <v>7</v>
      </c>
      <c r="Q66" s="187">
        <v>61</v>
      </c>
      <c r="R66" s="334">
        <v>60.3</v>
      </c>
      <c r="S66" s="655">
        <v>65</v>
      </c>
      <c r="T66" s="656">
        <v>49</v>
      </c>
      <c r="U66" s="336">
        <v>45</v>
      </c>
      <c r="V66" s="337">
        <v>77</v>
      </c>
      <c r="W66" s="338">
        <v>46</v>
      </c>
      <c r="X66" s="155">
        <f>SUM(S66:W66)</f>
        <v>282</v>
      </c>
    </row>
    <row r="67" spans="1:24" ht="15" customHeight="1" x14ac:dyDescent="0.25">
      <c r="A67" s="17">
        <v>62</v>
      </c>
      <c r="B67" s="27" t="s">
        <v>31</v>
      </c>
      <c r="C67" s="71" t="s">
        <v>32</v>
      </c>
      <c r="D67" s="189">
        <v>3</v>
      </c>
      <c r="E67" s="77">
        <v>50.3</v>
      </c>
      <c r="F67" s="236">
        <v>51.04</v>
      </c>
      <c r="G67" s="301">
        <v>4</v>
      </c>
      <c r="H67" s="77">
        <v>61</v>
      </c>
      <c r="I67" s="236">
        <v>63.36</v>
      </c>
      <c r="J67" s="189">
        <v>2</v>
      </c>
      <c r="K67" s="77">
        <v>40</v>
      </c>
      <c r="L67" s="236">
        <v>54.45</v>
      </c>
      <c r="M67" s="189">
        <v>8</v>
      </c>
      <c r="N67" s="77">
        <v>47.8</v>
      </c>
      <c r="O67" s="236">
        <v>56.73</v>
      </c>
      <c r="P67" s="189">
        <v>9</v>
      </c>
      <c r="Q67" s="77">
        <v>64.2</v>
      </c>
      <c r="R67" s="305">
        <v>60.3</v>
      </c>
      <c r="S67" s="657">
        <v>50</v>
      </c>
      <c r="T67" s="658">
        <v>55</v>
      </c>
      <c r="U67" s="339">
        <v>81</v>
      </c>
      <c r="V67" s="340">
        <v>65</v>
      </c>
      <c r="W67" s="341">
        <v>33</v>
      </c>
      <c r="X67" s="156">
        <f>SUM(S67:W67)</f>
        <v>284</v>
      </c>
    </row>
    <row r="68" spans="1:24" ht="15" customHeight="1" x14ac:dyDescent="0.25">
      <c r="A68" s="17">
        <v>63</v>
      </c>
      <c r="B68" s="27" t="s">
        <v>1</v>
      </c>
      <c r="C68" s="310" t="s">
        <v>161</v>
      </c>
      <c r="D68" s="189">
        <v>3</v>
      </c>
      <c r="E68" s="77">
        <v>15.7</v>
      </c>
      <c r="F68" s="236">
        <v>51.04</v>
      </c>
      <c r="G68" s="301">
        <v>6</v>
      </c>
      <c r="H68" s="77">
        <v>54.2</v>
      </c>
      <c r="I68" s="236">
        <v>63.36</v>
      </c>
      <c r="J68" s="189">
        <v>2</v>
      </c>
      <c r="K68" s="77">
        <v>64.5</v>
      </c>
      <c r="L68" s="236">
        <v>54.45</v>
      </c>
      <c r="M68" s="189"/>
      <c r="N68" s="77"/>
      <c r="O68" s="236">
        <v>56.73</v>
      </c>
      <c r="P68" s="189">
        <v>1</v>
      </c>
      <c r="Q68" s="77">
        <v>78</v>
      </c>
      <c r="R68" s="305">
        <v>60.3</v>
      </c>
      <c r="S68" s="657">
        <v>98</v>
      </c>
      <c r="T68" s="658">
        <v>73</v>
      </c>
      <c r="U68" s="339">
        <v>13</v>
      </c>
      <c r="V68" s="340">
        <v>100</v>
      </c>
      <c r="W68" s="341">
        <v>3</v>
      </c>
      <c r="X68" s="156">
        <f>SUM(S68:W68)</f>
        <v>287</v>
      </c>
    </row>
    <row r="69" spans="1:24" ht="15" customHeight="1" x14ac:dyDescent="0.25">
      <c r="A69" s="17">
        <v>64</v>
      </c>
      <c r="B69" s="27" t="s">
        <v>31</v>
      </c>
      <c r="C69" s="310" t="s">
        <v>146</v>
      </c>
      <c r="D69" s="189">
        <v>8</v>
      </c>
      <c r="E69" s="77">
        <v>53.4</v>
      </c>
      <c r="F69" s="236">
        <v>51.04</v>
      </c>
      <c r="G69" s="301">
        <v>6</v>
      </c>
      <c r="H69" s="77">
        <v>50</v>
      </c>
      <c r="I69" s="236">
        <v>63.36</v>
      </c>
      <c r="J69" s="189">
        <v>6</v>
      </c>
      <c r="K69" s="77">
        <v>56.5</v>
      </c>
      <c r="L69" s="236">
        <v>54.45</v>
      </c>
      <c r="M69" s="189">
        <v>16</v>
      </c>
      <c r="N69" s="77">
        <v>45.3</v>
      </c>
      <c r="O69" s="236">
        <v>56.73</v>
      </c>
      <c r="P69" s="189">
        <v>18</v>
      </c>
      <c r="Q69" s="77">
        <v>55.2</v>
      </c>
      <c r="R69" s="305">
        <v>60.3</v>
      </c>
      <c r="S69" s="657">
        <v>37</v>
      </c>
      <c r="T69" s="658">
        <v>82</v>
      </c>
      <c r="U69" s="339">
        <v>37</v>
      </c>
      <c r="V69" s="340">
        <v>73</v>
      </c>
      <c r="W69" s="341">
        <v>64</v>
      </c>
      <c r="X69" s="156">
        <f>SUM(S69:W69)</f>
        <v>293</v>
      </c>
    </row>
    <row r="70" spans="1:24" ht="15" customHeight="1" x14ac:dyDescent="0.25">
      <c r="A70" s="17">
        <v>65</v>
      </c>
      <c r="B70" s="27" t="s">
        <v>1</v>
      </c>
      <c r="C70" s="320" t="s">
        <v>159</v>
      </c>
      <c r="D70" s="244">
        <v>10</v>
      </c>
      <c r="E70" s="248">
        <v>60</v>
      </c>
      <c r="F70" s="245">
        <v>51.04</v>
      </c>
      <c r="G70" s="585">
        <v>7</v>
      </c>
      <c r="H70" s="248">
        <v>51.6</v>
      </c>
      <c r="I70" s="245">
        <v>63.36</v>
      </c>
      <c r="J70" s="244">
        <v>7</v>
      </c>
      <c r="K70" s="248">
        <v>41.43</v>
      </c>
      <c r="L70" s="245">
        <v>54.45</v>
      </c>
      <c r="M70" s="244">
        <v>7</v>
      </c>
      <c r="N70" s="248">
        <v>41</v>
      </c>
      <c r="O70" s="245">
        <v>56.73</v>
      </c>
      <c r="P70" s="244">
        <v>16</v>
      </c>
      <c r="Q70" s="248">
        <v>62</v>
      </c>
      <c r="R70" s="626">
        <v>60.3</v>
      </c>
      <c r="S70" s="657">
        <v>16</v>
      </c>
      <c r="T70" s="658">
        <v>78</v>
      </c>
      <c r="U70" s="339">
        <v>80</v>
      </c>
      <c r="V70" s="340">
        <v>79</v>
      </c>
      <c r="W70" s="341">
        <v>42</v>
      </c>
      <c r="X70" s="156">
        <f>SUM(S70:W70)</f>
        <v>295</v>
      </c>
    </row>
    <row r="71" spans="1:24" ht="15" customHeight="1" x14ac:dyDescent="0.25">
      <c r="A71" s="17">
        <v>66</v>
      </c>
      <c r="B71" s="27" t="s">
        <v>1</v>
      </c>
      <c r="C71" s="71" t="s">
        <v>8</v>
      </c>
      <c r="D71" s="189">
        <v>33</v>
      </c>
      <c r="E71" s="77">
        <v>48.6</v>
      </c>
      <c r="F71" s="236">
        <v>51.04</v>
      </c>
      <c r="G71" s="301">
        <v>34</v>
      </c>
      <c r="H71" s="77">
        <v>64.5</v>
      </c>
      <c r="I71" s="236">
        <v>63.36</v>
      </c>
      <c r="J71" s="189">
        <v>19</v>
      </c>
      <c r="K71" s="77">
        <v>55.74</v>
      </c>
      <c r="L71" s="236">
        <v>54.45</v>
      </c>
      <c r="M71" s="189">
        <v>40</v>
      </c>
      <c r="N71" s="77">
        <v>45</v>
      </c>
      <c r="O71" s="236">
        <v>56.73</v>
      </c>
      <c r="P71" s="189">
        <v>37</v>
      </c>
      <c r="Q71" s="77">
        <v>48</v>
      </c>
      <c r="R71" s="305">
        <v>60.3</v>
      </c>
      <c r="S71" s="657">
        <v>55</v>
      </c>
      <c r="T71" s="658">
        <v>45</v>
      </c>
      <c r="U71" s="339">
        <v>40</v>
      </c>
      <c r="V71" s="340">
        <v>76</v>
      </c>
      <c r="W71" s="341">
        <v>81</v>
      </c>
      <c r="X71" s="156">
        <f>SUM(S71:W71)</f>
        <v>297</v>
      </c>
    </row>
    <row r="72" spans="1:24" ht="15" customHeight="1" x14ac:dyDescent="0.25">
      <c r="A72" s="17">
        <v>67</v>
      </c>
      <c r="B72" s="62" t="s">
        <v>1</v>
      </c>
      <c r="C72" s="310" t="s">
        <v>157</v>
      </c>
      <c r="D72" s="244">
        <v>10</v>
      </c>
      <c r="E72" s="248">
        <v>48.5</v>
      </c>
      <c r="F72" s="245">
        <v>51.04</v>
      </c>
      <c r="G72" s="585">
        <v>3</v>
      </c>
      <c r="H72" s="248">
        <v>56</v>
      </c>
      <c r="I72" s="245">
        <v>63.36</v>
      </c>
      <c r="J72" s="244">
        <v>7</v>
      </c>
      <c r="K72" s="248">
        <v>58</v>
      </c>
      <c r="L72" s="245">
        <v>54.45</v>
      </c>
      <c r="M72" s="244">
        <v>6</v>
      </c>
      <c r="N72" s="248">
        <v>37</v>
      </c>
      <c r="O72" s="245">
        <v>56.73</v>
      </c>
      <c r="P72" s="244">
        <v>5</v>
      </c>
      <c r="Q72" s="248">
        <v>53.4</v>
      </c>
      <c r="R72" s="626">
        <v>60.3</v>
      </c>
      <c r="S72" s="657">
        <v>57</v>
      </c>
      <c r="T72" s="658">
        <v>67</v>
      </c>
      <c r="U72" s="339">
        <v>30</v>
      </c>
      <c r="V72" s="340">
        <v>84</v>
      </c>
      <c r="W72" s="341">
        <v>72</v>
      </c>
      <c r="X72" s="156">
        <f>SUM(S72:W72)</f>
        <v>310</v>
      </c>
    </row>
    <row r="73" spans="1:24" ht="15" customHeight="1" x14ac:dyDescent="0.25">
      <c r="A73" s="17">
        <v>68</v>
      </c>
      <c r="B73" s="27" t="s">
        <v>1</v>
      </c>
      <c r="C73" s="249" t="s">
        <v>134</v>
      </c>
      <c r="D73" s="189">
        <v>6</v>
      </c>
      <c r="E73" s="77">
        <v>20.6</v>
      </c>
      <c r="F73" s="236">
        <v>51.04</v>
      </c>
      <c r="G73" s="301">
        <v>1</v>
      </c>
      <c r="H73" s="77">
        <v>81</v>
      </c>
      <c r="I73" s="236">
        <v>63.36</v>
      </c>
      <c r="J73" s="189">
        <v>3</v>
      </c>
      <c r="K73" s="77">
        <v>47.67</v>
      </c>
      <c r="L73" s="236">
        <v>54.45</v>
      </c>
      <c r="M73" s="189">
        <v>8</v>
      </c>
      <c r="N73" s="77">
        <v>38</v>
      </c>
      <c r="O73" s="236">
        <v>56.73</v>
      </c>
      <c r="P73" s="189">
        <v>7</v>
      </c>
      <c r="Q73" s="77">
        <v>56.3</v>
      </c>
      <c r="R73" s="305">
        <v>60.3</v>
      </c>
      <c r="S73" s="657">
        <v>96</v>
      </c>
      <c r="T73" s="658">
        <v>4</v>
      </c>
      <c r="U73" s="339">
        <v>70</v>
      </c>
      <c r="V73" s="340">
        <v>83</v>
      </c>
      <c r="W73" s="341">
        <v>58</v>
      </c>
      <c r="X73" s="156">
        <f>SUM(S73:W73)</f>
        <v>311</v>
      </c>
    </row>
    <row r="74" spans="1:24" ht="15" customHeight="1" x14ac:dyDescent="0.25">
      <c r="A74" s="17">
        <v>69</v>
      </c>
      <c r="B74" s="62" t="s">
        <v>1</v>
      </c>
      <c r="C74" s="379" t="s">
        <v>181</v>
      </c>
      <c r="D74" s="298">
        <v>9</v>
      </c>
      <c r="E74" s="299">
        <v>36.200000000000003</v>
      </c>
      <c r="F74" s="300">
        <v>51.04</v>
      </c>
      <c r="G74" s="587">
        <v>5</v>
      </c>
      <c r="H74" s="299">
        <v>61.2</v>
      </c>
      <c r="I74" s="300">
        <v>63.36</v>
      </c>
      <c r="J74" s="298">
        <v>8</v>
      </c>
      <c r="K74" s="299">
        <v>51.75</v>
      </c>
      <c r="L74" s="300">
        <v>54.45</v>
      </c>
      <c r="M74" s="298">
        <v>2</v>
      </c>
      <c r="N74" s="299">
        <v>56</v>
      </c>
      <c r="O74" s="300">
        <v>56.73</v>
      </c>
      <c r="P74" s="298">
        <v>3</v>
      </c>
      <c r="Q74" s="299">
        <v>54.7</v>
      </c>
      <c r="R74" s="631">
        <v>60.3</v>
      </c>
      <c r="S74" s="675">
        <v>87</v>
      </c>
      <c r="T74" s="676">
        <v>54</v>
      </c>
      <c r="U74" s="339">
        <v>56</v>
      </c>
      <c r="V74" s="340">
        <v>50</v>
      </c>
      <c r="W74" s="341">
        <v>68</v>
      </c>
      <c r="X74" s="156">
        <f>SUM(S74:W74)</f>
        <v>315</v>
      </c>
    </row>
    <row r="75" spans="1:24" ht="15" customHeight="1" thickBot="1" x14ac:dyDescent="0.3">
      <c r="A75" s="18">
        <v>70</v>
      </c>
      <c r="B75" s="377" t="s">
        <v>22</v>
      </c>
      <c r="C75" s="691" t="s">
        <v>25</v>
      </c>
      <c r="D75" s="647"/>
      <c r="E75" s="648"/>
      <c r="F75" s="649">
        <v>51.04</v>
      </c>
      <c r="G75" s="650">
        <v>6</v>
      </c>
      <c r="H75" s="648">
        <v>61.2</v>
      </c>
      <c r="I75" s="649">
        <v>63.36</v>
      </c>
      <c r="J75" s="647">
        <v>1</v>
      </c>
      <c r="K75" s="648">
        <v>48</v>
      </c>
      <c r="L75" s="649">
        <v>54.45</v>
      </c>
      <c r="M75" s="647">
        <v>6</v>
      </c>
      <c r="N75" s="648">
        <v>46.2</v>
      </c>
      <c r="O75" s="649">
        <v>56.73</v>
      </c>
      <c r="P75" s="647">
        <v>6</v>
      </c>
      <c r="Q75" s="648">
        <v>67</v>
      </c>
      <c r="R75" s="651">
        <v>60.3</v>
      </c>
      <c r="S75" s="709">
        <v>101</v>
      </c>
      <c r="T75" s="713">
        <v>53</v>
      </c>
      <c r="U75" s="342">
        <v>68</v>
      </c>
      <c r="V75" s="343">
        <v>71</v>
      </c>
      <c r="W75" s="344">
        <v>23</v>
      </c>
      <c r="X75" s="158">
        <f>SUM(S75:W75)</f>
        <v>316</v>
      </c>
    </row>
    <row r="76" spans="1:24" ht="15" customHeight="1" x14ac:dyDescent="0.25">
      <c r="A76" s="16">
        <v>71</v>
      </c>
      <c r="B76" s="24" t="s">
        <v>22</v>
      </c>
      <c r="C76" s="381" t="s">
        <v>151</v>
      </c>
      <c r="D76" s="234">
        <v>7</v>
      </c>
      <c r="E76" s="187">
        <v>45.9</v>
      </c>
      <c r="F76" s="235">
        <v>51.04</v>
      </c>
      <c r="G76" s="363">
        <v>1</v>
      </c>
      <c r="H76" s="187">
        <v>40</v>
      </c>
      <c r="I76" s="235">
        <v>63.36</v>
      </c>
      <c r="J76" s="234">
        <v>2</v>
      </c>
      <c r="K76" s="187">
        <v>59</v>
      </c>
      <c r="L76" s="235">
        <v>54.45</v>
      </c>
      <c r="M76" s="234">
        <v>4</v>
      </c>
      <c r="N76" s="187">
        <v>52</v>
      </c>
      <c r="O76" s="235">
        <v>56.73</v>
      </c>
      <c r="P76" s="234">
        <v>10</v>
      </c>
      <c r="Q76" s="187">
        <v>43.2</v>
      </c>
      <c r="R76" s="334">
        <v>60.3</v>
      </c>
      <c r="S76" s="657">
        <v>66</v>
      </c>
      <c r="T76" s="658">
        <v>87</v>
      </c>
      <c r="U76" s="339">
        <v>24</v>
      </c>
      <c r="V76" s="340">
        <v>55</v>
      </c>
      <c r="W76" s="341">
        <v>87</v>
      </c>
      <c r="X76" s="155">
        <f>SUM(S76:W76)</f>
        <v>319</v>
      </c>
    </row>
    <row r="77" spans="1:24" ht="15" customHeight="1" x14ac:dyDescent="0.25">
      <c r="A77" s="17">
        <v>72</v>
      </c>
      <c r="B77" s="27" t="s">
        <v>15</v>
      </c>
      <c r="C77" s="71" t="s">
        <v>19</v>
      </c>
      <c r="D77" s="189">
        <v>5</v>
      </c>
      <c r="E77" s="77">
        <v>36.799999999999997</v>
      </c>
      <c r="F77" s="236">
        <v>51.04</v>
      </c>
      <c r="G77" s="301">
        <v>6</v>
      </c>
      <c r="H77" s="77">
        <v>56.7</v>
      </c>
      <c r="I77" s="236">
        <v>63.36</v>
      </c>
      <c r="J77" s="189">
        <v>11</v>
      </c>
      <c r="K77" s="77">
        <v>49.7</v>
      </c>
      <c r="L77" s="236">
        <v>54.45</v>
      </c>
      <c r="M77" s="189">
        <v>8</v>
      </c>
      <c r="N77" s="77">
        <v>63.5</v>
      </c>
      <c r="O77" s="236">
        <v>56.73</v>
      </c>
      <c r="P77" s="189">
        <v>5</v>
      </c>
      <c r="Q77" s="77">
        <v>49.2</v>
      </c>
      <c r="R77" s="305">
        <v>60.3</v>
      </c>
      <c r="S77" s="657">
        <v>86</v>
      </c>
      <c r="T77" s="658">
        <v>66</v>
      </c>
      <c r="U77" s="339">
        <v>61</v>
      </c>
      <c r="V77" s="340">
        <v>27</v>
      </c>
      <c r="W77" s="341">
        <v>79</v>
      </c>
      <c r="X77" s="156">
        <f>SUM(S77:W77)</f>
        <v>319</v>
      </c>
    </row>
    <row r="78" spans="1:24" ht="15" customHeight="1" x14ac:dyDescent="0.25">
      <c r="A78" s="17">
        <v>73</v>
      </c>
      <c r="B78" s="27" t="s">
        <v>22</v>
      </c>
      <c r="C78" s="310" t="s">
        <v>149</v>
      </c>
      <c r="D78" s="189">
        <v>7</v>
      </c>
      <c r="E78" s="77">
        <v>41.2</v>
      </c>
      <c r="F78" s="236">
        <v>51.04</v>
      </c>
      <c r="G78" s="301">
        <v>2</v>
      </c>
      <c r="H78" s="77">
        <v>75</v>
      </c>
      <c r="I78" s="236">
        <v>63.36</v>
      </c>
      <c r="J78" s="189">
        <v>6</v>
      </c>
      <c r="K78" s="77">
        <v>42.2</v>
      </c>
      <c r="L78" s="236">
        <v>54.45</v>
      </c>
      <c r="M78" s="189">
        <v>9</v>
      </c>
      <c r="N78" s="77">
        <v>47.8</v>
      </c>
      <c r="O78" s="236">
        <v>56.73</v>
      </c>
      <c r="P78" s="189">
        <v>4</v>
      </c>
      <c r="Q78" s="77">
        <v>37.799999999999997</v>
      </c>
      <c r="R78" s="305">
        <v>60.3</v>
      </c>
      <c r="S78" s="657">
        <v>73</v>
      </c>
      <c r="T78" s="658">
        <v>11</v>
      </c>
      <c r="U78" s="339">
        <v>78</v>
      </c>
      <c r="V78" s="340">
        <v>66</v>
      </c>
      <c r="W78" s="341">
        <v>92</v>
      </c>
      <c r="X78" s="156">
        <f>SUM(S78:W78)</f>
        <v>320</v>
      </c>
    </row>
    <row r="79" spans="1:24" ht="15" customHeight="1" x14ac:dyDescent="0.25">
      <c r="A79" s="17">
        <v>74</v>
      </c>
      <c r="B79" s="27" t="s">
        <v>12</v>
      </c>
      <c r="C79" s="310" t="s">
        <v>154</v>
      </c>
      <c r="D79" s="189">
        <v>7</v>
      </c>
      <c r="E79" s="77">
        <v>42</v>
      </c>
      <c r="F79" s="236">
        <v>51.04</v>
      </c>
      <c r="G79" s="301"/>
      <c r="H79" s="77"/>
      <c r="I79" s="236">
        <v>63.36</v>
      </c>
      <c r="J79" s="189">
        <v>4</v>
      </c>
      <c r="K79" s="77">
        <v>58</v>
      </c>
      <c r="L79" s="236">
        <v>54.45</v>
      </c>
      <c r="M79" s="189">
        <v>6</v>
      </c>
      <c r="N79" s="77">
        <v>55</v>
      </c>
      <c r="O79" s="236">
        <v>56.73</v>
      </c>
      <c r="P79" s="189">
        <v>6</v>
      </c>
      <c r="Q79" s="77">
        <v>51</v>
      </c>
      <c r="R79" s="305">
        <v>60.3</v>
      </c>
      <c r="S79" s="657">
        <v>72</v>
      </c>
      <c r="T79" s="658">
        <v>96</v>
      </c>
      <c r="U79" s="339">
        <v>28</v>
      </c>
      <c r="V79" s="340">
        <v>51</v>
      </c>
      <c r="W79" s="341">
        <v>75</v>
      </c>
      <c r="X79" s="156">
        <f>SUM(S79:W79)</f>
        <v>322</v>
      </c>
    </row>
    <row r="80" spans="1:24" ht="15" customHeight="1" x14ac:dyDescent="0.25">
      <c r="A80" s="17">
        <v>75</v>
      </c>
      <c r="B80" s="27" t="s">
        <v>1</v>
      </c>
      <c r="C80" s="367" t="s">
        <v>179</v>
      </c>
      <c r="D80" s="189">
        <v>19</v>
      </c>
      <c r="E80" s="77">
        <v>48.2</v>
      </c>
      <c r="F80" s="236">
        <v>51.04</v>
      </c>
      <c r="G80" s="301">
        <v>9</v>
      </c>
      <c r="H80" s="77">
        <v>52.8</v>
      </c>
      <c r="I80" s="236">
        <v>63.36</v>
      </c>
      <c r="J80" s="189">
        <v>17</v>
      </c>
      <c r="K80" s="77">
        <v>49</v>
      </c>
      <c r="L80" s="236">
        <v>54.45</v>
      </c>
      <c r="M80" s="189">
        <v>7</v>
      </c>
      <c r="N80" s="77">
        <v>50.5</v>
      </c>
      <c r="O80" s="236">
        <v>56.73</v>
      </c>
      <c r="P80" s="189">
        <v>15</v>
      </c>
      <c r="Q80" s="77">
        <v>54</v>
      </c>
      <c r="R80" s="305">
        <v>60.3</v>
      </c>
      <c r="S80" s="657">
        <v>58</v>
      </c>
      <c r="T80" s="658">
        <v>77</v>
      </c>
      <c r="U80" s="339">
        <v>64</v>
      </c>
      <c r="V80" s="340">
        <v>59</v>
      </c>
      <c r="W80" s="341">
        <v>71</v>
      </c>
      <c r="X80" s="156">
        <f>SUM(S80:W80)</f>
        <v>329</v>
      </c>
    </row>
    <row r="81" spans="1:24" ht="15" customHeight="1" x14ac:dyDescent="0.25">
      <c r="A81" s="17">
        <v>76</v>
      </c>
      <c r="B81" s="62" t="s">
        <v>0</v>
      </c>
      <c r="C81" s="310" t="s">
        <v>143</v>
      </c>
      <c r="D81" s="189">
        <v>14</v>
      </c>
      <c r="E81" s="77">
        <v>45.9</v>
      </c>
      <c r="F81" s="236">
        <v>51.04</v>
      </c>
      <c r="G81" s="301">
        <v>7</v>
      </c>
      <c r="H81" s="77">
        <v>57.285714285714285</v>
      </c>
      <c r="I81" s="236">
        <v>63.36</v>
      </c>
      <c r="J81" s="189">
        <v>16</v>
      </c>
      <c r="K81" s="77">
        <v>31.1875</v>
      </c>
      <c r="L81" s="236">
        <v>54.45</v>
      </c>
      <c r="M81" s="189">
        <v>8</v>
      </c>
      <c r="N81" s="77">
        <v>51</v>
      </c>
      <c r="O81" s="236">
        <v>56.73</v>
      </c>
      <c r="P81" s="189">
        <v>3</v>
      </c>
      <c r="Q81" s="77">
        <v>58.666666666666664</v>
      </c>
      <c r="R81" s="305">
        <v>60.3</v>
      </c>
      <c r="S81" s="657">
        <v>67</v>
      </c>
      <c r="T81" s="658">
        <v>64</v>
      </c>
      <c r="U81" s="339">
        <v>90</v>
      </c>
      <c r="V81" s="340">
        <v>57</v>
      </c>
      <c r="W81" s="341">
        <v>53</v>
      </c>
      <c r="X81" s="156">
        <f>SUM(S81:W81)</f>
        <v>331</v>
      </c>
    </row>
    <row r="82" spans="1:24" s="5" customFormat="1" ht="15" customHeight="1" x14ac:dyDescent="0.25">
      <c r="A82" s="17">
        <v>77</v>
      </c>
      <c r="B82" s="27" t="s">
        <v>22</v>
      </c>
      <c r="C82" s="71" t="s">
        <v>45</v>
      </c>
      <c r="D82" s="189">
        <v>5</v>
      </c>
      <c r="E82" s="77">
        <v>46.6</v>
      </c>
      <c r="F82" s="236">
        <v>51.04</v>
      </c>
      <c r="G82" s="301">
        <v>5</v>
      </c>
      <c r="H82" s="77">
        <v>57.2</v>
      </c>
      <c r="I82" s="236">
        <v>63.36</v>
      </c>
      <c r="J82" s="189">
        <v>7</v>
      </c>
      <c r="K82" s="77">
        <v>49.2</v>
      </c>
      <c r="L82" s="236">
        <v>54.45</v>
      </c>
      <c r="M82" s="189">
        <v>7</v>
      </c>
      <c r="N82" s="77">
        <v>33.4</v>
      </c>
      <c r="O82" s="236">
        <v>56.73</v>
      </c>
      <c r="P82" s="189">
        <v>12</v>
      </c>
      <c r="Q82" s="77">
        <v>57.1</v>
      </c>
      <c r="R82" s="305">
        <v>60.3</v>
      </c>
      <c r="S82" s="657">
        <v>62</v>
      </c>
      <c r="T82" s="658">
        <v>65</v>
      </c>
      <c r="U82" s="339">
        <v>62</v>
      </c>
      <c r="V82" s="340">
        <v>89</v>
      </c>
      <c r="W82" s="341">
        <v>54</v>
      </c>
      <c r="X82" s="156">
        <f>SUM(S82:W82)</f>
        <v>332</v>
      </c>
    </row>
    <row r="83" spans="1:24" s="5" customFormat="1" ht="15" customHeight="1" x14ac:dyDescent="0.25">
      <c r="A83" s="17">
        <v>78</v>
      </c>
      <c r="B83" s="27" t="s">
        <v>31</v>
      </c>
      <c r="C83" s="71" t="s">
        <v>33</v>
      </c>
      <c r="D83" s="189">
        <v>12</v>
      </c>
      <c r="E83" s="77">
        <v>37.799999999999997</v>
      </c>
      <c r="F83" s="236">
        <v>51.04</v>
      </c>
      <c r="G83" s="301">
        <v>11</v>
      </c>
      <c r="H83" s="77">
        <v>64.7</v>
      </c>
      <c r="I83" s="236">
        <v>63.36</v>
      </c>
      <c r="J83" s="189">
        <v>14</v>
      </c>
      <c r="K83" s="77">
        <v>42.3</v>
      </c>
      <c r="L83" s="236">
        <v>54.45</v>
      </c>
      <c r="M83" s="189">
        <v>8</v>
      </c>
      <c r="N83" s="77">
        <v>31</v>
      </c>
      <c r="O83" s="236">
        <v>56.73</v>
      </c>
      <c r="P83" s="189">
        <v>10</v>
      </c>
      <c r="Q83" s="77">
        <v>61.9</v>
      </c>
      <c r="R83" s="305">
        <v>60.3</v>
      </c>
      <c r="S83" s="657">
        <v>83</v>
      </c>
      <c r="T83" s="658">
        <v>41</v>
      </c>
      <c r="U83" s="339">
        <v>77</v>
      </c>
      <c r="V83" s="340">
        <v>91</v>
      </c>
      <c r="W83" s="341">
        <v>43</v>
      </c>
      <c r="X83" s="156">
        <f>SUM(S83:W83)</f>
        <v>335</v>
      </c>
    </row>
    <row r="84" spans="1:24" s="5" customFormat="1" ht="15" customHeight="1" x14ac:dyDescent="0.25">
      <c r="A84" s="17">
        <v>79</v>
      </c>
      <c r="B84" s="27" t="s">
        <v>15</v>
      </c>
      <c r="C84" s="71" t="s">
        <v>42</v>
      </c>
      <c r="D84" s="189">
        <v>2</v>
      </c>
      <c r="E84" s="77">
        <v>14</v>
      </c>
      <c r="F84" s="236">
        <v>51.04</v>
      </c>
      <c r="G84" s="301">
        <v>1</v>
      </c>
      <c r="H84" s="77">
        <v>70</v>
      </c>
      <c r="I84" s="236">
        <v>63.36</v>
      </c>
      <c r="J84" s="189">
        <v>4</v>
      </c>
      <c r="K84" s="77">
        <v>42</v>
      </c>
      <c r="L84" s="236">
        <v>54.45</v>
      </c>
      <c r="M84" s="189">
        <v>3</v>
      </c>
      <c r="N84" s="77">
        <v>59</v>
      </c>
      <c r="O84" s="236">
        <v>56.73</v>
      </c>
      <c r="P84" s="189"/>
      <c r="Q84" s="77"/>
      <c r="R84" s="305">
        <v>60.3</v>
      </c>
      <c r="S84" s="657">
        <v>99</v>
      </c>
      <c r="T84" s="658">
        <v>24</v>
      </c>
      <c r="U84" s="339">
        <v>79</v>
      </c>
      <c r="V84" s="340">
        <v>36</v>
      </c>
      <c r="W84" s="341">
        <v>97</v>
      </c>
      <c r="X84" s="156">
        <f>SUM(S84:W84)</f>
        <v>335</v>
      </c>
    </row>
    <row r="85" spans="1:24" s="5" customFormat="1" ht="15" customHeight="1" thickBot="1" x14ac:dyDescent="0.3">
      <c r="A85" s="18">
        <v>80</v>
      </c>
      <c r="B85" s="30" t="s">
        <v>1</v>
      </c>
      <c r="C85" s="250" t="s">
        <v>135</v>
      </c>
      <c r="D85" s="692">
        <v>6</v>
      </c>
      <c r="E85" s="695">
        <v>78.3</v>
      </c>
      <c r="F85" s="698">
        <v>51.04</v>
      </c>
      <c r="G85" s="701">
        <v>4</v>
      </c>
      <c r="H85" s="695">
        <v>47</v>
      </c>
      <c r="I85" s="698">
        <v>63.36</v>
      </c>
      <c r="J85" s="692">
        <v>9</v>
      </c>
      <c r="K85" s="695">
        <v>25.89</v>
      </c>
      <c r="L85" s="698">
        <v>54.45</v>
      </c>
      <c r="M85" s="692">
        <v>1</v>
      </c>
      <c r="N85" s="695">
        <v>14</v>
      </c>
      <c r="O85" s="698">
        <v>56.73</v>
      </c>
      <c r="P85" s="692">
        <v>8</v>
      </c>
      <c r="Q85" s="695">
        <v>55</v>
      </c>
      <c r="R85" s="704">
        <v>60.3</v>
      </c>
      <c r="S85" s="706">
        <v>2</v>
      </c>
      <c r="T85" s="710">
        <v>84</v>
      </c>
      <c r="U85" s="345">
        <v>94</v>
      </c>
      <c r="V85" s="346">
        <v>97</v>
      </c>
      <c r="W85" s="347">
        <v>66</v>
      </c>
      <c r="X85" s="157">
        <f>SUM(S85:W85)</f>
        <v>343</v>
      </c>
    </row>
    <row r="86" spans="1:24" s="5" customFormat="1" ht="15" customHeight="1" x14ac:dyDescent="0.25">
      <c r="A86" s="17">
        <v>81</v>
      </c>
      <c r="B86" s="33" t="s">
        <v>22</v>
      </c>
      <c r="C86" s="690" t="s">
        <v>44</v>
      </c>
      <c r="D86" s="694">
        <v>17</v>
      </c>
      <c r="E86" s="697">
        <v>40.4</v>
      </c>
      <c r="F86" s="700">
        <v>51.04</v>
      </c>
      <c r="G86" s="703">
        <v>2</v>
      </c>
      <c r="H86" s="697">
        <v>70.5</v>
      </c>
      <c r="I86" s="700">
        <v>63.36</v>
      </c>
      <c r="J86" s="694">
        <v>6</v>
      </c>
      <c r="K86" s="697">
        <v>40</v>
      </c>
      <c r="L86" s="700">
        <v>54.45</v>
      </c>
      <c r="M86" s="694">
        <v>4</v>
      </c>
      <c r="N86" s="697">
        <v>35.5</v>
      </c>
      <c r="O86" s="700">
        <v>56.73</v>
      </c>
      <c r="P86" s="694">
        <v>6</v>
      </c>
      <c r="Q86" s="697">
        <v>50.5</v>
      </c>
      <c r="R86" s="629">
        <v>60.3</v>
      </c>
      <c r="S86" s="708">
        <v>76</v>
      </c>
      <c r="T86" s="712">
        <v>22</v>
      </c>
      <c r="U86" s="336">
        <v>82</v>
      </c>
      <c r="V86" s="337">
        <v>87</v>
      </c>
      <c r="W86" s="338">
        <v>76</v>
      </c>
      <c r="X86" s="154">
        <f>SUM(S86:W86)</f>
        <v>343</v>
      </c>
    </row>
    <row r="87" spans="1:24" s="5" customFormat="1" ht="15" customHeight="1" x14ac:dyDescent="0.25">
      <c r="A87" s="17">
        <v>82</v>
      </c>
      <c r="B87" s="27" t="s">
        <v>12</v>
      </c>
      <c r="C87" s="310" t="s">
        <v>155</v>
      </c>
      <c r="D87" s="189">
        <v>14</v>
      </c>
      <c r="E87" s="77">
        <v>46.3</v>
      </c>
      <c r="F87" s="236">
        <v>51.04</v>
      </c>
      <c r="G87" s="301">
        <v>6</v>
      </c>
      <c r="H87" s="77">
        <v>69.3</v>
      </c>
      <c r="I87" s="236">
        <v>63.36</v>
      </c>
      <c r="J87" s="189">
        <v>1</v>
      </c>
      <c r="K87" s="77">
        <v>34</v>
      </c>
      <c r="L87" s="236">
        <v>54.45</v>
      </c>
      <c r="M87" s="189">
        <v>15</v>
      </c>
      <c r="N87" s="77">
        <v>34.6</v>
      </c>
      <c r="O87" s="236">
        <v>56.73</v>
      </c>
      <c r="P87" s="189">
        <v>2</v>
      </c>
      <c r="Q87" s="77">
        <v>38.5</v>
      </c>
      <c r="R87" s="305">
        <v>60.3</v>
      </c>
      <c r="S87" s="657">
        <v>63</v>
      </c>
      <c r="T87" s="658">
        <v>25</v>
      </c>
      <c r="U87" s="339">
        <v>89</v>
      </c>
      <c r="V87" s="340">
        <v>88</v>
      </c>
      <c r="W87" s="341">
        <v>90</v>
      </c>
      <c r="X87" s="156">
        <f>SUM(S87:W87)</f>
        <v>355</v>
      </c>
    </row>
    <row r="88" spans="1:24" s="5" customFormat="1" ht="15" customHeight="1" x14ac:dyDescent="0.25">
      <c r="A88" s="17">
        <v>83</v>
      </c>
      <c r="B88" s="27" t="s">
        <v>31</v>
      </c>
      <c r="C88" s="71" t="s">
        <v>138</v>
      </c>
      <c r="D88" s="189">
        <v>14</v>
      </c>
      <c r="E88" s="77">
        <v>42.1</v>
      </c>
      <c r="F88" s="236">
        <v>51.04</v>
      </c>
      <c r="G88" s="301">
        <v>3</v>
      </c>
      <c r="H88" s="77">
        <v>39.299999999999997</v>
      </c>
      <c r="I88" s="236">
        <v>63.36</v>
      </c>
      <c r="J88" s="189">
        <v>12</v>
      </c>
      <c r="K88" s="77">
        <v>47.3</v>
      </c>
      <c r="L88" s="236">
        <v>54.45</v>
      </c>
      <c r="M88" s="189">
        <v>10</v>
      </c>
      <c r="N88" s="77">
        <v>41.9</v>
      </c>
      <c r="O88" s="236">
        <v>56.73</v>
      </c>
      <c r="P88" s="189">
        <v>10</v>
      </c>
      <c r="Q88" s="77">
        <v>59.5</v>
      </c>
      <c r="R88" s="305">
        <v>60.3</v>
      </c>
      <c r="S88" s="657">
        <v>71</v>
      </c>
      <c r="T88" s="658">
        <v>88</v>
      </c>
      <c r="U88" s="339">
        <v>71</v>
      </c>
      <c r="V88" s="340">
        <v>78</v>
      </c>
      <c r="W88" s="341">
        <v>51</v>
      </c>
      <c r="X88" s="156">
        <f>SUM(S88:W88)</f>
        <v>359</v>
      </c>
    </row>
    <row r="89" spans="1:24" s="5" customFormat="1" ht="15" customHeight="1" x14ac:dyDescent="0.25">
      <c r="A89" s="17">
        <v>84</v>
      </c>
      <c r="B89" s="27" t="s">
        <v>12</v>
      </c>
      <c r="C89" s="310" t="s">
        <v>152</v>
      </c>
      <c r="D89" s="189">
        <v>8</v>
      </c>
      <c r="E89" s="77">
        <v>46.1</v>
      </c>
      <c r="F89" s="236">
        <v>51.04</v>
      </c>
      <c r="G89" s="301">
        <v>5</v>
      </c>
      <c r="H89" s="77">
        <v>44.6</v>
      </c>
      <c r="I89" s="236">
        <v>63.36</v>
      </c>
      <c r="J89" s="189">
        <v>4</v>
      </c>
      <c r="K89" s="77">
        <v>54</v>
      </c>
      <c r="L89" s="236">
        <v>54.45</v>
      </c>
      <c r="M89" s="189">
        <v>4</v>
      </c>
      <c r="N89" s="77">
        <v>45</v>
      </c>
      <c r="O89" s="236">
        <v>56.73</v>
      </c>
      <c r="P89" s="189">
        <v>3</v>
      </c>
      <c r="Q89" s="77">
        <v>30</v>
      </c>
      <c r="R89" s="305">
        <v>60.3</v>
      </c>
      <c r="S89" s="657">
        <v>64</v>
      </c>
      <c r="T89" s="658">
        <v>86</v>
      </c>
      <c r="U89" s="339">
        <v>47</v>
      </c>
      <c r="V89" s="340">
        <v>74</v>
      </c>
      <c r="W89" s="341">
        <v>95</v>
      </c>
      <c r="X89" s="156">
        <f>SUM(S89:W89)</f>
        <v>366</v>
      </c>
    </row>
    <row r="90" spans="1:24" s="5" customFormat="1" ht="15" customHeight="1" x14ac:dyDescent="0.25">
      <c r="A90" s="17">
        <v>85</v>
      </c>
      <c r="B90" s="27" t="s">
        <v>1</v>
      </c>
      <c r="C90" s="101" t="s">
        <v>10</v>
      </c>
      <c r="D90" s="679">
        <v>4</v>
      </c>
      <c r="E90" s="680">
        <v>29.5</v>
      </c>
      <c r="F90" s="681">
        <v>51.04</v>
      </c>
      <c r="G90" s="682"/>
      <c r="H90" s="680"/>
      <c r="I90" s="681">
        <v>63.36</v>
      </c>
      <c r="J90" s="679">
        <v>2</v>
      </c>
      <c r="K90" s="680">
        <v>65.5</v>
      </c>
      <c r="L90" s="681">
        <v>54.45</v>
      </c>
      <c r="M90" s="679">
        <v>7</v>
      </c>
      <c r="N90" s="680">
        <v>46</v>
      </c>
      <c r="O90" s="681">
        <v>56.73</v>
      </c>
      <c r="P90" s="679"/>
      <c r="Q90" s="680"/>
      <c r="R90" s="683">
        <v>60.3</v>
      </c>
      <c r="S90" s="684">
        <v>93</v>
      </c>
      <c r="T90" s="685">
        <v>96</v>
      </c>
      <c r="U90" s="339">
        <v>11</v>
      </c>
      <c r="V90" s="340">
        <v>72</v>
      </c>
      <c r="W90" s="341">
        <v>97</v>
      </c>
      <c r="X90" s="156">
        <f>SUM(S90:W90)</f>
        <v>369</v>
      </c>
    </row>
    <row r="91" spans="1:24" s="5" customFormat="1" ht="15" customHeight="1" x14ac:dyDescent="0.25">
      <c r="A91" s="17">
        <v>86</v>
      </c>
      <c r="B91" s="27" t="s">
        <v>22</v>
      </c>
      <c r="C91" s="68" t="s">
        <v>27</v>
      </c>
      <c r="D91" s="246">
        <v>5</v>
      </c>
      <c r="E91" s="253">
        <v>37.200000000000003</v>
      </c>
      <c r="F91" s="247">
        <v>51.04</v>
      </c>
      <c r="G91" s="589">
        <v>2</v>
      </c>
      <c r="H91" s="253">
        <v>34</v>
      </c>
      <c r="I91" s="247">
        <v>63.36</v>
      </c>
      <c r="J91" s="246">
        <v>13</v>
      </c>
      <c r="K91" s="253">
        <v>50</v>
      </c>
      <c r="L91" s="247">
        <v>54.45</v>
      </c>
      <c r="M91" s="246">
        <v>9</v>
      </c>
      <c r="N91" s="253">
        <v>47.3</v>
      </c>
      <c r="O91" s="247">
        <v>56.73</v>
      </c>
      <c r="P91" s="246">
        <v>10</v>
      </c>
      <c r="Q91" s="253">
        <v>54.1</v>
      </c>
      <c r="R91" s="633">
        <v>60.3</v>
      </c>
      <c r="S91" s="665">
        <v>84</v>
      </c>
      <c r="T91" s="666">
        <v>92</v>
      </c>
      <c r="U91" s="339">
        <v>60</v>
      </c>
      <c r="V91" s="340">
        <v>67</v>
      </c>
      <c r="W91" s="341">
        <v>69</v>
      </c>
      <c r="X91" s="156">
        <f>SUM(S91:W91)</f>
        <v>372</v>
      </c>
    </row>
    <row r="92" spans="1:24" s="5" customFormat="1" ht="15" customHeight="1" x14ac:dyDescent="0.25">
      <c r="A92" s="17">
        <v>87</v>
      </c>
      <c r="B92" s="27" t="s">
        <v>31</v>
      </c>
      <c r="C92" s="320" t="s">
        <v>167</v>
      </c>
      <c r="D92" s="244"/>
      <c r="E92" s="248"/>
      <c r="F92" s="245">
        <v>51.04</v>
      </c>
      <c r="G92" s="585">
        <v>1</v>
      </c>
      <c r="H92" s="248">
        <v>31</v>
      </c>
      <c r="I92" s="245">
        <v>63.36</v>
      </c>
      <c r="J92" s="244"/>
      <c r="K92" s="248"/>
      <c r="L92" s="245">
        <v>54.45</v>
      </c>
      <c r="M92" s="244">
        <v>5</v>
      </c>
      <c r="N92" s="248">
        <v>61.2</v>
      </c>
      <c r="O92" s="245">
        <v>56.73</v>
      </c>
      <c r="P92" s="244">
        <v>4</v>
      </c>
      <c r="Q92" s="248">
        <v>59.3</v>
      </c>
      <c r="R92" s="626">
        <v>60.3</v>
      </c>
      <c r="S92" s="657">
        <v>101</v>
      </c>
      <c r="T92" s="658">
        <v>94</v>
      </c>
      <c r="U92" s="339">
        <v>98</v>
      </c>
      <c r="V92" s="340">
        <v>31</v>
      </c>
      <c r="W92" s="341">
        <v>52</v>
      </c>
      <c r="X92" s="156">
        <f>SUM(S92:W92)</f>
        <v>376</v>
      </c>
    </row>
    <row r="93" spans="1:24" s="5" customFormat="1" ht="15" customHeight="1" x14ac:dyDescent="0.25">
      <c r="A93" s="17">
        <v>88</v>
      </c>
      <c r="B93" s="62" t="s">
        <v>15</v>
      </c>
      <c r="C93" s="71" t="s">
        <v>53</v>
      </c>
      <c r="D93" s="189">
        <v>3</v>
      </c>
      <c r="E93" s="77">
        <v>54.3</v>
      </c>
      <c r="F93" s="236">
        <v>51.04</v>
      </c>
      <c r="G93" s="301">
        <v>1</v>
      </c>
      <c r="H93" s="77">
        <v>60</v>
      </c>
      <c r="I93" s="236">
        <v>63.36</v>
      </c>
      <c r="J93" s="189">
        <v>2</v>
      </c>
      <c r="K93" s="77">
        <v>17</v>
      </c>
      <c r="L93" s="236">
        <v>54.45</v>
      </c>
      <c r="M93" s="189">
        <v>1</v>
      </c>
      <c r="N93" s="77">
        <v>0</v>
      </c>
      <c r="O93" s="236">
        <v>56.73</v>
      </c>
      <c r="P93" s="189"/>
      <c r="Q93" s="77"/>
      <c r="R93" s="305">
        <v>60.3</v>
      </c>
      <c r="S93" s="657">
        <v>31</v>
      </c>
      <c r="T93" s="658">
        <v>58</v>
      </c>
      <c r="U93" s="339">
        <v>97</v>
      </c>
      <c r="V93" s="340">
        <v>99</v>
      </c>
      <c r="W93" s="341">
        <v>97</v>
      </c>
      <c r="X93" s="156">
        <f>SUM(S93:W93)</f>
        <v>382</v>
      </c>
    </row>
    <row r="94" spans="1:24" s="5" customFormat="1" ht="15" customHeight="1" x14ac:dyDescent="0.25">
      <c r="A94" s="17">
        <v>89</v>
      </c>
      <c r="B94" s="27" t="s">
        <v>1</v>
      </c>
      <c r="C94" s="310" t="s">
        <v>173</v>
      </c>
      <c r="D94" s="189">
        <v>15</v>
      </c>
      <c r="E94" s="77">
        <v>49.5</v>
      </c>
      <c r="F94" s="236">
        <v>51.04</v>
      </c>
      <c r="G94" s="301">
        <v>2</v>
      </c>
      <c r="H94" s="77">
        <v>48.5</v>
      </c>
      <c r="I94" s="236">
        <v>63.36</v>
      </c>
      <c r="J94" s="189">
        <v>7</v>
      </c>
      <c r="K94" s="77">
        <v>35</v>
      </c>
      <c r="L94" s="236">
        <v>54.45</v>
      </c>
      <c r="M94" s="189">
        <v>10</v>
      </c>
      <c r="N94" s="77">
        <v>39.700000000000003</v>
      </c>
      <c r="O94" s="236">
        <v>56.73</v>
      </c>
      <c r="P94" s="189">
        <v>10</v>
      </c>
      <c r="Q94" s="77">
        <v>48.4</v>
      </c>
      <c r="R94" s="305">
        <v>60.3</v>
      </c>
      <c r="S94" s="657">
        <v>54</v>
      </c>
      <c r="T94" s="658">
        <v>83</v>
      </c>
      <c r="U94" s="339">
        <v>87</v>
      </c>
      <c r="V94" s="340">
        <v>81</v>
      </c>
      <c r="W94" s="341">
        <v>80</v>
      </c>
      <c r="X94" s="156">
        <f>SUM(S94:W94)</f>
        <v>385</v>
      </c>
    </row>
    <row r="95" spans="1:24" s="5" customFormat="1" ht="15" customHeight="1" thickBot="1" x14ac:dyDescent="0.3">
      <c r="A95" s="18">
        <v>90</v>
      </c>
      <c r="B95" s="30" t="s">
        <v>1</v>
      </c>
      <c r="C95" s="100" t="s">
        <v>133</v>
      </c>
      <c r="D95" s="190">
        <v>9</v>
      </c>
      <c r="E95" s="252">
        <v>39</v>
      </c>
      <c r="F95" s="237">
        <v>51.04</v>
      </c>
      <c r="G95" s="302">
        <v>5</v>
      </c>
      <c r="H95" s="252">
        <v>53.8</v>
      </c>
      <c r="I95" s="237">
        <v>63.36</v>
      </c>
      <c r="J95" s="190">
        <v>10</v>
      </c>
      <c r="K95" s="252">
        <v>50.5</v>
      </c>
      <c r="L95" s="237">
        <v>54.45</v>
      </c>
      <c r="M95" s="190">
        <v>7</v>
      </c>
      <c r="N95" s="252">
        <v>39.5</v>
      </c>
      <c r="O95" s="237">
        <v>56.73</v>
      </c>
      <c r="P95" s="190">
        <v>11</v>
      </c>
      <c r="Q95" s="252">
        <v>38</v>
      </c>
      <c r="R95" s="306">
        <v>60.3</v>
      </c>
      <c r="S95" s="661">
        <v>80</v>
      </c>
      <c r="T95" s="662">
        <v>74</v>
      </c>
      <c r="U95" s="342">
        <v>58</v>
      </c>
      <c r="V95" s="343">
        <v>82</v>
      </c>
      <c r="W95" s="344">
        <v>91</v>
      </c>
      <c r="X95" s="158">
        <f>SUM(S95:W95)</f>
        <v>385</v>
      </c>
    </row>
    <row r="96" spans="1:24" s="5" customFormat="1" ht="15" customHeight="1" x14ac:dyDescent="0.25">
      <c r="A96" s="16">
        <v>91</v>
      </c>
      <c r="B96" s="63" t="s">
        <v>22</v>
      </c>
      <c r="C96" s="400" t="s">
        <v>26</v>
      </c>
      <c r="D96" s="234">
        <v>2</v>
      </c>
      <c r="E96" s="187">
        <v>56</v>
      </c>
      <c r="F96" s="235">
        <v>51.04</v>
      </c>
      <c r="G96" s="363"/>
      <c r="H96" s="187"/>
      <c r="I96" s="334">
        <v>63.36</v>
      </c>
      <c r="J96" s="234"/>
      <c r="K96" s="187"/>
      <c r="L96" s="235">
        <v>54.45</v>
      </c>
      <c r="M96" s="363">
        <v>3</v>
      </c>
      <c r="N96" s="187">
        <v>46.7</v>
      </c>
      <c r="O96" s="334">
        <v>56.73</v>
      </c>
      <c r="P96" s="234"/>
      <c r="Q96" s="187"/>
      <c r="R96" s="334">
        <v>60.3</v>
      </c>
      <c r="S96" s="655">
        <v>25</v>
      </c>
      <c r="T96" s="656">
        <v>96</v>
      </c>
      <c r="U96" s="336">
        <v>98</v>
      </c>
      <c r="V96" s="337">
        <v>70</v>
      </c>
      <c r="W96" s="338">
        <v>97</v>
      </c>
      <c r="X96" s="154">
        <f>SUM(S96:W96)</f>
        <v>386</v>
      </c>
    </row>
    <row r="97" spans="1:24" s="5" customFormat="1" ht="15" customHeight="1" x14ac:dyDescent="0.25">
      <c r="A97" s="17">
        <v>92</v>
      </c>
      <c r="B97" s="27" t="s">
        <v>22</v>
      </c>
      <c r="C97" s="382" t="s">
        <v>150</v>
      </c>
      <c r="D97" s="189"/>
      <c r="E97" s="77"/>
      <c r="F97" s="236">
        <v>51.04</v>
      </c>
      <c r="G97" s="301"/>
      <c r="H97" s="77"/>
      <c r="I97" s="305">
        <v>63.36</v>
      </c>
      <c r="J97" s="189">
        <v>3</v>
      </c>
      <c r="K97" s="77">
        <v>28</v>
      </c>
      <c r="L97" s="236">
        <v>54.45</v>
      </c>
      <c r="M97" s="301">
        <v>2</v>
      </c>
      <c r="N97" s="77">
        <v>56.5</v>
      </c>
      <c r="O97" s="305">
        <v>56.73</v>
      </c>
      <c r="P97" s="189">
        <v>4</v>
      </c>
      <c r="Q97" s="77">
        <v>60.3</v>
      </c>
      <c r="R97" s="305">
        <v>60.3</v>
      </c>
      <c r="S97" s="657">
        <v>101</v>
      </c>
      <c r="T97" s="658">
        <v>96</v>
      </c>
      <c r="U97" s="339">
        <v>92</v>
      </c>
      <c r="V97" s="340">
        <v>48</v>
      </c>
      <c r="W97" s="341">
        <v>49</v>
      </c>
      <c r="X97" s="156">
        <f>SUM(S97:W97)</f>
        <v>386</v>
      </c>
    </row>
    <row r="98" spans="1:24" ht="15" customHeight="1" x14ac:dyDescent="0.25">
      <c r="A98" s="17">
        <v>93</v>
      </c>
      <c r="B98" s="27" t="s">
        <v>31</v>
      </c>
      <c r="C98" s="304" t="s">
        <v>145</v>
      </c>
      <c r="D98" s="189">
        <v>8</v>
      </c>
      <c r="E98" s="77">
        <v>53</v>
      </c>
      <c r="F98" s="236">
        <v>51.04</v>
      </c>
      <c r="G98" s="301"/>
      <c r="H98" s="77"/>
      <c r="I98" s="305">
        <v>63.36</v>
      </c>
      <c r="J98" s="189">
        <v>7</v>
      </c>
      <c r="K98" s="77">
        <v>26.6</v>
      </c>
      <c r="L98" s="236">
        <v>54.45</v>
      </c>
      <c r="M98" s="301"/>
      <c r="N98" s="77"/>
      <c r="O98" s="305">
        <v>56.73</v>
      </c>
      <c r="P98" s="189">
        <v>12</v>
      </c>
      <c r="Q98" s="77">
        <v>55.4</v>
      </c>
      <c r="R98" s="305">
        <v>60.3</v>
      </c>
      <c r="S98" s="657">
        <v>39</v>
      </c>
      <c r="T98" s="658">
        <v>96</v>
      </c>
      <c r="U98" s="339">
        <v>93</v>
      </c>
      <c r="V98" s="340">
        <v>100</v>
      </c>
      <c r="W98" s="341">
        <v>63</v>
      </c>
      <c r="X98" s="156">
        <f>SUM(S98:W98)</f>
        <v>391</v>
      </c>
    </row>
    <row r="99" spans="1:24" ht="15" customHeight="1" x14ac:dyDescent="0.25">
      <c r="A99" s="17">
        <v>94</v>
      </c>
      <c r="B99" s="62" t="s">
        <v>31</v>
      </c>
      <c r="C99" s="382" t="s">
        <v>147</v>
      </c>
      <c r="D99" s="189">
        <v>7</v>
      </c>
      <c r="E99" s="77">
        <v>51.3</v>
      </c>
      <c r="F99" s="236">
        <v>51.04</v>
      </c>
      <c r="G99" s="301">
        <v>3</v>
      </c>
      <c r="H99" s="77">
        <v>35</v>
      </c>
      <c r="I99" s="305">
        <v>63.36</v>
      </c>
      <c r="J99" s="189">
        <v>4</v>
      </c>
      <c r="K99" s="77">
        <v>25</v>
      </c>
      <c r="L99" s="236">
        <v>54.45</v>
      </c>
      <c r="M99" s="301">
        <v>2</v>
      </c>
      <c r="N99" s="77">
        <v>48.5</v>
      </c>
      <c r="O99" s="305">
        <v>56.73</v>
      </c>
      <c r="P99" s="189"/>
      <c r="Q99" s="77"/>
      <c r="R99" s="305">
        <v>60.3</v>
      </c>
      <c r="S99" s="657">
        <v>47</v>
      </c>
      <c r="T99" s="658">
        <v>91</v>
      </c>
      <c r="U99" s="339">
        <v>95</v>
      </c>
      <c r="V99" s="340">
        <v>63</v>
      </c>
      <c r="W99" s="341">
        <v>97</v>
      </c>
      <c r="X99" s="156">
        <f>SUM(S99:W99)</f>
        <v>393</v>
      </c>
    </row>
    <row r="100" spans="1:24" ht="15" customHeight="1" x14ac:dyDescent="0.25">
      <c r="A100" s="17">
        <v>95</v>
      </c>
      <c r="B100" s="27" t="s">
        <v>1</v>
      </c>
      <c r="C100" s="304" t="s">
        <v>132</v>
      </c>
      <c r="D100" s="189">
        <v>8</v>
      </c>
      <c r="E100" s="77">
        <v>39</v>
      </c>
      <c r="F100" s="236">
        <v>51.04</v>
      </c>
      <c r="G100" s="301">
        <v>1</v>
      </c>
      <c r="H100" s="77">
        <v>46</v>
      </c>
      <c r="I100" s="305">
        <v>63.36</v>
      </c>
      <c r="J100" s="189">
        <v>1</v>
      </c>
      <c r="K100" s="77">
        <v>43</v>
      </c>
      <c r="L100" s="236">
        <v>54.45</v>
      </c>
      <c r="M100" s="301">
        <v>9</v>
      </c>
      <c r="N100" s="77">
        <v>47</v>
      </c>
      <c r="O100" s="305">
        <v>56.73</v>
      </c>
      <c r="P100" s="189">
        <v>5</v>
      </c>
      <c r="Q100" s="77">
        <v>45.4</v>
      </c>
      <c r="R100" s="305">
        <v>60.3</v>
      </c>
      <c r="S100" s="657">
        <v>79</v>
      </c>
      <c r="T100" s="658">
        <v>85</v>
      </c>
      <c r="U100" s="339">
        <v>76</v>
      </c>
      <c r="V100" s="340">
        <v>69</v>
      </c>
      <c r="W100" s="341">
        <v>84</v>
      </c>
      <c r="X100" s="156">
        <f>SUM(S100:W100)</f>
        <v>393</v>
      </c>
    </row>
    <row r="101" spans="1:24" ht="15" customHeight="1" x14ac:dyDescent="0.25">
      <c r="A101" s="17">
        <v>96</v>
      </c>
      <c r="B101" s="27" t="s">
        <v>31</v>
      </c>
      <c r="C101" s="688" t="s">
        <v>188</v>
      </c>
      <c r="D101" s="244">
        <v>3</v>
      </c>
      <c r="E101" s="248">
        <v>35.700000000000003</v>
      </c>
      <c r="F101" s="245">
        <v>51.04</v>
      </c>
      <c r="G101" s="585"/>
      <c r="H101" s="248"/>
      <c r="I101" s="626">
        <v>63.36</v>
      </c>
      <c r="J101" s="244">
        <v>7</v>
      </c>
      <c r="K101" s="248">
        <v>57.9</v>
      </c>
      <c r="L101" s="245">
        <v>54.45</v>
      </c>
      <c r="M101" s="585"/>
      <c r="N101" s="248"/>
      <c r="O101" s="626">
        <v>56.73</v>
      </c>
      <c r="P101" s="244">
        <v>8</v>
      </c>
      <c r="Q101" s="248">
        <v>43</v>
      </c>
      <c r="R101" s="626">
        <v>60.3</v>
      </c>
      <c r="S101" s="657">
        <v>89</v>
      </c>
      <c r="T101" s="658">
        <v>96</v>
      </c>
      <c r="U101" s="339">
        <v>32</v>
      </c>
      <c r="V101" s="340">
        <v>100</v>
      </c>
      <c r="W101" s="341">
        <v>88</v>
      </c>
      <c r="X101" s="156">
        <f>SUM(S101:W101)</f>
        <v>405</v>
      </c>
    </row>
    <row r="102" spans="1:24" ht="15" customHeight="1" x14ac:dyDescent="0.25">
      <c r="A102" s="17">
        <v>97</v>
      </c>
      <c r="B102" s="27" t="s">
        <v>1</v>
      </c>
      <c r="C102" s="304" t="s">
        <v>131</v>
      </c>
      <c r="D102" s="189">
        <v>3</v>
      </c>
      <c r="E102" s="77">
        <v>40</v>
      </c>
      <c r="F102" s="236">
        <v>51.04</v>
      </c>
      <c r="G102" s="301"/>
      <c r="H102" s="77"/>
      <c r="I102" s="305">
        <v>63.36</v>
      </c>
      <c r="J102" s="189">
        <v>8</v>
      </c>
      <c r="K102" s="77">
        <v>45.88</v>
      </c>
      <c r="L102" s="236">
        <v>54.45</v>
      </c>
      <c r="M102" s="301">
        <v>5</v>
      </c>
      <c r="N102" s="77">
        <v>32.200000000000003</v>
      </c>
      <c r="O102" s="305">
        <v>56.73</v>
      </c>
      <c r="P102" s="189">
        <v>4</v>
      </c>
      <c r="Q102" s="77">
        <v>53.2</v>
      </c>
      <c r="R102" s="305">
        <v>60.3</v>
      </c>
      <c r="S102" s="657">
        <v>77</v>
      </c>
      <c r="T102" s="658">
        <v>96</v>
      </c>
      <c r="U102" s="339">
        <v>73</v>
      </c>
      <c r="V102" s="340">
        <v>90</v>
      </c>
      <c r="W102" s="341">
        <v>73</v>
      </c>
      <c r="X102" s="156">
        <f>SUM(S102:W102)</f>
        <v>409</v>
      </c>
    </row>
    <row r="103" spans="1:24" ht="15" customHeight="1" x14ac:dyDescent="0.25">
      <c r="A103" s="17">
        <v>98</v>
      </c>
      <c r="B103" s="27" t="s">
        <v>12</v>
      </c>
      <c r="C103" s="304" t="s">
        <v>11</v>
      </c>
      <c r="D103" s="189">
        <v>4</v>
      </c>
      <c r="E103" s="77">
        <v>41</v>
      </c>
      <c r="F103" s="236">
        <v>51.04</v>
      </c>
      <c r="G103" s="301">
        <v>2</v>
      </c>
      <c r="H103" s="77">
        <v>55</v>
      </c>
      <c r="I103" s="305">
        <v>63.36</v>
      </c>
      <c r="J103" s="189">
        <v>5</v>
      </c>
      <c r="K103" s="77">
        <v>38.799999999999997</v>
      </c>
      <c r="L103" s="236">
        <v>54.45</v>
      </c>
      <c r="M103" s="301">
        <v>11</v>
      </c>
      <c r="N103" s="77">
        <v>28.6</v>
      </c>
      <c r="O103" s="305">
        <v>56.73</v>
      </c>
      <c r="P103" s="189"/>
      <c r="Q103" s="77"/>
      <c r="R103" s="305">
        <v>60.3</v>
      </c>
      <c r="S103" s="657">
        <v>74</v>
      </c>
      <c r="T103" s="658">
        <v>71</v>
      </c>
      <c r="U103" s="339">
        <v>83</v>
      </c>
      <c r="V103" s="340">
        <v>94</v>
      </c>
      <c r="W103" s="341">
        <v>97</v>
      </c>
      <c r="X103" s="156">
        <f>SUM(S103:W103)</f>
        <v>419</v>
      </c>
    </row>
    <row r="104" spans="1:24" ht="15" customHeight="1" x14ac:dyDescent="0.25">
      <c r="A104" s="36">
        <v>99</v>
      </c>
      <c r="B104" s="37" t="s">
        <v>31</v>
      </c>
      <c r="C104" s="392" t="s">
        <v>168</v>
      </c>
      <c r="D104" s="190"/>
      <c r="E104" s="252"/>
      <c r="F104" s="237">
        <v>51.04</v>
      </c>
      <c r="G104" s="302">
        <v>1</v>
      </c>
      <c r="H104" s="252">
        <v>58</v>
      </c>
      <c r="I104" s="306">
        <v>63.36</v>
      </c>
      <c r="J104" s="190"/>
      <c r="K104" s="252"/>
      <c r="L104" s="237">
        <v>54.45</v>
      </c>
      <c r="M104" s="302">
        <v>4</v>
      </c>
      <c r="N104" s="252">
        <v>27.5</v>
      </c>
      <c r="O104" s="306">
        <v>56.73</v>
      </c>
      <c r="P104" s="190">
        <v>1</v>
      </c>
      <c r="Q104" s="252">
        <v>55</v>
      </c>
      <c r="R104" s="306">
        <v>60.3</v>
      </c>
      <c r="S104" s="674">
        <v>101</v>
      </c>
      <c r="T104" s="664">
        <v>62</v>
      </c>
      <c r="U104" s="345">
        <v>98</v>
      </c>
      <c r="V104" s="346">
        <v>95</v>
      </c>
      <c r="W104" s="347">
        <v>65</v>
      </c>
      <c r="X104" s="157">
        <f>SUM(S104:W104)</f>
        <v>421</v>
      </c>
    </row>
    <row r="105" spans="1:24" ht="15" customHeight="1" thickBot="1" x14ac:dyDescent="0.3">
      <c r="A105" s="99">
        <v>100</v>
      </c>
      <c r="B105" s="30" t="s">
        <v>15</v>
      </c>
      <c r="C105" s="378" t="s">
        <v>164</v>
      </c>
      <c r="D105" s="308">
        <v>1</v>
      </c>
      <c r="E105" s="251">
        <v>34</v>
      </c>
      <c r="F105" s="309">
        <v>51.04</v>
      </c>
      <c r="G105" s="321">
        <v>2</v>
      </c>
      <c r="H105" s="251">
        <v>58.5</v>
      </c>
      <c r="I105" s="322">
        <v>63.36</v>
      </c>
      <c r="J105" s="308"/>
      <c r="K105" s="251"/>
      <c r="L105" s="309">
        <v>54.45</v>
      </c>
      <c r="M105" s="321"/>
      <c r="N105" s="251"/>
      <c r="O105" s="322">
        <v>56.73</v>
      </c>
      <c r="P105" s="308">
        <v>2</v>
      </c>
      <c r="Q105" s="251">
        <v>50</v>
      </c>
      <c r="R105" s="322">
        <v>60.3</v>
      </c>
      <c r="S105" s="677">
        <v>90</v>
      </c>
      <c r="T105" s="678">
        <v>60</v>
      </c>
      <c r="U105" s="354">
        <v>98</v>
      </c>
      <c r="V105" s="355">
        <v>100</v>
      </c>
      <c r="W105" s="356">
        <v>78</v>
      </c>
      <c r="X105" s="158">
        <f>SUM(S105:W105)</f>
        <v>426</v>
      </c>
    </row>
    <row r="106" spans="1:24" ht="15" customHeight="1" x14ac:dyDescent="0.25">
      <c r="A106" s="16">
        <v>101</v>
      </c>
      <c r="B106" s="24" t="s">
        <v>22</v>
      </c>
      <c r="C106" s="400" t="s">
        <v>24</v>
      </c>
      <c r="D106" s="324">
        <v>3</v>
      </c>
      <c r="E106" s="187">
        <v>22.3</v>
      </c>
      <c r="F106" s="325">
        <v>51.04</v>
      </c>
      <c r="G106" s="328">
        <v>3</v>
      </c>
      <c r="H106" s="187">
        <v>33</v>
      </c>
      <c r="I106" s="325">
        <v>63.36</v>
      </c>
      <c r="J106" s="328"/>
      <c r="K106" s="187"/>
      <c r="L106" s="323">
        <v>54.45</v>
      </c>
      <c r="M106" s="324">
        <v>7</v>
      </c>
      <c r="N106" s="187">
        <v>56.7</v>
      </c>
      <c r="O106" s="325">
        <v>56.73</v>
      </c>
      <c r="P106" s="328"/>
      <c r="Q106" s="187"/>
      <c r="R106" s="323">
        <v>60.3</v>
      </c>
      <c r="S106" s="655">
        <v>94</v>
      </c>
      <c r="T106" s="656">
        <v>93</v>
      </c>
      <c r="U106" s="357">
        <v>98</v>
      </c>
      <c r="V106" s="337">
        <v>45</v>
      </c>
      <c r="W106" s="358">
        <v>97</v>
      </c>
      <c r="X106" s="154">
        <f>SUM(S106:W106)</f>
        <v>427</v>
      </c>
    </row>
    <row r="107" spans="1:24" ht="15" customHeight="1" x14ac:dyDescent="0.25">
      <c r="A107" s="92">
        <v>102</v>
      </c>
      <c r="B107" s="27" t="s">
        <v>15</v>
      </c>
      <c r="C107" s="304" t="s">
        <v>183</v>
      </c>
      <c r="D107" s="326">
        <v>16</v>
      </c>
      <c r="E107" s="77">
        <v>42.5</v>
      </c>
      <c r="F107" s="327">
        <v>51.04</v>
      </c>
      <c r="G107" s="303">
        <v>4</v>
      </c>
      <c r="H107" s="77">
        <v>37</v>
      </c>
      <c r="I107" s="327">
        <v>63.36</v>
      </c>
      <c r="J107" s="303"/>
      <c r="K107" s="77"/>
      <c r="L107" s="307">
        <v>54.45</v>
      </c>
      <c r="M107" s="326"/>
      <c r="N107" s="77"/>
      <c r="O107" s="327">
        <v>56.73</v>
      </c>
      <c r="P107" s="303"/>
      <c r="Q107" s="77"/>
      <c r="R107" s="307">
        <v>60.3</v>
      </c>
      <c r="S107" s="659">
        <v>70</v>
      </c>
      <c r="T107" s="660">
        <v>90</v>
      </c>
      <c r="U107" s="359">
        <v>98</v>
      </c>
      <c r="V107" s="349">
        <v>100</v>
      </c>
      <c r="W107" s="360">
        <v>97</v>
      </c>
      <c r="X107" s="156">
        <f>SUM(S107:W107)</f>
        <v>455</v>
      </c>
    </row>
    <row r="108" spans="1:24" ht="15" customHeight="1" x14ac:dyDescent="0.25">
      <c r="A108" s="92">
        <v>103</v>
      </c>
      <c r="B108" s="27" t="s">
        <v>37</v>
      </c>
      <c r="C108" s="304" t="s">
        <v>182</v>
      </c>
      <c r="D108" s="326">
        <v>11</v>
      </c>
      <c r="E108" s="77">
        <v>21.54</v>
      </c>
      <c r="F108" s="327">
        <v>51.04</v>
      </c>
      <c r="G108" s="303">
        <v>1</v>
      </c>
      <c r="H108" s="77">
        <v>53</v>
      </c>
      <c r="I108" s="327">
        <v>63.36</v>
      </c>
      <c r="J108" s="303"/>
      <c r="K108" s="77"/>
      <c r="L108" s="307">
        <v>54.45</v>
      </c>
      <c r="M108" s="326">
        <v>7</v>
      </c>
      <c r="N108" s="77">
        <v>30.571428571428573</v>
      </c>
      <c r="O108" s="327">
        <v>56.73</v>
      </c>
      <c r="P108" s="303">
        <v>3</v>
      </c>
      <c r="Q108" s="77">
        <v>29.333333333333332</v>
      </c>
      <c r="R108" s="307">
        <v>60.3</v>
      </c>
      <c r="S108" s="659">
        <v>95</v>
      </c>
      <c r="T108" s="660">
        <v>75</v>
      </c>
      <c r="U108" s="359">
        <v>98</v>
      </c>
      <c r="V108" s="349">
        <v>92</v>
      </c>
      <c r="W108" s="360">
        <v>96</v>
      </c>
      <c r="X108" s="156">
        <f>SUM(S108:W108)</f>
        <v>456</v>
      </c>
    </row>
    <row r="109" spans="1:24" ht="15" customHeight="1" x14ac:dyDescent="0.25">
      <c r="A109" s="92">
        <v>104</v>
      </c>
      <c r="B109" s="27" t="s">
        <v>22</v>
      </c>
      <c r="C109" s="382" t="s">
        <v>169</v>
      </c>
      <c r="D109" s="326">
        <v>1</v>
      </c>
      <c r="E109" s="77">
        <v>20</v>
      </c>
      <c r="F109" s="327">
        <v>51.04</v>
      </c>
      <c r="G109" s="303"/>
      <c r="H109" s="77"/>
      <c r="I109" s="327">
        <v>63.36</v>
      </c>
      <c r="J109" s="303"/>
      <c r="K109" s="77"/>
      <c r="L109" s="307">
        <v>54.45</v>
      </c>
      <c r="M109" s="326"/>
      <c r="N109" s="77"/>
      <c r="O109" s="327">
        <v>56.73</v>
      </c>
      <c r="P109" s="303">
        <v>3</v>
      </c>
      <c r="Q109" s="77">
        <v>54.7</v>
      </c>
      <c r="R109" s="307">
        <v>60.3</v>
      </c>
      <c r="S109" s="659">
        <v>97</v>
      </c>
      <c r="T109" s="660">
        <v>96</v>
      </c>
      <c r="U109" s="359">
        <v>98</v>
      </c>
      <c r="V109" s="349">
        <v>100</v>
      </c>
      <c r="W109" s="360">
        <v>67</v>
      </c>
      <c r="X109" s="156">
        <f>SUM(S109:W109)</f>
        <v>458</v>
      </c>
    </row>
    <row r="110" spans="1:24" ht="15" customHeight="1" x14ac:dyDescent="0.25">
      <c r="A110" s="92">
        <v>105</v>
      </c>
      <c r="B110" s="27" t="s">
        <v>22</v>
      </c>
      <c r="C110" s="382" t="s">
        <v>170</v>
      </c>
      <c r="D110" s="326"/>
      <c r="E110" s="77"/>
      <c r="F110" s="327">
        <v>51.04</v>
      </c>
      <c r="G110" s="303"/>
      <c r="H110" s="77"/>
      <c r="I110" s="327">
        <v>63.36</v>
      </c>
      <c r="J110" s="303"/>
      <c r="K110" s="77"/>
      <c r="L110" s="307">
        <v>54.45</v>
      </c>
      <c r="M110" s="326"/>
      <c r="N110" s="77"/>
      <c r="O110" s="327">
        <v>56.73</v>
      </c>
      <c r="P110" s="303">
        <v>6</v>
      </c>
      <c r="Q110" s="77">
        <v>47.7</v>
      </c>
      <c r="R110" s="307">
        <v>60.3</v>
      </c>
      <c r="S110" s="659">
        <v>101</v>
      </c>
      <c r="T110" s="660">
        <v>96</v>
      </c>
      <c r="U110" s="359">
        <v>98</v>
      </c>
      <c r="V110" s="349">
        <v>100</v>
      </c>
      <c r="W110" s="360">
        <v>82</v>
      </c>
      <c r="X110" s="156">
        <f>SUM(S110:W110)</f>
        <v>477</v>
      </c>
    </row>
    <row r="111" spans="1:24" ht="15" customHeight="1" x14ac:dyDescent="0.25">
      <c r="A111" s="92">
        <v>106</v>
      </c>
      <c r="B111" s="27" t="s">
        <v>12</v>
      </c>
      <c r="C111" s="382" t="s">
        <v>172</v>
      </c>
      <c r="D111" s="326">
        <v>2</v>
      </c>
      <c r="E111" s="77">
        <v>13.5</v>
      </c>
      <c r="F111" s="327">
        <v>51.04</v>
      </c>
      <c r="G111" s="303">
        <v>1</v>
      </c>
      <c r="H111" s="77">
        <v>8</v>
      </c>
      <c r="I111" s="327">
        <v>63.36</v>
      </c>
      <c r="J111" s="303"/>
      <c r="K111" s="77"/>
      <c r="L111" s="307">
        <v>54.45</v>
      </c>
      <c r="M111" s="326">
        <v>5</v>
      </c>
      <c r="N111" s="77">
        <v>10</v>
      </c>
      <c r="O111" s="327">
        <v>56.73</v>
      </c>
      <c r="P111" s="303"/>
      <c r="Q111" s="77"/>
      <c r="R111" s="307">
        <v>60.3</v>
      </c>
      <c r="S111" s="659">
        <v>100</v>
      </c>
      <c r="T111" s="660">
        <v>95</v>
      </c>
      <c r="U111" s="359">
        <v>98</v>
      </c>
      <c r="V111" s="349">
        <v>98</v>
      </c>
      <c r="W111" s="360">
        <v>97</v>
      </c>
      <c r="X111" s="646">
        <f>SUM(S111:W111)</f>
        <v>488</v>
      </c>
    </row>
    <row r="112" spans="1:24" ht="15" customHeight="1" x14ac:dyDescent="0.25">
      <c r="A112" s="316">
        <v>107</v>
      </c>
      <c r="B112" s="37" t="s">
        <v>15</v>
      </c>
      <c r="C112" s="380" t="s">
        <v>165</v>
      </c>
      <c r="D112" s="383"/>
      <c r="E112" s="252"/>
      <c r="F112" s="384">
        <v>51.04</v>
      </c>
      <c r="G112" s="385"/>
      <c r="H112" s="252"/>
      <c r="I112" s="384">
        <v>63.36</v>
      </c>
      <c r="J112" s="385"/>
      <c r="K112" s="252"/>
      <c r="L112" s="386">
        <v>54.45</v>
      </c>
      <c r="M112" s="383"/>
      <c r="N112" s="252"/>
      <c r="O112" s="384">
        <v>56.73</v>
      </c>
      <c r="P112" s="385">
        <v>1</v>
      </c>
      <c r="Q112" s="252">
        <v>34</v>
      </c>
      <c r="R112" s="386">
        <v>60.3</v>
      </c>
      <c r="S112" s="663">
        <v>101</v>
      </c>
      <c r="T112" s="667">
        <v>96</v>
      </c>
      <c r="U112" s="387">
        <v>98</v>
      </c>
      <c r="V112" s="352">
        <v>100</v>
      </c>
      <c r="W112" s="388">
        <v>94</v>
      </c>
      <c r="X112" s="157">
        <f>SUM(S112:W112)</f>
        <v>489</v>
      </c>
    </row>
    <row r="113" spans="1:24" ht="15" customHeight="1" thickBot="1" x14ac:dyDescent="0.3">
      <c r="A113" s="99">
        <v>108</v>
      </c>
      <c r="B113" s="30" t="s">
        <v>1</v>
      </c>
      <c r="C113" s="378" t="s">
        <v>158</v>
      </c>
      <c r="D113" s="308"/>
      <c r="E113" s="251"/>
      <c r="F113" s="309">
        <v>51.04</v>
      </c>
      <c r="G113" s="321"/>
      <c r="H113" s="251"/>
      <c r="I113" s="309">
        <v>63.36</v>
      </c>
      <c r="J113" s="321">
        <v>4</v>
      </c>
      <c r="K113" s="251">
        <v>24.25</v>
      </c>
      <c r="L113" s="322">
        <v>54.45</v>
      </c>
      <c r="M113" s="308"/>
      <c r="N113" s="251"/>
      <c r="O113" s="309">
        <v>56.73</v>
      </c>
      <c r="P113" s="321"/>
      <c r="Q113" s="251"/>
      <c r="R113" s="322">
        <v>60.3</v>
      </c>
      <c r="S113" s="677">
        <v>101</v>
      </c>
      <c r="T113" s="678">
        <v>96</v>
      </c>
      <c r="U113" s="355">
        <v>96</v>
      </c>
      <c r="V113" s="355">
        <v>100</v>
      </c>
      <c r="W113" s="356">
        <v>97</v>
      </c>
      <c r="X113" s="634">
        <f>SUM(S113:W113)</f>
        <v>490</v>
      </c>
    </row>
    <row r="114" spans="1:24" x14ac:dyDescent="0.25">
      <c r="A114" s="42"/>
      <c r="B114" s="1"/>
      <c r="C114" s="153" t="s">
        <v>65</v>
      </c>
      <c r="D114" s="153"/>
      <c r="E114" s="389">
        <f>AVERAGE(E6:E112)</f>
        <v>48.653500000000001</v>
      </c>
      <c r="F114" s="153"/>
      <c r="G114" s="153"/>
      <c r="H114" s="389">
        <f>AVERAGE(H6:H112)</f>
        <v>61.078601037416831</v>
      </c>
      <c r="I114" s="153"/>
      <c r="J114" s="153"/>
      <c r="K114" s="159">
        <f>AVERAGE(K6:K112)</f>
        <v>52.206610481532358</v>
      </c>
      <c r="L114" s="153"/>
      <c r="M114" s="153"/>
      <c r="N114" s="159">
        <f>AVERAGE(N6:N112)</f>
        <v>52.320319021754429</v>
      </c>
      <c r="O114" s="153"/>
      <c r="P114" s="153"/>
      <c r="Q114" s="159">
        <f>AVERAGE(Q6:Q112)</f>
        <v>58.860409245226315</v>
      </c>
      <c r="R114" s="153"/>
      <c r="S114" s="153"/>
      <c r="T114" s="153"/>
      <c r="U114" s="153"/>
      <c r="V114" s="153"/>
      <c r="W114" s="78"/>
      <c r="X114" s="80"/>
    </row>
    <row r="115" spans="1:24" x14ac:dyDescent="0.25">
      <c r="A115" s="79"/>
      <c r="B115" s="80"/>
      <c r="C115" s="686" t="s">
        <v>82</v>
      </c>
      <c r="D115" s="686"/>
      <c r="E115" s="686">
        <v>51.04</v>
      </c>
      <c r="F115" s="686"/>
      <c r="G115" s="686"/>
      <c r="H115" s="686">
        <v>63.36</v>
      </c>
      <c r="I115" s="686"/>
      <c r="J115" s="686"/>
      <c r="K115" s="687">
        <v>54.45</v>
      </c>
      <c r="L115" s="686"/>
      <c r="M115" s="686"/>
      <c r="N115" s="687">
        <v>56.73</v>
      </c>
      <c r="O115" s="686"/>
      <c r="P115" s="686"/>
      <c r="Q115" s="687">
        <v>60.3</v>
      </c>
      <c r="R115" s="686"/>
      <c r="S115" s="686"/>
      <c r="T115" s="686"/>
      <c r="U115" s="686"/>
      <c r="V115" s="686"/>
      <c r="W115" s="80"/>
      <c r="X115" s="80"/>
    </row>
    <row r="116" spans="1:24" x14ac:dyDescent="0.25">
      <c r="B116" s="1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1"/>
    </row>
  </sheetData>
  <mergeCells count="10">
    <mergeCell ref="A4:A5"/>
    <mergeCell ref="C4:C5"/>
    <mergeCell ref="B4:B5"/>
    <mergeCell ref="X4:X5"/>
    <mergeCell ref="P4:R4"/>
    <mergeCell ref="J4:L4"/>
    <mergeCell ref="M4:O4"/>
    <mergeCell ref="G4:I4"/>
    <mergeCell ref="D4:F4"/>
    <mergeCell ref="S4:W4"/>
  </mergeCells>
  <conditionalFormatting sqref="E6:E115">
    <cfRule type="containsBlanks" dxfId="63" priority="2">
      <formula>LEN(TRIM(E6))=0</formula>
    </cfRule>
    <cfRule type="cellIs" dxfId="62" priority="3" operator="lessThan">
      <formula>50</formula>
    </cfRule>
    <cfRule type="cellIs" dxfId="61" priority="4" operator="between">
      <formula>50.004</formula>
      <formula>50</formula>
    </cfRule>
    <cfRule type="cellIs" dxfId="60" priority="5" operator="between">
      <formula>74.99</formula>
      <formula>50.004</formula>
    </cfRule>
    <cfRule type="cellIs" dxfId="59" priority="6" operator="greaterThanOrEqual">
      <formula>75</formula>
    </cfRule>
  </conditionalFormatting>
  <conditionalFormatting sqref="Q6:Q115">
    <cfRule type="containsBlanks" dxfId="58" priority="3710">
      <formula>LEN(TRIM(Q6))=0</formula>
    </cfRule>
    <cfRule type="cellIs" dxfId="57" priority="3711" operator="equal">
      <formula>$Q$114</formula>
    </cfRule>
    <cfRule type="cellIs" dxfId="56" priority="3712" operator="lessThan">
      <formula>50</formula>
    </cfRule>
    <cfRule type="cellIs" dxfId="55" priority="3713" operator="between">
      <formula>$Q$114</formula>
      <formula>50</formula>
    </cfRule>
    <cfRule type="cellIs" dxfId="54" priority="3714" operator="between">
      <formula>74.99</formula>
      <formula>$Q$114</formula>
    </cfRule>
    <cfRule type="cellIs" dxfId="53" priority="3715" operator="greaterThanOrEqual">
      <formula>75</formula>
    </cfRule>
  </conditionalFormatting>
  <conditionalFormatting sqref="K6:K115">
    <cfRule type="containsBlanks" dxfId="52" priority="3722">
      <formula>LEN(TRIM(K6))=0</formula>
    </cfRule>
    <cfRule type="cellIs" dxfId="51" priority="3723" operator="equal">
      <formula>$K$114</formula>
    </cfRule>
    <cfRule type="cellIs" dxfId="50" priority="3724" operator="lessThan">
      <formula>50</formula>
    </cfRule>
    <cfRule type="cellIs" dxfId="49" priority="3725" operator="between">
      <formula>$K$114</formula>
      <formula>50</formula>
    </cfRule>
    <cfRule type="cellIs" dxfId="48" priority="3726" operator="between">
      <formula>74.99</formula>
      <formula>$K$114</formula>
    </cfRule>
    <cfRule type="cellIs" dxfId="47" priority="3727" operator="greaterThanOrEqual">
      <formula>75</formula>
    </cfRule>
  </conditionalFormatting>
  <conditionalFormatting sqref="N6:N115">
    <cfRule type="containsBlanks" dxfId="46" priority="3734">
      <formula>LEN(TRIM(N6))=0</formula>
    </cfRule>
    <cfRule type="cellIs" dxfId="45" priority="3735" operator="equal">
      <formula>$N$114</formula>
    </cfRule>
    <cfRule type="cellIs" dxfId="44" priority="3736" operator="lessThan">
      <formula>50</formula>
    </cfRule>
    <cfRule type="cellIs" dxfId="43" priority="3737" operator="between">
      <formula>$N$114</formula>
      <formula>50</formula>
    </cfRule>
    <cfRule type="cellIs" dxfId="42" priority="3738" operator="between">
      <formula>74.99</formula>
      <formula>$N$114</formula>
    </cfRule>
    <cfRule type="cellIs" dxfId="41" priority="3739" operator="greaterThanOrEqual">
      <formula>75</formula>
    </cfRule>
  </conditionalFormatting>
  <conditionalFormatting sqref="H6:H115">
    <cfRule type="cellIs" dxfId="40" priority="3746" operator="equal">
      <formula>$H$114</formula>
    </cfRule>
    <cfRule type="containsBlanks" dxfId="39" priority="3747">
      <formula>LEN(TRIM(H6))=0</formula>
    </cfRule>
    <cfRule type="cellIs" dxfId="38" priority="3748" operator="lessThan">
      <formula>50</formula>
    </cfRule>
    <cfRule type="cellIs" dxfId="37" priority="3749" operator="between">
      <formula>$H$114</formula>
      <formula>50</formula>
    </cfRule>
    <cfRule type="cellIs" dxfId="36" priority="3750" operator="between">
      <formula>74.99</formula>
      <formula>$H$114</formula>
    </cfRule>
    <cfRule type="cellIs" dxfId="35" priority="3751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zoomScale="90" zoomScaleNormal="90" workbookViewId="0">
      <pane xSplit="6" ySplit="6" topLeftCell="G7" activePane="bottomRight" state="frozen"/>
      <selection pane="topRight" activeCell="M1" sqref="M1"/>
      <selection pane="bottomLeft" activeCell="A7" sqref="A7"/>
      <selection pane="bottomRight" activeCell="C5" sqref="C5"/>
    </sheetView>
  </sheetViews>
  <sheetFormatPr defaultRowHeight="15" x14ac:dyDescent="0.25"/>
  <cols>
    <col min="1" max="1" width="5.7109375" customWidth="1"/>
    <col min="2" max="2" width="18.7109375" customWidth="1"/>
    <col min="3" max="3" width="31.7109375" customWidth="1"/>
    <col min="4" max="5" width="9.7109375" customWidth="1"/>
    <col min="6" max="6" width="0" hidden="1" customWidth="1"/>
    <col min="7" max="7" width="7.7109375" customWidth="1"/>
  </cols>
  <sheetData>
    <row r="1" spans="1:9" ht="15" customHeight="1" x14ac:dyDescent="0.25">
      <c r="H1" s="22"/>
      <c r="I1" s="6" t="s">
        <v>77</v>
      </c>
    </row>
    <row r="2" spans="1:9" ht="15" customHeight="1" x14ac:dyDescent="0.25">
      <c r="B2" s="45"/>
      <c r="C2" s="45" t="s">
        <v>83</v>
      </c>
      <c r="D2" s="45"/>
      <c r="E2" s="8">
        <v>2025</v>
      </c>
      <c r="H2" s="23"/>
      <c r="I2" s="6" t="s">
        <v>78</v>
      </c>
    </row>
    <row r="3" spans="1:9" ht="15" customHeight="1" x14ac:dyDescent="0.25">
      <c r="H3" s="283"/>
      <c r="I3" s="6" t="s">
        <v>79</v>
      </c>
    </row>
    <row r="4" spans="1:9" ht="15" customHeight="1" thickBot="1" x14ac:dyDescent="0.3">
      <c r="F4" s="2"/>
      <c r="G4" s="2"/>
      <c r="H4" s="7"/>
      <c r="I4" s="6" t="s">
        <v>80</v>
      </c>
    </row>
    <row r="5" spans="1:9" ht="36" customHeight="1" thickBot="1" x14ac:dyDescent="0.3">
      <c r="A5" s="21" t="s">
        <v>40</v>
      </c>
      <c r="B5" s="95" t="s">
        <v>39</v>
      </c>
      <c r="C5" s="95" t="s">
        <v>75</v>
      </c>
      <c r="D5" s="95" t="s">
        <v>66</v>
      </c>
      <c r="E5" s="96" t="s">
        <v>110</v>
      </c>
      <c r="F5" s="2"/>
      <c r="G5" s="2"/>
    </row>
    <row r="6" spans="1:9" ht="15" customHeight="1" thickBot="1" x14ac:dyDescent="0.3">
      <c r="A6" s="50"/>
      <c r="B6" s="51"/>
      <c r="C6" s="54" t="s">
        <v>103</v>
      </c>
      <c r="D6" s="54">
        <f>SUM(D7:D106)</f>
        <v>1086</v>
      </c>
      <c r="E6" s="97">
        <f>AVERAGE(E7:E106)</f>
        <v>48.653499999999987</v>
      </c>
      <c r="F6" s="2"/>
      <c r="G6" s="2"/>
    </row>
    <row r="7" spans="1:9" ht="15" customHeight="1" x14ac:dyDescent="0.25">
      <c r="A7" s="94">
        <v>1</v>
      </c>
      <c r="B7" s="24" t="s">
        <v>1</v>
      </c>
      <c r="C7" s="654" t="s">
        <v>178</v>
      </c>
      <c r="D7" s="85">
        <v>2</v>
      </c>
      <c r="E7" s="26">
        <v>88</v>
      </c>
      <c r="F7" s="2"/>
      <c r="G7" s="2"/>
    </row>
    <row r="8" spans="1:9" ht="15" customHeight="1" x14ac:dyDescent="0.25">
      <c r="A8" s="92">
        <v>2</v>
      </c>
      <c r="B8" s="27" t="s">
        <v>1</v>
      </c>
      <c r="C8" s="368" t="s">
        <v>135</v>
      </c>
      <c r="D8" s="86">
        <v>6</v>
      </c>
      <c r="E8" s="29">
        <v>78.3</v>
      </c>
      <c r="F8" s="3" t="e">
        <f>#REF!*#REF!</f>
        <v>#REF!</v>
      </c>
      <c r="G8" s="3"/>
    </row>
    <row r="9" spans="1:9" ht="15" customHeight="1" x14ac:dyDescent="0.25">
      <c r="A9" s="17">
        <v>3</v>
      </c>
      <c r="B9" s="27" t="s">
        <v>37</v>
      </c>
      <c r="C9" s="28" t="s">
        <v>48</v>
      </c>
      <c r="D9" s="86">
        <v>18</v>
      </c>
      <c r="E9" s="39">
        <v>77.599999999999994</v>
      </c>
      <c r="F9" s="3"/>
      <c r="G9" s="3"/>
    </row>
    <row r="10" spans="1:9" ht="15" customHeight="1" x14ac:dyDescent="0.25">
      <c r="A10" s="17">
        <v>4</v>
      </c>
      <c r="B10" s="37" t="s">
        <v>12</v>
      </c>
      <c r="C10" s="38" t="s">
        <v>153</v>
      </c>
      <c r="D10" s="88">
        <v>5</v>
      </c>
      <c r="E10" s="29">
        <v>75</v>
      </c>
      <c r="F10" s="3"/>
      <c r="G10" s="3"/>
    </row>
    <row r="11" spans="1:9" ht="15" customHeight="1" x14ac:dyDescent="0.25">
      <c r="A11" s="17">
        <v>5</v>
      </c>
      <c r="B11" s="27" t="s">
        <v>22</v>
      </c>
      <c r="C11" s="28" t="s">
        <v>148</v>
      </c>
      <c r="D11" s="86">
        <v>15</v>
      </c>
      <c r="E11" s="29">
        <v>70.3</v>
      </c>
      <c r="F11" s="3" t="e">
        <f>#REF!*#REF!</f>
        <v>#REF!</v>
      </c>
      <c r="G11" s="3"/>
    </row>
    <row r="12" spans="1:9" ht="15" customHeight="1" x14ac:dyDescent="0.25">
      <c r="A12" s="17">
        <v>6</v>
      </c>
      <c r="B12" s="27" t="s">
        <v>1</v>
      </c>
      <c r="C12" s="28" t="s">
        <v>74</v>
      </c>
      <c r="D12" s="86">
        <v>24</v>
      </c>
      <c r="E12" s="29">
        <v>67.599999999999994</v>
      </c>
      <c r="F12" s="3" t="e">
        <f>#REF!*#REF!</f>
        <v>#REF!</v>
      </c>
      <c r="G12" s="3"/>
    </row>
    <row r="13" spans="1:9" ht="15" customHeight="1" x14ac:dyDescent="0.25">
      <c r="A13" s="17">
        <v>7</v>
      </c>
      <c r="B13" s="27" t="s">
        <v>1</v>
      </c>
      <c r="C13" s="28" t="s">
        <v>127</v>
      </c>
      <c r="D13" s="86">
        <v>18</v>
      </c>
      <c r="E13" s="29">
        <v>65.61</v>
      </c>
      <c r="F13" s="3" t="e">
        <f>#REF!*#REF!</f>
        <v>#REF!</v>
      </c>
      <c r="G13" s="3"/>
    </row>
    <row r="14" spans="1:9" ht="15" customHeight="1" x14ac:dyDescent="0.25">
      <c r="A14" s="17">
        <v>8</v>
      </c>
      <c r="B14" s="27" t="s">
        <v>12</v>
      </c>
      <c r="C14" s="28" t="s">
        <v>58</v>
      </c>
      <c r="D14" s="86">
        <v>13</v>
      </c>
      <c r="E14" s="176">
        <v>65</v>
      </c>
      <c r="F14" s="3" t="e">
        <f>#REF!*#REF!</f>
        <v>#REF!</v>
      </c>
      <c r="G14" s="3"/>
    </row>
    <row r="15" spans="1:9" ht="15" customHeight="1" x14ac:dyDescent="0.25">
      <c r="A15" s="92">
        <v>9</v>
      </c>
      <c r="B15" s="27" t="s">
        <v>15</v>
      </c>
      <c r="C15" s="188" t="s">
        <v>119</v>
      </c>
      <c r="D15" s="86">
        <v>3</v>
      </c>
      <c r="E15" s="35">
        <v>64.5</v>
      </c>
      <c r="F15" s="3" t="e">
        <f>#REF!*#REF!</f>
        <v>#REF!</v>
      </c>
      <c r="G15" s="3"/>
    </row>
    <row r="16" spans="1:9" ht="15" customHeight="1" thickBot="1" x14ac:dyDescent="0.3">
      <c r="A16" s="36">
        <v>10</v>
      </c>
      <c r="B16" s="374" t="s">
        <v>15</v>
      </c>
      <c r="C16" s="572" t="s">
        <v>17</v>
      </c>
      <c r="D16" s="177">
        <v>11</v>
      </c>
      <c r="E16" s="39">
        <v>63.4</v>
      </c>
      <c r="F16" s="3" t="e">
        <f>#REF!*#REF!</f>
        <v>#REF!</v>
      </c>
      <c r="G16" s="3"/>
    </row>
    <row r="17" spans="1:7" ht="15" customHeight="1" x14ac:dyDescent="0.25">
      <c r="A17" s="16">
        <v>11</v>
      </c>
      <c r="B17" s="24" t="s">
        <v>15</v>
      </c>
      <c r="C17" s="25" t="s">
        <v>54</v>
      </c>
      <c r="D17" s="85">
        <v>3</v>
      </c>
      <c r="E17" s="26">
        <v>61.6</v>
      </c>
      <c r="F17" s="3"/>
      <c r="G17" s="3"/>
    </row>
    <row r="18" spans="1:7" ht="15" customHeight="1" x14ac:dyDescent="0.25">
      <c r="A18" s="17">
        <v>12</v>
      </c>
      <c r="B18" s="27" t="s">
        <v>15</v>
      </c>
      <c r="C18" s="28" t="s">
        <v>176</v>
      </c>
      <c r="D18" s="86">
        <v>7</v>
      </c>
      <c r="E18" s="29">
        <v>61.4</v>
      </c>
      <c r="F18" s="3"/>
      <c r="G18" s="3"/>
    </row>
    <row r="19" spans="1:7" ht="15" customHeight="1" x14ac:dyDescent="0.25">
      <c r="A19" s="17">
        <v>13</v>
      </c>
      <c r="B19" s="27" t="s">
        <v>0</v>
      </c>
      <c r="C19" s="28" t="s">
        <v>184</v>
      </c>
      <c r="D19" s="86">
        <v>25</v>
      </c>
      <c r="E19" s="29">
        <v>61.3</v>
      </c>
      <c r="F19" s="3" t="e">
        <f>#REF!*#REF!</f>
        <v>#REF!</v>
      </c>
      <c r="G19" s="3"/>
    </row>
    <row r="20" spans="1:7" ht="15" customHeight="1" x14ac:dyDescent="0.25">
      <c r="A20" s="17">
        <v>14</v>
      </c>
      <c r="B20" s="27" t="s">
        <v>31</v>
      </c>
      <c r="C20" s="573" t="s">
        <v>35</v>
      </c>
      <c r="D20" s="86">
        <v>22</v>
      </c>
      <c r="E20" s="29">
        <v>61</v>
      </c>
      <c r="F20" s="3" t="e">
        <f>#REF!*#REF!</f>
        <v>#REF!</v>
      </c>
      <c r="G20" s="3"/>
    </row>
    <row r="21" spans="1:7" ht="15" customHeight="1" x14ac:dyDescent="0.25">
      <c r="A21" s="17">
        <v>15</v>
      </c>
      <c r="B21" s="27" t="s">
        <v>22</v>
      </c>
      <c r="C21" s="28" t="s">
        <v>21</v>
      </c>
      <c r="D21" s="86">
        <v>8</v>
      </c>
      <c r="E21" s="29">
        <v>60.5</v>
      </c>
      <c r="F21" s="3" t="e">
        <f>#REF!*#REF!</f>
        <v>#REF!</v>
      </c>
      <c r="G21" s="3"/>
    </row>
    <row r="22" spans="1:7" ht="15" customHeight="1" x14ac:dyDescent="0.25">
      <c r="A22" s="17">
        <v>16</v>
      </c>
      <c r="B22" s="27" t="s">
        <v>1</v>
      </c>
      <c r="C22" s="28" t="s">
        <v>159</v>
      </c>
      <c r="D22" s="86">
        <v>10</v>
      </c>
      <c r="E22" s="29">
        <v>60</v>
      </c>
      <c r="F22" s="3" t="e">
        <f>#REF!*#REF!</f>
        <v>#REF!</v>
      </c>
      <c r="G22" s="3"/>
    </row>
    <row r="23" spans="1:7" ht="15" customHeight="1" x14ac:dyDescent="0.25">
      <c r="A23" s="17">
        <v>17</v>
      </c>
      <c r="B23" s="27" t="s">
        <v>0</v>
      </c>
      <c r="C23" s="28" t="s">
        <v>62</v>
      </c>
      <c r="D23" s="86">
        <v>13</v>
      </c>
      <c r="E23" s="29">
        <v>58.9</v>
      </c>
      <c r="F23" s="3" t="e">
        <f>#REF!*#REF!</f>
        <v>#REF!</v>
      </c>
      <c r="G23" s="3"/>
    </row>
    <row r="24" spans="1:7" ht="15" customHeight="1" x14ac:dyDescent="0.25">
      <c r="A24" s="17">
        <v>18</v>
      </c>
      <c r="B24" s="27" t="s">
        <v>15</v>
      </c>
      <c r="C24" s="28" t="s">
        <v>18</v>
      </c>
      <c r="D24" s="86">
        <v>8</v>
      </c>
      <c r="E24" s="29">
        <v>58.6</v>
      </c>
      <c r="F24" s="3" t="e">
        <f>#REF!*#REF!</f>
        <v>#REF!</v>
      </c>
      <c r="G24" s="3"/>
    </row>
    <row r="25" spans="1:7" ht="15" customHeight="1" x14ac:dyDescent="0.25">
      <c r="A25" s="92">
        <v>19</v>
      </c>
      <c r="B25" s="37" t="s">
        <v>12</v>
      </c>
      <c r="C25" s="38" t="s">
        <v>156</v>
      </c>
      <c r="D25" s="88">
        <v>10</v>
      </c>
      <c r="E25" s="39">
        <v>58</v>
      </c>
      <c r="F25" s="3" t="e">
        <f>#REF!*#REF!</f>
        <v>#REF!</v>
      </c>
      <c r="G25" s="3"/>
    </row>
    <row r="26" spans="1:7" ht="15" customHeight="1" thickBot="1" x14ac:dyDescent="0.3">
      <c r="A26" s="18">
        <v>20</v>
      </c>
      <c r="B26" s="30" t="s">
        <v>31</v>
      </c>
      <c r="C26" s="31" t="s">
        <v>34</v>
      </c>
      <c r="D26" s="580">
        <v>12</v>
      </c>
      <c r="E26" s="32">
        <v>57.75</v>
      </c>
      <c r="F26" s="3" t="e">
        <f>#REF!*#REF!</f>
        <v>#REF!</v>
      </c>
      <c r="G26" s="3"/>
    </row>
    <row r="27" spans="1:7" ht="15" customHeight="1" x14ac:dyDescent="0.25">
      <c r="A27" s="16">
        <v>21</v>
      </c>
      <c r="B27" s="24" t="s">
        <v>15</v>
      </c>
      <c r="C27" s="25" t="s">
        <v>55</v>
      </c>
      <c r="D27" s="85">
        <v>42</v>
      </c>
      <c r="E27" s="26">
        <v>57.5</v>
      </c>
      <c r="F27" s="3"/>
      <c r="G27" s="3"/>
    </row>
    <row r="28" spans="1:7" ht="15" customHeight="1" x14ac:dyDescent="0.25">
      <c r="A28" s="17">
        <v>22</v>
      </c>
      <c r="B28" s="37" t="s">
        <v>22</v>
      </c>
      <c r="C28" s="38" t="s">
        <v>47</v>
      </c>
      <c r="D28" s="88">
        <v>8</v>
      </c>
      <c r="E28" s="29">
        <v>57.1</v>
      </c>
      <c r="F28" s="3"/>
      <c r="G28" s="3"/>
    </row>
    <row r="29" spans="1:7" ht="15" customHeight="1" x14ac:dyDescent="0.25">
      <c r="A29" s="17">
        <v>23</v>
      </c>
      <c r="B29" s="27" t="s">
        <v>12</v>
      </c>
      <c r="C29" s="28" t="s">
        <v>76</v>
      </c>
      <c r="D29" s="86">
        <v>22</v>
      </c>
      <c r="E29" s="39">
        <v>57</v>
      </c>
      <c r="F29" s="3"/>
      <c r="G29" s="3"/>
    </row>
    <row r="30" spans="1:7" ht="15" customHeight="1" x14ac:dyDescent="0.25">
      <c r="A30" s="17">
        <v>24</v>
      </c>
      <c r="B30" s="27" t="s">
        <v>1</v>
      </c>
      <c r="C30" s="653" t="s">
        <v>180</v>
      </c>
      <c r="D30" s="86">
        <v>5</v>
      </c>
      <c r="E30" s="29">
        <v>56.2</v>
      </c>
      <c r="F30" s="3"/>
      <c r="G30" s="3"/>
    </row>
    <row r="31" spans="1:7" ht="15" customHeight="1" x14ac:dyDescent="0.25">
      <c r="A31" s="17">
        <v>25</v>
      </c>
      <c r="B31" s="288" t="s">
        <v>22</v>
      </c>
      <c r="C31" s="28" t="s">
        <v>26</v>
      </c>
      <c r="D31" s="86">
        <v>2</v>
      </c>
      <c r="E31" s="29">
        <v>56</v>
      </c>
      <c r="F31" s="3" t="e">
        <f>#REF!*#REF!</f>
        <v>#REF!</v>
      </c>
      <c r="G31" s="3"/>
    </row>
    <row r="32" spans="1:7" ht="15" customHeight="1" x14ac:dyDescent="0.25">
      <c r="A32" s="17">
        <v>26</v>
      </c>
      <c r="B32" s="27" t="s">
        <v>1</v>
      </c>
      <c r="C32" s="28" t="s">
        <v>117</v>
      </c>
      <c r="D32" s="86">
        <v>4</v>
      </c>
      <c r="E32" s="29">
        <v>56</v>
      </c>
      <c r="F32" s="3" t="e">
        <f>#REF!*#REF!</f>
        <v>#REF!</v>
      </c>
      <c r="G32" s="3"/>
    </row>
    <row r="33" spans="1:7" ht="15" customHeight="1" x14ac:dyDescent="0.25">
      <c r="A33" s="17">
        <v>27</v>
      </c>
      <c r="B33" s="575" t="s">
        <v>0</v>
      </c>
      <c r="C33" s="28" t="s">
        <v>63</v>
      </c>
      <c r="D33" s="86">
        <v>7</v>
      </c>
      <c r="E33" s="29">
        <v>55.7</v>
      </c>
      <c r="F33" s="3" t="e">
        <f>#REF!*#REF!</f>
        <v>#REF!</v>
      </c>
      <c r="G33" s="3"/>
    </row>
    <row r="34" spans="1:7" ht="15" customHeight="1" x14ac:dyDescent="0.25">
      <c r="A34" s="17">
        <v>28</v>
      </c>
      <c r="B34" s="278" t="s">
        <v>15</v>
      </c>
      <c r="C34" s="571" t="s">
        <v>70</v>
      </c>
      <c r="D34" s="86">
        <v>29</v>
      </c>
      <c r="E34" s="29">
        <v>55.5</v>
      </c>
      <c r="F34" s="3" t="e">
        <f>#REF!*#REF!</f>
        <v>#REF!</v>
      </c>
      <c r="G34" s="3"/>
    </row>
    <row r="35" spans="1:7" ht="15" customHeight="1" x14ac:dyDescent="0.25">
      <c r="A35" s="92">
        <v>29</v>
      </c>
      <c r="B35" s="27" t="s">
        <v>1</v>
      </c>
      <c r="C35" s="28" t="s">
        <v>129</v>
      </c>
      <c r="D35" s="86">
        <v>13</v>
      </c>
      <c r="E35" s="29">
        <v>55.3</v>
      </c>
      <c r="F35" s="3" t="e">
        <f>#REF!*#REF!</f>
        <v>#REF!</v>
      </c>
      <c r="G35" s="3"/>
    </row>
    <row r="36" spans="1:7" ht="15" customHeight="1" thickBot="1" x14ac:dyDescent="0.3">
      <c r="A36" s="99">
        <v>30</v>
      </c>
      <c r="B36" s="30" t="s">
        <v>1</v>
      </c>
      <c r="C36" s="391" t="s">
        <v>136</v>
      </c>
      <c r="D36" s="89">
        <v>14</v>
      </c>
      <c r="E36" s="152">
        <v>55</v>
      </c>
      <c r="F36" s="3" t="e">
        <f>#REF!*#REF!</f>
        <v>#REF!</v>
      </c>
      <c r="G36" s="3"/>
    </row>
    <row r="37" spans="1:7" ht="15" customHeight="1" x14ac:dyDescent="0.25">
      <c r="A37" s="16">
        <v>31</v>
      </c>
      <c r="B37" s="24" t="s">
        <v>15</v>
      </c>
      <c r="C37" s="25" t="s">
        <v>53</v>
      </c>
      <c r="D37" s="85">
        <v>3</v>
      </c>
      <c r="E37" s="26">
        <v>54.3</v>
      </c>
      <c r="F37" s="3" t="e">
        <f>#REF!*#REF!</f>
        <v>#REF!</v>
      </c>
      <c r="G37" s="3"/>
    </row>
    <row r="38" spans="1:7" ht="15" customHeight="1" x14ac:dyDescent="0.25">
      <c r="A38" s="92">
        <v>32</v>
      </c>
      <c r="B38" s="27" t="s">
        <v>12</v>
      </c>
      <c r="C38" s="28" t="s">
        <v>118</v>
      </c>
      <c r="D38" s="86">
        <v>3</v>
      </c>
      <c r="E38" s="29">
        <v>54.3</v>
      </c>
      <c r="F38" s="3" t="e">
        <f>#REF!*#REF!</f>
        <v>#REF!</v>
      </c>
      <c r="G38" s="3"/>
    </row>
    <row r="39" spans="1:7" ht="15" customHeight="1" x14ac:dyDescent="0.25">
      <c r="A39" s="92">
        <v>33</v>
      </c>
      <c r="B39" s="27" t="s">
        <v>37</v>
      </c>
      <c r="C39" s="28" t="s">
        <v>122</v>
      </c>
      <c r="D39" s="86">
        <v>10</v>
      </c>
      <c r="E39" s="29">
        <v>54</v>
      </c>
      <c r="F39" s="3" t="e">
        <f>#REF!*#REF!</f>
        <v>#REF!</v>
      </c>
      <c r="G39" s="3"/>
    </row>
    <row r="40" spans="1:7" ht="15" customHeight="1" x14ac:dyDescent="0.25">
      <c r="A40" s="92">
        <v>34</v>
      </c>
      <c r="B40" s="27" t="s">
        <v>12</v>
      </c>
      <c r="C40" s="28" t="s">
        <v>142</v>
      </c>
      <c r="D40" s="86">
        <v>24</v>
      </c>
      <c r="E40" s="29">
        <v>54</v>
      </c>
      <c r="F40" s="3"/>
      <c r="G40" s="3"/>
    </row>
    <row r="41" spans="1:7" ht="15" customHeight="1" x14ac:dyDescent="0.25">
      <c r="A41" s="92">
        <v>35</v>
      </c>
      <c r="B41" s="27" t="s">
        <v>15</v>
      </c>
      <c r="C41" s="28" t="s">
        <v>14</v>
      </c>
      <c r="D41" s="86">
        <v>3</v>
      </c>
      <c r="E41" s="29">
        <v>53.7</v>
      </c>
      <c r="F41" s="3" t="e">
        <f>#REF!*#REF!</f>
        <v>#REF!</v>
      </c>
      <c r="G41" s="3"/>
    </row>
    <row r="42" spans="1:7" ht="15" customHeight="1" x14ac:dyDescent="0.25">
      <c r="A42" s="92">
        <v>36</v>
      </c>
      <c r="B42" s="27" t="s">
        <v>31</v>
      </c>
      <c r="C42" s="373" t="s">
        <v>36</v>
      </c>
      <c r="D42" s="86">
        <v>5</v>
      </c>
      <c r="E42" s="29">
        <v>53.6</v>
      </c>
      <c r="F42" s="3" t="e">
        <f>#REF!*#REF!</f>
        <v>#REF!</v>
      </c>
      <c r="G42" s="3"/>
    </row>
    <row r="43" spans="1:7" ht="15" customHeight="1" x14ac:dyDescent="0.25">
      <c r="A43" s="92">
        <v>37</v>
      </c>
      <c r="B43" s="27" t="s">
        <v>31</v>
      </c>
      <c r="C43" s="28" t="s">
        <v>146</v>
      </c>
      <c r="D43" s="86">
        <v>8</v>
      </c>
      <c r="E43" s="29">
        <v>53.4</v>
      </c>
      <c r="F43" s="3" t="e">
        <f>#REF!*#REF!</f>
        <v>#REF!</v>
      </c>
      <c r="G43" s="3"/>
    </row>
    <row r="44" spans="1:7" ht="15" customHeight="1" x14ac:dyDescent="0.25">
      <c r="A44" s="92">
        <v>38</v>
      </c>
      <c r="B44" s="27" t="s">
        <v>1</v>
      </c>
      <c r="C44" s="34" t="s">
        <v>106</v>
      </c>
      <c r="D44" s="87">
        <v>30</v>
      </c>
      <c r="E44" s="35">
        <v>53.2</v>
      </c>
      <c r="F44" s="3"/>
      <c r="G44" s="3"/>
    </row>
    <row r="45" spans="1:7" ht="15" customHeight="1" x14ac:dyDescent="0.25">
      <c r="A45" s="92">
        <v>39</v>
      </c>
      <c r="B45" s="27" t="s">
        <v>31</v>
      </c>
      <c r="C45" s="28" t="s">
        <v>145</v>
      </c>
      <c r="D45" s="86">
        <v>8</v>
      </c>
      <c r="E45" s="29">
        <v>53</v>
      </c>
      <c r="F45" s="3"/>
      <c r="G45" s="3"/>
    </row>
    <row r="46" spans="1:7" ht="15" customHeight="1" thickBot="1" x14ac:dyDescent="0.3">
      <c r="A46" s="99">
        <v>40</v>
      </c>
      <c r="B46" s="30" t="s">
        <v>0</v>
      </c>
      <c r="C46" s="31" t="s">
        <v>68</v>
      </c>
      <c r="D46" s="89">
        <v>8</v>
      </c>
      <c r="E46" s="32">
        <v>53</v>
      </c>
      <c r="F46" s="3" t="e">
        <f>#REF!*#REF!</f>
        <v>#REF!</v>
      </c>
      <c r="G46" s="3"/>
    </row>
    <row r="47" spans="1:7" ht="15" customHeight="1" x14ac:dyDescent="0.25">
      <c r="A47" s="16">
        <v>41</v>
      </c>
      <c r="B47" s="24" t="s">
        <v>15</v>
      </c>
      <c r="C47" s="25" t="s">
        <v>56</v>
      </c>
      <c r="D47" s="85">
        <v>17</v>
      </c>
      <c r="E47" s="26">
        <v>52.8</v>
      </c>
      <c r="F47" s="3" t="e">
        <f>#REF!*#REF!</f>
        <v>#REF!</v>
      </c>
      <c r="G47" s="3"/>
    </row>
    <row r="48" spans="1:7" ht="15" customHeight="1" x14ac:dyDescent="0.25">
      <c r="A48" s="92">
        <v>42</v>
      </c>
      <c r="B48" s="27" t="s">
        <v>22</v>
      </c>
      <c r="C48" s="28" t="s">
        <v>52</v>
      </c>
      <c r="D48" s="86">
        <v>10</v>
      </c>
      <c r="E48" s="29">
        <v>52.5</v>
      </c>
      <c r="F48" s="3"/>
      <c r="G48" s="3"/>
    </row>
    <row r="49" spans="1:7" ht="15" customHeight="1" x14ac:dyDescent="0.25">
      <c r="A49" s="92">
        <v>43</v>
      </c>
      <c r="B49" s="226" t="s">
        <v>15</v>
      </c>
      <c r="C49" s="28" t="s">
        <v>189</v>
      </c>
      <c r="D49" s="86">
        <v>10</v>
      </c>
      <c r="E49" s="29">
        <v>52.5</v>
      </c>
      <c r="F49" s="3" t="e">
        <f>#REF!*#REF!</f>
        <v>#REF!</v>
      </c>
      <c r="G49" s="3"/>
    </row>
    <row r="50" spans="1:7" ht="15" customHeight="1" x14ac:dyDescent="0.25">
      <c r="A50" s="92">
        <v>44</v>
      </c>
      <c r="B50" s="27" t="s">
        <v>22</v>
      </c>
      <c r="C50" s="28" t="s">
        <v>105</v>
      </c>
      <c r="D50" s="86">
        <v>13</v>
      </c>
      <c r="E50" s="179">
        <v>52.1</v>
      </c>
      <c r="F50" s="3" t="e">
        <f>#REF!*#REF!</f>
        <v>#REF!</v>
      </c>
      <c r="G50" s="3"/>
    </row>
    <row r="51" spans="1:7" ht="15" customHeight="1" x14ac:dyDescent="0.25">
      <c r="A51" s="92">
        <v>45</v>
      </c>
      <c r="B51" s="27" t="s">
        <v>1</v>
      </c>
      <c r="C51" s="28" t="s">
        <v>107</v>
      </c>
      <c r="D51" s="86">
        <v>17</v>
      </c>
      <c r="E51" s="29">
        <v>52</v>
      </c>
      <c r="F51" s="3" t="e">
        <f>#REF!*#REF!</f>
        <v>#REF!</v>
      </c>
      <c r="G51" s="3"/>
    </row>
    <row r="52" spans="1:7" ht="15" customHeight="1" x14ac:dyDescent="0.25">
      <c r="A52" s="92">
        <v>46</v>
      </c>
      <c r="B52" s="98" t="s">
        <v>1</v>
      </c>
      <c r="C52" s="284" t="s">
        <v>109</v>
      </c>
      <c r="D52" s="285">
        <v>32</v>
      </c>
      <c r="E52" s="29">
        <v>51.9</v>
      </c>
      <c r="F52" s="3"/>
      <c r="G52" s="3"/>
    </row>
    <row r="53" spans="1:7" ht="15" customHeight="1" x14ac:dyDescent="0.25">
      <c r="A53" s="92">
        <v>47</v>
      </c>
      <c r="B53" s="27" t="s">
        <v>31</v>
      </c>
      <c r="C53" s="28" t="s">
        <v>147</v>
      </c>
      <c r="D53" s="86">
        <v>7</v>
      </c>
      <c r="E53" s="29">
        <v>51.3</v>
      </c>
      <c r="F53" s="3" t="e">
        <f>#REF!*#REF!</f>
        <v>#REF!</v>
      </c>
      <c r="G53" s="3"/>
    </row>
    <row r="54" spans="1:7" ht="15" customHeight="1" x14ac:dyDescent="0.25">
      <c r="A54" s="92">
        <v>48</v>
      </c>
      <c r="B54" s="27" t="s">
        <v>1</v>
      </c>
      <c r="C54" s="653" t="s">
        <v>174</v>
      </c>
      <c r="D54" s="86">
        <v>11</v>
      </c>
      <c r="E54" s="29">
        <v>51.09</v>
      </c>
      <c r="F54" s="3" t="e">
        <f>#REF!*#REF!</f>
        <v>#REF!</v>
      </c>
      <c r="G54" s="3"/>
    </row>
    <row r="55" spans="1:7" ht="15" customHeight="1" x14ac:dyDescent="0.25">
      <c r="A55" s="92">
        <v>49</v>
      </c>
      <c r="B55" s="27" t="s">
        <v>37</v>
      </c>
      <c r="C55" s="28" t="s">
        <v>175</v>
      </c>
      <c r="D55" s="86">
        <v>5</v>
      </c>
      <c r="E55" s="29">
        <v>51</v>
      </c>
      <c r="F55" s="3" t="e">
        <f>#REF!*#REF!</f>
        <v>#REF!</v>
      </c>
      <c r="G55" s="3"/>
    </row>
    <row r="56" spans="1:7" ht="15" customHeight="1" thickBot="1" x14ac:dyDescent="0.3">
      <c r="A56" s="99">
        <v>50</v>
      </c>
      <c r="B56" s="30" t="s">
        <v>31</v>
      </c>
      <c r="C56" s="31" t="s">
        <v>32</v>
      </c>
      <c r="D56" s="89">
        <v>3</v>
      </c>
      <c r="E56" s="32">
        <v>50.3</v>
      </c>
      <c r="F56" s="3" t="e">
        <f>#REF!*#REF!</f>
        <v>#REF!</v>
      </c>
      <c r="G56" s="3"/>
    </row>
    <row r="57" spans="1:7" ht="15" customHeight="1" x14ac:dyDescent="0.25">
      <c r="A57" s="17">
        <v>51</v>
      </c>
      <c r="B57" s="577" t="s">
        <v>37</v>
      </c>
      <c r="C57" s="579" t="s">
        <v>51</v>
      </c>
      <c r="D57" s="87">
        <v>6</v>
      </c>
      <c r="E57" s="35">
        <v>50.16</v>
      </c>
      <c r="F57" s="3" t="e">
        <f>#REF!*#REF!</f>
        <v>#REF!</v>
      </c>
      <c r="G57" s="3"/>
    </row>
    <row r="58" spans="1:7" ht="15" customHeight="1" x14ac:dyDescent="0.25">
      <c r="A58" s="92">
        <v>52</v>
      </c>
      <c r="B58" s="27" t="s">
        <v>12</v>
      </c>
      <c r="C58" s="653" t="s">
        <v>171</v>
      </c>
      <c r="D58" s="86">
        <v>12</v>
      </c>
      <c r="E58" s="29">
        <v>49.7</v>
      </c>
      <c r="F58" s="3"/>
      <c r="G58" s="3"/>
    </row>
    <row r="59" spans="1:7" ht="15" customHeight="1" x14ac:dyDescent="0.25">
      <c r="A59" s="92">
        <v>53</v>
      </c>
      <c r="B59" s="27" t="s">
        <v>1</v>
      </c>
      <c r="C59" s="28" t="s">
        <v>130</v>
      </c>
      <c r="D59" s="86">
        <v>19</v>
      </c>
      <c r="E59" s="29">
        <v>49.6</v>
      </c>
      <c r="F59" s="3" t="e">
        <f>#REF!*#REF!</f>
        <v>#REF!</v>
      </c>
      <c r="G59" s="3"/>
    </row>
    <row r="60" spans="1:7" ht="15" customHeight="1" x14ac:dyDescent="0.25">
      <c r="A60" s="92">
        <v>54</v>
      </c>
      <c r="B60" s="151" t="s">
        <v>1</v>
      </c>
      <c r="C60" s="653" t="s">
        <v>173</v>
      </c>
      <c r="D60" s="86">
        <v>15</v>
      </c>
      <c r="E60" s="29">
        <v>49.5</v>
      </c>
      <c r="F60" s="3" t="e">
        <f>#REF!*#REF!</f>
        <v>#REF!</v>
      </c>
      <c r="G60" s="3"/>
    </row>
    <row r="61" spans="1:7" ht="15" customHeight="1" x14ac:dyDescent="0.25">
      <c r="A61" s="92">
        <v>55</v>
      </c>
      <c r="B61" s="27" t="s">
        <v>1</v>
      </c>
      <c r="C61" s="28" t="s">
        <v>8</v>
      </c>
      <c r="D61" s="86">
        <v>33</v>
      </c>
      <c r="E61" s="29">
        <v>48.6</v>
      </c>
      <c r="F61" s="3" t="e">
        <f>#REF!*#REF!</f>
        <v>#REF!</v>
      </c>
      <c r="G61" s="3"/>
    </row>
    <row r="62" spans="1:7" ht="15" customHeight="1" x14ac:dyDescent="0.25">
      <c r="A62" s="92">
        <v>56</v>
      </c>
      <c r="B62" s="27" t="s">
        <v>22</v>
      </c>
      <c r="C62" s="28" t="s">
        <v>29</v>
      </c>
      <c r="D62" s="86">
        <v>6</v>
      </c>
      <c r="E62" s="175">
        <v>48.5</v>
      </c>
      <c r="F62" s="3" t="e">
        <f>#REF!*#REF!</f>
        <v>#REF!</v>
      </c>
      <c r="G62" s="3"/>
    </row>
    <row r="63" spans="1:7" ht="15" customHeight="1" x14ac:dyDescent="0.25">
      <c r="A63" s="92">
        <v>57</v>
      </c>
      <c r="B63" s="27" t="s">
        <v>1</v>
      </c>
      <c r="C63" s="28" t="s">
        <v>157</v>
      </c>
      <c r="D63" s="86">
        <v>10</v>
      </c>
      <c r="E63" s="29">
        <v>48.5</v>
      </c>
      <c r="F63" s="3" t="e">
        <f>#REF!*#REF!</f>
        <v>#REF!</v>
      </c>
      <c r="G63" s="3"/>
    </row>
    <row r="64" spans="1:7" ht="15" customHeight="1" x14ac:dyDescent="0.25">
      <c r="A64" s="92">
        <v>58</v>
      </c>
      <c r="B64" s="27" t="s">
        <v>1</v>
      </c>
      <c r="C64" s="653" t="s">
        <v>179</v>
      </c>
      <c r="D64" s="86">
        <v>19</v>
      </c>
      <c r="E64" s="29">
        <v>48.2</v>
      </c>
      <c r="F64" s="3" t="e">
        <f>#REF!*#REF!</f>
        <v>#REF!</v>
      </c>
      <c r="G64" s="3"/>
    </row>
    <row r="65" spans="1:7" ht="15" customHeight="1" x14ac:dyDescent="0.25">
      <c r="A65" s="92">
        <v>59</v>
      </c>
      <c r="B65" s="27" t="s">
        <v>15</v>
      </c>
      <c r="C65" s="28" t="s">
        <v>177</v>
      </c>
      <c r="D65" s="86">
        <v>20</v>
      </c>
      <c r="E65" s="29">
        <v>48.1</v>
      </c>
      <c r="F65" s="3"/>
      <c r="G65" s="3"/>
    </row>
    <row r="66" spans="1:7" ht="15" customHeight="1" thickBot="1" x14ac:dyDescent="0.3">
      <c r="A66" s="99">
        <v>60</v>
      </c>
      <c r="B66" s="30" t="s">
        <v>37</v>
      </c>
      <c r="C66" s="31" t="s">
        <v>120</v>
      </c>
      <c r="D66" s="89">
        <v>13</v>
      </c>
      <c r="E66" s="32">
        <v>47</v>
      </c>
      <c r="F66" s="3" t="e">
        <f>#REF!*#REF!</f>
        <v>#REF!</v>
      </c>
      <c r="G66" s="3"/>
    </row>
    <row r="67" spans="1:7" ht="15" customHeight="1" x14ac:dyDescent="0.25">
      <c r="A67" s="16">
        <v>61</v>
      </c>
      <c r="B67" s="24" t="s">
        <v>15</v>
      </c>
      <c r="C67" s="25" t="s">
        <v>16</v>
      </c>
      <c r="D67" s="85">
        <v>5</v>
      </c>
      <c r="E67" s="26">
        <v>46.8</v>
      </c>
      <c r="F67" s="3" t="e">
        <f>#REF!*#REF!</f>
        <v>#REF!</v>
      </c>
      <c r="G67" s="3"/>
    </row>
    <row r="68" spans="1:7" ht="15" customHeight="1" x14ac:dyDescent="0.25">
      <c r="A68" s="92">
        <v>62</v>
      </c>
      <c r="B68" s="151" t="s">
        <v>22</v>
      </c>
      <c r="C68" s="28" t="s">
        <v>45</v>
      </c>
      <c r="D68" s="86">
        <v>5</v>
      </c>
      <c r="E68" s="39">
        <v>46.6</v>
      </c>
      <c r="F68" s="3" t="e">
        <f>#REF!*#REF!</f>
        <v>#REF!</v>
      </c>
      <c r="G68" s="3"/>
    </row>
    <row r="69" spans="1:7" ht="15" customHeight="1" x14ac:dyDescent="0.25">
      <c r="A69" s="92">
        <v>63</v>
      </c>
      <c r="B69" s="27" t="s">
        <v>12</v>
      </c>
      <c r="C69" s="28" t="s">
        <v>155</v>
      </c>
      <c r="D69" s="86">
        <v>14</v>
      </c>
      <c r="E69" s="29">
        <v>46.3</v>
      </c>
      <c r="F69" s="3" t="e">
        <f>#REF!*#REF!</f>
        <v>#REF!</v>
      </c>
      <c r="G69" s="3"/>
    </row>
    <row r="70" spans="1:7" ht="15" customHeight="1" x14ac:dyDescent="0.25">
      <c r="A70" s="92">
        <v>64</v>
      </c>
      <c r="B70" s="27" t="s">
        <v>12</v>
      </c>
      <c r="C70" s="28" t="s">
        <v>152</v>
      </c>
      <c r="D70" s="86">
        <v>8</v>
      </c>
      <c r="E70" s="29">
        <v>46.1</v>
      </c>
      <c r="F70" s="3"/>
      <c r="G70" s="3"/>
    </row>
    <row r="71" spans="1:7" ht="15" customHeight="1" x14ac:dyDescent="0.25">
      <c r="A71" s="92">
        <v>65</v>
      </c>
      <c r="B71" s="27" t="s">
        <v>1</v>
      </c>
      <c r="C71" s="28" t="s">
        <v>128</v>
      </c>
      <c r="D71" s="86">
        <v>16</v>
      </c>
      <c r="E71" s="29">
        <v>46</v>
      </c>
      <c r="F71" s="3" t="e">
        <f>#REF!*#REF!</f>
        <v>#REF!</v>
      </c>
      <c r="G71" s="3"/>
    </row>
    <row r="72" spans="1:7" ht="15" customHeight="1" x14ac:dyDescent="0.25">
      <c r="A72" s="92">
        <v>66</v>
      </c>
      <c r="B72" s="372" t="s">
        <v>22</v>
      </c>
      <c r="C72" s="28" t="s">
        <v>151</v>
      </c>
      <c r="D72" s="86">
        <v>7</v>
      </c>
      <c r="E72" s="29">
        <v>45.9</v>
      </c>
      <c r="F72" s="3" t="e">
        <f>#REF!*#REF!</f>
        <v>#REF!</v>
      </c>
      <c r="G72" s="3"/>
    </row>
    <row r="73" spans="1:7" ht="15" customHeight="1" x14ac:dyDescent="0.25">
      <c r="A73" s="92">
        <v>67</v>
      </c>
      <c r="B73" s="27" t="s">
        <v>0</v>
      </c>
      <c r="C73" s="28" t="s">
        <v>143</v>
      </c>
      <c r="D73" s="86">
        <v>14</v>
      </c>
      <c r="E73" s="29">
        <v>45.9</v>
      </c>
      <c r="F73" s="3" t="e">
        <f>#REF!*#REF!</f>
        <v>#REF!</v>
      </c>
      <c r="G73" s="3"/>
    </row>
    <row r="74" spans="1:7" ht="15" customHeight="1" x14ac:dyDescent="0.25">
      <c r="A74" s="92">
        <v>68</v>
      </c>
      <c r="B74" s="27" t="s">
        <v>1</v>
      </c>
      <c r="C74" s="28" t="s">
        <v>126</v>
      </c>
      <c r="D74" s="86">
        <v>12</v>
      </c>
      <c r="E74" s="29">
        <v>45</v>
      </c>
      <c r="F74" s="3" t="e">
        <f>#REF!*#REF!</f>
        <v>#REF!</v>
      </c>
      <c r="G74" s="3"/>
    </row>
    <row r="75" spans="1:7" ht="15" customHeight="1" x14ac:dyDescent="0.25">
      <c r="A75" s="92">
        <v>69</v>
      </c>
      <c r="B75" s="27" t="s">
        <v>37</v>
      </c>
      <c r="C75" s="28" t="s">
        <v>121</v>
      </c>
      <c r="D75" s="86">
        <v>2</v>
      </c>
      <c r="E75" s="29">
        <v>43</v>
      </c>
      <c r="F75" s="3" t="e">
        <f>#REF!*#REF!</f>
        <v>#REF!</v>
      </c>
      <c r="G75" s="3"/>
    </row>
    <row r="76" spans="1:7" ht="15" customHeight="1" thickBot="1" x14ac:dyDescent="0.3">
      <c r="A76" s="99">
        <v>70</v>
      </c>
      <c r="B76" s="30" t="s">
        <v>15</v>
      </c>
      <c r="C76" s="31" t="s">
        <v>183</v>
      </c>
      <c r="D76" s="89">
        <v>16</v>
      </c>
      <c r="E76" s="32">
        <v>42.5</v>
      </c>
      <c r="F76" s="3" t="e">
        <f>#REF!*#REF!</f>
        <v>#REF!</v>
      </c>
      <c r="G76" s="3"/>
    </row>
    <row r="77" spans="1:7" ht="15" customHeight="1" x14ac:dyDescent="0.25">
      <c r="A77" s="16">
        <v>71</v>
      </c>
      <c r="B77" s="576" t="s">
        <v>31</v>
      </c>
      <c r="C77" s="25" t="s">
        <v>138</v>
      </c>
      <c r="D77" s="85">
        <v>14</v>
      </c>
      <c r="E77" s="26">
        <v>42.1</v>
      </c>
      <c r="F77" s="3" t="e">
        <f>#REF!*#REF!</f>
        <v>#REF!</v>
      </c>
      <c r="G77" s="3"/>
    </row>
    <row r="78" spans="1:7" ht="15" customHeight="1" x14ac:dyDescent="0.25">
      <c r="A78" s="92">
        <v>72</v>
      </c>
      <c r="B78" s="226" t="s">
        <v>12</v>
      </c>
      <c r="C78" s="28" t="s">
        <v>154</v>
      </c>
      <c r="D78" s="86">
        <v>7</v>
      </c>
      <c r="E78" s="29">
        <v>42</v>
      </c>
      <c r="F78" s="3" t="e">
        <f>#REF!*#REF!</f>
        <v>#REF!</v>
      </c>
      <c r="G78" s="3"/>
    </row>
    <row r="79" spans="1:7" ht="15" customHeight="1" x14ac:dyDescent="0.25">
      <c r="A79" s="92">
        <v>73</v>
      </c>
      <c r="B79" s="27" t="s">
        <v>22</v>
      </c>
      <c r="C79" s="28" t="s">
        <v>149</v>
      </c>
      <c r="D79" s="86">
        <v>7</v>
      </c>
      <c r="E79" s="29">
        <v>41.2</v>
      </c>
      <c r="F79" s="3" t="e">
        <f>#REF!*#REF!</f>
        <v>#REF!</v>
      </c>
      <c r="G79" s="3"/>
    </row>
    <row r="80" spans="1:7" ht="15" customHeight="1" x14ac:dyDescent="0.25">
      <c r="A80" s="92">
        <v>74</v>
      </c>
      <c r="B80" s="27" t="s">
        <v>12</v>
      </c>
      <c r="C80" s="28" t="s">
        <v>11</v>
      </c>
      <c r="D80" s="86">
        <v>4</v>
      </c>
      <c r="E80" s="29">
        <v>41</v>
      </c>
      <c r="F80" s="3" t="e">
        <f>#REF!*#REF!</f>
        <v>#REF!</v>
      </c>
      <c r="G80" s="3"/>
    </row>
    <row r="81" spans="1:7" ht="15" customHeight="1" x14ac:dyDescent="0.25">
      <c r="A81" s="92">
        <v>75</v>
      </c>
      <c r="B81" s="27" t="s">
        <v>12</v>
      </c>
      <c r="C81" s="574" t="s">
        <v>73</v>
      </c>
      <c r="D81" s="86">
        <v>11</v>
      </c>
      <c r="E81" s="29">
        <v>41</v>
      </c>
      <c r="F81" s="3" t="e">
        <f>#REF!*#REF!</f>
        <v>#REF!</v>
      </c>
      <c r="G81" s="3"/>
    </row>
    <row r="82" spans="1:7" ht="15" customHeight="1" x14ac:dyDescent="0.25">
      <c r="A82" s="92">
        <v>76</v>
      </c>
      <c r="B82" s="27" t="s">
        <v>22</v>
      </c>
      <c r="C82" s="28" t="s">
        <v>44</v>
      </c>
      <c r="D82" s="86">
        <v>17</v>
      </c>
      <c r="E82" s="29">
        <v>40.4</v>
      </c>
      <c r="F82" s="3"/>
      <c r="G82" s="3"/>
    </row>
    <row r="83" spans="1:7" ht="15" customHeight="1" x14ac:dyDescent="0.25">
      <c r="A83" s="92">
        <v>77</v>
      </c>
      <c r="B83" s="27" t="s">
        <v>1</v>
      </c>
      <c r="C83" s="28" t="s">
        <v>131</v>
      </c>
      <c r="D83" s="86">
        <v>3</v>
      </c>
      <c r="E83" s="29">
        <v>40</v>
      </c>
      <c r="F83" s="3" t="e">
        <f>#REF!*#REF!</f>
        <v>#REF!</v>
      </c>
      <c r="G83" s="3"/>
    </row>
    <row r="84" spans="1:7" ht="15" customHeight="1" x14ac:dyDescent="0.25">
      <c r="A84" s="92">
        <v>78</v>
      </c>
      <c r="B84" s="151" t="s">
        <v>0</v>
      </c>
      <c r="C84" s="368" t="s">
        <v>115</v>
      </c>
      <c r="D84" s="86">
        <v>20</v>
      </c>
      <c r="E84" s="29">
        <v>39.9</v>
      </c>
      <c r="F84" s="3" t="e">
        <f>#REF!*#REF!</f>
        <v>#REF!</v>
      </c>
      <c r="G84" s="3"/>
    </row>
    <row r="85" spans="1:7" ht="15" customHeight="1" x14ac:dyDescent="0.25">
      <c r="A85" s="92">
        <v>79</v>
      </c>
      <c r="B85" s="27" t="s">
        <v>1</v>
      </c>
      <c r="C85" s="368" t="s">
        <v>132</v>
      </c>
      <c r="D85" s="86">
        <v>8</v>
      </c>
      <c r="E85" s="29">
        <v>39</v>
      </c>
      <c r="F85" s="3" t="e">
        <f>#REF!*#REF!</f>
        <v>#REF!</v>
      </c>
      <c r="G85" s="3"/>
    </row>
    <row r="86" spans="1:7" ht="15" customHeight="1" thickBot="1" x14ac:dyDescent="0.3">
      <c r="A86" s="99">
        <v>80</v>
      </c>
      <c r="B86" s="30" t="s">
        <v>1</v>
      </c>
      <c r="C86" s="31" t="s">
        <v>133</v>
      </c>
      <c r="D86" s="89">
        <v>9</v>
      </c>
      <c r="E86" s="32">
        <v>39</v>
      </c>
      <c r="F86" s="3" t="e">
        <f>#REF!*#REF!</f>
        <v>#REF!</v>
      </c>
      <c r="G86" s="3"/>
    </row>
    <row r="87" spans="1:7" ht="15" customHeight="1" x14ac:dyDescent="0.25">
      <c r="A87" s="16">
        <v>81</v>
      </c>
      <c r="B87" s="24" t="s">
        <v>0</v>
      </c>
      <c r="C87" s="25" t="s">
        <v>64</v>
      </c>
      <c r="D87" s="85">
        <v>8</v>
      </c>
      <c r="E87" s="26">
        <v>38.9</v>
      </c>
      <c r="F87" s="3" t="e">
        <f>#REF!*#REF!</f>
        <v>#REF!</v>
      </c>
      <c r="G87" s="3"/>
    </row>
    <row r="88" spans="1:7" ht="15" customHeight="1" x14ac:dyDescent="0.25">
      <c r="A88" s="92">
        <v>82</v>
      </c>
      <c r="B88" s="27" t="s">
        <v>0</v>
      </c>
      <c r="C88" s="28" t="s">
        <v>41</v>
      </c>
      <c r="D88" s="86">
        <v>5</v>
      </c>
      <c r="E88" s="29">
        <v>38.4</v>
      </c>
      <c r="F88" s="3" t="e">
        <f>#REF!*#REF!</f>
        <v>#REF!</v>
      </c>
      <c r="G88" s="3"/>
    </row>
    <row r="89" spans="1:7" ht="15" customHeight="1" x14ac:dyDescent="0.25">
      <c r="A89" s="92">
        <v>83</v>
      </c>
      <c r="B89" s="27" t="s">
        <v>31</v>
      </c>
      <c r="C89" s="28" t="s">
        <v>33</v>
      </c>
      <c r="D89" s="86">
        <v>12</v>
      </c>
      <c r="E89" s="29">
        <v>37.799999999999997</v>
      </c>
      <c r="F89" s="3" t="e">
        <f>#REF!*#REF!</f>
        <v>#REF!</v>
      </c>
      <c r="G89" s="3"/>
    </row>
    <row r="90" spans="1:7" ht="15" customHeight="1" x14ac:dyDescent="0.25">
      <c r="A90" s="92">
        <v>84</v>
      </c>
      <c r="B90" s="575" t="s">
        <v>22</v>
      </c>
      <c r="C90" s="28" t="s">
        <v>27</v>
      </c>
      <c r="D90" s="86">
        <v>5</v>
      </c>
      <c r="E90" s="29">
        <v>37.200000000000003</v>
      </c>
      <c r="F90" s="3" t="e">
        <f>#REF!*#REF!</f>
        <v>#REF!</v>
      </c>
      <c r="G90" s="3"/>
    </row>
    <row r="91" spans="1:7" ht="15" customHeight="1" x14ac:dyDescent="0.25">
      <c r="A91" s="92">
        <v>85</v>
      </c>
      <c r="B91" s="27" t="s">
        <v>37</v>
      </c>
      <c r="C91" s="28" t="s">
        <v>50</v>
      </c>
      <c r="D91" s="86">
        <v>22</v>
      </c>
      <c r="E91" s="29">
        <v>37</v>
      </c>
      <c r="F91" s="3" t="e">
        <f>#REF!*#REF!</f>
        <v>#REF!</v>
      </c>
      <c r="G91" s="3"/>
    </row>
    <row r="92" spans="1:7" ht="15" customHeight="1" x14ac:dyDescent="0.25">
      <c r="A92" s="92">
        <v>86</v>
      </c>
      <c r="B92" s="27" t="s">
        <v>15</v>
      </c>
      <c r="C92" s="574" t="s">
        <v>19</v>
      </c>
      <c r="D92" s="86">
        <v>5</v>
      </c>
      <c r="E92" s="29">
        <v>36.799999999999997</v>
      </c>
      <c r="F92" s="3" t="e">
        <f>#REF!*#REF!</f>
        <v>#REF!</v>
      </c>
      <c r="G92" s="3"/>
    </row>
    <row r="93" spans="1:7" ht="15" customHeight="1" x14ac:dyDescent="0.25">
      <c r="A93" s="92">
        <v>87</v>
      </c>
      <c r="B93" s="27" t="s">
        <v>1</v>
      </c>
      <c r="C93" s="653" t="s">
        <v>181</v>
      </c>
      <c r="D93" s="86">
        <v>9</v>
      </c>
      <c r="E93" s="29">
        <v>36.200000000000003</v>
      </c>
      <c r="F93" s="3" t="e">
        <f>#REF!*#REF!</f>
        <v>#REF!</v>
      </c>
      <c r="G93" s="3"/>
    </row>
    <row r="94" spans="1:7" ht="15" customHeight="1" x14ac:dyDescent="0.25">
      <c r="A94" s="92">
        <v>88</v>
      </c>
      <c r="B94" s="27" t="s">
        <v>1</v>
      </c>
      <c r="C94" s="368" t="s">
        <v>108</v>
      </c>
      <c r="D94" s="86">
        <v>14</v>
      </c>
      <c r="E94" s="29">
        <v>36</v>
      </c>
      <c r="F94" s="3" t="e">
        <f>#REF!*#REF!</f>
        <v>#REF!</v>
      </c>
      <c r="G94" s="3"/>
    </row>
    <row r="95" spans="1:7" ht="15" customHeight="1" x14ac:dyDescent="0.25">
      <c r="A95" s="92">
        <v>89</v>
      </c>
      <c r="B95" s="288" t="s">
        <v>31</v>
      </c>
      <c r="C95" s="28" t="s">
        <v>188</v>
      </c>
      <c r="D95" s="86">
        <v>3</v>
      </c>
      <c r="E95" s="29">
        <v>35.700000000000003</v>
      </c>
      <c r="F95" s="3" t="e">
        <f>#REF!*#REF!</f>
        <v>#REF!</v>
      </c>
      <c r="G95" s="3"/>
    </row>
    <row r="96" spans="1:7" ht="15" customHeight="1" thickBot="1" x14ac:dyDescent="0.3">
      <c r="A96" s="99">
        <v>90</v>
      </c>
      <c r="B96" s="30" t="s">
        <v>15</v>
      </c>
      <c r="C96" s="578" t="s">
        <v>164</v>
      </c>
      <c r="D96" s="89">
        <v>1</v>
      </c>
      <c r="E96" s="581">
        <v>34</v>
      </c>
      <c r="F96" s="3" t="e">
        <f>#REF!*#REF!</f>
        <v>#REF!</v>
      </c>
      <c r="G96" s="3"/>
    </row>
    <row r="97" spans="1:7" ht="15" customHeight="1" x14ac:dyDescent="0.25">
      <c r="A97" s="16">
        <v>91</v>
      </c>
      <c r="B97" s="24" t="s">
        <v>1</v>
      </c>
      <c r="C97" s="25" t="s">
        <v>160</v>
      </c>
      <c r="D97" s="85">
        <v>5</v>
      </c>
      <c r="E97" s="26">
        <v>33</v>
      </c>
      <c r="F97" s="3" t="e">
        <f>#REF!*#REF!</f>
        <v>#REF!</v>
      </c>
      <c r="G97" s="3"/>
    </row>
    <row r="98" spans="1:7" ht="15" customHeight="1" x14ac:dyDescent="0.25">
      <c r="A98" s="92">
        <v>92</v>
      </c>
      <c r="B98" s="27" t="s">
        <v>12</v>
      </c>
      <c r="C98" s="28" t="s">
        <v>71</v>
      </c>
      <c r="D98" s="86">
        <v>7</v>
      </c>
      <c r="E98" s="35">
        <v>30</v>
      </c>
      <c r="F98" s="3" t="e">
        <f>#REF!*#REF!</f>
        <v>#REF!</v>
      </c>
      <c r="G98" s="3"/>
    </row>
    <row r="99" spans="1:7" ht="15" customHeight="1" x14ac:dyDescent="0.25">
      <c r="A99" s="92">
        <v>93</v>
      </c>
      <c r="B99" s="27" t="s">
        <v>1</v>
      </c>
      <c r="C99" s="368" t="s">
        <v>10</v>
      </c>
      <c r="D99" s="86">
        <v>4</v>
      </c>
      <c r="E99" s="29">
        <v>29.5</v>
      </c>
      <c r="F99" s="3" t="e">
        <f>#REF!*#REF!</f>
        <v>#REF!</v>
      </c>
      <c r="G99" s="3"/>
    </row>
    <row r="100" spans="1:7" ht="15" customHeight="1" x14ac:dyDescent="0.25">
      <c r="A100" s="92">
        <v>94</v>
      </c>
      <c r="B100" s="278" t="s">
        <v>22</v>
      </c>
      <c r="C100" s="28" t="s">
        <v>24</v>
      </c>
      <c r="D100" s="86">
        <v>3</v>
      </c>
      <c r="E100" s="29">
        <v>22.3</v>
      </c>
      <c r="F100" s="3"/>
      <c r="G100" s="3"/>
    </row>
    <row r="101" spans="1:7" ht="15" customHeight="1" x14ac:dyDescent="0.25">
      <c r="A101" s="92">
        <v>95</v>
      </c>
      <c r="B101" s="27" t="s">
        <v>37</v>
      </c>
      <c r="C101" s="28" t="s">
        <v>182</v>
      </c>
      <c r="D101" s="86">
        <v>11</v>
      </c>
      <c r="E101" s="29">
        <v>21.54</v>
      </c>
      <c r="F101" s="3"/>
      <c r="G101" s="3"/>
    </row>
    <row r="102" spans="1:7" ht="15" customHeight="1" x14ac:dyDescent="0.25">
      <c r="A102" s="92">
        <v>96</v>
      </c>
      <c r="B102" s="27" t="s">
        <v>1</v>
      </c>
      <c r="C102" s="28" t="s">
        <v>134</v>
      </c>
      <c r="D102" s="86">
        <v>6</v>
      </c>
      <c r="E102" s="29">
        <v>20.6</v>
      </c>
      <c r="F102" s="3"/>
      <c r="G102" s="3"/>
    </row>
    <row r="103" spans="1:7" ht="15" customHeight="1" x14ac:dyDescent="0.25">
      <c r="A103" s="92">
        <v>97</v>
      </c>
      <c r="B103" s="27" t="s">
        <v>22</v>
      </c>
      <c r="C103" s="28" t="s">
        <v>169</v>
      </c>
      <c r="D103" s="86">
        <v>1</v>
      </c>
      <c r="E103" s="29">
        <v>20</v>
      </c>
      <c r="F103" s="3"/>
      <c r="G103" s="3"/>
    </row>
    <row r="104" spans="1:7" ht="15" customHeight="1" x14ac:dyDescent="0.25">
      <c r="A104" s="92">
        <v>98</v>
      </c>
      <c r="B104" s="27" t="s">
        <v>1</v>
      </c>
      <c r="C104" s="28" t="s">
        <v>161</v>
      </c>
      <c r="D104" s="86">
        <v>3</v>
      </c>
      <c r="E104" s="29">
        <v>15.7</v>
      </c>
      <c r="F104" s="3"/>
      <c r="G104" s="3"/>
    </row>
    <row r="105" spans="1:7" ht="15" customHeight="1" x14ac:dyDescent="0.25">
      <c r="A105" s="92">
        <v>99</v>
      </c>
      <c r="B105" s="27" t="s">
        <v>15</v>
      </c>
      <c r="C105" s="28" t="s">
        <v>42</v>
      </c>
      <c r="D105" s="86">
        <v>2</v>
      </c>
      <c r="E105" s="29">
        <v>14</v>
      </c>
      <c r="F105" s="3"/>
      <c r="G105" s="3"/>
    </row>
    <row r="106" spans="1:7" ht="15" customHeight="1" thickBot="1" x14ac:dyDescent="0.3">
      <c r="A106" s="99">
        <v>100</v>
      </c>
      <c r="B106" s="30" t="s">
        <v>12</v>
      </c>
      <c r="C106" s="31" t="s">
        <v>172</v>
      </c>
      <c r="D106" s="89">
        <v>2</v>
      </c>
      <c r="E106" s="375">
        <v>13.5</v>
      </c>
      <c r="F106" s="3" t="e">
        <f>#REF!*#REF!</f>
        <v>#REF!</v>
      </c>
      <c r="G106" s="3"/>
    </row>
    <row r="107" spans="1:7" ht="15" customHeight="1" x14ac:dyDescent="0.25">
      <c r="A107" s="40"/>
      <c r="B107" s="41"/>
      <c r="C107" s="42"/>
      <c r="D107" s="93" t="s">
        <v>65</v>
      </c>
      <c r="E107" s="91">
        <f>AVERAGE(E7:E106)</f>
        <v>48.653499999999987</v>
      </c>
      <c r="F107" s="3"/>
      <c r="G107" s="3"/>
    </row>
    <row r="108" spans="1:7" x14ac:dyDescent="0.25">
      <c r="A108" s="40"/>
      <c r="B108" s="41"/>
      <c r="C108" s="42"/>
      <c r="D108" s="81" t="s">
        <v>82</v>
      </c>
      <c r="E108" s="43">
        <v>51.04</v>
      </c>
      <c r="F108" s="3"/>
      <c r="G108" s="3"/>
    </row>
    <row r="109" spans="1:7" x14ac:dyDescent="0.25">
      <c r="A109" s="40"/>
      <c r="B109" s="41"/>
      <c r="C109" s="42"/>
      <c r="D109" s="42"/>
      <c r="E109" s="44"/>
      <c r="F109" s="3"/>
      <c r="G109" s="3"/>
    </row>
    <row r="110" spans="1:7" x14ac:dyDescent="0.25">
      <c r="A110" s="40"/>
      <c r="B110" s="42"/>
      <c r="C110" s="42"/>
      <c r="D110" s="42"/>
      <c r="E110" s="42"/>
      <c r="F110" s="3"/>
      <c r="G110" s="3"/>
    </row>
    <row r="111" spans="1:7" x14ac:dyDescent="0.25">
      <c r="A111" s="40"/>
      <c r="B111" s="42"/>
      <c r="C111" s="42"/>
      <c r="D111" s="42"/>
      <c r="E111" s="42"/>
      <c r="F111" s="3"/>
      <c r="G111" s="3"/>
    </row>
  </sheetData>
  <conditionalFormatting sqref="E6:E108">
    <cfRule type="cellIs" dxfId="34" priority="3706" stopIfTrue="1" operator="lessThan">
      <formula>50</formula>
    </cfRule>
    <cfRule type="cellIs" dxfId="33" priority="3707" stopIfTrue="1" operator="between">
      <formula>50.004</formula>
      <formula>50</formula>
    </cfRule>
    <cfRule type="cellIs" dxfId="32" priority="3708" stopIfTrue="1" operator="between">
      <formula>74.999</formula>
      <formula>50.004</formula>
    </cfRule>
    <cfRule type="cellIs" dxfId="31" priority="3709" stopIfTrue="1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10.42578125" customWidth="1"/>
    <col min="3" max="3" width="31.7109375" customWidth="1"/>
    <col min="4" max="4" width="8.7109375" customWidth="1"/>
    <col min="5" max="9" width="6.7109375" customWidth="1"/>
    <col min="10" max="10" width="8.7109375" customWidth="1"/>
    <col min="11" max="11" width="0" hidden="1" customWidth="1"/>
    <col min="12" max="12" width="7.7109375" customWidth="1"/>
  </cols>
  <sheetData>
    <row r="1" spans="1:14" ht="16.5" customHeight="1" x14ac:dyDescent="0.25">
      <c r="M1" s="22"/>
      <c r="N1" s="6" t="s">
        <v>77</v>
      </c>
    </row>
    <row r="2" spans="1:14" ht="15" customHeight="1" x14ac:dyDescent="0.25">
      <c r="B2" s="619" t="s">
        <v>83</v>
      </c>
      <c r="C2" s="619"/>
      <c r="D2" s="619"/>
      <c r="E2" s="45"/>
      <c r="F2" s="45"/>
      <c r="G2" s="45"/>
      <c r="J2" s="8">
        <v>2025</v>
      </c>
      <c r="M2" s="23"/>
      <c r="N2" s="6" t="s">
        <v>78</v>
      </c>
    </row>
    <row r="3" spans="1:14" ht="15" customHeight="1" thickBot="1" x14ac:dyDescent="0.3">
      <c r="M3" s="283"/>
      <c r="N3" s="6" t="s">
        <v>79</v>
      </c>
    </row>
    <row r="4" spans="1:14" ht="15" customHeight="1" x14ac:dyDescent="0.25">
      <c r="A4" s="620" t="s">
        <v>40</v>
      </c>
      <c r="B4" s="617" t="s">
        <v>81</v>
      </c>
      <c r="C4" s="617" t="s">
        <v>75</v>
      </c>
      <c r="D4" s="617" t="s">
        <v>66</v>
      </c>
      <c r="E4" s="623" t="s">
        <v>114</v>
      </c>
      <c r="F4" s="624"/>
      <c r="G4" s="624"/>
      <c r="H4" s="624"/>
      <c r="I4" s="625"/>
      <c r="J4" s="615" t="s">
        <v>94</v>
      </c>
      <c r="K4" s="2"/>
      <c r="L4" s="2"/>
      <c r="M4" s="7"/>
      <c r="N4" s="6" t="s">
        <v>80</v>
      </c>
    </row>
    <row r="5" spans="1:14" ht="27" customHeight="1" thickBot="1" x14ac:dyDescent="0.3">
      <c r="A5" s="621"/>
      <c r="B5" s="618"/>
      <c r="C5" s="618"/>
      <c r="D5" s="618"/>
      <c r="E5" s="149" t="s">
        <v>185</v>
      </c>
      <c r="F5" s="149" t="s">
        <v>186</v>
      </c>
      <c r="G5" s="149" t="s">
        <v>187</v>
      </c>
      <c r="H5" s="149" t="s">
        <v>67</v>
      </c>
      <c r="I5" s="149">
        <v>100</v>
      </c>
      <c r="J5" s="616"/>
      <c r="K5" s="2"/>
      <c r="L5" s="2"/>
    </row>
    <row r="6" spans="1:14" ht="15" customHeight="1" thickBot="1" x14ac:dyDescent="0.3">
      <c r="A6" s="50"/>
      <c r="B6" s="51"/>
      <c r="C6" s="54" t="s">
        <v>103</v>
      </c>
      <c r="D6" s="54">
        <f t="shared" ref="D6:I6" si="0">D7+D16+D27+D42+D61+D76+D106</f>
        <v>1086</v>
      </c>
      <c r="E6" s="54">
        <f t="shared" si="0"/>
        <v>300</v>
      </c>
      <c r="F6" s="54">
        <f t="shared" si="0"/>
        <v>502</v>
      </c>
      <c r="G6" s="54">
        <f t="shared" si="0"/>
        <v>150</v>
      </c>
      <c r="H6" s="54">
        <f t="shared" si="0"/>
        <v>132</v>
      </c>
      <c r="I6" s="54">
        <f t="shared" si="0"/>
        <v>1</v>
      </c>
      <c r="J6" s="97">
        <v>51.04</v>
      </c>
      <c r="K6" s="2"/>
      <c r="L6" s="2"/>
    </row>
    <row r="7" spans="1:14" ht="15" customHeight="1" thickBot="1" x14ac:dyDescent="0.3">
      <c r="A7" s="52"/>
      <c r="B7" s="53"/>
      <c r="C7" s="53" t="s">
        <v>102</v>
      </c>
      <c r="D7" s="53">
        <f t="shared" ref="D7:I7" si="1">SUM(D8:D15)</f>
        <v>87</v>
      </c>
      <c r="E7" s="53">
        <f t="shared" si="1"/>
        <v>31</v>
      </c>
      <c r="F7" s="53">
        <f t="shared" si="1"/>
        <v>32</v>
      </c>
      <c r="G7" s="53">
        <f t="shared" si="1"/>
        <v>12</v>
      </c>
      <c r="H7" s="53">
        <f t="shared" si="1"/>
        <v>11</v>
      </c>
      <c r="I7" s="53">
        <f t="shared" si="1"/>
        <v>1</v>
      </c>
      <c r="J7" s="90">
        <f>AVERAGE(J8:J15)</f>
        <v>47.662500000000001</v>
      </c>
      <c r="K7" s="2"/>
      <c r="L7" s="2"/>
    </row>
    <row r="8" spans="1:14" ht="15" customHeight="1" x14ac:dyDescent="0.25">
      <c r="A8" s="17">
        <v>1</v>
      </c>
      <c r="B8" s="56">
        <v>10002</v>
      </c>
      <c r="C8" s="225" t="s">
        <v>120</v>
      </c>
      <c r="D8" s="414">
        <v>13</v>
      </c>
      <c r="E8" s="415">
        <v>4</v>
      </c>
      <c r="F8" s="415">
        <v>7</v>
      </c>
      <c r="G8" s="415">
        <v>2</v>
      </c>
      <c r="H8" s="415"/>
      <c r="I8" s="416"/>
      <c r="J8" s="417">
        <v>47</v>
      </c>
      <c r="K8" s="3" t="e">
        <f>#REF!*#REF!</f>
        <v>#REF!</v>
      </c>
      <c r="L8" s="3"/>
    </row>
    <row r="9" spans="1:14" ht="15" customHeight="1" x14ac:dyDescent="0.25">
      <c r="A9" s="17">
        <v>2</v>
      </c>
      <c r="B9" s="56">
        <v>10090</v>
      </c>
      <c r="C9" s="28" t="s">
        <v>50</v>
      </c>
      <c r="D9" s="422">
        <v>22</v>
      </c>
      <c r="E9" s="423">
        <v>12</v>
      </c>
      <c r="F9" s="423">
        <v>7</v>
      </c>
      <c r="G9" s="423">
        <v>1</v>
      </c>
      <c r="H9" s="423">
        <v>2</v>
      </c>
      <c r="I9" s="424"/>
      <c r="J9" s="425">
        <v>37</v>
      </c>
      <c r="K9" s="3"/>
      <c r="L9" s="3"/>
    </row>
    <row r="10" spans="1:14" ht="15" customHeight="1" x14ac:dyDescent="0.25">
      <c r="A10" s="17">
        <v>3</v>
      </c>
      <c r="B10" s="60">
        <v>10004</v>
      </c>
      <c r="C10" s="38" t="s">
        <v>48</v>
      </c>
      <c r="D10" s="408">
        <v>18</v>
      </c>
      <c r="E10" s="418"/>
      <c r="F10" s="418">
        <v>4</v>
      </c>
      <c r="G10" s="418">
        <v>7</v>
      </c>
      <c r="H10" s="418">
        <v>6</v>
      </c>
      <c r="I10" s="418">
        <v>1</v>
      </c>
      <c r="J10" s="419">
        <v>77.599999999999994</v>
      </c>
      <c r="K10" s="3"/>
      <c r="L10" s="3"/>
    </row>
    <row r="11" spans="1:14" ht="15" customHeight="1" x14ac:dyDescent="0.25">
      <c r="A11" s="17">
        <v>4</v>
      </c>
      <c r="B11" s="56">
        <v>10001</v>
      </c>
      <c r="C11" s="368" t="s">
        <v>175</v>
      </c>
      <c r="D11" s="409">
        <v>5</v>
      </c>
      <c r="E11" s="410"/>
      <c r="F11" s="410">
        <v>4</v>
      </c>
      <c r="G11" s="410"/>
      <c r="H11" s="410">
        <v>1</v>
      </c>
      <c r="I11" s="413"/>
      <c r="J11" s="412">
        <v>51</v>
      </c>
      <c r="K11" s="3" t="e">
        <f>#REF!*#REF!</f>
        <v>#REF!</v>
      </c>
      <c r="L11" s="3"/>
    </row>
    <row r="12" spans="1:14" ht="15" customHeight="1" x14ac:dyDescent="0.25">
      <c r="A12" s="17">
        <v>5</v>
      </c>
      <c r="B12" s="56">
        <v>10120</v>
      </c>
      <c r="C12" s="225" t="s">
        <v>121</v>
      </c>
      <c r="D12" s="426">
        <v>2</v>
      </c>
      <c r="E12" s="427"/>
      <c r="F12" s="427">
        <v>2</v>
      </c>
      <c r="G12" s="427"/>
      <c r="H12" s="427"/>
      <c r="I12" s="428"/>
      <c r="J12" s="429">
        <v>43</v>
      </c>
      <c r="K12" s="3" t="e">
        <f>#REF!*#REF!</f>
        <v>#REF!</v>
      </c>
      <c r="L12" s="3"/>
    </row>
    <row r="13" spans="1:14" ht="15" customHeight="1" x14ac:dyDescent="0.25">
      <c r="A13" s="17">
        <v>6</v>
      </c>
      <c r="B13" s="56">
        <v>10190</v>
      </c>
      <c r="C13" s="225" t="s">
        <v>122</v>
      </c>
      <c r="D13" s="426">
        <v>10</v>
      </c>
      <c r="E13" s="427">
        <v>2</v>
      </c>
      <c r="F13" s="427">
        <v>5</v>
      </c>
      <c r="G13" s="427">
        <v>2</v>
      </c>
      <c r="H13" s="427">
        <v>1</v>
      </c>
      <c r="I13" s="428"/>
      <c r="J13" s="429">
        <v>54</v>
      </c>
      <c r="K13" s="3" t="e">
        <f>#REF!*#REF!</f>
        <v>#REF!</v>
      </c>
      <c r="L13" s="3"/>
    </row>
    <row r="14" spans="1:14" ht="15" customHeight="1" x14ac:dyDescent="0.25">
      <c r="A14" s="17">
        <v>7</v>
      </c>
      <c r="B14" s="56">
        <v>10320</v>
      </c>
      <c r="C14" s="225" t="s">
        <v>51</v>
      </c>
      <c r="D14" s="408">
        <v>6</v>
      </c>
      <c r="E14" s="428">
        <v>2</v>
      </c>
      <c r="F14" s="428">
        <v>3</v>
      </c>
      <c r="G14" s="428"/>
      <c r="H14" s="428">
        <v>1</v>
      </c>
      <c r="I14" s="428"/>
      <c r="J14" s="429">
        <v>50.16</v>
      </c>
      <c r="K14" s="3"/>
      <c r="L14" s="3"/>
    </row>
    <row r="15" spans="1:14" ht="15" customHeight="1" thickBot="1" x14ac:dyDescent="0.3">
      <c r="A15" s="17">
        <v>8</v>
      </c>
      <c r="B15" s="56">
        <v>10860</v>
      </c>
      <c r="C15" s="368" t="s">
        <v>182</v>
      </c>
      <c r="D15" s="409">
        <v>11</v>
      </c>
      <c r="E15" s="421">
        <v>11</v>
      </c>
      <c r="F15" s="421"/>
      <c r="G15" s="421"/>
      <c r="H15" s="421"/>
      <c r="I15" s="407"/>
      <c r="J15" s="411">
        <v>21.54</v>
      </c>
      <c r="K15" s="3" t="e">
        <f>#REF!*#REF!</f>
        <v>#REF!</v>
      </c>
      <c r="L15" s="3"/>
    </row>
    <row r="16" spans="1:14" ht="15" customHeight="1" thickBot="1" x14ac:dyDescent="0.3">
      <c r="A16" s="46"/>
      <c r="B16" s="58"/>
      <c r="C16" s="47" t="s">
        <v>101</v>
      </c>
      <c r="D16" s="48">
        <f t="shared" ref="D16:I16" si="2">SUM(D17:D26)</f>
        <v>94</v>
      </c>
      <c r="E16" s="48">
        <f t="shared" si="2"/>
        <v>23</v>
      </c>
      <c r="F16" s="48">
        <f t="shared" si="2"/>
        <v>49</v>
      </c>
      <c r="G16" s="48">
        <f t="shared" si="2"/>
        <v>10</v>
      </c>
      <c r="H16" s="48">
        <f t="shared" si="2"/>
        <v>12</v>
      </c>
      <c r="I16" s="48">
        <f t="shared" si="2"/>
        <v>0</v>
      </c>
      <c r="J16" s="49">
        <f>AVERAGE(J17:J26)</f>
        <v>49.594999999999999</v>
      </c>
      <c r="K16" s="3"/>
      <c r="L16" s="3"/>
    </row>
    <row r="17" spans="1:12" ht="15" customHeight="1" x14ac:dyDescent="0.25">
      <c r="A17" s="17">
        <v>1</v>
      </c>
      <c r="B17" s="59">
        <v>20040</v>
      </c>
      <c r="C17" s="34" t="s">
        <v>33</v>
      </c>
      <c r="D17" s="451">
        <v>12</v>
      </c>
      <c r="E17" s="452">
        <v>6</v>
      </c>
      <c r="F17" s="452">
        <v>6</v>
      </c>
      <c r="G17" s="452"/>
      <c r="H17" s="452"/>
      <c r="I17" s="453"/>
      <c r="J17" s="454">
        <v>37.799999999999997</v>
      </c>
      <c r="K17" s="3" t="e">
        <f>#REF!*#REF!</f>
        <v>#REF!</v>
      </c>
      <c r="L17" s="3"/>
    </row>
    <row r="18" spans="1:12" ht="15" customHeight="1" x14ac:dyDescent="0.25">
      <c r="A18" s="17">
        <v>2</v>
      </c>
      <c r="B18" s="56">
        <v>20061</v>
      </c>
      <c r="C18" s="28" t="s">
        <v>32</v>
      </c>
      <c r="D18" s="460">
        <v>3</v>
      </c>
      <c r="E18" s="458"/>
      <c r="F18" s="458">
        <v>3</v>
      </c>
      <c r="G18" s="458"/>
      <c r="H18" s="458"/>
      <c r="I18" s="458"/>
      <c r="J18" s="459">
        <v>50.3</v>
      </c>
      <c r="K18" s="3"/>
      <c r="L18" s="3"/>
    </row>
    <row r="19" spans="1:12" ht="15" customHeight="1" x14ac:dyDescent="0.25">
      <c r="A19" s="17">
        <v>3</v>
      </c>
      <c r="B19" s="56">
        <v>21020</v>
      </c>
      <c r="C19" s="28" t="s">
        <v>34</v>
      </c>
      <c r="D19" s="469">
        <v>12</v>
      </c>
      <c r="E19" s="467">
        <v>2</v>
      </c>
      <c r="F19" s="467">
        <v>4</v>
      </c>
      <c r="G19" s="467">
        <v>5</v>
      </c>
      <c r="H19" s="467">
        <v>1</v>
      </c>
      <c r="I19" s="467"/>
      <c r="J19" s="468">
        <v>57.75</v>
      </c>
      <c r="K19" s="3"/>
      <c r="L19" s="3"/>
    </row>
    <row r="20" spans="1:12" ht="15" customHeight="1" x14ac:dyDescent="0.25">
      <c r="A20" s="17">
        <v>4</v>
      </c>
      <c r="B20" s="56">
        <v>20060</v>
      </c>
      <c r="C20" s="28" t="s">
        <v>35</v>
      </c>
      <c r="D20" s="457">
        <v>22</v>
      </c>
      <c r="E20" s="455">
        <v>1</v>
      </c>
      <c r="F20" s="455">
        <v>16</v>
      </c>
      <c r="G20" s="455">
        <v>2</v>
      </c>
      <c r="H20" s="455">
        <v>3</v>
      </c>
      <c r="I20" s="455"/>
      <c r="J20" s="456">
        <v>61</v>
      </c>
      <c r="K20" s="3" t="e">
        <f>#REF!*#REF!</f>
        <v>#REF!</v>
      </c>
      <c r="L20" s="3"/>
    </row>
    <row r="21" spans="1:12" ht="15" customHeight="1" x14ac:dyDescent="0.25">
      <c r="A21" s="17">
        <v>5</v>
      </c>
      <c r="B21" s="56">
        <v>20400</v>
      </c>
      <c r="C21" s="28" t="s">
        <v>36</v>
      </c>
      <c r="D21" s="466">
        <v>5</v>
      </c>
      <c r="E21" s="464"/>
      <c r="F21" s="464">
        <v>5</v>
      </c>
      <c r="G21" s="464"/>
      <c r="H21" s="464"/>
      <c r="I21" s="464"/>
      <c r="J21" s="465">
        <v>53.6</v>
      </c>
      <c r="K21" s="3" t="e">
        <f>#REF!*#REF!</f>
        <v>#REF!</v>
      </c>
      <c r="L21" s="3"/>
    </row>
    <row r="22" spans="1:12" ht="15" customHeight="1" x14ac:dyDescent="0.25">
      <c r="A22" s="17">
        <v>6</v>
      </c>
      <c r="B22" s="56">
        <v>20080</v>
      </c>
      <c r="C22" s="287" t="s">
        <v>147</v>
      </c>
      <c r="D22" s="463">
        <v>7</v>
      </c>
      <c r="E22" s="461">
        <v>2</v>
      </c>
      <c r="F22" s="461">
        <v>4</v>
      </c>
      <c r="G22" s="461"/>
      <c r="H22" s="461">
        <v>1</v>
      </c>
      <c r="I22" s="461"/>
      <c r="J22" s="462">
        <v>51.3</v>
      </c>
      <c r="K22" s="3" t="e">
        <f>#REF!*#REF!</f>
        <v>#REF!</v>
      </c>
      <c r="L22" s="3"/>
    </row>
    <row r="23" spans="1:12" ht="15" customHeight="1" x14ac:dyDescent="0.25">
      <c r="A23" s="17">
        <v>7</v>
      </c>
      <c r="B23" s="56">
        <v>20460</v>
      </c>
      <c r="C23" s="287" t="s">
        <v>146</v>
      </c>
      <c r="D23" s="477">
        <v>8</v>
      </c>
      <c r="E23" s="473">
        <v>2</v>
      </c>
      <c r="F23" s="473">
        <v>3</v>
      </c>
      <c r="G23" s="473">
        <v>1</v>
      </c>
      <c r="H23" s="473">
        <v>2</v>
      </c>
      <c r="I23" s="473"/>
      <c r="J23" s="474">
        <v>53.4</v>
      </c>
      <c r="K23" s="3" t="e">
        <f>#REF!*#REF!</f>
        <v>#REF!</v>
      </c>
      <c r="L23" s="3"/>
    </row>
    <row r="24" spans="1:12" ht="15" customHeight="1" x14ac:dyDescent="0.25">
      <c r="A24" s="17">
        <v>8</v>
      </c>
      <c r="B24" s="56">
        <v>20550</v>
      </c>
      <c r="C24" s="431" t="s">
        <v>145</v>
      </c>
      <c r="D24" s="477">
        <v>8</v>
      </c>
      <c r="E24" s="475">
        <v>3</v>
      </c>
      <c r="F24" s="475"/>
      <c r="G24" s="475">
        <v>1</v>
      </c>
      <c r="H24" s="475">
        <v>4</v>
      </c>
      <c r="I24" s="475"/>
      <c r="J24" s="476">
        <v>53</v>
      </c>
      <c r="K24" s="3" t="e">
        <f>#REF!*#REF!</f>
        <v>#REF!</v>
      </c>
      <c r="L24" s="3"/>
    </row>
    <row r="25" spans="1:12" ht="15" customHeight="1" x14ac:dyDescent="0.25">
      <c r="A25" s="17">
        <v>9</v>
      </c>
      <c r="B25" s="56">
        <v>20900</v>
      </c>
      <c r="C25" s="431" t="s">
        <v>188</v>
      </c>
      <c r="D25" s="477">
        <v>3</v>
      </c>
      <c r="E25" s="473">
        <v>2</v>
      </c>
      <c r="F25" s="473">
        <v>1</v>
      </c>
      <c r="G25" s="473"/>
      <c r="H25" s="473"/>
      <c r="I25" s="473"/>
      <c r="J25" s="474">
        <v>35.700000000000003</v>
      </c>
      <c r="K25" s="3"/>
      <c r="L25" s="3"/>
    </row>
    <row r="26" spans="1:12" ht="15" customHeight="1" thickBot="1" x14ac:dyDescent="0.3">
      <c r="A26" s="92">
        <v>10</v>
      </c>
      <c r="B26" s="60">
        <v>20900</v>
      </c>
      <c r="C26" s="369" t="s">
        <v>138</v>
      </c>
      <c r="D26" s="472">
        <v>14</v>
      </c>
      <c r="E26" s="470">
        <v>5</v>
      </c>
      <c r="F26" s="470">
        <v>7</v>
      </c>
      <c r="G26" s="470">
        <v>1</v>
      </c>
      <c r="H26" s="470">
        <v>1</v>
      </c>
      <c r="I26" s="470"/>
      <c r="J26" s="471">
        <v>42.1</v>
      </c>
      <c r="K26" s="3"/>
      <c r="L26" s="3"/>
    </row>
    <row r="27" spans="1:12" ht="15" customHeight="1" thickBot="1" x14ac:dyDescent="0.3">
      <c r="A27" s="46"/>
      <c r="B27" s="58"/>
      <c r="C27" s="47" t="s">
        <v>100</v>
      </c>
      <c r="D27" s="48">
        <f t="shared" ref="D27:I27" si="3">SUM(D28:D41)</f>
        <v>107</v>
      </c>
      <c r="E27" s="48">
        <f t="shared" si="3"/>
        <v>27</v>
      </c>
      <c r="F27" s="48">
        <f t="shared" si="3"/>
        <v>56</v>
      </c>
      <c r="G27" s="48">
        <f t="shared" si="3"/>
        <v>12</v>
      </c>
      <c r="H27" s="48">
        <f t="shared" si="3"/>
        <v>12</v>
      </c>
      <c r="I27" s="48">
        <f t="shared" si="3"/>
        <v>0</v>
      </c>
      <c r="J27" s="49">
        <f>AVERAGE(J28:J41)</f>
        <v>46.471428571428575</v>
      </c>
      <c r="K27" s="3"/>
      <c r="L27" s="3"/>
    </row>
    <row r="28" spans="1:12" ht="15" customHeight="1" x14ac:dyDescent="0.25">
      <c r="A28" s="17">
        <v>1</v>
      </c>
      <c r="B28" s="56">
        <v>30070</v>
      </c>
      <c r="C28" s="28" t="s">
        <v>52</v>
      </c>
      <c r="D28" s="480">
        <v>10</v>
      </c>
      <c r="E28" s="478">
        <v>2</v>
      </c>
      <c r="F28" s="478">
        <v>5</v>
      </c>
      <c r="G28" s="478">
        <v>3</v>
      </c>
      <c r="H28" s="478"/>
      <c r="I28" s="478"/>
      <c r="J28" s="479">
        <v>52.5</v>
      </c>
      <c r="K28" s="3" t="e">
        <f>#REF!*#REF!</f>
        <v>#REF!</v>
      </c>
      <c r="L28" s="3"/>
    </row>
    <row r="29" spans="1:12" ht="15" customHeight="1" x14ac:dyDescent="0.25">
      <c r="A29" s="17">
        <v>2</v>
      </c>
      <c r="B29" s="56">
        <v>30480</v>
      </c>
      <c r="C29" s="28" t="s">
        <v>105</v>
      </c>
      <c r="D29" s="487">
        <v>13</v>
      </c>
      <c r="E29" s="485">
        <v>2</v>
      </c>
      <c r="F29" s="485">
        <v>9</v>
      </c>
      <c r="G29" s="485">
        <v>2</v>
      </c>
      <c r="H29" s="485"/>
      <c r="I29" s="485"/>
      <c r="J29" s="486">
        <v>52.1</v>
      </c>
      <c r="K29" s="3"/>
      <c r="L29" s="3"/>
    </row>
    <row r="30" spans="1:12" ht="15" customHeight="1" x14ac:dyDescent="0.25">
      <c r="A30" s="17">
        <v>3</v>
      </c>
      <c r="B30" s="60">
        <v>30460</v>
      </c>
      <c r="C30" s="38" t="s">
        <v>47</v>
      </c>
      <c r="D30" s="483">
        <v>8</v>
      </c>
      <c r="E30" s="481">
        <v>1</v>
      </c>
      <c r="F30" s="481">
        <v>4</v>
      </c>
      <c r="G30" s="481">
        <v>2</v>
      </c>
      <c r="H30" s="481">
        <v>1</v>
      </c>
      <c r="I30" s="481"/>
      <c r="J30" s="482">
        <v>57.1</v>
      </c>
      <c r="K30" s="3"/>
      <c r="L30" s="3"/>
    </row>
    <row r="31" spans="1:12" ht="15" customHeight="1" x14ac:dyDescent="0.25">
      <c r="A31" s="17">
        <v>4</v>
      </c>
      <c r="B31" s="56">
        <v>30030</v>
      </c>
      <c r="C31" s="287" t="s">
        <v>148</v>
      </c>
      <c r="D31" s="436">
        <v>15</v>
      </c>
      <c r="E31" s="430"/>
      <c r="F31" s="430">
        <v>7</v>
      </c>
      <c r="G31" s="430">
        <v>1</v>
      </c>
      <c r="H31" s="430">
        <v>7</v>
      </c>
      <c r="I31" s="430"/>
      <c r="J31" s="447">
        <v>70.3</v>
      </c>
      <c r="K31" s="3"/>
      <c r="L31" s="3"/>
    </row>
    <row r="32" spans="1:12" ht="15" customHeight="1" x14ac:dyDescent="0.25">
      <c r="A32" s="17">
        <v>5</v>
      </c>
      <c r="B32" s="56">
        <v>31000</v>
      </c>
      <c r="C32" s="28" t="s">
        <v>45</v>
      </c>
      <c r="D32" s="490">
        <v>5</v>
      </c>
      <c r="E32" s="488">
        <v>3</v>
      </c>
      <c r="F32" s="488">
        <v>1</v>
      </c>
      <c r="G32" s="488">
        <v>1</v>
      </c>
      <c r="H32" s="488"/>
      <c r="I32" s="488"/>
      <c r="J32" s="489">
        <v>46.6</v>
      </c>
      <c r="K32" s="3"/>
      <c r="L32" s="3"/>
    </row>
    <row r="33" spans="1:12" ht="15" customHeight="1" x14ac:dyDescent="0.25">
      <c r="A33" s="17">
        <v>6</v>
      </c>
      <c r="B33" s="56">
        <v>30130</v>
      </c>
      <c r="C33" s="28" t="s">
        <v>26</v>
      </c>
      <c r="D33" s="503">
        <v>2</v>
      </c>
      <c r="E33" s="501">
        <v>1</v>
      </c>
      <c r="F33" s="501"/>
      <c r="G33" s="501"/>
      <c r="H33" s="501">
        <v>1</v>
      </c>
      <c r="I33" s="501"/>
      <c r="J33" s="502">
        <v>56</v>
      </c>
      <c r="K33" s="3"/>
      <c r="L33" s="3"/>
    </row>
    <row r="34" spans="1:12" ht="15" customHeight="1" x14ac:dyDescent="0.25">
      <c r="A34" s="17">
        <v>7</v>
      </c>
      <c r="B34" s="56">
        <v>30160</v>
      </c>
      <c r="C34" s="368" t="s">
        <v>169</v>
      </c>
      <c r="D34" s="503">
        <v>1</v>
      </c>
      <c r="E34" s="501">
        <v>1</v>
      </c>
      <c r="F34" s="501"/>
      <c r="G34" s="501"/>
      <c r="H34" s="501"/>
      <c r="I34" s="501"/>
      <c r="J34" s="502">
        <v>20</v>
      </c>
      <c r="K34" s="3"/>
      <c r="L34" s="3"/>
    </row>
    <row r="35" spans="1:12" ht="15" customHeight="1" x14ac:dyDescent="0.25">
      <c r="A35" s="17">
        <v>8</v>
      </c>
      <c r="B35" s="56">
        <v>30310</v>
      </c>
      <c r="C35" s="225" t="s">
        <v>24</v>
      </c>
      <c r="D35" s="503">
        <v>3</v>
      </c>
      <c r="E35" s="501">
        <v>2</v>
      </c>
      <c r="F35" s="501">
        <v>1</v>
      </c>
      <c r="G35" s="501"/>
      <c r="H35" s="501"/>
      <c r="I35" s="501"/>
      <c r="J35" s="502">
        <v>22.3</v>
      </c>
      <c r="K35" s="3" t="e">
        <f>#REF!*#REF!</f>
        <v>#REF!</v>
      </c>
      <c r="L35" s="3"/>
    </row>
    <row r="36" spans="1:12" ht="15" customHeight="1" x14ac:dyDescent="0.25">
      <c r="A36" s="17">
        <v>9</v>
      </c>
      <c r="B36" s="56">
        <v>30530</v>
      </c>
      <c r="C36" s="287" t="s">
        <v>149</v>
      </c>
      <c r="D36" s="499">
        <v>7</v>
      </c>
      <c r="E36" s="497">
        <v>3</v>
      </c>
      <c r="F36" s="497">
        <v>3</v>
      </c>
      <c r="G36" s="497">
        <v>1</v>
      </c>
      <c r="H36" s="497"/>
      <c r="I36" s="497"/>
      <c r="J36" s="498">
        <v>41.2</v>
      </c>
      <c r="K36" s="3" t="e">
        <f>#REF!*#REF!</f>
        <v>#REF!</v>
      </c>
      <c r="L36" s="3"/>
    </row>
    <row r="37" spans="1:12" ht="15" customHeight="1" x14ac:dyDescent="0.25">
      <c r="A37" s="17">
        <v>10</v>
      </c>
      <c r="B37" s="56">
        <v>30640</v>
      </c>
      <c r="C37" s="28" t="s">
        <v>29</v>
      </c>
      <c r="D37" s="499">
        <v>6</v>
      </c>
      <c r="E37" s="497"/>
      <c r="F37" s="497">
        <v>6</v>
      </c>
      <c r="G37" s="497"/>
      <c r="H37" s="497"/>
      <c r="I37" s="497"/>
      <c r="J37" s="498">
        <v>48.5</v>
      </c>
      <c r="K37" s="3" t="e">
        <f>#REF!*#REF!</f>
        <v>#REF!</v>
      </c>
      <c r="L37" s="3"/>
    </row>
    <row r="38" spans="1:12" ht="15" customHeight="1" x14ac:dyDescent="0.25">
      <c r="A38" s="17">
        <v>11</v>
      </c>
      <c r="B38" s="56">
        <v>30790</v>
      </c>
      <c r="C38" s="225" t="s">
        <v>44</v>
      </c>
      <c r="D38" s="496">
        <v>17</v>
      </c>
      <c r="E38" s="494">
        <v>7</v>
      </c>
      <c r="F38" s="494">
        <v>9</v>
      </c>
      <c r="G38" s="494"/>
      <c r="H38" s="494">
        <v>1</v>
      </c>
      <c r="I38" s="494"/>
      <c r="J38" s="495">
        <v>40.4</v>
      </c>
      <c r="K38" s="3"/>
      <c r="L38" s="3"/>
    </row>
    <row r="39" spans="1:12" ht="15" customHeight="1" x14ac:dyDescent="0.25">
      <c r="A39" s="17">
        <v>12</v>
      </c>
      <c r="B39" s="56">
        <v>30890</v>
      </c>
      <c r="C39" s="287" t="s">
        <v>151</v>
      </c>
      <c r="D39" s="496">
        <v>7</v>
      </c>
      <c r="E39" s="494">
        <v>1</v>
      </c>
      <c r="F39" s="494">
        <v>5</v>
      </c>
      <c r="G39" s="494">
        <v>1</v>
      </c>
      <c r="H39" s="494"/>
      <c r="I39" s="494"/>
      <c r="J39" s="495">
        <v>45.9</v>
      </c>
      <c r="K39" s="3"/>
      <c r="L39" s="3"/>
    </row>
    <row r="40" spans="1:12" ht="15" customHeight="1" x14ac:dyDescent="0.25">
      <c r="A40" s="17">
        <v>13</v>
      </c>
      <c r="B40" s="56">
        <v>30940</v>
      </c>
      <c r="C40" s="28" t="s">
        <v>21</v>
      </c>
      <c r="D40" s="496">
        <v>8</v>
      </c>
      <c r="E40" s="494">
        <v>2</v>
      </c>
      <c r="F40" s="494">
        <v>3</v>
      </c>
      <c r="G40" s="494">
        <v>1</v>
      </c>
      <c r="H40" s="494">
        <v>2</v>
      </c>
      <c r="I40" s="494"/>
      <c r="J40" s="495">
        <v>60.5</v>
      </c>
      <c r="K40" s="3" t="e">
        <f>#REF!*#REF!</f>
        <v>#REF!</v>
      </c>
      <c r="L40" s="3"/>
    </row>
    <row r="41" spans="1:12" ht="15" customHeight="1" thickBot="1" x14ac:dyDescent="0.3">
      <c r="A41" s="17">
        <v>14</v>
      </c>
      <c r="B41" s="57">
        <v>31480</v>
      </c>
      <c r="C41" s="31" t="s">
        <v>27</v>
      </c>
      <c r="D41" s="493">
        <v>5</v>
      </c>
      <c r="E41" s="491">
        <v>2</v>
      </c>
      <c r="F41" s="491">
        <v>3</v>
      </c>
      <c r="G41" s="491"/>
      <c r="H41" s="491"/>
      <c r="I41" s="491"/>
      <c r="J41" s="492">
        <v>37.200000000000003</v>
      </c>
      <c r="K41" s="3" t="e">
        <f>#REF!*#REF!</f>
        <v>#REF!</v>
      </c>
      <c r="L41" s="3"/>
    </row>
    <row r="42" spans="1:12" ht="15" customHeight="1" thickBot="1" x14ac:dyDescent="0.3">
      <c r="A42" s="46"/>
      <c r="B42" s="58"/>
      <c r="C42" s="47" t="s">
        <v>99</v>
      </c>
      <c r="D42" s="48">
        <f t="shared" ref="D42:I42" si="4">SUM(D43:D60)</f>
        <v>185</v>
      </c>
      <c r="E42" s="48">
        <f t="shared" si="4"/>
        <v>43</v>
      </c>
      <c r="F42" s="48">
        <f t="shared" si="4"/>
        <v>90</v>
      </c>
      <c r="G42" s="48">
        <f t="shared" si="4"/>
        <v>25</v>
      </c>
      <c r="H42" s="48">
        <f t="shared" si="4"/>
        <v>27</v>
      </c>
      <c r="I42" s="48">
        <f t="shared" si="4"/>
        <v>0</v>
      </c>
      <c r="J42" s="49">
        <f>AVERAGE(J43:J60)</f>
        <v>50.470588235294116</v>
      </c>
      <c r="K42" s="3"/>
      <c r="L42" s="3"/>
    </row>
    <row r="43" spans="1:12" ht="15" customHeight="1" x14ac:dyDescent="0.25">
      <c r="A43" s="17">
        <v>1</v>
      </c>
      <c r="B43" s="59">
        <v>40010</v>
      </c>
      <c r="C43" s="34" t="s">
        <v>55</v>
      </c>
      <c r="D43" s="506">
        <v>42</v>
      </c>
      <c r="E43" s="504">
        <v>10</v>
      </c>
      <c r="F43" s="504">
        <v>16</v>
      </c>
      <c r="G43" s="504">
        <v>6</v>
      </c>
      <c r="H43" s="504">
        <v>10</v>
      </c>
      <c r="I43" s="504"/>
      <c r="J43" s="505">
        <v>57.5</v>
      </c>
      <c r="K43" s="3"/>
      <c r="L43" s="3"/>
    </row>
    <row r="44" spans="1:12" ht="15" customHeight="1" x14ac:dyDescent="0.25">
      <c r="A44" s="17">
        <v>2</v>
      </c>
      <c r="B44" s="56">
        <v>40030</v>
      </c>
      <c r="C44" s="188" t="s">
        <v>119</v>
      </c>
      <c r="D44" s="512">
        <v>3</v>
      </c>
      <c r="E44" s="510"/>
      <c r="F44" s="510">
        <v>2</v>
      </c>
      <c r="G44" s="510"/>
      <c r="H44" s="510">
        <v>1</v>
      </c>
      <c r="I44" s="510"/>
      <c r="J44" s="511">
        <v>64.5</v>
      </c>
      <c r="K44" s="3"/>
      <c r="L44" s="3"/>
    </row>
    <row r="45" spans="1:12" ht="15" customHeight="1" x14ac:dyDescent="0.25">
      <c r="A45" s="17">
        <v>3</v>
      </c>
      <c r="B45" s="56">
        <v>40410</v>
      </c>
      <c r="C45" s="28" t="s">
        <v>56</v>
      </c>
      <c r="D45" s="521">
        <v>17</v>
      </c>
      <c r="E45" s="519">
        <v>4</v>
      </c>
      <c r="F45" s="519">
        <v>9</v>
      </c>
      <c r="G45" s="519">
        <v>2</v>
      </c>
      <c r="H45" s="519">
        <v>2</v>
      </c>
      <c r="I45" s="519"/>
      <c r="J45" s="520">
        <v>52.8</v>
      </c>
      <c r="K45" s="3"/>
      <c r="L45" s="3"/>
    </row>
    <row r="46" spans="1:12" ht="15" customHeight="1" x14ac:dyDescent="0.25">
      <c r="A46" s="17">
        <v>4</v>
      </c>
      <c r="B46" s="56">
        <v>40011</v>
      </c>
      <c r="C46" s="28" t="s">
        <v>70</v>
      </c>
      <c r="D46" s="509">
        <v>29</v>
      </c>
      <c r="E46" s="507">
        <v>8</v>
      </c>
      <c r="F46" s="507">
        <v>8</v>
      </c>
      <c r="G46" s="507">
        <v>9</v>
      </c>
      <c r="H46" s="507">
        <v>4</v>
      </c>
      <c r="I46" s="507"/>
      <c r="J46" s="508">
        <v>55.5</v>
      </c>
      <c r="K46" s="3"/>
      <c r="L46" s="3"/>
    </row>
    <row r="47" spans="1:12" ht="15" customHeight="1" x14ac:dyDescent="0.25">
      <c r="A47" s="17">
        <v>5</v>
      </c>
      <c r="B47" s="56">
        <v>40080</v>
      </c>
      <c r="C47" s="28" t="s">
        <v>18</v>
      </c>
      <c r="D47" s="518">
        <v>8</v>
      </c>
      <c r="E47" s="516"/>
      <c r="F47" s="516">
        <v>6</v>
      </c>
      <c r="G47" s="516">
        <v>1</v>
      </c>
      <c r="H47" s="516">
        <v>1</v>
      </c>
      <c r="I47" s="516"/>
      <c r="J47" s="517">
        <v>58.6</v>
      </c>
      <c r="K47" s="3"/>
      <c r="L47" s="3"/>
    </row>
    <row r="48" spans="1:12" ht="15" customHeight="1" x14ac:dyDescent="0.25">
      <c r="A48" s="17">
        <v>6</v>
      </c>
      <c r="B48" s="56">
        <v>40100</v>
      </c>
      <c r="C48" s="28" t="s">
        <v>17</v>
      </c>
      <c r="D48" s="518">
        <v>11</v>
      </c>
      <c r="E48" s="516"/>
      <c r="F48" s="516">
        <v>6</v>
      </c>
      <c r="G48" s="516">
        <v>3</v>
      </c>
      <c r="H48" s="516">
        <v>2</v>
      </c>
      <c r="I48" s="516"/>
      <c r="J48" s="517">
        <v>63.4</v>
      </c>
      <c r="K48" s="3"/>
      <c r="L48" s="3"/>
    </row>
    <row r="49" spans="1:12" ht="15" customHeight="1" x14ac:dyDescent="0.25">
      <c r="A49" s="17">
        <v>7</v>
      </c>
      <c r="B49" s="56">
        <v>40020</v>
      </c>
      <c r="C49" s="225" t="s">
        <v>124</v>
      </c>
      <c r="D49" s="150"/>
      <c r="E49" s="150"/>
      <c r="F49" s="150"/>
      <c r="G49" s="150"/>
      <c r="H49" s="150"/>
      <c r="I49" s="150"/>
      <c r="J49" s="276"/>
      <c r="K49" s="3"/>
      <c r="L49" s="3"/>
    </row>
    <row r="50" spans="1:12" ht="15" customHeight="1" x14ac:dyDescent="0.25">
      <c r="A50" s="17">
        <v>8</v>
      </c>
      <c r="B50" s="56">
        <v>40031</v>
      </c>
      <c r="C50" s="368" t="s">
        <v>176</v>
      </c>
      <c r="D50" s="515">
        <v>7</v>
      </c>
      <c r="E50" s="513"/>
      <c r="F50" s="513">
        <v>5</v>
      </c>
      <c r="G50" s="513"/>
      <c r="H50" s="513">
        <v>2</v>
      </c>
      <c r="I50" s="513"/>
      <c r="J50" s="514">
        <v>61.4</v>
      </c>
      <c r="K50" s="3"/>
      <c r="L50" s="3"/>
    </row>
    <row r="51" spans="1:12" ht="15" customHeight="1" x14ac:dyDescent="0.25">
      <c r="A51" s="17">
        <v>9</v>
      </c>
      <c r="B51" s="56">
        <v>40210</v>
      </c>
      <c r="C51" s="277" t="s">
        <v>53</v>
      </c>
      <c r="D51" s="538">
        <v>3</v>
      </c>
      <c r="E51" s="536"/>
      <c r="F51" s="536">
        <v>3</v>
      </c>
      <c r="G51" s="536"/>
      <c r="H51" s="536"/>
      <c r="I51" s="536"/>
      <c r="J51" s="537">
        <v>54.3</v>
      </c>
      <c r="K51" s="3"/>
      <c r="L51" s="3"/>
    </row>
    <row r="52" spans="1:12" ht="15" customHeight="1" x14ac:dyDescent="0.25">
      <c r="A52" s="17">
        <v>10</v>
      </c>
      <c r="B52" s="56">
        <v>40300</v>
      </c>
      <c r="C52" s="368" t="s">
        <v>164</v>
      </c>
      <c r="D52" s="538">
        <v>1</v>
      </c>
      <c r="E52" s="536">
        <v>1</v>
      </c>
      <c r="F52" s="536"/>
      <c r="G52" s="536"/>
      <c r="H52" s="536"/>
      <c r="I52" s="536"/>
      <c r="J52" s="537">
        <v>34</v>
      </c>
      <c r="K52" s="3"/>
      <c r="L52" s="3"/>
    </row>
    <row r="53" spans="1:12" ht="15" customHeight="1" x14ac:dyDescent="0.25">
      <c r="A53" s="17">
        <v>11</v>
      </c>
      <c r="B53" s="56">
        <v>40360</v>
      </c>
      <c r="C53" s="370" t="s">
        <v>42</v>
      </c>
      <c r="D53" s="538">
        <v>2</v>
      </c>
      <c r="E53" s="536">
        <v>2</v>
      </c>
      <c r="F53" s="536"/>
      <c r="G53" s="536"/>
      <c r="H53" s="536"/>
      <c r="I53" s="536"/>
      <c r="J53" s="537">
        <v>14</v>
      </c>
      <c r="K53" s="3"/>
      <c r="L53" s="3"/>
    </row>
    <row r="54" spans="1:12" ht="15" customHeight="1" x14ac:dyDescent="0.25">
      <c r="A54" s="17">
        <v>12</v>
      </c>
      <c r="B54" s="56">
        <v>40720</v>
      </c>
      <c r="C54" s="225" t="s">
        <v>177</v>
      </c>
      <c r="D54" s="535">
        <v>20</v>
      </c>
      <c r="E54" s="533">
        <v>6</v>
      </c>
      <c r="F54" s="533">
        <v>9</v>
      </c>
      <c r="G54" s="533">
        <v>3</v>
      </c>
      <c r="H54" s="533">
        <v>2</v>
      </c>
      <c r="I54" s="533"/>
      <c r="J54" s="534">
        <v>48.1</v>
      </c>
      <c r="K54" s="3"/>
      <c r="L54" s="3"/>
    </row>
    <row r="55" spans="1:12" ht="15" customHeight="1" x14ac:dyDescent="0.25">
      <c r="A55" s="17">
        <v>13</v>
      </c>
      <c r="B55" s="56">
        <v>40820</v>
      </c>
      <c r="C55" s="431" t="s">
        <v>189</v>
      </c>
      <c r="D55" s="532">
        <v>10</v>
      </c>
      <c r="E55" s="530">
        <v>1</v>
      </c>
      <c r="F55" s="530">
        <v>8</v>
      </c>
      <c r="G55" s="530"/>
      <c r="H55" s="530">
        <v>1</v>
      </c>
      <c r="I55" s="530"/>
      <c r="J55" s="531">
        <v>52.5</v>
      </c>
      <c r="K55" s="3"/>
      <c r="L55" s="3"/>
    </row>
    <row r="56" spans="1:12" ht="15" customHeight="1" x14ac:dyDescent="0.25">
      <c r="A56" s="17">
        <v>14</v>
      </c>
      <c r="B56" s="56">
        <v>40840</v>
      </c>
      <c r="C56" s="28" t="s">
        <v>16</v>
      </c>
      <c r="D56" s="532">
        <v>5</v>
      </c>
      <c r="E56" s="530">
        <v>2</v>
      </c>
      <c r="F56" s="530">
        <v>2</v>
      </c>
      <c r="G56" s="530">
        <v>1</v>
      </c>
      <c r="H56" s="530"/>
      <c r="I56" s="530"/>
      <c r="J56" s="531">
        <v>46.8</v>
      </c>
      <c r="K56" s="3"/>
      <c r="L56" s="3"/>
    </row>
    <row r="57" spans="1:12" ht="15" customHeight="1" x14ac:dyDescent="0.25">
      <c r="A57" s="17">
        <v>15</v>
      </c>
      <c r="B57" s="56">
        <v>40950</v>
      </c>
      <c r="C57" s="178" t="s">
        <v>54</v>
      </c>
      <c r="D57" s="532">
        <v>3</v>
      </c>
      <c r="E57" s="528"/>
      <c r="F57" s="528">
        <v>2</v>
      </c>
      <c r="G57" s="528"/>
      <c r="H57" s="528">
        <v>1</v>
      </c>
      <c r="I57" s="528"/>
      <c r="J57" s="529">
        <v>61.6</v>
      </c>
      <c r="K57" s="3" t="e">
        <f>#REF!*#REF!</f>
        <v>#REF!</v>
      </c>
      <c r="L57" s="3"/>
    </row>
    <row r="58" spans="1:12" ht="15" customHeight="1" x14ac:dyDescent="0.25">
      <c r="A58" s="17">
        <v>16</v>
      </c>
      <c r="B58" s="56">
        <v>40990</v>
      </c>
      <c r="C58" s="28" t="s">
        <v>19</v>
      </c>
      <c r="D58" s="532">
        <v>5</v>
      </c>
      <c r="E58" s="528">
        <v>3</v>
      </c>
      <c r="F58" s="528">
        <v>2</v>
      </c>
      <c r="G58" s="528"/>
      <c r="H58" s="528"/>
      <c r="I58" s="528"/>
      <c r="J58" s="529">
        <v>36.799999999999997</v>
      </c>
      <c r="K58" s="3"/>
      <c r="L58" s="3"/>
    </row>
    <row r="59" spans="1:12" ht="15" customHeight="1" x14ac:dyDescent="0.25">
      <c r="A59" s="17">
        <v>17</v>
      </c>
      <c r="B59" s="56">
        <v>40133</v>
      </c>
      <c r="C59" s="28" t="s">
        <v>14</v>
      </c>
      <c r="D59" s="524">
        <v>3</v>
      </c>
      <c r="E59" s="522">
        <v>1</v>
      </c>
      <c r="F59" s="522">
        <v>1</v>
      </c>
      <c r="G59" s="522"/>
      <c r="H59" s="522">
        <v>1</v>
      </c>
      <c r="I59" s="522"/>
      <c r="J59" s="523">
        <v>53.7</v>
      </c>
      <c r="K59" s="3"/>
      <c r="L59" s="3"/>
    </row>
    <row r="60" spans="1:12" ht="15" customHeight="1" thickBot="1" x14ac:dyDescent="0.3">
      <c r="A60" s="92">
        <v>18</v>
      </c>
      <c r="B60" s="56">
        <v>40400</v>
      </c>
      <c r="C60" s="371" t="s">
        <v>183</v>
      </c>
      <c r="D60" s="527">
        <v>16</v>
      </c>
      <c r="E60" s="525">
        <v>5</v>
      </c>
      <c r="F60" s="525">
        <v>11</v>
      </c>
      <c r="G60" s="525"/>
      <c r="H60" s="525"/>
      <c r="I60" s="525"/>
      <c r="J60" s="526">
        <v>42.5</v>
      </c>
      <c r="K60" s="3"/>
      <c r="L60" s="3"/>
    </row>
    <row r="61" spans="1:12" ht="15" customHeight="1" thickBot="1" x14ac:dyDescent="0.3">
      <c r="A61" s="46"/>
      <c r="B61" s="58"/>
      <c r="C61" s="47" t="s">
        <v>98</v>
      </c>
      <c r="D61" s="48">
        <f t="shared" ref="D61:I61" si="5">SUM(D62:D75)</f>
        <v>142</v>
      </c>
      <c r="E61" s="48">
        <f t="shared" si="5"/>
        <v>35</v>
      </c>
      <c r="F61" s="48">
        <f t="shared" si="5"/>
        <v>73</v>
      </c>
      <c r="G61" s="48">
        <f t="shared" si="5"/>
        <v>27</v>
      </c>
      <c r="H61" s="48">
        <f t="shared" si="5"/>
        <v>7</v>
      </c>
      <c r="I61" s="48">
        <f t="shared" si="5"/>
        <v>0</v>
      </c>
      <c r="J61" s="49">
        <f>AVERAGE(J62:J75)</f>
        <v>48.06428571428571</v>
      </c>
      <c r="K61" s="3"/>
      <c r="L61" s="3"/>
    </row>
    <row r="62" spans="1:12" ht="15" customHeight="1" x14ac:dyDescent="0.25">
      <c r="A62" s="16">
        <v>1</v>
      </c>
      <c r="B62" s="56">
        <v>50040</v>
      </c>
      <c r="C62" s="28" t="s">
        <v>58</v>
      </c>
      <c r="D62" s="541">
        <v>13</v>
      </c>
      <c r="E62" s="539"/>
      <c r="F62" s="539">
        <v>7</v>
      </c>
      <c r="G62" s="539">
        <v>4</v>
      </c>
      <c r="H62" s="539">
        <v>2</v>
      </c>
      <c r="I62" s="539"/>
      <c r="J62" s="540">
        <v>65</v>
      </c>
      <c r="K62" s="3" t="e">
        <f>#REF!*#REF!</f>
        <v>#REF!</v>
      </c>
      <c r="L62" s="3"/>
    </row>
    <row r="63" spans="1:12" ht="15" customHeight="1" x14ac:dyDescent="0.25">
      <c r="A63" s="17">
        <v>2</v>
      </c>
      <c r="B63" s="56">
        <v>50003</v>
      </c>
      <c r="C63" s="28" t="s">
        <v>76</v>
      </c>
      <c r="D63" s="436">
        <v>22</v>
      </c>
      <c r="E63" s="430">
        <v>3</v>
      </c>
      <c r="F63" s="430">
        <v>14</v>
      </c>
      <c r="G63" s="430">
        <v>5</v>
      </c>
      <c r="H63" s="430"/>
      <c r="I63" s="430"/>
      <c r="J63" s="447">
        <v>57</v>
      </c>
      <c r="K63" s="3" t="e">
        <f>#REF!*#REF!</f>
        <v>#REF!</v>
      </c>
      <c r="L63" s="3"/>
    </row>
    <row r="64" spans="1:12" ht="15" customHeight="1" x14ac:dyDescent="0.25">
      <c r="A64" s="17">
        <v>3</v>
      </c>
      <c r="B64" s="56">
        <v>50060</v>
      </c>
      <c r="C64" s="28" t="s">
        <v>13</v>
      </c>
      <c r="D64" s="548">
        <v>12</v>
      </c>
      <c r="E64" s="542">
        <v>2</v>
      </c>
      <c r="F64" s="542">
        <v>8</v>
      </c>
      <c r="G64" s="542">
        <v>2</v>
      </c>
      <c r="H64" s="542"/>
      <c r="I64" s="542"/>
      <c r="J64" s="543">
        <v>49.7</v>
      </c>
      <c r="K64" s="3" t="e">
        <f>#REF!*#REF!</f>
        <v>#REF!</v>
      </c>
      <c r="L64" s="3"/>
    </row>
    <row r="65" spans="1:12" ht="15" customHeight="1" x14ac:dyDescent="0.25">
      <c r="A65" s="17">
        <v>4</v>
      </c>
      <c r="B65" s="56">
        <v>50170</v>
      </c>
      <c r="C65" s="178" t="s">
        <v>118</v>
      </c>
      <c r="D65" s="548">
        <v>3</v>
      </c>
      <c r="E65" s="542">
        <v>1</v>
      </c>
      <c r="F65" s="542"/>
      <c r="G65" s="542">
        <v>2</v>
      </c>
      <c r="H65" s="542"/>
      <c r="I65" s="542"/>
      <c r="J65" s="543">
        <v>54.3</v>
      </c>
      <c r="K65" s="3"/>
      <c r="L65" s="3"/>
    </row>
    <row r="66" spans="1:12" ht="15" customHeight="1" x14ac:dyDescent="0.25">
      <c r="A66" s="17">
        <v>5</v>
      </c>
      <c r="B66" s="56">
        <v>50230</v>
      </c>
      <c r="C66" s="28" t="s">
        <v>71</v>
      </c>
      <c r="D66" s="548">
        <v>7</v>
      </c>
      <c r="E66" s="542">
        <v>3</v>
      </c>
      <c r="F66" s="542">
        <v>4</v>
      </c>
      <c r="G66" s="542"/>
      <c r="H66" s="542"/>
      <c r="I66" s="542"/>
      <c r="J66" s="543">
        <v>30</v>
      </c>
      <c r="K66" s="3" t="e">
        <f>#REF!*#REF!</f>
        <v>#REF!</v>
      </c>
      <c r="L66" s="3"/>
    </row>
    <row r="67" spans="1:12" ht="15" customHeight="1" x14ac:dyDescent="0.25">
      <c r="A67" s="17">
        <v>6</v>
      </c>
      <c r="B67" s="56">
        <v>50340</v>
      </c>
      <c r="C67" s="287" t="s">
        <v>153</v>
      </c>
      <c r="D67" s="548">
        <v>5</v>
      </c>
      <c r="E67" s="542">
        <v>2</v>
      </c>
      <c r="F67" s="542"/>
      <c r="G67" s="542">
        <v>2</v>
      </c>
      <c r="H67" s="542">
        <v>1</v>
      </c>
      <c r="I67" s="542"/>
      <c r="J67" s="543">
        <v>75</v>
      </c>
      <c r="K67" s="3"/>
      <c r="L67" s="3"/>
    </row>
    <row r="68" spans="1:12" ht="15" customHeight="1" x14ac:dyDescent="0.25">
      <c r="A68" s="17">
        <v>7</v>
      </c>
      <c r="B68" s="56">
        <v>504520</v>
      </c>
      <c r="C68" s="431" t="s">
        <v>154</v>
      </c>
      <c r="D68" s="548">
        <v>7</v>
      </c>
      <c r="E68" s="542">
        <v>4</v>
      </c>
      <c r="F68" s="542">
        <v>2</v>
      </c>
      <c r="G68" s="542">
        <v>1</v>
      </c>
      <c r="H68" s="542"/>
      <c r="I68" s="542"/>
      <c r="J68" s="543">
        <v>42</v>
      </c>
      <c r="K68" s="3"/>
      <c r="L68" s="3"/>
    </row>
    <row r="69" spans="1:12" ht="15" customHeight="1" x14ac:dyDescent="0.25">
      <c r="A69" s="17">
        <v>8</v>
      </c>
      <c r="B69" s="56">
        <v>50450</v>
      </c>
      <c r="C69" s="287" t="s">
        <v>155</v>
      </c>
      <c r="D69" s="548">
        <v>14</v>
      </c>
      <c r="E69" s="542">
        <v>4</v>
      </c>
      <c r="F69" s="542">
        <v>8</v>
      </c>
      <c r="G69" s="542">
        <v>1</v>
      </c>
      <c r="H69" s="542">
        <v>1</v>
      </c>
      <c r="I69" s="542"/>
      <c r="J69" s="543">
        <v>46.3</v>
      </c>
      <c r="K69" s="3" t="e">
        <f>#REF!*#REF!</f>
        <v>#REF!</v>
      </c>
      <c r="L69" s="3"/>
    </row>
    <row r="70" spans="1:12" ht="15" customHeight="1" x14ac:dyDescent="0.25">
      <c r="A70" s="17">
        <v>9</v>
      </c>
      <c r="B70" s="56">
        <v>50620</v>
      </c>
      <c r="C70" s="287" t="s">
        <v>11</v>
      </c>
      <c r="D70" s="548">
        <v>4</v>
      </c>
      <c r="E70" s="542">
        <v>1</v>
      </c>
      <c r="F70" s="542">
        <v>2</v>
      </c>
      <c r="G70" s="542">
        <v>1</v>
      </c>
      <c r="H70" s="542"/>
      <c r="I70" s="542"/>
      <c r="J70" s="543">
        <v>41</v>
      </c>
      <c r="K70" s="3" t="e">
        <f>#REF!*#REF!</f>
        <v>#REF!</v>
      </c>
      <c r="L70" s="3"/>
    </row>
    <row r="71" spans="1:12" ht="15" customHeight="1" x14ac:dyDescent="0.25">
      <c r="A71" s="17">
        <v>10</v>
      </c>
      <c r="B71" s="56">
        <v>50760</v>
      </c>
      <c r="C71" s="277" t="s">
        <v>156</v>
      </c>
      <c r="D71" s="548">
        <v>10</v>
      </c>
      <c r="E71" s="542">
        <v>1</v>
      </c>
      <c r="F71" s="542">
        <v>6</v>
      </c>
      <c r="G71" s="542">
        <v>3</v>
      </c>
      <c r="H71" s="542"/>
      <c r="I71" s="542"/>
      <c r="J71" s="543">
        <v>58</v>
      </c>
      <c r="K71" s="3"/>
      <c r="L71" s="3"/>
    </row>
    <row r="72" spans="1:12" ht="15" customHeight="1" x14ac:dyDescent="0.25">
      <c r="A72" s="17">
        <v>11</v>
      </c>
      <c r="B72" s="56">
        <v>50780</v>
      </c>
      <c r="C72" s="368" t="s">
        <v>172</v>
      </c>
      <c r="D72" s="548">
        <v>2</v>
      </c>
      <c r="E72" s="542">
        <v>2</v>
      </c>
      <c r="F72" s="542"/>
      <c r="G72" s="542"/>
      <c r="H72" s="542"/>
      <c r="I72" s="542"/>
      <c r="J72" s="543">
        <v>13.5</v>
      </c>
      <c r="K72" s="3"/>
      <c r="L72" s="3"/>
    </row>
    <row r="73" spans="1:12" ht="15" customHeight="1" x14ac:dyDescent="0.25">
      <c r="A73" s="17">
        <v>12</v>
      </c>
      <c r="B73" s="56">
        <v>50930</v>
      </c>
      <c r="C73" s="287" t="s">
        <v>152</v>
      </c>
      <c r="D73" s="548">
        <v>8</v>
      </c>
      <c r="E73" s="544">
        <v>3</v>
      </c>
      <c r="F73" s="544">
        <v>3</v>
      </c>
      <c r="G73" s="544">
        <v>2</v>
      </c>
      <c r="H73" s="544"/>
      <c r="I73" s="544"/>
      <c r="J73" s="545">
        <v>46.1</v>
      </c>
      <c r="K73" s="3" t="e">
        <f>#REF!*#REF!</f>
        <v>#REF!</v>
      </c>
      <c r="L73" s="3"/>
    </row>
    <row r="74" spans="1:12" ht="15" customHeight="1" x14ac:dyDescent="0.25">
      <c r="A74" s="17">
        <v>13</v>
      </c>
      <c r="B74" s="60">
        <v>51370</v>
      </c>
      <c r="C74" s="38" t="s">
        <v>73</v>
      </c>
      <c r="D74" s="548">
        <v>11</v>
      </c>
      <c r="E74" s="544">
        <v>6</v>
      </c>
      <c r="F74" s="544">
        <v>3</v>
      </c>
      <c r="G74" s="544">
        <v>1</v>
      </c>
      <c r="H74" s="544">
        <v>1</v>
      </c>
      <c r="I74" s="544"/>
      <c r="J74" s="545">
        <v>41</v>
      </c>
      <c r="K74" s="3"/>
      <c r="L74" s="3"/>
    </row>
    <row r="75" spans="1:12" ht="15" customHeight="1" thickBot="1" x14ac:dyDescent="0.3">
      <c r="A75" s="17">
        <v>14</v>
      </c>
      <c r="B75" s="57">
        <v>51400</v>
      </c>
      <c r="C75" s="280" t="s">
        <v>142</v>
      </c>
      <c r="D75" s="549">
        <v>24</v>
      </c>
      <c r="E75" s="546">
        <v>3</v>
      </c>
      <c r="F75" s="546">
        <v>16</v>
      </c>
      <c r="G75" s="546">
        <v>3</v>
      </c>
      <c r="H75" s="546">
        <v>2</v>
      </c>
      <c r="I75" s="546"/>
      <c r="J75" s="547">
        <v>54</v>
      </c>
      <c r="K75" s="3" t="e">
        <f>#REF!*#REF!</f>
        <v>#REF!</v>
      </c>
      <c r="L75" s="3"/>
    </row>
    <row r="76" spans="1:12" ht="15" customHeight="1" thickBot="1" x14ac:dyDescent="0.3">
      <c r="A76" s="46"/>
      <c r="B76" s="58"/>
      <c r="C76" s="47" t="s">
        <v>97</v>
      </c>
      <c r="D76" s="48">
        <f t="shared" ref="D76:I76" si="6">SUM(D77:D105)</f>
        <v>371</v>
      </c>
      <c r="E76" s="48">
        <f t="shared" si="6"/>
        <v>109</v>
      </c>
      <c r="F76" s="48">
        <f t="shared" si="6"/>
        <v>161</v>
      </c>
      <c r="G76" s="48">
        <f t="shared" si="6"/>
        <v>53</v>
      </c>
      <c r="H76" s="48">
        <f t="shared" si="6"/>
        <v>47</v>
      </c>
      <c r="I76" s="48">
        <f t="shared" si="6"/>
        <v>0</v>
      </c>
      <c r="J76" s="49">
        <f>AVERAGE(J77:J105)</f>
        <v>48.779310344827579</v>
      </c>
      <c r="K76" s="3"/>
      <c r="L76" s="3"/>
    </row>
    <row r="77" spans="1:12" ht="15" customHeight="1" x14ac:dyDescent="0.25">
      <c r="A77" s="16">
        <v>1</v>
      </c>
      <c r="B77" s="55">
        <v>60010</v>
      </c>
      <c r="C77" s="25" t="s">
        <v>126</v>
      </c>
      <c r="D77" s="569">
        <v>12</v>
      </c>
      <c r="E77" s="566">
        <v>3</v>
      </c>
      <c r="F77" s="566">
        <v>6</v>
      </c>
      <c r="G77" s="566">
        <v>3</v>
      </c>
      <c r="H77" s="566"/>
      <c r="I77" s="566"/>
      <c r="J77" s="567">
        <v>45</v>
      </c>
      <c r="K77" s="3" t="e">
        <f>#REF!*#REF!</f>
        <v>#REF!</v>
      </c>
      <c r="L77" s="3"/>
    </row>
    <row r="78" spans="1:12" ht="15" customHeight="1" x14ac:dyDescent="0.25">
      <c r="A78" s="17">
        <v>2</v>
      </c>
      <c r="B78" s="56">
        <v>60050</v>
      </c>
      <c r="C78" s="287" t="s">
        <v>159</v>
      </c>
      <c r="D78" s="568">
        <v>10</v>
      </c>
      <c r="E78" s="561">
        <v>1</v>
      </c>
      <c r="F78" s="561">
        <v>6</v>
      </c>
      <c r="G78" s="561"/>
      <c r="H78" s="561">
        <v>3</v>
      </c>
      <c r="I78" s="561"/>
      <c r="J78" s="565">
        <v>60</v>
      </c>
      <c r="K78" s="3"/>
      <c r="L78" s="3"/>
    </row>
    <row r="79" spans="1:12" ht="15" customHeight="1" x14ac:dyDescent="0.25">
      <c r="A79" s="17">
        <v>3</v>
      </c>
      <c r="B79" s="56">
        <v>60070</v>
      </c>
      <c r="C79" s="287" t="s">
        <v>127</v>
      </c>
      <c r="D79" s="568">
        <v>18</v>
      </c>
      <c r="E79" s="561">
        <v>1</v>
      </c>
      <c r="F79" s="561">
        <v>8</v>
      </c>
      <c r="G79" s="561">
        <v>6</v>
      </c>
      <c r="H79" s="561">
        <v>3</v>
      </c>
      <c r="I79" s="561"/>
      <c r="J79" s="565">
        <v>65.61</v>
      </c>
      <c r="K79" s="3" t="e">
        <f>#REF!*#REF!</f>
        <v>#REF!</v>
      </c>
      <c r="L79" s="3"/>
    </row>
    <row r="80" spans="1:12" ht="15" customHeight="1" x14ac:dyDescent="0.25">
      <c r="A80" s="17">
        <v>4</v>
      </c>
      <c r="B80" s="56">
        <v>60180</v>
      </c>
      <c r="C80" s="28" t="s">
        <v>160</v>
      </c>
      <c r="D80" s="568">
        <v>5</v>
      </c>
      <c r="E80" s="561">
        <v>3</v>
      </c>
      <c r="F80" s="561">
        <v>2</v>
      </c>
      <c r="G80" s="561"/>
      <c r="H80" s="561"/>
      <c r="I80" s="561"/>
      <c r="J80" s="565">
        <v>33</v>
      </c>
      <c r="K80" s="3" t="e">
        <f>#REF!*#REF!</f>
        <v>#REF!</v>
      </c>
      <c r="L80" s="3"/>
    </row>
    <row r="81" spans="1:12" ht="15" customHeight="1" x14ac:dyDescent="0.25">
      <c r="A81" s="17">
        <v>5</v>
      </c>
      <c r="B81" s="56">
        <v>60240</v>
      </c>
      <c r="C81" s="287" t="s">
        <v>128</v>
      </c>
      <c r="D81" s="568">
        <v>16</v>
      </c>
      <c r="E81" s="561">
        <v>6</v>
      </c>
      <c r="F81" s="561">
        <v>8</v>
      </c>
      <c r="G81" s="561">
        <v>2</v>
      </c>
      <c r="H81" s="561"/>
      <c r="I81" s="561"/>
      <c r="J81" s="565">
        <v>46</v>
      </c>
      <c r="K81" s="3" t="e">
        <f>#REF!*#REF!</f>
        <v>#REF!</v>
      </c>
      <c r="L81" s="3"/>
    </row>
    <row r="82" spans="1:12" ht="15" customHeight="1" x14ac:dyDescent="0.25">
      <c r="A82" s="17">
        <v>6</v>
      </c>
      <c r="B82" s="56">
        <v>60560</v>
      </c>
      <c r="C82" s="287" t="s">
        <v>10</v>
      </c>
      <c r="D82" s="568">
        <v>4</v>
      </c>
      <c r="E82" s="561">
        <v>2</v>
      </c>
      <c r="F82" s="561">
        <v>2</v>
      </c>
      <c r="G82" s="561"/>
      <c r="H82" s="561"/>
      <c r="I82" s="561"/>
      <c r="J82" s="565">
        <v>29.5</v>
      </c>
      <c r="K82" s="3"/>
      <c r="L82" s="3"/>
    </row>
    <row r="83" spans="1:12" ht="15" customHeight="1" x14ac:dyDescent="0.25">
      <c r="A83" s="17">
        <v>7</v>
      </c>
      <c r="B83" s="56">
        <v>60660</v>
      </c>
      <c r="C83" s="28" t="s">
        <v>161</v>
      </c>
      <c r="D83" s="568">
        <v>3</v>
      </c>
      <c r="E83" s="561">
        <v>3</v>
      </c>
      <c r="F83" s="561"/>
      <c r="G83" s="561"/>
      <c r="H83" s="561"/>
      <c r="I83" s="561"/>
      <c r="J83" s="565">
        <v>15.7</v>
      </c>
      <c r="K83" s="3" t="e">
        <f>#REF!*#REF!</f>
        <v>#REF!</v>
      </c>
      <c r="L83" s="3"/>
    </row>
    <row r="84" spans="1:12" ht="15" customHeight="1" x14ac:dyDescent="0.25">
      <c r="A84" s="17">
        <v>8</v>
      </c>
      <c r="B84" s="56">
        <v>60001</v>
      </c>
      <c r="C84" s="277" t="s">
        <v>157</v>
      </c>
      <c r="D84" s="552">
        <v>10</v>
      </c>
      <c r="E84" s="551">
        <v>4</v>
      </c>
      <c r="F84" s="551">
        <v>3</v>
      </c>
      <c r="G84" s="551">
        <v>2</v>
      </c>
      <c r="H84" s="551">
        <v>1</v>
      </c>
      <c r="I84" s="551"/>
      <c r="J84" s="550">
        <v>48.5</v>
      </c>
      <c r="K84" s="3"/>
      <c r="L84" s="3"/>
    </row>
    <row r="85" spans="1:12" ht="15" customHeight="1" x14ac:dyDescent="0.25">
      <c r="A85" s="17">
        <v>9</v>
      </c>
      <c r="B85" s="56">
        <v>60850</v>
      </c>
      <c r="C85" s="277" t="s">
        <v>129</v>
      </c>
      <c r="D85" s="568">
        <v>13</v>
      </c>
      <c r="E85" s="484">
        <v>2</v>
      </c>
      <c r="F85" s="484">
        <v>7</v>
      </c>
      <c r="G85" s="484">
        <v>3</v>
      </c>
      <c r="H85" s="484">
        <v>1</v>
      </c>
      <c r="I85" s="484"/>
      <c r="J85" s="554">
        <v>55.3</v>
      </c>
      <c r="K85" s="3"/>
      <c r="L85" s="3"/>
    </row>
    <row r="86" spans="1:12" ht="15" customHeight="1" x14ac:dyDescent="0.25">
      <c r="A86" s="17">
        <v>10</v>
      </c>
      <c r="B86" s="56">
        <v>60910</v>
      </c>
      <c r="C86" s="287" t="s">
        <v>9</v>
      </c>
      <c r="D86" s="568">
        <v>9</v>
      </c>
      <c r="E86" s="484">
        <v>5</v>
      </c>
      <c r="F86" s="484">
        <v>4</v>
      </c>
      <c r="G86" s="484"/>
      <c r="H86" s="484"/>
      <c r="I86" s="484"/>
      <c r="J86" s="554">
        <v>36.200000000000003</v>
      </c>
      <c r="K86" s="3"/>
      <c r="L86" s="3"/>
    </row>
    <row r="87" spans="1:12" ht="15" customHeight="1" x14ac:dyDescent="0.25">
      <c r="A87" s="17">
        <v>11</v>
      </c>
      <c r="B87" s="56">
        <v>60980</v>
      </c>
      <c r="C87" s="287" t="s">
        <v>4</v>
      </c>
      <c r="D87" s="568">
        <v>5</v>
      </c>
      <c r="E87" s="484">
        <v>1</v>
      </c>
      <c r="F87" s="484">
        <v>2</v>
      </c>
      <c r="G87" s="484"/>
      <c r="H87" s="484">
        <v>2</v>
      </c>
      <c r="I87" s="484"/>
      <c r="J87" s="554">
        <v>56.2</v>
      </c>
      <c r="K87" s="3"/>
      <c r="L87" s="3"/>
    </row>
    <row r="88" spans="1:12" ht="15" customHeight="1" x14ac:dyDescent="0.25">
      <c r="A88" s="17">
        <v>12</v>
      </c>
      <c r="B88" s="56">
        <v>61080</v>
      </c>
      <c r="C88" s="28" t="s">
        <v>130</v>
      </c>
      <c r="D88" s="568">
        <v>19</v>
      </c>
      <c r="E88" s="484">
        <v>5</v>
      </c>
      <c r="F88" s="484">
        <v>10</v>
      </c>
      <c r="G88" s="484">
        <v>2</v>
      </c>
      <c r="H88" s="484">
        <v>2</v>
      </c>
      <c r="I88" s="484"/>
      <c r="J88" s="554">
        <v>49.6</v>
      </c>
      <c r="K88" s="3" t="e">
        <f>#REF!*#REF!</f>
        <v>#REF!</v>
      </c>
      <c r="L88" s="3"/>
    </row>
    <row r="89" spans="1:12" ht="15" customHeight="1" x14ac:dyDescent="0.25">
      <c r="A89" s="17">
        <v>13</v>
      </c>
      <c r="B89" s="56">
        <v>61150</v>
      </c>
      <c r="C89" s="28" t="s">
        <v>131</v>
      </c>
      <c r="D89" s="568">
        <v>3</v>
      </c>
      <c r="E89" s="484">
        <v>1</v>
      </c>
      <c r="F89" s="484">
        <v>1</v>
      </c>
      <c r="G89" s="484"/>
      <c r="H89" s="484">
        <v>1</v>
      </c>
      <c r="I89" s="484"/>
      <c r="J89" s="554">
        <v>40</v>
      </c>
      <c r="K89" s="3"/>
      <c r="L89" s="3"/>
    </row>
    <row r="90" spans="1:12" ht="15" customHeight="1" x14ac:dyDescent="0.25">
      <c r="A90" s="17">
        <v>14</v>
      </c>
      <c r="B90" s="56">
        <v>61210</v>
      </c>
      <c r="C90" s="28" t="s">
        <v>132</v>
      </c>
      <c r="D90" s="568">
        <v>8</v>
      </c>
      <c r="E90" s="484">
        <v>3</v>
      </c>
      <c r="F90" s="484">
        <v>4</v>
      </c>
      <c r="G90" s="484"/>
      <c r="H90" s="484">
        <v>1</v>
      </c>
      <c r="I90" s="484"/>
      <c r="J90" s="554">
        <v>39</v>
      </c>
      <c r="K90" s="3" t="e">
        <f>#REF!*#REF!</f>
        <v>#REF!</v>
      </c>
      <c r="L90" s="3"/>
    </row>
    <row r="91" spans="1:12" ht="15" customHeight="1" x14ac:dyDescent="0.25">
      <c r="A91" s="17">
        <v>15</v>
      </c>
      <c r="B91" s="56">
        <v>61290</v>
      </c>
      <c r="C91" s="28" t="s">
        <v>7</v>
      </c>
      <c r="D91" s="568">
        <v>2</v>
      </c>
      <c r="E91" s="484"/>
      <c r="F91" s="484"/>
      <c r="G91" s="484"/>
      <c r="H91" s="484">
        <v>2</v>
      </c>
      <c r="I91" s="484"/>
      <c r="J91" s="554">
        <v>88</v>
      </c>
      <c r="K91" s="3" t="e">
        <f>#REF!*#REF!</f>
        <v>#REF!</v>
      </c>
      <c r="L91" s="3"/>
    </row>
    <row r="92" spans="1:12" ht="15" customHeight="1" x14ac:dyDescent="0.25">
      <c r="A92" s="17">
        <v>16</v>
      </c>
      <c r="B92" s="56">
        <v>61340</v>
      </c>
      <c r="C92" s="28" t="s">
        <v>133</v>
      </c>
      <c r="D92" s="568">
        <v>9</v>
      </c>
      <c r="E92" s="484">
        <v>5</v>
      </c>
      <c r="F92" s="484">
        <v>3</v>
      </c>
      <c r="G92" s="484">
        <v>1</v>
      </c>
      <c r="H92" s="484"/>
      <c r="I92" s="484"/>
      <c r="J92" s="554">
        <v>39</v>
      </c>
      <c r="K92" s="3" t="e">
        <f>#REF!*#REF!</f>
        <v>#REF!</v>
      </c>
      <c r="L92" s="3"/>
    </row>
    <row r="93" spans="1:12" ht="15" customHeight="1" x14ac:dyDescent="0.25">
      <c r="A93" s="17">
        <v>17</v>
      </c>
      <c r="B93" s="56">
        <v>61390</v>
      </c>
      <c r="C93" s="28" t="s">
        <v>134</v>
      </c>
      <c r="D93" s="568">
        <v>6</v>
      </c>
      <c r="E93" s="484">
        <v>5</v>
      </c>
      <c r="F93" s="484">
        <v>1</v>
      </c>
      <c r="G93" s="484"/>
      <c r="H93" s="484"/>
      <c r="I93" s="484"/>
      <c r="J93" s="554">
        <v>20.6</v>
      </c>
      <c r="K93" s="3" t="e">
        <f>#REF!*#REF!</f>
        <v>#REF!</v>
      </c>
      <c r="L93" s="3"/>
    </row>
    <row r="94" spans="1:12" ht="15" customHeight="1" x14ac:dyDescent="0.25">
      <c r="A94" s="17">
        <v>18</v>
      </c>
      <c r="B94" s="56">
        <v>61410</v>
      </c>
      <c r="C94" s="28" t="s">
        <v>135</v>
      </c>
      <c r="D94" s="568">
        <v>6</v>
      </c>
      <c r="E94" s="500"/>
      <c r="F94" s="500"/>
      <c r="G94" s="500">
        <v>2</v>
      </c>
      <c r="H94" s="500">
        <v>4</v>
      </c>
      <c r="I94" s="500"/>
      <c r="J94" s="557">
        <v>78.3</v>
      </c>
      <c r="K94" s="3" t="e">
        <f>#REF!*#REF!</f>
        <v>#REF!</v>
      </c>
      <c r="L94" s="3"/>
    </row>
    <row r="95" spans="1:12" ht="15" customHeight="1" x14ac:dyDescent="0.25">
      <c r="A95" s="17">
        <v>19</v>
      </c>
      <c r="B95" s="56">
        <v>61430</v>
      </c>
      <c r="C95" s="178" t="s">
        <v>109</v>
      </c>
      <c r="D95" s="568">
        <v>32</v>
      </c>
      <c r="E95" s="484">
        <v>9</v>
      </c>
      <c r="F95" s="484">
        <v>14</v>
      </c>
      <c r="G95" s="484">
        <v>4</v>
      </c>
      <c r="H95" s="484">
        <v>4</v>
      </c>
      <c r="I95" s="484"/>
      <c r="J95" s="554">
        <v>51.9</v>
      </c>
      <c r="K95" s="3" t="e">
        <f>#REF!*#REF!</f>
        <v>#REF!</v>
      </c>
      <c r="L95" s="3"/>
    </row>
    <row r="96" spans="1:12" ht="15" customHeight="1" x14ac:dyDescent="0.25">
      <c r="A96" s="17">
        <v>20</v>
      </c>
      <c r="B96" s="56">
        <v>61440</v>
      </c>
      <c r="C96" s="28" t="s">
        <v>136</v>
      </c>
      <c r="D96" s="568">
        <v>14</v>
      </c>
      <c r="E96" s="484">
        <v>2</v>
      </c>
      <c r="F96" s="484">
        <v>8</v>
      </c>
      <c r="G96" s="484">
        <v>2</v>
      </c>
      <c r="H96" s="484">
        <v>2</v>
      </c>
      <c r="I96" s="484"/>
      <c r="J96" s="554">
        <v>55</v>
      </c>
      <c r="K96" s="3" t="e">
        <f>#REF!*#REF!</f>
        <v>#REF!</v>
      </c>
      <c r="L96" s="3"/>
    </row>
    <row r="97" spans="1:12" ht="15" customHeight="1" x14ac:dyDescent="0.25">
      <c r="A97" s="17">
        <v>21</v>
      </c>
      <c r="B97" s="56">
        <v>61450</v>
      </c>
      <c r="C97" s="28" t="s">
        <v>108</v>
      </c>
      <c r="D97" s="568">
        <v>14</v>
      </c>
      <c r="E97" s="484">
        <v>8</v>
      </c>
      <c r="F97" s="484">
        <v>3</v>
      </c>
      <c r="G97" s="484">
        <v>2</v>
      </c>
      <c r="H97" s="484">
        <v>1</v>
      </c>
      <c r="I97" s="484"/>
      <c r="J97" s="554">
        <v>36</v>
      </c>
      <c r="K97" s="3" t="e">
        <f>#REF!*#REF!</f>
        <v>#REF!</v>
      </c>
      <c r="L97" s="3"/>
    </row>
    <row r="98" spans="1:12" ht="15" customHeight="1" x14ac:dyDescent="0.25">
      <c r="A98" s="17">
        <v>22</v>
      </c>
      <c r="B98" s="56">
        <v>61470</v>
      </c>
      <c r="C98" s="28" t="s">
        <v>2</v>
      </c>
      <c r="D98" s="568">
        <v>19</v>
      </c>
      <c r="E98" s="484">
        <v>7</v>
      </c>
      <c r="F98" s="484">
        <v>7</v>
      </c>
      <c r="G98" s="484">
        <v>2</v>
      </c>
      <c r="H98" s="484">
        <v>3</v>
      </c>
      <c r="I98" s="484"/>
      <c r="J98" s="554">
        <v>48.2</v>
      </c>
      <c r="K98" s="3" t="e">
        <f>#REF!*#REF!</f>
        <v>#REF!</v>
      </c>
      <c r="L98" s="3"/>
    </row>
    <row r="99" spans="1:12" ht="15" customHeight="1" x14ac:dyDescent="0.25">
      <c r="A99" s="17">
        <v>23</v>
      </c>
      <c r="B99" s="56">
        <v>61490</v>
      </c>
      <c r="C99" s="28" t="s">
        <v>107</v>
      </c>
      <c r="D99" s="568">
        <v>17</v>
      </c>
      <c r="E99" s="484">
        <v>4</v>
      </c>
      <c r="F99" s="484">
        <v>8</v>
      </c>
      <c r="G99" s="484">
        <v>4</v>
      </c>
      <c r="H99" s="484">
        <v>1</v>
      </c>
      <c r="I99" s="484"/>
      <c r="J99" s="554">
        <v>52</v>
      </c>
      <c r="K99" s="3" t="e">
        <f>#REF!*#REF!</f>
        <v>#REF!</v>
      </c>
      <c r="L99" s="3"/>
    </row>
    <row r="100" spans="1:12" ht="15" customHeight="1" x14ac:dyDescent="0.25">
      <c r="A100" s="17">
        <v>24</v>
      </c>
      <c r="B100" s="56">
        <v>61500</v>
      </c>
      <c r="C100" s="28" t="s">
        <v>106</v>
      </c>
      <c r="D100" s="568">
        <v>30</v>
      </c>
      <c r="E100" s="484">
        <v>9</v>
      </c>
      <c r="F100" s="484">
        <v>14</v>
      </c>
      <c r="G100" s="484">
        <v>3</v>
      </c>
      <c r="H100" s="484">
        <v>4</v>
      </c>
      <c r="I100" s="484"/>
      <c r="J100" s="554">
        <v>53.2</v>
      </c>
      <c r="K100" s="3" t="e">
        <f>#REF!*#REF!</f>
        <v>#REF!</v>
      </c>
      <c r="L100" s="3"/>
    </row>
    <row r="101" spans="1:12" ht="15" customHeight="1" x14ac:dyDescent="0.25">
      <c r="A101" s="17">
        <v>25</v>
      </c>
      <c r="B101" s="56">
        <v>61510</v>
      </c>
      <c r="C101" s="28" t="s">
        <v>8</v>
      </c>
      <c r="D101" s="568">
        <v>33</v>
      </c>
      <c r="E101" s="484">
        <v>11</v>
      </c>
      <c r="F101" s="484">
        <v>14</v>
      </c>
      <c r="G101" s="484">
        <v>6</v>
      </c>
      <c r="H101" s="484">
        <v>2</v>
      </c>
      <c r="I101" s="484"/>
      <c r="J101" s="554">
        <v>48.6</v>
      </c>
      <c r="K101" s="3" t="e">
        <f>#REF!*#REF!</f>
        <v>#REF!</v>
      </c>
      <c r="L101" s="3"/>
    </row>
    <row r="102" spans="1:12" ht="15" customHeight="1" x14ac:dyDescent="0.25">
      <c r="A102" s="17">
        <v>26</v>
      </c>
      <c r="B102" s="56">
        <v>61520</v>
      </c>
      <c r="C102" s="28" t="s">
        <v>74</v>
      </c>
      <c r="D102" s="568">
        <v>24</v>
      </c>
      <c r="E102" s="484">
        <v>2</v>
      </c>
      <c r="F102" s="484">
        <v>9</v>
      </c>
      <c r="G102" s="484">
        <v>6</v>
      </c>
      <c r="H102" s="484">
        <v>7</v>
      </c>
      <c r="I102" s="484"/>
      <c r="J102" s="554">
        <v>67.599999999999994</v>
      </c>
      <c r="K102" s="3" t="e">
        <f>#REF!*#REF!</f>
        <v>#REF!</v>
      </c>
      <c r="L102" s="3"/>
    </row>
    <row r="103" spans="1:12" ht="15" customHeight="1" x14ac:dyDescent="0.25">
      <c r="A103" s="17">
        <v>27</v>
      </c>
      <c r="B103" s="56">
        <v>61540</v>
      </c>
      <c r="C103" s="28" t="s">
        <v>117</v>
      </c>
      <c r="D103" s="553">
        <v>4</v>
      </c>
      <c r="E103" s="560">
        <v>1</v>
      </c>
      <c r="F103" s="560">
        <v>2</v>
      </c>
      <c r="G103" s="560">
        <v>1</v>
      </c>
      <c r="H103" s="560"/>
      <c r="I103" s="560"/>
      <c r="J103" s="562">
        <v>56</v>
      </c>
      <c r="K103" s="3" t="e">
        <f>#REF!*#REF!</f>
        <v>#REF!</v>
      </c>
      <c r="L103" s="3"/>
    </row>
    <row r="104" spans="1:12" ht="15" customHeight="1" x14ac:dyDescent="0.25">
      <c r="A104" s="92">
        <v>28</v>
      </c>
      <c r="B104" s="56">
        <v>61560</v>
      </c>
      <c r="C104" s="28" t="s">
        <v>137</v>
      </c>
      <c r="D104" s="553">
        <v>15</v>
      </c>
      <c r="E104" s="560">
        <v>2</v>
      </c>
      <c r="F104" s="560">
        <v>11</v>
      </c>
      <c r="G104" s="560">
        <v>1</v>
      </c>
      <c r="H104" s="560">
        <v>1</v>
      </c>
      <c r="I104" s="560"/>
      <c r="J104" s="562">
        <v>49.5</v>
      </c>
      <c r="K104" s="3" t="e">
        <f>#REF!*#REF!</f>
        <v>#REF!</v>
      </c>
      <c r="L104" s="3"/>
    </row>
    <row r="105" spans="1:12" ht="15" customHeight="1" thickBot="1" x14ac:dyDescent="0.3">
      <c r="A105" s="18">
        <v>29</v>
      </c>
      <c r="B105" s="57">
        <v>61570</v>
      </c>
      <c r="C105" s="31" t="s">
        <v>141</v>
      </c>
      <c r="D105" s="570">
        <v>11</v>
      </c>
      <c r="E105" s="563">
        <v>4</v>
      </c>
      <c r="F105" s="563">
        <v>4</v>
      </c>
      <c r="G105" s="563">
        <v>1</v>
      </c>
      <c r="H105" s="563">
        <v>2</v>
      </c>
      <c r="I105" s="563"/>
      <c r="J105" s="564">
        <v>51.09</v>
      </c>
      <c r="K105" s="3" t="e">
        <f>#REF!*#REF!</f>
        <v>#REF!</v>
      </c>
      <c r="L105" s="3"/>
    </row>
    <row r="106" spans="1:12" ht="15" customHeight="1" thickBot="1" x14ac:dyDescent="0.3">
      <c r="A106" s="18"/>
      <c r="B106" s="558"/>
      <c r="C106" s="555" t="s">
        <v>96</v>
      </c>
      <c r="D106" s="556">
        <f t="shared" ref="D106:I106" si="7">SUM(D107:D114)</f>
        <v>100</v>
      </c>
      <c r="E106" s="556">
        <f t="shared" si="7"/>
        <v>32</v>
      </c>
      <c r="F106" s="556">
        <f t="shared" si="7"/>
        <v>41</v>
      </c>
      <c r="G106" s="556">
        <f t="shared" si="7"/>
        <v>11</v>
      </c>
      <c r="H106" s="556">
        <f t="shared" si="7"/>
        <v>16</v>
      </c>
      <c r="I106" s="556">
        <f t="shared" si="7"/>
        <v>0</v>
      </c>
      <c r="J106" s="559">
        <f>AVERAGE(J107:J114)</f>
        <v>48.999999999999993</v>
      </c>
      <c r="K106" s="3"/>
      <c r="L106" s="3"/>
    </row>
    <row r="107" spans="1:12" ht="15" customHeight="1" x14ac:dyDescent="0.25">
      <c r="A107" s="16">
        <v>1</v>
      </c>
      <c r="B107" s="55">
        <v>70020</v>
      </c>
      <c r="C107" s="25" t="s">
        <v>63</v>
      </c>
      <c r="D107" s="432">
        <v>7</v>
      </c>
      <c r="E107" s="433">
        <v>2</v>
      </c>
      <c r="F107" s="433">
        <v>3</v>
      </c>
      <c r="G107" s="433">
        <v>1</v>
      </c>
      <c r="H107" s="433">
        <v>1</v>
      </c>
      <c r="I107" s="434"/>
      <c r="J107" s="435">
        <v>55.7</v>
      </c>
      <c r="K107" s="3" t="e">
        <f>#REF!*#REF!</f>
        <v>#REF!</v>
      </c>
      <c r="L107" s="3"/>
    </row>
    <row r="108" spans="1:12" ht="15" customHeight="1" x14ac:dyDescent="0.25">
      <c r="A108" s="17">
        <v>2</v>
      </c>
      <c r="B108" s="56">
        <v>70110</v>
      </c>
      <c r="C108" s="28" t="s">
        <v>68</v>
      </c>
      <c r="D108" s="441">
        <v>8</v>
      </c>
      <c r="E108" s="442">
        <v>2</v>
      </c>
      <c r="F108" s="442">
        <v>3</v>
      </c>
      <c r="G108" s="442">
        <v>3</v>
      </c>
      <c r="H108" s="442"/>
      <c r="I108" s="443"/>
      <c r="J108" s="444">
        <v>53</v>
      </c>
      <c r="K108" s="3"/>
      <c r="L108" s="3"/>
    </row>
    <row r="109" spans="1:12" ht="15" customHeight="1" x14ac:dyDescent="0.25">
      <c r="A109" s="17">
        <v>3</v>
      </c>
      <c r="B109" s="56">
        <v>70021</v>
      </c>
      <c r="C109" s="28" t="s">
        <v>62</v>
      </c>
      <c r="D109" s="437">
        <v>13</v>
      </c>
      <c r="E109" s="438">
        <v>3</v>
      </c>
      <c r="F109" s="438">
        <v>5</v>
      </c>
      <c r="G109" s="438">
        <v>2</v>
      </c>
      <c r="H109" s="438">
        <v>3</v>
      </c>
      <c r="I109" s="439"/>
      <c r="J109" s="440">
        <v>58.9</v>
      </c>
      <c r="K109" s="3" t="e">
        <f>#REF!*#REF!</f>
        <v>#REF!</v>
      </c>
      <c r="L109" s="3"/>
    </row>
    <row r="110" spans="1:12" ht="15" customHeight="1" x14ac:dyDescent="0.25">
      <c r="A110" s="17">
        <v>4</v>
      </c>
      <c r="B110" s="56">
        <v>70040</v>
      </c>
      <c r="C110" s="28" t="s">
        <v>41</v>
      </c>
      <c r="D110" s="437">
        <v>5</v>
      </c>
      <c r="E110" s="438">
        <v>2</v>
      </c>
      <c r="F110" s="438">
        <v>3</v>
      </c>
      <c r="G110" s="438"/>
      <c r="H110" s="438"/>
      <c r="I110" s="439"/>
      <c r="J110" s="440">
        <v>38.4</v>
      </c>
      <c r="K110" s="3" t="e">
        <f>#REF!*#REF!</f>
        <v>#REF!</v>
      </c>
      <c r="L110" s="3"/>
    </row>
    <row r="111" spans="1:12" ht="15" customHeight="1" x14ac:dyDescent="0.25">
      <c r="A111" s="17">
        <v>5</v>
      </c>
      <c r="B111" s="56">
        <v>70100</v>
      </c>
      <c r="C111" s="431" t="s">
        <v>184</v>
      </c>
      <c r="D111" s="437">
        <v>25</v>
      </c>
      <c r="E111" s="438">
        <v>5</v>
      </c>
      <c r="F111" s="438">
        <v>8</v>
      </c>
      <c r="G111" s="438">
        <v>3</v>
      </c>
      <c r="H111" s="438">
        <v>9</v>
      </c>
      <c r="I111" s="439"/>
      <c r="J111" s="440">
        <v>61.3</v>
      </c>
      <c r="K111" s="3" t="e">
        <f>#REF!*#REF!</f>
        <v>#REF!</v>
      </c>
      <c r="L111" s="3"/>
    </row>
    <row r="112" spans="1:12" ht="15" customHeight="1" x14ac:dyDescent="0.25">
      <c r="A112" s="17">
        <v>6</v>
      </c>
      <c r="B112" s="59">
        <v>70270</v>
      </c>
      <c r="C112" s="34" t="s">
        <v>64</v>
      </c>
      <c r="D112" s="408">
        <v>8</v>
      </c>
      <c r="E112" s="445">
        <v>4</v>
      </c>
      <c r="F112" s="445">
        <v>3</v>
      </c>
      <c r="G112" s="445"/>
      <c r="H112" s="445">
        <v>1</v>
      </c>
      <c r="I112" s="445"/>
      <c r="J112" s="446">
        <v>38.9</v>
      </c>
      <c r="K112" s="3" t="e">
        <f>#REF!*#REF!</f>
        <v>#REF!</v>
      </c>
      <c r="L112" s="3"/>
    </row>
    <row r="113" spans="1:12" ht="15" customHeight="1" x14ac:dyDescent="0.25">
      <c r="A113" s="36">
        <v>7</v>
      </c>
      <c r="B113" s="191">
        <v>10880</v>
      </c>
      <c r="C113" s="28" t="s">
        <v>115</v>
      </c>
      <c r="D113" s="420">
        <v>20</v>
      </c>
      <c r="E113" s="407">
        <v>10</v>
      </c>
      <c r="F113" s="407">
        <v>8</v>
      </c>
      <c r="G113" s="407"/>
      <c r="H113" s="407">
        <v>2</v>
      </c>
      <c r="I113" s="407"/>
      <c r="J113" s="411">
        <v>39.9</v>
      </c>
      <c r="K113" s="3"/>
      <c r="L113" s="3"/>
    </row>
    <row r="114" spans="1:12" ht="15" customHeight="1" thickBot="1" x14ac:dyDescent="0.3">
      <c r="A114" s="99">
        <v>8</v>
      </c>
      <c r="B114" s="57">
        <v>10890</v>
      </c>
      <c r="C114" s="286" t="s">
        <v>143</v>
      </c>
      <c r="D114" s="448">
        <v>14</v>
      </c>
      <c r="E114" s="449">
        <v>4</v>
      </c>
      <c r="F114" s="449">
        <v>8</v>
      </c>
      <c r="G114" s="449">
        <v>2</v>
      </c>
      <c r="H114" s="449"/>
      <c r="I114" s="449"/>
      <c r="J114" s="450">
        <v>45.9</v>
      </c>
      <c r="K114" s="3"/>
      <c r="L114" s="3"/>
    </row>
    <row r="115" spans="1:12" x14ac:dyDescent="0.25">
      <c r="A115" s="40"/>
      <c r="B115" s="41"/>
      <c r="C115" s="42"/>
      <c r="D115" s="622" t="s">
        <v>65</v>
      </c>
      <c r="E115" s="622"/>
      <c r="F115" s="622"/>
      <c r="G115" s="622"/>
      <c r="H115" s="622"/>
      <c r="I115" s="622"/>
      <c r="J115" s="91">
        <f>AVERAGE(J8:J15,J17:J26,J28:J41,J43:J60,J62:J75,J77:J105,J107:J114)</f>
        <v>48.653499999999994</v>
      </c>
      <c r="K115" s="3"/>
      <c r="L115" s="3"/>
    </row>
    <row r="116" spans="1:12" x14ac:dyDescent="0.25">
      <c r="A116" s="40"/>
      <c r="B116" s="41"/>
      <c r="C116" s="42"/>
      <c r="D116" s="42"/>
      <c r="E116" s="42"/>
      <c r="F116" s="42"/>
      <c r="G116" s="42"/>
      <c r="H116" s="42"/>
      <c r="I116" s="42"/>
      <c r="J116" s="44"/>
      <c r="K116" s="3"/>
      <c r="L116" s="3"/>
    </row>
    <row r="117" spans="1:12" x14ac:dyDescent="0.25">
      <c r="A117" s="40"/>
      <c r="B117" s="42"/>
      <c r="C117" s="42"/>
      <c r="D117" s="42"/>
      <c r="E117" s="42"/>
      <c r="F117" s="42"/>
      <c r="G117" s="42"/>
      <c r="H117" s="42"/>
      <c r="I117" s="42"/>
      <c r="J117" s="42"/>
      <c r="K117" s="3"/>
      <c r="L117" s="3"/>
    </row>
    <row r="118" spans="1:12" x14ac:dyDescent="0.25">
      <c r="A118" s="40"/>
      <c r="B118" s="42"/>
      <c r="C118" s="42"/>
      <c r="D118" s="42"/>
      <c r="E118" s="42"/>
      <c r="F118" s="42"/>
      <c r="G118" s="42"/>
      <c r="H118" s="42"/>
      <c r="I118" s="42"/>
      <c r="J118" s="42"/>
      <c r="K118" s="3"/>
      <c r="L118" s="3"/>
    </row>
  </sheetData>
  <sortState ref="A2:L119">
    <sortCondition ref="A3"/>
  </sortState>
  <mergeCells count="8">
    <mergeCell ref="D115:I115"/>
    <mergeCell ref="E4:I4"/>
    <mergeCell ref="J4:J5"/>
    <mergeCell ref="C4:C5"/>
    <mergeCell ref="D4:D5"/>
    <mergeCell ref="B2:D2"/>
    <mergeCell ref="A4:A5"/>
    <mergeCell ref="B4:B5"/>
  </mergeCells>
  <conditionalFormatting sqref="J6:J115">
    <cfRule type="containsBlanks" dxfId="30" priority="1" stopIfTrue="1">
      <formula>LEN(TRIM(J6))=0</formula>
    </cfRule>
    <cfRule type="cellIs" dxfId="29" priority="2562" stopIfTrue="1" operator="lessThan">
      <formula>50</formula>
    </cfRule>
    <cfRule type="cellIs" dxfId="28" priority="2563" stopIfTrue="1" operator="between">
      <formula>50.004</formula>
      <formula>50</formula>
    </cfRule>
    <cfRule type="cellIs" dxfId="27" priority="2564" stopIfTrue="1" operator="between">
      <formula>75</formula>
      <formula>50.004</formula>
    </cfRule>
    <cfRule type="cellIs" dxfId="26" priority="2565" stopIfTrue="1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Информ-11 диаграмма по районам</vt:lpstr>
      <vt:lpstr>Информ-11 диаграмма</vt:lpstr>
      <vt:lpstr>Рейтинги 2021-2025</vt:lpstr>
      <vt:lpstr>Рейтинг по сумме мест</vt:lpstr>
      <vt:lpstr>Информатика-11 2025 Итоги</vt:lpstr>
      <vt:lpstr>Информатика-11 2025 расклад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2025-08-29T14:17:03Z</dcterms:modified>
</cp:coreProperties>
</file>