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-15" windowWidth="20250" windowHeight="7965" tabRatio="574"/>
  </bookViews>
  <sheets>
    <sheet name="Биолог-11 диаграмма по районам" sheetId="11" r:id="rId1"/>
    <sheet name="Рейтинг по местам (2)" sheetId="12" r:id="rId2"/>
    <sheet name="Биолог-11 диаграмма" sheetId="8" r:id="rId3"/>
    <sheet name="Рейтинги 2021-2025" sheetId="7" r:id="rId4"/>
    <sheet name="Рейтинг по местам" sheetId="5" r:id="rId5"/>
    <sheet name="биология-11 2025 Итоги" sheetId="10" r:id="rId6"/>
    <sheet name="биология-11 2025 расклад" sheetId="2" r:id="rId7"/>
  </sheets>
  <externalReferences>
    <externalReference r:id="rId8"/>
  </externalReferences>
  <definedNames>
    <definedName name="_xlnm._FilterDatabase" localSheetId="0" hidden="1">'Биолог-11 диаграмма по районам'!#REF!</definedName>
    <definedName name="_xlnm._FilterDatabase" localSheetId="1" hidden="1">'Рейтинг по местам (2)'!$C$117:$W$117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D112" i="11" l="1"/>
  <c r="C112" i="11"/>
  <c r="D81" i="11"/>
  <c r="C81" i="11"/>
  <c r="D66" i="11"/>
  <c r="C66" i="11"/>
  <c r="D45" i="11"/>
  <c r="C45" i="11"/>
  <c r="D27" i="11"/>
  <c r="C27" i="11"/>
  <c r="D14" i="11"/>
  <c r="C14" i="11"/>
  <c r="D5" i="11"/>
  <c r="C5" i="11"/>
  <c r="D4" i="11"/>
  <c r="D122" i="11" s="1"/>
  <c r="W13" i="8"/>
  <c r="W12" i="8"/>
  <c r="W11" i="8"/>
  <c r="W10" i="8"/>
  <c r="W9" i="8"/>
  <c r="W8" i="8"/>
  <c r="W7" i="8"/>
  <c r="W6" i="8"/>
  <c r="W26" i="8"/>
  <c r="W25" i="8"/>
  <c r="W24" i="8"/>
  <c r="W23" i="8"/>
  <c r="W22" i="8"/>
  <c r="W21" i="8"/>
  <c r="W20" i="8"/>
  <c r="W19" i="8"/>
  <c r="W18" i="8"/>
  <c r="W17" i="8"/>
  <c r="W16" i="8"/>
  <c r="W1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80" i="8"/>
  <c r="W79" i="8"/>
  <c r="W78" i="8"/>
  <c r="W77" i="8"/>
  <c r="W76" i="8"/>
  <c r="W75" i="8"/>
  <c r="W74" i="8"/>
  <c r="W73" i="8"/>
  <c r="W72" i="8"/>
  <c r="W71" i="8"/>
  <c r="W70" i="8"/>
  <c r="W69" i="8"/>
  <c r="W68" i="8"/>
  <c r="W67" i="8"/>
  <c r="W111" i="8"/>
  <c r="W110" i="8"/>
  <c r="W109" i="8"/>
  <c r="W108" i="8"/>
  <c r="W107" i="8"/>
  <c r="W106" i="8"/>
  <c r="W105" i="8"/>
  <c r="W104" i="8"/>
  <c r="W103" i="8"/>
  <c r="W102" i="8"/>
  <c r="W101" i="8"/>
  <c r="W100" i="8"/>
  <c r="W99" i="8"/>
  <c r="W98" i="8"/>
  <c r="W97" i="8"/>
  <c r="W96" i="8"/>
  <c r="W95" i="8"/>
  <c r="W94" i="8"/>
  <c r="W93" i="8"/>
  <c r="W92" i="8"/>
  <c r="W91" i="8"/>
  <c r="W90" i="8"/>
  <c r="W89" i="8"/>
  <c r="W88" i="8"/>
  <c r="W87" i="8"/>
  <c r="W86" i="8"/>
  <c r="W85" i="8"/>
  <c r="W84" i="8"/>
  <c r="W83" i="8"/>
  <c r="W82" i="8"/>
  <c r="W120" i="8"/>
  <c r="W119" i="8"/>
  <c r="W118" i="8"/>
  <c r="W117" i="8"/>
  <c r="W116" i="8"/>
  <c r="W115" i="8"/>
  <c r="W114" i="8"/>
  <c r="W113" i="8"/>
  <c r="W121" i="8"/>
  <c r="D122" i="8"/>
  <c r="D112" i="8"/>
  <c r="C112" i="8"/>
  <c r="D81" i="8"/>
  <c r="C81" i="8"/>
  <c r="D66" i="8"/>
  <c r="C66" i="8"/>
  <c r="D45" i="8"/>
  <c r="C45" i="8"/>
  <c r="D27" i="8"/>
  <c r="C27" i="8"/>
  <c r="D14" i="8"/>
  <c r="C14" i="8"/>
  <c r="D5" i="8"/>
  <c r="C5" i="8"/>
  <c r="D4" i="8"/>
  <c r="C4" i="8"/>
  <c r="Q128" i="12"/>
  <c r="N128" i="12"/>
  <c r="K128" i="12"/>
  <c r="H128" i="12"/>
  <c r="E128" i="12"/>
  <c r="X102" i="5"/>
  <c r="X115" i="5"/>
  <c r="X114" i="5"/>
  <c r="X111" i="5"/>
  <c r="X109" i="5"/>
  <c r="X113" i="5"/>
  <c r="X110" i="5"/>
  <c r="X112" i="5"/>
  <c r="X92" i="5"/>
  <c r="X106" i="5"/>
  <c r="X107" i="5"/>
  <c r="X105" i="5"/>
  <c r="X108" i="5"/>
  <c r="X100" i="5"/>
  <c r="X104" i="5"/>
  <c r="X103" i="5"/>
  <c r="X93" i="5"/>
  <c r="X101" i="5"/>
  <c r="X95" i="5"/>
  <c r="X88" i="5"/>
  <c r="X97" i="5"/>
  <c r="X80" i="5"/>
  <c r="X76" i="5"/>
  <c r="X98" i="5"/>
  <c r="X96" i="5"/>
  <c r="X99" i="5"/>
  <c r="X85" i="5"/>
  <c r="X86" i="5"/>
  <c r="X87" i="5"/>
  <c r="X89" i="5"/>
  <c r="X91" i="5"/>
  <c r="X94" i="5"/>
  <c r="X70" i="5"/>
  <c r="X90" i="5"/>
  <c r="X84" i="5"/>
  <c r="X68" i="5"/>
  <c r="X64" i="5"/>
  <c r="X71" i="5"/>
  <c r="X77" i="5"/>
  <c r="X83" i="5"/>
  <c r="X74" i="5"/>
  <c r="X59" i="5"/>
  <c r="X67" i="5"/>
  <c r="X81" i="5"/>
  <c r="X82" i="5"/>
  <c r="X78" i="5"/>
  <c r="X75" i="5"/>
  <c r="X73" i="5"/>
  <c r="X79" i="5"/>
  <c r="X72" i="5"/>
  <c r="X55" i="5"/>
  <c r="X50" i="5"/>
  <c r="X66" i="5"/>
  <c r="X69" i="5"/>
  <c r="X60" i="5"/>
  <c r="X52" i="5"/>
  <c r="X65" i="5"/>
  <c r="X40" i="5"/>
  <c r="X46" i="5"/>
  <c r="X44" i="5"/>
  <c r="X43" i="5"/>
  <c r="X54" i="5"/>
  <c r="X62" i="5"/>
  <c r="X56" i="5"/>
  <c r="X61" i="5"/>
  <c r="X57" i="5"/>
  <c r="X49" i="5"/>
  <c r="X34" i="5"/>
  <c r="X48" i="5"/>
  <c r="X53" i="5"/>
  <c r="X63" i="5"/>
  <c r="X39" i="5"/>
  <c r="X51" i="5"/>
  <c r="X32" i="5"/>
  <c r="X38" i="5"/>
  <c r="X58" i="5"/>
  <c r="X42" i="5"/>
  <c r="X30" i="5"/>
  <c r="X47" i="5"/>
  <c r="X45" i="5"/>
  <c r="X31" i="5"/>
  <c r="X35" i="5"/>
  <c r="X33" i="5"/>
  <c r="X25" i="5"/>
  <c r="X36" i="5"/>
  <c r="X41" i="5"/>
  <c r="X20" i="5"/>
  <c r="X23" i="5"/>
  <c r="X24" i="5"/>
  <c r="X28" i="5"/>
  <c r="X29" i="5"/>
  <c r="X21" i="5"/>
  <c r="X37" i="5"/>
  <c r="X26" i="5"/>
  <c r="X15" i="5"/>
  <c r="X18" i="5"/>
  <c r="X22" i="5"/>
  <c r="X27" i="5"/>
  <c r="X13" i="5"/>
  <c r="X19" i="5"/>
  <c r="X17" i="5"/>
  <c r="X11" i="5"/>
  <c r="X12" i="5"/>
  <c r="X10" i="5"/>
  <c r="X16" i="5"/>
  <c r="X14" i="5"/>
  <c r="X8" i="5"/>
  <c r="X9" i="5"/>
  <c r="X6" i="5"/>
  <c r="X7" i="5"/>
  <c r="E116" i="5"/>
  <c r="C4" i="11" l="1"/>
  <c r="E116" i="7"/>
  <c r="J45" i="2"/>
  <c r="W6" i="11" l="1"/>
  <c r="W111" i="11"/>
  <c r="W110" i="11"/>
  <c r="W109" i="11"/>
  <c r="W108" i="11"/>
  <c r="W107" i="11"/>
  <c r="W106" i="11"/>
  <c r="W105" i="11"/>
  <c r="W104" i="11"/>
  <c r="W103" i="11"/>
  <c r="W102" i="11"/>
  <c r="W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82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3" i="11"/>
  <c r="W12" i="11"/>
  <c r="W11" i="11"/>
  <c r="W10" i="11"/>
  <c r="W9" i="11"/>
  <c r="W8" i="11"/>
  <c r="W7" i="11"/>
  <c r="W120" i="11"/>
  <c r="W119" i="11"/>
  <c r="W118" i="11"/>
  <c r="W117" i="11"/>
  <c r="W116" i="11"/>
  <c r="W115" i="11"/>
  <c r="W114" i="11"/>
  <c r="W113" i="11"/>
  <c r="W121" i="11"/>
  <c r="H112" i="11"/>
  <c r="G112" i="11"/>
  <c r="H81" i="11"/>
  <c r="G81" i="11"/>
  <c r="H66" i="11"/>
  <c r="G66" i="11"/>
  <c r="H45" i="11"/>
  <c r="G45" i="11"/>
  <c r="H27" i="11"/>
  <c r="G27" i="11"/>
  <c r="H14" i="11"/>
  <c r="G14" i="11"/>
  <c r="H5" i="11"/>
  <c r="G5" i="11"/>
  <c r="H4" i="11"/>
  <c r="G4" i="11"/>
  <c r="G66" i="8"/>
  <c r="H66" i="8"/>
  <c r="K66" i="8"/>
  <c r="L66" i="8"/>
  <c r="O66" i="8"/>
  <c r="P66" i="8"/>
  <c r="S66" i="8"/>
  <c r="T66" i="8"/>
  <c r="H122" i="8"/>
  <c r="H112" i="8"/>
  <c r="G112" i="8"/>
  <c r="H81" i="8"/>
  <c r="G81" i="8"/>
  <c r="H45" i="8"/>
  <c r="G45" i="8"/>
  <c r="H27" i="8"/>
  <c r="G27" i="8"/>
  <c r="H14" i="8"/>
  <c r="G14" i="8"/>
  <c r="H5" i="8"/>
  <c r="G5" i="8"/>
  <c r="H4" i="8"/>
  <c r="H116" i="5"/>
  <c r="E6" i="10"/>
  <c r="I116" i="7"/>
  <c r="H122" i="11" l="1"/>
  <c r="G4" i="8"/>
  <c r="P112" i="11"/>
  <c r="O112" i="11"/>
  <c r="P81" i="11"/>
  <c r="O81" i="11"/>
  <c r="P66" i="11"/>
  <c r="O66" i="11"/>
  <c r="P45" i="11"/>
  <c r="O45" i="11"/>
  <c r="P27" i="11"/>
  <c r="O27" i="11"/>
  <c r="P14" i="11"/>
  <c r="O14" i="11"/>
  <c r="P5" i="11"/>
  <c r="O5" i="11"/>
  <c r="P4" i="11"/>
  <c r="P122" i="11" s="1"/>
  <c r="O4" i="11"/>
  <c r="L112" i="11"/>
  <c r="K112" i="11"/>
  <c r="L81" i="11"/>
  <c r="K81" i="11"/>
  <c r="L66" i="11"/>
  <c r="K66" i="11"/>
  <c r="L45" i="11"/>
  <c r="K45" i="11"/>
  <c r="L27" i="11"/>
  <c r="K27" i="11"/>
  <c r="L14" i="11"/>
  <c r="K14" i="11"/>
  <c r="L5" i="11"/>
  <c r="K5" i="11"/>
  <c r="L4" i="11"/>
  <c r="L122" i="11" s="1"/>
  <c r="K4" i="11"/>
  <c r="P122" i="8"/>
  <c r="P112" i="8"/>
  <c r="O112" i="8"/>
  <c r="P81" i="8"/>
  <c r="O81" i="8"/>
  <c r="P45" i="8"/>
  <c r="O45" i="8"/>
  <c r="P27" i="8"/>
  <c r="O27" i="8"/>
  <c r="P14" i="8"/>
  <c r="O14" i="8"/>
  <c r="P5" i="8"/>
  <c r="O5" i="8"/>
  <c r="P4" i="8"/>
  <c r="O4" i="8"/>
  <c r="L122" i="8"/>
  <c r="L112" i="8"/>
  <c r="K112" i="8"/>
  <c r="L81" i="8"/>
  <c r="K81" i="8"/>
  <c r="L45" i="8"/>
  <c r="K45" i="8"/>
  <c r="L27" i="8"/>
  <c r="K27" i="8"/>
  <c r="L14" i="8"/>
  <c r="K14" i="8"/>
  <c r="L5" i="8"/>
  <c r="K5" i="8"/>
  <c r="K4" i="8" s="1"/>
  <c r="L4" i="8"/>
  <c r="N116" i="5"/>
  <c r="K116" i="5"/>
  <c r="Q116" i="5"/>
  <c r="J117" i="2" l="1"/>
  <c r="Q116" i="7" l="1"/>
  <c r="M116" i="7"/>
  <c r="T4" i="11" l="1"/>
  <c r="T122" i="8"/>
  <c r="T4" i="8"/>
  <c r="D28" i="2" l="1"/>
  <c r="E28" i="2"/>
  <c r="F28" i="2"/>
  <c r="G28" i="2"/>
  <c r="H28" i="2"/>
  <c r="I28" i="2"/>
  <c r="S112" i="11" l="1"/>
  <c r="T81" i="11"/>
  <c r="S81" i="11"/>
  <c r="T66" i="11"/>
  <c r="S66" i="11"/>
  <c r="T45" i="11"/>
  <c r="S45" i="11"/>
  <c r="T27" i="11"/>
  <c r="S27" i="11"/>
  <c r="T14" i="11"/>
  <c r="S14" i="11"/>
  <c r="T5" i="11"/>
  <c r="S5" i="11"/>
  <c r="S4" i="11" s="1"/>
  <c r="T112" i="8"/>
  <c r="S112" i="8"/>
  <c r="T81" i="8"/>
  <c r="S81" i="8"/>
  <c r="T45" i="8"/>
  <c r="S45" i="8"/>
  <c r="T27" i="8"/>
  <c r="S27" i="8"/>
  <c r="T14" i="8"/>
  <c r="S14" i="8"/>
  <c r="T5" i="8"/>
  <c r="S5" i="8"/>
  <c r="S4" i="8" s="1"/>
  <c r="U116" i="7"/>
  <c r="D6" i="10" l="1"/>
  <c r="E109" i="10" l="1"/>
  <c r="I78" i="2" l="1"/>
  <c r="H78" i="2"/>
  <c r="G78" i="2"/>
  <c r="F78" i="2"/>
  <c r="E78" i="2"/>
  <c r="D78" i="2"/>
  <c r="J64" i="2"/>
  <c r="I64" i="2"/>
  <c r="H64" i="2"/>
  <c r="G64" i="2"/>
  <c r="F64" i="2"/>
  <c r="E64" i="2"/>
  <c r="D64" i="2"/>
  <c r="J78" i="2"/>
  <c r="I45" i="2"/>
  <c r="H45" i="2"/>
  <c r="G45" i="2"/>
  <c r="F45" i="2"/>
  <c r="E45" i="2"/>
  <c r="D45" i="2"/>
  <c r="J28" i="2"/>
  <c r="J16" i="2"/>
  <c r="I16" i="2"/>
  <c r="H16" i="2"/>
  <c r="G16" i="2"/>
  <c r="F16" i="2"/>
  <c r="E16" i="2"/>
  <c r="D16" i="2"/>
  <c r="J108" i="2"/>
  <c r="I108" i="2"/>
  <c r="H108" i="2"/>
  <c r="G108" i="2"/>
  <c r="F108" i="2"/>
  <c r="E108" i="2"/>
  <c r="D108" i="2"/>
  <c r="J7" i="2"/>
  <c r="I7" i="2"/>
  <c r="H7" i="2"/>
  <c r="G7" i="2"/>
  <c r="F7" i="2"/>
  <c r="E7" i="2"/>
  <c r="D7" i="2"/>
  <c r="D6" i="2" l="1"/>
  <c r="F6" i="2"/>
  <c r="H6" i="2"/>
  <c r="E6" i="2"/>
  <c r="G6" i="2"/>
  <c r="I6" i="2"/>
  <c r="T112" i="11"/>
  <c r="T122" i="11"/>
</calcChain>
</file>

<file path=xl/sharedStrings.xml><?xml version="1.0" encoding="utf-8"?>
<sst xmlns="http://schemas.openxmlformats.org/spreadsheetml/2006/main" count="2217" uniqueCount="189">
  <si>
    <t>Центральный</t>
  </si>
  <si>
    <t>Советский</t>
  </si>
  <si>
    <t>Свердловский</t>
  </si>
  <si>
    <t>Октябрьский</t>
  </si>
  <si>
    <t>Ленинский</t>
  </si>
  <si>
    <t>Кировский</t>
  </si>
  <si>
    <t>Железнодорожный</t>
  </si>
  <si>
    <t>80-99</t>
  </si>
  <si>
    <t>Человек</t>
  </si>
  <si>
    <t>МБОУ СШ № 51</t>
  </si>
  <si>
    <t>МБОУ СШ № 4</t>
  </si>
  <si>
    <t>МАОУ СШ № 151</t>
  </si>
  <si>
    <t>МБОУ СШ № 147</t>
  </si>
  <si>
    <t>МБОУ СШ № 129</t>
  </si>
  <si>
    <t>МБОУ СШ № 98</t>
  </si>
  <si>
    <t>МБОУ СШ № 91</t>
  </si>
  <si>
    <t>МБОУ СШ № 66</t>
  </si>
  <si>
    <t>МБОУ СШ № 18</t>
  </si>
  <si>
    <t>МБОУ СШ № 5</t>
  </si>
  <si>
    <t>МБОУ СШ № 69</t>
  </si>
  <si>
    <t>МБОУ СШ № 62</t>
  </si>
  <si>
    <t>МБОУ СШ № 17</t>
  </si>
  <si>
    <t>МБОУ СШ № 6</t>
  </si>
  <si>
    <t>МБОУ СШ № 99</t>
  </si>
  <si>
    <t>МБОУ СШ № 84</t>
  </si>
  <si>
    <t>МБОУ СШ № 82</t>
  </si>
  <si>
    <t>МБОУ СШ № 36</t>
  </si>
  <si>
    <t xml:space="preserve">МБОУ СШ № 133 </t>
  </si>
  <si>
    <t>МБОУ Лицей № 10</t>
  </si>
  <si>
    <t>МБОУ Лицей № 8</t>
  </si>
  <si>
    <t>МБОУ СШ № 3</t>
  </si>
  <si>
    <t>МАОУ СШ № 148</t>
  </si>
  <si>
    <t>МБОУ СШ № 94</t>
  </si>
  <si>
    <t>МБОУ СШ № 64</t>
  </si>
  <si>
    <t>МБОУ СШ № 44</t>
  </si>
  <si>
    <t>МБОУ СШ № 31</t>
  </si>
  <si>
    <t>МБОУ СШ № 13</t>
  </si>
  <si>
    <t>МБОУ СШ № 135</t>
  </si>
  <si>
    <t>МАОУ Гимназия № 10</t>
  </si>
  <si>
    <t>МБОУ СШ № 46</t>
  </si>
  <si>
    <t>МАОУ Лицей № 11</t>
  </si>
  <si>
    <t>МАОУ Гимназия № 6</t>
  </si>
  <si>
    <t>МАОУ Лицей № 6 "Перспектива"</t>
  </si>
  <si>
    <t>МАОУ Гимназия № 4</t>
  </si>
  <si>
    <t>ниже 36</t>
  </si>
  <si>
    <t>Наименование ОУ (кратко)</t>
  </si>
  <si>
    <t>МБОУ СШ № 81</t>
  </si>
  <si>
    <t>№</t>
  </si>
  <si>
    <t>Район</t>
  </si>
  <si>
    <t>Среднее значение по городу принято:</t>
  </si>
  <si>
    <t>Код ОУ по КИАСУО</t>
  </si>
  <si>
    <t>Код ОУ            (по КИАСУО)</t>
  </si>
  <si>
    <t>МБОУ Лицей № 28</t>
  </si>
  <si>
    <t xml:space="preserve">МАОУ Лицей № 7 </t>
  </si>
  <si>
    <t>МАОУ Гимназия № 9</t>
  </si>
  <si>
    <t>МАОУ СШ № 32</t>
  </si>
  <si>
    <t>МБОУ Гимназия № 7</t>
  </si>
  <si>
    <t>МАОУ Гимназия № 15</t>
  </si>
  <si>
    <t>МБОУ СШ № 79</t>
  </si>
  <si>
    <t>МАОУ Лицей № 12</t>
  </si>
  <si>
    <t>МАОУ "КУГ № 1 - Универс"</t>
  </si>
  <si>
    <t>МБОУ СШ № 21</t>
  </si>
  <si>
    <t>МАОУ Гимназия № 13 "Академ"</t>
  </si>
  <si>
    <t>МБОУ СШ № 73</t>
  </si>
  <si>
    <t>МБОУ СШ № 95</t>
  </si>
  <si>
    <t>МАОУ Лицей № 9 "Лидер"</t>
  </si>
  <si>
    <t>МАОУ Гимназия № 14</t>
  </si>
  <si>
    <t>МАОУ СШ № 23</t>
  </si>
  <si>
    <t>МБОУ СШ № 34</t>
  </si>
  <si>
    <t>МБОУ СШ № 42</t>
  </si>
  <si>
    <t>МБОУ СШ № 45</t>
  </si>
  <si>
    <t>МБОУ СШ № 76</t>
  </si>
  <si>
    <t>МБОУ СШ № 93</t>
  </si>
  <si>
    <t>МАОУ СШ № 137</t>
  </si>
  <si>
    <t>МАОУ СШ № 152</t>
  </si>
  <si>
    <t>МАОУ Гимназия № 2</t>
  </si>
  <si>
    <t>МБОУ Лицей № 2</t>
  </si>
  <si>
    <t>МБОУ Гимназия  № 16</t>
  </si>
  <si>
    <t>МБОУ СШ № 27</t>
  </si>
  <si>
    <t xml:space="preserve">Биология 11 кл. </t>
  </si>
  <si>
    <t>МБОУ СШ № 65</t>
  </si>
  <si>
    <t>место</t>
  </si>
  <si>
    <t>сумма мест</t>
  </si>
  <si>
    <t>чел.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</si>
  <si>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</si>
  <si>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</si>
  <si>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</si>
  <si>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</si>
  <si>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</si>
  <si>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</si>
  <si>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</si>
  <si>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</si>
  <si>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</si>
  <si>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 xml:space="preserve">чел. </t>
  </si>
  <si>
    <t>ср. балл по ОУ</t>
  </si>
  <si>
    <t>ср. балл по городу</t>
  </si>
  <si>
    <t xml:space="preserve">МБОУ СШ № 72 </t>
  </si>
  <si>
    <t xml:space="preserve">МАОУ Гимназия № 11 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</si>
  <si>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</si>
  <si>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</si>
  <si>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</si>
  <si>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</si>
  <si>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</si>
  <si>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</si>
  <si>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</si>
  <si>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</si>
  <si>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</si>
  <si>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Расчётное среднее значение </t>
  </si>
  <si>
    <t>МАОУ СШ № 143</t>
  </si>
  <si>
    <t>МАОУ СШ № 145</t>
  </si>
  <si>
    <t>МАОУ СШ № 149</t>
  </si>
  <si>
    <t>МАОУ СШ № 150</t>
  </si>
  <si>
    <t>Расчётное среднее значение среднего балла по ОУ</t>
  </si>
  <si>
    <t>Среднее значение среднего балла принято ГУО</t>
  </si>
  <si>
    <t>36-69</t>
  </si>
  <si>
    <t>70-79</t>
  </si>
  <si>
    <t>Получено баллов</t>
  </si>
  <si>
    <t>МАОУ СШ "Комплекс Покровский"</t>
  </si>
  <si>
    <t>МБОУ СШ № 78</t>
  </si>
  <si>
    <t>МАОУ СШ № 154</t>
  </si>
  <si>
    <t>МБОУ Гимназия № 3</t>
  </si>
  <si>
    <t>МБОУ СШ № 155</t>
  </si>
  <si>
    <t>МБОУ СШ № 10</t>
  </si>
  <si>
    <t>МАОУ СШ № 8 "Созидание"</t>
  </si>
  <si>
    <t>МАОУ СШ № 90</t>
  </si>
  <si>
    <t>МАОУ Лицей № 3</t>
  </si>
  <si>
    <t>МАОУ СШ № 53</t>
  </si>
  <si>
    <t>МАОУ СШ № 89</t>
  </si>
  <si>
    <t>МАОУ Лицей № 1</t>
  </si>
  <si>
    <t xml:space="preserve">МАОУ Школа-интернат № 1 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</si>
  <si>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</si>
  <si>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</si>
  <si>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</si>
  <si>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</si>
  <si>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</si>
  <si>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</si>
  <si>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</si>
  <si>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</si>
  <si>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</si>
  <si>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</si>
  <si>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</si>
  <si>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</si>
  <si>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МАОУ Гимназия № 8</t>
  </si>
  <si>
    <t>МАОУ СШ № 12</t>
  </si>
  <si>
    <t>МАОУ СШ № 19</t>
  </si>
  <si>
    <t>МБОУ СШ № 86</t>
  </si>
  <si>
    <t>МАОУ СШ № 158</t>
  </si>
  <si>
    <t>МБОУ СШ № 157</t>
  </si>
  <si>
    <t>МАОУ СШ № 46</t>
  </si>
  <si>
    <t>МАОУ СШ № 135</t>
  </si>
  <si>
    <t>МАОУ СШ № 55</t>
  </si>
  <si>
    <t>МБОУ СШ № 63</t>
  </si>
  <si>
    <t>МАОУ СШ № 65</t>
  </si>
  <si>
    <t>МАОУ СШ № 82</t>
  </si>
  <si>
    <t>МАОУ СШ № 93</t>
  </si>
  <si>
    <t>МАОУ СШ № 78</t>
  </si>
  <si>
    <t>МАОУ СШ № 76</t>
  </si>
  <si>
    <t>МАОУ СШ № 6</t>
  </si>
  <si>
    <t>МАОУ СШ № 17</t>
  </si>
  <si>
    <t>МАОУ СШ № 42</t>
  </si>
  <si>
    <t>МАОУ СШ № 45</t>
  </si>
  <si>
    <t>МАОУ СШ № 158 "Грани"</t>
  </si>
  <si>
    <t>МБОУ СШ № 2</t>
  </si>
  <si>
    <t>МБОУ СШ № 56</t>
  </si>
  <si>
    <t>МАОУ СШ № 5</t>
  </si>
  <si>
    <t>МАОУ СШ № 18</t>
  </si>
  <si>
    <t>МАОУ СШ № 66</t>
  </si>
  <si>
    <t>МАОУ СШ № 69</t>
  </si>
  <si>
    <t>МАОУ СШ № 155</t>
  </si>
  <si>
    <t>МАОУ СШ № 156</t>
  </si>
  <si>
    <t>МАОУ СШ № 157</t>
  </si>
  <si>
    <t>МБОУ СШ № 16</t>
  </si>
  <si>
    <t>МБОУ СШ № 50</t>
  </si>
  <si>
    <t>МБОУ СШ № 39</t>
  </si>
  <si>
    <t>МАОУ СШ № 81</t>
  </si>
  <si>
    <t>МАОУ СШ № 34</t>
  </si>
  <si>
    <t>МАОУ Лицей № 28</t>
  </si>
  <si>
    <t>МБОУ СОШ № 10</t>
  </si>
  <si>
    <t xml:space="preserve">МАОУ СШ № 72 </t>
  </si>
  <si>
    <t>МАОУ СШ № 3</t>
  </si>
  <si>
    <t>МБОУ СШ № 30</t>
  </si>
  <si>
    <t>МБОУ СШ № 159</t>
  </si>
  <si>
    <t>МАОУ СШ № 63</t>
  </si>
  <si>
    <t>МАОУ СШ № 50</t>
  </si>
  <si>
    <t>МАОУ СШ № 91</t>
  </si>
  <si>
    <t>МАОУ СШ № 98</t>
  </si>
  <si>
    <t>МАОУ СШ № 147</t>
  </si>
  <si>
    <t>МАОУ СШ № 129</t>
  </si>
  <si>
    <t>МАОУ СШ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</si>
</sst>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[$-419]General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&quot;Times New Roman&quot;"/>
    </font>
    <font>
      <sz val="11"/>
      <color indexed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B7DEE8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19" fillId="0" borderId="0"/>
    <xf numFmtId="0" fontId="18" fillId="0" borderId="0"/>
    <xf numFmtId="0" fontId="20" fillId="0" borderId="0"/>
    <xf numFmtId="164" fontId="20" fillId="0" borderId="0" applyBorder="0" applyProtection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4" fontId="15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19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80">
    <xf numFmtId="0" fontId="0" fillId="0" borderId="0" xfId="0"/>
    <xf numFmtId="0" fontId="23" fillId="0" borderId="0" xfId="0" applyFont="1"/>
    <xf numFmtId="0" fontId="23" fillId="0" borderId="0" xfId="0" applyFont="1" applyAlignment="1">
      <alignment vertical="top"/>
    </xf>
    <xf numFmtId="0" fontId="21" fillId="0" borderId="0" xfId="0" applyFont="1" applyFill="1"/>
    <xf numFmtId="0" fontId="21" fillId="0" borderId="0" xfId="0" applyFont="1" applyFill="1" applyAlignment="1">
      <alignment vertical="top"/>
    </xf>
    <xf numFmtId="0" fontId="21" fillId="0" borderId="0" xfId="0" applyFont="1" applyFill="1" applyBorder="1"/>
    <xf numFmtId="0" fontId="26" fillId="0" borderId="20" xfId="0" applyFont="1" applyBorder="1"/>
    <xf numFmtId="0" fontId="26" fillId="0" borderId="13" xfId="0" applyFont="1" applyBorder="1"/>
    <xf numFmtId="0" fontId="26" fillId="0" borderId="15" xfId="0" applyFont="1" applyBorder="1"/>
    <xf numFmtId="0" fontId="26" fillId="0" borderId="23" xfId="0" applyFont="1" applyBorder="1"/>
    <xf numFmtId="0" fontId="17" fillId="0" borderId="5" xfId="0" applyFont="1" applyBorder="1" applyAlignment="1"/>
    <xf numFmtId="0" fontId="17" fillId="0" borderId="24" xfId="0" applyFont="1" applyBorder="1" applyAlignment="1"/>
    <xf numFmtId="2" fontId="17" fillId="0" borderId="25" xfId="0" applyNumberFormat="1" applyFont="1" applyBorder="1" applyAlignment="1"/>
    <xf numFmtId="0" fontId="17" fillId="0" borderId="13" xfId="0" applyFont="1" applyBorder="1" applyAlignment="1"/>
    <xf numFmtId="0" fontId="17" fillId="0" borderId="1" xfId="0" applyFont="1" applyBorder="1" applyAlignment="1"/>
    <xf numFmtId="0" fontId="17" fillId="0" borderId="1" xfId="0" applyFont="1" applyBorder="1" applyAlignment="1">
      <alignment horizontal="left"/>
    </xf>
    <xf numFmtId="2" fontId="17" fillId="0" borderId="14" xfId="0" applyNumberFormat="1" applyFont="1" applyBorder="1" applyAlignment="1"/>
    <xf numFmtId="0" fontId="17" fillId="0" borderId="16" xfId="0" applyFont="1" applyBorder="1" applyAlignment="1"/>
    <xf numFmtId="2" fontId="17" fillId="0" borderId="17" xfId="0" applyNumberFormat="1" applyFont="1" applyBorder="1" applyAlignment="1"/>
    <xf numFmtId="0" fontId="26" fillId="0" borderId="23" xfId="0" applyFont="1" applyBorder="1" applyAlignment="1"/>
    <xf numFmtId="2" fontId="17" fillId="0" borderId="12" xfId="0" applyNumberFormat="1" applyFont="1" applyBorder="1" applyAlignment="1"/>
    <xf numFmtId="0" fontId="26" fillId="0" borderId="13" xfId="0" applyFont="1" applyBorder="1" applyAlignment="1"/>
    <xf numFmtId="0" fontId="26" fillId="0" borderId="26" xfId="0" applyFont="1" applyBorder="1" applyAlignment="1"/>
    <xf numFmtId="0" fontId="17" fillId="0" borderId="2" xfId="0" applyFont="1" applyBorder="1" applyAlignment="1"/>
    <xf numFmtId="2" fontId="17" fillId="0" borderId="27" xfId="0" applyNumberFormat="1" applyFont="1" applyBorder="1" applyAlignment="1"/>
    <xf numFmtId="0" fontId="26" fillId="0" borderId="20" xfId="0" applyFont="1" applyBorder="1" applyAlignment="1"/>
    <xf numFmtId="0" fontId="26" fillId="0" borderId="15" xfId="0" applyFont="1" applyBorder="1" applyAlignment="1"/>
    <xf numFmtId="0" fontId="17" fillId="0" borderId="24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25" fillId="0" borderId="0" xfId="0" applyFont="1" applyAlignment="1">
      <alignment horizontal="center" vertical="center"/>
    </xf>
    <xf numFmtId="0" fontId="17" fillId="0" borderId="4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17" fillId="0" borderId="4" xfId="0" applyFont="1" applyFill="1" applyBorder="1" applyAlignment="1">
      <alignment horizontal="left" vertical="center" wrapText="1"/>
    </xf>
    <xf numFmtId="0" fontId="21" fillId="0" borderId="34" xfId="0" applyFont="1" applyFill="1" applyBorder="1"/>
    <xf numFmtId="0" fontId="27" fillId="0" borderId="7" xfId="0" applyFont="1" applyBorder="1"/>
    <xf numFmtId="0" fontId="27" fillId="0" borderId="3" xfId="0" applyFont="1" applyBorder="1"/>
    <xf numFmtId="0" fontId="30" fillId="0" borderId="3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wrapText="1"/>
    </xf>
    <xf numFmtId="0" fontId="27" fillId="0" borderId="0" xfId="0" applyFont="1"/>
    <xf numFmtId="0" fontId="27" fillId="3" borderId="0" xfId="0" applyFont="1" applyFill="1"/>
    <xf numFmtId="0" fontId="25" fillId="0" borderId="48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0" fillId="0" borderId="13" xfId="0" applyFont="1" applyBorder="1" applyAlignment="1"/>
    <xf numFmtId="0" fontId="0" fillId="0" borderId="20" xfId="0" applyFont="1" applyBorder="1"/>
    <xf numFmtId="0" fontId="0" fillId="0" borderId="13" xfId="0" applyFont="1" applyBorder="1"/>
    <xf numFmtId="0" fontId="0" fillId="0" borderId="15" xfId="0" applyFont="1" applyBorder="1"/>
    <xf numFmtId="0" fontId="26" fillId="0" borderId="21" xfId="0" applyFont="1" applyBorder="1"/>
    <xf numFmtId="0" fontId="25" fillId="0" borderId="1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9" fillId="0" borderId="0" xfId="0" applyFont="1" applyAlignment="1"/>
    <xf numFmtId="0" fontId="23" fillId="0" borderId="0" xfId="0" applyFont="1" applyAlignment="1"/>
    <xf numFmtId="0" fontId="17" fillId="0" borderId="2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5" fillId="0" borderId="0" xfId="0" applyFont="1" applyBorder="1" applyAlignment="1">
      <alignment vertical="top"/>
    </xf>
    <xf numFmtId="0" fontId="17" fillId="0" borderId="2" xfId="0" applyFont="1" applyBorder="1" applyAlignment="1">
      <alignment wrapText="1"/>
    </xf>
    <xf numFmtId="0" fontId="26" fillId="0" borderId="32" xfId="0" applyFont="1" applyBorder="1" applyAlignment="1"/>
    <xf numFmtId="0" fontId="17" fillId="0" borderId="52" xfId="0" applyFont="1" applyBorder="1" applyAlignment="1">
      <alignment horizontal="center"/>
    </xf>
    <xf numFmtId="0" fontId="17" fillId="0" borderId="5" xfId="0" applyFont="1" applyBorder="1" applyAlignment="1">
      <alignment wrapText="1"/>
    </xf>
    <xf numFmtId="0" fontId="17" fillId="0" borderId="32" xfId="0" applyFont="1" applyBorder="1" applyAlignment="1"/>
    <xf numFmtId="0" fontId="25" fillId="0" borderId="3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25" fillId="0" borderId="52" xfId="0" applyFont="1" applyBorder="1" applyAlignment="1">
      <alignment horizontal="left" wrapText="1"/>
    </xf>
    <xf numFmtId="0" fontId="25" fillId="0" borderId="52" xfId="0" applyFont="1" applyBorder="1" applyAlignment="1">
      <alignment horizontal="left"/>
    </xf>
    <xf numFmtId="2" fontId="25" fillId="0" borderId="53" xfId="0" applyNumberFormat="1" applyFont="1" applyBorder="1" applyAlignment="1">
      <alignment horizontal="left"/>
    </xf>
    <xf numFmtId="0" fontId="14" fillId="0" borderId="1" xfId="10" applyFont="1" applyBorder="1" applyAlignment="1">
      <alignment horizontal="right" vertical="center" wrapText="1"/>
    </xf>
    <xf numFmtId="0" fontId="25" fillId="0" borderId="52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/>
    </xf>
    <xf numFmtId="0" fontId="17" fillId="0" borderId="45" xfId="0" applyFont="1" applyBorder="1" applyAlignment="1"/>
    <xf numFmtId="2" fontId="25" fillId="0" borderId="53" xfId="0" applyNumberFormat="1" applyFont="1" applyBorder="1" applyAlignment="1">
      <alignment horizontal="left" vertical="center" wrapText="1"/>
    </xf>
    <xf numFmtId="0" fontId="0" fillId="0" borderId="0" xfId="0"/>
    <xf numFmtId="0" fontId="27" fillId="4" borderId="0" xfId="0" applyFont="1" applyFill="1"/>
    <xf numFmtId="2" fontId="24" fillId="0" borderId="5" xfId="0" applyNumberFormat="1" applyFont="1" applyBorder="1" applyAlignment="1">
      <alignment vertical="top"/>
    </xf>
    <xf numFmtId="2" fontId="14" fillId="0" borderId="14" xfId="10" applyNumberFormat="1" applyFont="1" applyBorder="1" applyAlignment="1">
      <alignment horizontal="right" vertical="center" wrapText="1"/>
    </xf>
    <xf numFmtId="0" fontId="27" fillId="0" borderId="20" xfId="0" applyFont="1" applyBorder="1"/>
    <xf numFmtId="0" fontId="27" fillId="0" borderId="23" xfId="0" applyFont="1" applyBorder="1"/>
    <xf numFmtId="0" fontId="27" fillId="0" borderId="13" xfId="0" applyFont="1" applyBorder="1"/>
    <xf numFmtId="0" fontId="27" fillId="0" borderId="15" xfId="0" applyFont="1" applyBorder="1"/>
    <xf numFmtId="0" fontId="25" fillId="0" borderId="1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6" fillId="0" borderId="7" xfId="0" applyFont="1" applyBorder="1"/>
    <xf numFmtId="0" fontId="34" fillId="0" borderId="0" xfId="0" applyFont="1" applyBorder="1" applyAlignment="1">
      <alignment horizontal="right"/>
    </xf>
    <xf numFmtId="0" fontId="14" fillId="0" borderId="4" xfId="0" applyFont="1" applyBorder="1" applyAlignment="1">
      <alignment wrapText="1"/>
    </xf>
    <xf numFmtId="0" fontId="26" fillId="0" borderId="3" xfId="0" applyFont="1" applyBorder="1"/>
    <xf numFmtId="0" fontId="26" fillId="0" borderId="10" xfId="0" applyFont="1" applyBorder="1"/>
    <xf numFmtId="0" fontId="26" fillId="0" borderId="41" xfId="0" applyFont="1" applyBorder="1"/>
    <xf numFmtId="0" fontId="0" fillId="0" borderId="0" xfId="0"/>
    <xf numFmtId="0" fontId="27" fillId="5" borderId="0" xfId="0" applyFont="1" applyFill="1"/>
    <xf numFmtId="2" fontId="24" fillId="0" borderId="5" xfId="0" applyNumberFormat="1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17" fillId="0" borderId="49" xfId="0" applyFont="1" applyBorder="1" applyAlignment="1">
      <alignment horizontal="right" wrapText="1"/>
    </xf>
    <xf numFmtId="0" fontId="17" fillId="0" borderId="45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35" fillId="0" borderId="52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/>
    </xf>
    <xf numFmtId="2" fontId="35" fillId="0" borderId="53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2" fontId="32" fillId="0" borderId="0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/>
    </xf>
    <xf numFmtId="1" fontId="17" fillId="0" borderId="49" xfId="0" applyNumberFormat="1" applyFont="1" applyFill="1" applyBorder="1"/>
    <xf numFmtId="2" fontId="17" fillId="0" borderId="47" xfId="0" applyNumberFormat="1" applyFont="1" applyBorder="1" applyAlignment="1"/>
    <xf numFmtId="0" fontId="22" fillId="0" borderId="52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/>
    </xf>
    <xf numFmtId="0" fontId="25" fillId="0" borderId="56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56" xfId="0" applyFont="1" applyFill="1" applyBorder="1" applyAlignment="1">
      <alignment horizontal="left" vertical="center"/>
    </xf>
    <xf numFmtId="0" fontId="25" fillId="0" borderId="36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left" vertical="center"/>
    </xf>
    <xf numFmtId="2" fontId="25" fillId="0" borderId="52" xfId="0" applyNumberFormat="1" applyFont="1" applyFill="1" applyBorder="1" applyAlignment="1">
      <alignment horizontal="left" vertical="center"/>
    </xf>
    <xf numFmtId="0" fontId="35" fillId="0" borderId="5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25" fillId="0" borderId="56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2" fontId="25" fillId="0" borderId="52" xfId="0" applyNumberFormat="1" applyFont="1" applyFill="1" applyBorder="1" applyAlignment="1">
      <alignment horizontal="left" vertical="center" wrapText="1"/>
    </xf>
    <xf numFmtId="0" fontId="25" fillId="0" borderId="32" xfId="0" applyFont="1" applyBorder="1" applyAlignment="1">
      <alignment horizontal="left"/>
    </xf>
    <xf numFmtId="2" fontId="25" fillId="0" borderId="52" xfId="0" applyNumberFormat="1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/>
    </xf>
    <xf numFmtId="2" fontId="35" fillId="0" borderId="52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0" fillId="0" borderId="23" xfId="0" applyFont="1" applyBorder="1" applyAlignment="1"/>
    <xf numFmtId="0" fontId="12" fillId="0" borderId="20" xfId="0" applyFont="1" applyBorder="1" applyAlignment="1">
      <alignment horizontal="right" vertical="center"/>
    </xf>
    <xf numFmtId="0" fontId="0" fillId="0" borderId="23" xfId="0" applyFont="1" applyBorder="1"/>
    <xf numFmtId="0" fontId="12" fillId="0" borderId="20" xfId="0" applyFont="1" applyBorder="1" applyAlignment="1">
      <alignment horizontal="right"/>
    </xf>
    <xf numFmtId="0" fontId="0" fillId="0" borderId="19" xfId="0" applyFont="1" applyFill="1" applyBorder="1"/>
    <xf numFmtId="0" fontId="0" fillId="0" borderId="57" xfId="0" applyBorder="1"/>
    <xf numFmtId="0" fontId="25" fillId="0" borderId="4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2" fontId="14" fillId="0" borderId="25" xfId="10" applyNumberFormat="1" applyFont="1" applyBorder="1" applyAlignment="1">
      <alignment horizontal="right" vertical="center" wrapText="1"/>
    </xf>
    <xf numFmtId="0" fontId="11" fillId="0" borderId="1" xfId="0" applyFont="1" applyBorder="1" applyAlignment="1"/>
    <xf numFmtId="2" fontId="17" fillId="0" borderId="0" xfId="0" applyNumberFormat="1" applyFont="1" applyBorder="1" applyAlignment="1"/>
    <xf numFmtId="0" fontId="11" fillId="0" borderId="1" xfId="0" applyFont="1" applyBorder="1" applyAlignment="1">
      <alignment horizontal="left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27" fillId="0" borderId="10" xfId="0" applyFont="1" applyBorder="1"/>
    <xf numFmtId="0" fontId="27" fillId="0" borderId="30" xfId="0" applyFont="1" applyBorder="1"/>
    <xf numFmtId="2" fontId="24" fillId="0" borderId="0" xfId="0" applyNumberFormat="1" applyFont="1" applyFill="1"/>
    <xf numFmtId="0" fontId="17" fillId="0" borderId="25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37" fillId="0" borderId="4" xfId="0" applyFont="1" applyBorder="1" applyAlignment="1">
      <alignment wrapText="1"/>
    </xf>
    <xf numFmtId="0" fontId="14" fillId="0" borderId="14" xfId="0" applyFont="1" applyBorder="1" applyAlignment="1">
      <alignment horizontal="left"/>
    </xf>
    <xf numFmtId="0" fontId="13" fillId="0" borderId="14" xfId="0" applyFont="1" applyBorder="1" applyAlignment="1">
      <alignment wrapText="1"/>
    </xf>
    <xf numFmtId="0" fontId="35" fillId="0" borderId="0" xfId="0" applyFont="1" applyBorder="1" applyAlignment="1">
      <alignment horizontal="right"/>
    </xf>
    <xf numFmtId="0" fontId="25" fillId="0" borderId="61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2" fontId="34" fillId="0" borderId="0" xfId="0" applyNumberFormat="1" applyFont="1"/>
    <xf numFmtId="0" fontId="0" fillId="0" borderId="13" xfId="0" applyBorder="1"/>
    <xf numFmtId="0" fontId="29" fillId="0" borderId="0" xfId="0" applyFont="1" applyAlignment="1">
      <alignment horizontal="center"/>
    </xf>
    <xf numFmtId="0" fontId="37" fillId="0" borderId="1" xfId="0" applyFont="1" applyBorder="1" applyAlignment="1"/>
    <xf numFmtId="2" fontId="37" fillId="0" borderId="14" xfId="0" applyNumberFormat="1" applyFont="1" applyBorder="1" applyAlignment="1"/>
    <xf numFmtId="0" fontId="29" fillId="0" borderId="0" xfId="0" applyFont="1" applyAlignment="1">
      <alignment horizontal="center"/>
    </xf>
    <xf numFmtId="0" fontId="3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2" fontId="17" fillId="0" borderId="16" xfId="0" applyNumberFormat="1" applyFont="1" applyBorder="1" applyAlignment="1">
      <alignment wrapText="1"/>
    </xf>
    <xf numFmtId="2" fontId="17" fillId="0" borderId="1" xfId="0" applyNumberFormat="1" applyFont="1" applyBorder="1" applyAlignment="1">
      <alignment wrapText="1"/>
    </xf>
    <xf numFmtId="2" fontId="17" fillId="0" borderId="24" xfId="0" applyNumberFormat="1" applyFont="1" applyBorder="1" applyAlignment="1">
      <alignment wrapText="1"/>
    </xf>
    <xf numFmtId="2" fontId="17" fillId="0" borderId="5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17" fillId="0" borderId="60" xfId="0" applyFont="1" applyBorder="1" applyAlignment="1">
      <alignment horizontal="right" wrapText="1"/>
    </xf>
    <xf numFmtId="0" fontId="17" fillId="0" borderId="60" xfId="0" applyFont="1" applyFill="1" applyBorder="1" applyAlignment="1">
      <alignment horizontal="right" vertical="center" wrapText="1"/>
    </xf>
    <xf numFmtId="0" fontId="14" fillId="0" borderId="60" xfId="0" applyFont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/>
    </xf>
    <xf numFmtId="2" fontId="17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wrapText="1"/>
    </xf>
    <xf numFmtId="0" fontId="14" fillId="0" borderId="60" xfId="0" applyFont="1" applyBorder="1" applyAlignment="1">
      <alignment horizontal="right"/>
    </xf>
    <xf numFmtId="2" fontId="17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1" xfId="0" applyNumberFormat="1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39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37" fillId="0" borderId="60" xfId="0" applyFont="1" applyBorder="1" applyAlignment="1">
      <alignment horizontal="right" wrapText="1"/>
    </xf>
    <xf numFmtId="0" fontId="37" fillId="0" borderId="49" xfId="0" applyFont="1" applyBorder="1" applyAlignment="1">
      <alignment horizontal="right" wrapText="1"/>
    </xf>
    <xf numFmtId="1" fontId="0" fillId="0" borderId="63" xfId="0" applyNumberFormat="1" applyFont="1" applyBorder="1" applyAlignment="1"/>
    <xf numFmtId="0" fontId="0" fillId="2" borderId="58" xfId="0" applyFont="1" applyFill="1" applyBorder="1" applyAlignment="1"/>
    <xf numFmtId="0" fontId="0" fillId="2" borderId="66" xfId="0" applyFont="1" applyFill="1" applyBorder="1" applyAlignment="1"/>
    <xf numFmtId="0" fontId="25" fillId="2" borderId="67" xfId="0" applyFont="1" applyFill="1" applyBorder="1" applyAlignment="1">
      <alignment horizontal="left" vertical="center"/>
    </xf>
    <xf numFmtId="0" fontId="0" fillId="0" borderId="68" xfId="0" applyFont="1" applyBorder="1" applyAlignment="1"/>
    <xf numFmtId="0" fontId="0" fillId="0" borderId="58" xfId="0" applyFont="1" applyBorder="1" applyAlignment="1"/>
    <xf numFmtId="0" fontId="25" fillId="2" borderId="67" xfId="0" applyFont="1" applyFill="1" applyBorder="1" applyAlignment="1">
      <alignment horizontal="left"/>
    </xf>
    <xf numFmtId="0" fontId="0" fillId="2" borderId="68" xfId="0" applyFont="1" applyFill="1" applyBorder="1" applyAlignment="1"/>
    <xf numFmtId="0" fontId="0" fillId="2" borderId="63" xfId="0" applyFont="1" applyFill="1" applyBorder="1" applyAlignment="1">
      <alignment vertical="center"/>
    </xf>
    <xf numFmtId="0" fontId="0" fillId="2" borderId="58" xfId="0" applyFont="1" applyFill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2" borderId="64" xfId="0" applyFont="1" applyFill="1" applyBorder="1" applyAlignment="1">
      <alignment vertical="center"/>
    </xf>
    <xf numFmtId="0" fontId="17" fillId="0" borderId="59" xfId="0" applyFont="1" applyBorder="1" applyAlignment="1">
      <alignment horizontal="right" wrapText="1"/>
    </xf>
    <xf numFmtId="0" fontId="17" fillId="0" borderId="43" xfId="0" applyFont="1" applyBorder="1" applyAlignment="1">
      <alignment horizontal="right" wrapText="1"/>
    </xf>
    <xf numFmtId="0" fontId="17" fillId="0" borderId="62" xfId="0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 wrapText="1"/>
    </xf>
    <xf numFmtId="2" fontId="25" fillId="0" borderId="33" xfId="0" applyNumberFormat="1" applyFont="1" applyFill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right" wrapText="1"/>
    </xf>
    <xf numFmtId="2" fontId="25" fillId="0" borderId="33" xfId="0" applyNumberFormat="1" applyFont="1" applyBorder="1" applyAlignment="1">
      <alignment horizontal="left" vertical="center" wrapText="1"/>
    </xf>
    <xf numFmtId="2" fontId="25" fillId="0" borderId="33" xfId="0" applyNumberFormat="1" applyFont="1" applyFill="1" applyBorder="1" applyAlignment="1">
      <alignment horizontal="left" vertical="center"/>
    </xf>
    <xf numFmtId="2" fontId="17" fillId="0" borderId="24" xfId="0" applyNumberFormat="1" applyFont="1" applyBorder="1" applyAlignment="1">
      <alignment horizontal="right" wrapText="1"/>
    </xf>
    <xf numFmtId="2" fontId="17" fillId="0" borderId="16" xfId="0" applyNumberFormat="1" applyFont="1" applyBorder="1" applyAlignment="1">
      <alignment horizontal="right" wrapText="1"/>
    </xf>
    <xf numFmtId="1" fontId="0" fillId="2" borderId="63" xfId="0" applyNumberFormat="1" applyFont="1" applyFill="1" applyBorder="1" applyAlignment="1"/>
    <xf numFmtId="1" fontId="0" fillId="0" borderId="66" xfId="0" applyNumberFormat="1" applyFont="1" applyBorder="1" applyAlignment="1"/>
    <xf numFmtId="0" fontId="0" fillId="2" borderId="63" xfId="0" applyFont="1" applyFill="1" applyBorder="1" applyAlignment="1"/>
    <xf numFmtId="0" fontId="0" fillId="0" borderId="63" xfId="0" applyFont="1" applyBorder="1" applyAlignment="1"/>
    <xf numFmtId="0" fontId="0" fillId="0" borderId="66" xfId="0" applyFont="1" applyBorder="1" applyAlignment="1"/>
    <xf numFmtId="0" fontId="0" fillId="2" borderId="58" xfId="0" applyFont="1" applyFill="1" applyBorder="1" applyAlignment="1">
      <alignment horizontal="right"/>
    </xf>
    <xf numFmtId="0" fontId="0" fillId="0" borderId="64" xfId="0" applyFont="1" applyBorder="1"/>
    <xf numFmtId="0" fontId="9" fillId="0" borderId="1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17" fillId="0" borderId="28" xfId="0" applyFont="1" applyBorder="1" applyAlignment="1">
      <alignment horizontal="right" wrapText="1"/>
    </xf>
    <xf numFmtId="0" fontId="17" fillId="0" borderId="38" xfId="0" applyFont="1" applyBorder="1" applyAlignment="1">
      <alignment horizontal="right" wrapText="1"/>
    </xf>
    <xf numFmtId="0" fontId="17" fillId="0" borderId="37" xfId="0" applyFont="1" applyBorder="1" applyAlignment="1">
      <alignment horizontal="right" wrapText="1"/>
    </xf>
    <xf numFmtId="0" fontId="17" fillId="0" borderId="40" xfId="0" applyFont="1" applyBorder="1" applyAlignment="1">
      <alignment horizontal="right" wrapText="1"/>
    </xf>
    <xf numFmtId="0" fontId="14" fillId="0" borderId="37" xfId="0" applyFont="1" applyBorder="1" applyAlignment="1">
      <alignment horizontal="right" wrapText="1"/>
    </xf>
    <xf numFmtId="0" fontId="17" fillId="0" borderId="39" xfId="0" applyFont="1" applyBorder="1" applyAlignment="1">
      <alignment horizontal="right" wrapText="1"/>
    </xf>
    <xf numFmtId="0" fontId="14" fillId="0" borderId="37" xfId="0" applyFont="1" applyBorder="1" applyAlignment="1">
      <alignment horizontal="right"/>
    </xf>
    <xf numFmtId="0" fontId="8" fillId="0" borderId="14" xfId="0" applyFont="1" applyBorder="1" applyAlignment="1">
      <alignment wrapText="1"/>
    </xf>
    <xf numFmtId="0" fontId="8" fillId="0" borderId="17" xfId="0" applyFont="1" applyBorder="1" applyAlignment="1">
      <alignment wrapText="1"/>
    </xf>
    <xf numFmtId="2" fontId="17" fillId="0" borderId="45" xfId="0" applyNumberFormat="1" applyFont="1" applyBorder="1" applyAlignment="1">
      <alignment horizontal="right" wrapText="1"/>
    </xf>
    <xf numFmtId="2" fontId="10" fillId="0" borderId="1" xfId="0" applyNumberFormat="1" applyFont="1" applyBorder="1" applyAlignment="1">
      <alignment wrapText="1"/>
    </xf>
    <xf numFmtId="2" fontId="17" fillId="0" borderId="45" xfId="0" applyNumberFormat="1" applyFont="1" applyBorder="1" applyAlignment="1">
      <alignment wrapText="1"/>
    </xf>
    <xf numFmtId="2" fontId="37" fillId="0" borderId="1" xfId="0" applyNumberFormat="1" applyFont="1" applyBorder="1" applyAlignment="1">
      <alignment horizontal="right" wrapText="1"/>
    </xf>
    <xf numFmtId="2" fontId="35" fillId="0" borderId="2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25" fillId="0" borderId="1" xfId="0" applyNumberFormat="1" applyFont="1" applyBorder="1" applyAlignment="1">
      <alignment vertical="top"/>
    </xf>
    <xf numFmtId="0" fontId="7" fillId="0" borderId="1" xfId="0" applyFont="1" applyBorder="1" applyAlignment="1"/>
    <xf numFmtId="2" fontId="33" fillId="0" borderId="0" xfId="0" applyNumberFormat="1" applyFont="1" applyBorder="1" applyAlignment="1">
      <alignment horizontal="right" vertical="center"/>
    </xf>
    <xf numFmtId="2" fontId="17" fillId="0" borderId="38" xfId="0" applyNumberFormat="1" applyFont="1" applyBorder="1" applyAlignment="1">
      <alignment horizontal="right" wrapText="1"/>
    </xf>
    <xf numFmtId="2" fontId="17" fillId="0" borderId="37" xfId="0" applyNumberFormat="1" applyFont="1" applyBorder="1" applyAlignment="1">
      <alignment horizontal="right" wrapText="1"/>
    </xf>
    <xf numFmtId="2" fontId="14" fillId="0" borderId="37" xfId="0" applyNumberFormat="1" applyFont="1" applyBorder="1" applyAlignment="1">
      <alignment horizontal="right" wrapText="1"/>
    </xf>
    <xf numFmtId="2" fontId="17" fillId="0" borderId="40" xfId="0" applyNumberFormat="1" applyFont="1" applyBorder="1" applyAlignment="1">
      <alignment horizontal="right" wrapText="1"/>
    </xf>
    <xf numFmtId="2" fontId="17" fillId="0" borderId="28" xfId="0" applyNumberFormat="1" applyFont="1" applyBorder="1" applyAlignment="1">
      <alignment horizontal="right" wrapText="1"/>
    </xf>
    <xf numFmtId="2" fontId="13" fillId="0" borderId="37" xfId="0" applyNumberFormat="1" applyFont="1" applyBorder="1" applyAlignment="1">
      <alignment horizontal="right" wrapText="1"/>
    </xf>
    <xf numFmtId="2" fontId="17" fillId="0" borderId="39" xfId="0" applyNumberFormat="1" applyFont="1" applyBorder="1" applyAlignment="1">
      <alignment horizontal="right" wrapText="1"/>
    </xf>
    <xf numFmtId="2" fontId="14" fillId="0" borderId="37" xfId="0" applyNumberFormat="1" applyFont="1" applyBorder="1" applyAlignment="1">
      <alignment horizontal="right"/>
    </xf>
    <xf numFmtId="2" fontId="26" fillId="0" borderId="10" xfId="0" applyNumberFormat="1" applyFont="1" applyBorder="1"/>
    <xf numFmtId="2" fontId="26" fillId="0" borderId="7" xfId="0" applyNumberFormat="1" applyFont="1" applyBorder="1"/>
    <xf numFmtId="2" fontId="26" fillId="0" borderId="3" xfId="0" applyNumberFormat="1" applyFont="1" applyBorder="1"/>
    <xf numFmtId="2" fontId="26" fillId="0" borderId="41" xfId="0" applyNumberFormat="1" applyFont="1" applyBorder="1"/>
    <xf numFmtId="2" fontId="27" fillId="0" borderId="10" xfId="0" applyNumberFormat="1" applyFont="1" applyBorder="1"/>
    <xf numFmtId="2" fontId="27" fillId="0" borderId="3" xfId="0" applyNumberFormat="1" applyFont="1" applyBorder="1"/>
    <xf numFmtId="2" fontId="27" fillId="0" borderId="30" xfId="0" applyNumberFormat="1" applyFont="1" applyBorder="1"/>
    <xf numFmtId="2" fontId="27" fillId="0" borderId="7" xfId="0" applyNumberFormat="1" applyFont="1" applyBorder="1"/>
    <xf numFmtId="2" fontId="26" fillId="0" borderId="44" xfId="0" applyNumberFormat="1" applyFont="1" applyBorder="1" applyAlignment="1">
      <alignment horizontal="right"/>
    </xf>
    <xf numFmtId="2" fontId="26" fillId="0" borderId="54" xfId="0" applyNumberFormat="1" applyFont="1" applyBorder="1" applyAlignment="1">
      <alignment horizontal="right"/>
    </xf>
    <xf numFmtId="2" fontId="26" fillId="0" borderId="49" xfId="0" applyNumberFormat="1" applyFont="1" applyBorder="1" applyAlignment="1">
      <alignment horizontal="right"/>
    </xf>
    <xf numFmtId="2" fontId="26" fillId="0" borderId="48" xfId="0" applyNumberFormat="1" applyFont="1" applyBorder="1" applyAlignment="1">
      <alignment horizontal="right"/>
    </xf>
    <xf numFmtId="2" fontId="27" fillId="0" borderId="44" xfId="0" applyNumberFormat="1" applyFont="1" applyBorder="1" applyAlignment="1">
      <alignment horizontal="right"/>
    </xf>
    <xf numFmtId="2" fontId="27" fillId="0" borderId="49" xfId="0" applyNumberFormat="1" applyFont="1" applyBorder="1" applyAlignment="1">
      <alignment horizontal="right"/>
    </xf>
    <xf numFmtId="2" fontId="27" fillId="0" borderId="50" xfId="0" applyNumberFormat="1" applyFont="1" applyBorder="1" applyAlignment="1">
      <alignment horizontal="right"/>
    </xf>
    <xf numFmtId="2" fontId="27" fillId="0" borderId="54" xfId="0" applyNumberFormat="1" applyFont="1" applyBorder="1" applyAlignment="1">
      <alignment horizontal="right"/>
    </xf>
    <xf numFmtId="2" fontId="25" fillId="0" borderId="0" xfId="0" applyNumberFormat="1" applyFont="1"/>
    <xf numFmtId="2" fontId="35" fillId="0" borderId="33" xfId="0" applyNumberFormat="1" applyFont="1" applyFill="1" applyBorder="1" applyAlignment="1">
      <alignment horizontal="center" vertical="center" wrapText="1"/>
    </xf>
    <xf numFmtId="2" fontId="37" fillId="0" borderId="3" xfId="0" applyNumberFormat="1" applyFont="1" applyBorder="1" applyAlignment="1">
      <alignment horizontal="right" wrapText="1"/>
    </xf>
    <xf numFmtId="0" fontId="30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7" fillId="6" borderId="0" xfId="0" applyFont="1" applyFill="1"/>
    <xf numFmtId="0" fontId="6" fillId="0" borderId="1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1" xfId="0" applyFont="1" applyBorder="1" applyAlignment="1"/>
    <xf numFmtId="0" fontId="36" fillId="0" borderId="34" xfId="0" applyFont="1" applyBorder="1" applyAlignment="1">
      <alignment horizontal="center" vertical="center" wrapText="1"/>
    </xf>
    <xf numFmtId="0" fontId="17" fillId="0" borderId="43" xfId="0" applyFont="1" applyBorder="1" applyAlignment="1">
      <alignment wrapText="1"/>
    </xf>
    <xf numFmtId="2" fontId="17" fillId="0" borderId="44" xfId="0" applyNumberFormat="1" applyFont="1" applyBorder="1" applyAlignment="1">
      <alignment horizontal="right" wrapText="1"/>
    </xf>
    <xf numFmtId="0" fontId="17" fillId="0" borderId="59" xfId="0" applyFont="1" applyBorder="1" applyAlignment="1">
      <alignment wrapText="1"/>
    </xf>
    <xf numFmtId="2" fontId="17" fillId="0" borderId="54" xfId="0" applyNumberFormat="1" applyFont="1" applyBorder="1" applyAlignment="1">
      <alignment horizontal="right" wrapText="1"/>
    </xf>
    <xf numFmtId="0" fontId="17" fillId="0" borderId="60" xfId="0" applyFont="1" applyBorder="1" applyAlignment="1">
      <alignment wrapText="1"/>
    </xf>
    <xf numFmtId="2" fontId="17" fillId="0" borderId="49" xfId="0" applyNumberFormat="1" applyFont="1" applyBorder="1" applyAlignment="1">
      <alignment horizontal="right" wrapText="1"/>
    </xf>
    <xf numFmtId="2" fontId="14" fillId="0" borderId="49" xfId="0" applyNumberFormat="1" applyFont="1" applyBorder="1" applyAlignment="1">
      <alignment horizontal="right" wrapText="1"/>
    </xf>
    <xf numFmtId="0" fontId="17" fillId="0" borderId="61" xfId="0" applyFont="1" applyBorder="1" applyAlignment="1">
      <alignment wrapText="1"/>
    </xf>
    <xf numFmtId="2" fontId="17" fillId="0" borderId="48" xfId="0" applyNumberFormat="1" applyFont="1" applyBorder="1" applyAlignment="1">
      <alignment horizontal="right" wrapText="1"/>
    </xf>
    <xf numFmtId="0" fontId="13" fillId="0" borderId="60" xfId="0" applyFont="1" applyBorder="1" applyAlignment="1">
      <alignment wrapText="1"/>
    </xf>
    <xf numFmtId="2" fontId="13" fillId="0" borderId="49" xfId="0" applyNumberFormat="1" applyFont="1" applyBorder="1" applyAlignment="1">
      <alignment horizontal="right" wrapText="1"/>
    </xf>
    <xf numFmtId="2" fontId="17" fillId="0" borderId="50" xfId="0" applyNumberFormat="1" applyFont="1" applyBorder="1" applyAlignment="1">
      <alignment horizontal="right" wrapText="1"/>
    </xf>
    <xf numFmtId="0" fontId="17" fillId="0" borderId="62" xfId="0" applyFont="1" applyBorder="1" applyAlignment="1">
      <alignment wrapText="1"/>
    </xf>
    <xf numFmtId="0" fontId="17" fillId="0" borderId="61" xfId="0" applyFont="1" applyBorder="1" applyAlignment="1">
      <alignment horizontal="right" wrapText="1"/>
    </xf>
    <xf numFmtId="2" fontId="14" fillId="0" borderId="49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vertical="center" wrapText="1"/>
    </xf>
    <xf numFmtId="0" fontId="17" fillId="0" borderId="1" xfId="0" applyFont="1" applyFill="1" applyBorder="1" applyAlignment="1">
      <alignment vertical="top"/>
    </xf>
    <xf numFmtId="0" fontId="26" fillId="0" borderId="14" xfId="0" applyNumberFormat="1" applyFont="1" applyBorder="1"/>
    <xf numFmtId="0" fontId="27" fillId="0" borderId="1" xfId="0" applyFont="1" applyBorder="1"/>
    <xf numFmtId="2" fontId="27" fillId="0" borderId="1" xfId="0" applyNumberFormat="1" applyFont="1" applyBorder="1"/>
    <xf numFmtId="0" fontId="5" fillId="0" borderId="25" xfId="0" applyFont="1" applyBorder="1" applyAlignment="1">
      <alignment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right" vertical="center" wrapText="1"/>
    </xf>
    <xf numFmtId="2" fontId="17" fillId="0" borderId="37" xfId="0" applyNumberFormat="1" applyFont="1" applyFill="1" applyBorder="1" applyAlignment="1">
      <alignment horizontal="right" vertical="center" wrapText="1"/>
    </xf>
    <xf numFmtId="2" fontId="17" fillId="0" borderId="49" xfId="0" applyNumberFormat="1" applyFont="1" applyFill="1" applyBorder="1" applyAlignment="1">
      <alignment horizontal="right" vertical="center" wrapText="1"/>
    </xf>
    <xf numFmtId="1" fontId="17" fillId="0" borderId="44" xfId="0" applyNumberFormat="1" applyFont="1" applyFill="1" applyBorder="1"/>
    <xf numFmtId="0" fontId="5" fillId="0" borderId="14" xfId="0" applyFont="1" applyBorder="1" applyAlignment="1">
      <alignment wrapText="1"/>
    </xf>
    <xf numFmtId="2" fontId="37" fillId="0" borderId="1" xfId="0" applyNumberFormat="1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26" fillId="0" borderId="18" xfId="0" applyFont="1" applyBorder="1"/>
    <xf numFmtId="0" fontId="17" fillId="0" borderId="8" xfId="0" applyFont="1" applyBorder="1" applyAlignment="1"/>
    <xf numFmtId="2" fontId="17" fillId="0" borderId="4" xfId="0" applyNumberFormat="1" applyFont="1" applyBorder="1" applyAlignment="1">
      <alignment horizontal="right" wrapText="1"/>
    </xf>
    <xf numFmtId="2" fontId="17" fillId="0" borderId="31" xfId="0" applyNumberFormat="1" applyFont="1" applyBorder="1" applyAlignment="1">
      <alignment horizontal="right" wrapText="1"/>
    </xf>
    <xf numFmtId="0" fontId="26" fillId="0" borderId="17" xfId="0" applyNumberFormat="1" applyFont="1" applyBorder="1"/>
    <xf numFmtId="0" fontId="17" fillId="0" borderId="3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7" fillId="0" borderId="3" xfId="0" applyFont="1" applyBorder="1" applyAlignment="1">
      <alignment wrapText="1"/>
    </xf>
    <xf numFmtId="0" fontId="17" fillId="0" borderId="30" xfId="0" applyFont="1" applyBorder="1" applyAlignment="1">
      <alignment horizontal="right" wrapText="1"/>
    </xf>
    <xf numFmtId="0" fontId="17" fillId="0" borderId="13" xfId="0" applyFont="1" applyBorder="1" applyAlignment="1">
      <alignment horizontal="right" wrapText="1"/>
    </xf>
    <xf numFmtId="2" fontId="17" fillId="0" borderId="14" xfId="0" applyNumberFormat="1" applyFont="1" applyBorder="1" applyAlignment="1">
      <alignment horizontal="right" wrapText="1"/>
    </xf>
    <xf numFmtId="0" fontId="14" fillId="0" borderId="13" xfId="0" applyFont="1" applyBorder="1" applyAlignment="1">
      <alignment horizontal="right" wrapText="1"/>
    </xf>
    <xf numFmtId="0" fontId="17" fillId="0" borderId="13" xfId="0" applyFont="1" applyBorder="1" applyAlignment="1">
      <alignment wrapText="1"/>
    </xf>
    <xf numFmtId="0" fontId="17" fillId="0" borderId="15" xfId="0" applyFont="1" applyBorder="1" applyAlignment="1">
      <alignment horizontal="right" wrapText="1"/>
    </xf>
    <xf numFmtId="2" fontId="17" fillId="0" borderId="17" xfId="0" applyNumberFormat="1" applyFont="1" applyBorder="1" applyAlignment="1">
      <alignment horizontal="right" wrapText="1"/>
    </xf>
    <xf numFmtId="0" fontId="27" fillId="0" borderId="18" xfId="0" applyFont="1" applyBorder="1"/>
    <xf numFmtId="0" fontId="27" fillId="0" borderId="71" xfId="0" applyFont="1" applyBorder="1"/>
    <xf numFmtId="2" fontId="27" fillId="0" borderId="71" xfId="0" applyNumberFormat="1" applyFont="1" applyBorder="1"/>
    <xf numFmtId="2" fontId="27" fillId="0" borderId="29" xfId="0" applyNumberFormat="1" applyFont="1" applyBorder="1" applyAlignment="1">
      <alignment horizontal="right"/>
    </xf>
    <xf numFmtId="2" fontId="27" fillId="0" borderId="14" xfId="0" applyNumberFormat="1" applyFont="1" applyBorder="1" applyAlignment="1">
      <alignment horizontal="right"/>
    </xf>
    <xf numFmtId="0" fontId="27" fillId="0" borderId="16" xfId="0" applyFont="1" applyBorder="1"/>
    <xf numFmtId="2" fontId="27" fillId="0" borderId="16" xfId="0" applyNumberFormat="1" applyFont="1" applyBorder="1"/>
    <xf numFmtId="2" fontId="27" fillId="0" borderId="17" xfId="0" applyNumberFormat="1" applyFont="1" applyBorder="1" applyAlignment="1">
      <alignment horizontal="right"/>
    </xf>
    <xf numFmtId="2" fontId="27" fillId="0" borderId="69" xfId="0" applyNumberFormat="1" applyFont="1" applyBorder="1" applyAlignment="1">
      <alignment horizontal="right"/>
    </xf>
    <xf numFmtId="2" fontId="27" fillId="0" borderId="4" xfId="0" applyNumberFormat="1" applyFont="1" applyBorder="1" applyAlignment="1">
      <alignment horizontal="right"/>
    </xf>
    <xf numFmtId="2" fontId="27" fillId="0" borderId="31" xfId="0" applyNumberFormat="1" applyFont="1" applyBorder="1" applyAlignment="1">
      <alignment horizontal="right"/>
    </xf>
    <xf numFmtId="0" fontId="5" fillId="0" borderId="11" xfId="0" applyFont="1" applyBorder="1" applyAlignment="1">
      <alignment wrapText="1"/>
    </xf>
    <xf numFmtId="0" fontId="25" fillId="0" borderId="40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3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2" fontId="10" fillId="0" borderId="1" xfId="0" applyNumberFormat="1" applyFont="1" applyBorder="1" applyAlignment="1">
      <alignment horizontal="right" wrapText="1"/>
    </xf>
    <xf numFmtId="2" fontId="10" fillId="0" borderId="24" xfId="0" applyNumberFormat="1" applyFont="1" applyBorder="1" applyAlignment="1">
      <alignment wrapText="1"/>
    </xf>
    <xf numFmtId="2" fontId="10" fillId="0" borderId="24" xfId="0" applyNumberFormat="1" applyFont="1" applyBorder="1" applyAlignment="1">
      <alignment horizontal="right" wrapText="1"/>
    </xf>
    <xf numFmtId="0" fontId="26" fillId="0" borderId="25" xfId="0" applyNumberFormat="1" applyFont="1" applyBorder="1"/>
    <xf numFmtId="2" fontId="17" fillId="0" borderId="16" xfId="0" applyNumberFormat="1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4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37" fillId="0" borderId="37" xfId="0" applyFont="1" applyBorder="1" applyAlignment="1">
      <alignment horizontal="right" wrapText="1"/>
    </xf>
    <xf numFmtId="0" fontId="17" fillId="0" borderId="3" xfId="0" applyFont="1" applyFill="1" applyBorder="1" applyAlignment="1">
      <alignment horizontal="right" vertical="center" wrapText="1"/>
    </xf>
    <xf numFmtId="0" fontId="37" fillId="0" borderId="3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26" fillId="0" borderId="14" xfId="0" applyNumberFormat="1" applyFont="1" applyBorder="1" applyAlignment="1">
      <alignment vertical="center"/>
    </xf>
    <xf numFmtId="0" fontId="13" fillId="0" borderId="13" xfId="0" applyFont="1" applyBorder="1" applyAlignment="1">
      <alignment wrapText="1"/>
    </xf>
    <xf numFmtId="0" fontId="17" fillId="0" borderId="13" xfId="0" applyFont="1" applyFill="1" applyBorder="1" applyAlignment="1">
      <alignment horizontal="right" vertical="center" wrapText="1"/>
    </xf>
    <xf numFmtId="0" fontId="37" fillId="0" borderId="13" xfId="0" applyFont="1" applyBorder="1" applyAlignment="1">
      <alignment wrapText="1"/>
    </xf>
    <xf numFmtId="0" fontId="14" fillId="0" borderId="13" xfId="0" applyFont="1" applyBorder="1" applyAlignment="1">
      <alignment horizontal="right"/>
    </xf>
    <xf numFmtId="0" fontId="10" fillId="0" borderId="13" xfId="0" applyFont="1" applyBorder="1" applyAlignment="1">
      <alignment wrapText="1"/>
    </xf>
    <xf numFmtId="0" fontId="26" fillId="0" borderId="4" xfId="0" applyNumberFormat="1" applyFont="1" applyBorder="1"/>
    <xf numFmtId="0" fontId="26" fillId="0" borderId="4" xfId="0" applyNumberFormat="1" applyFont="1" applyBorder="1" applyAlignment="1">
      <alignment vertical="center"/>
    </xf>
    <xf numFmtId="0" fontId="14" fillId="0" borderId="9" xfId="0" applyFont="1" applyBorder="1" applyAlignment="1">
      <alignment wrapText="1"/>
    </xf>
    <xf numFmtId="0" fontId="14" fillId="0" borderId="20" xfId="0" applyFont="1" applyBorder="1" applyAlignment="1">
      <alignment horizontal="right" wrapText="1"/>
    </xf>
    <xf numFmtId="2" fontId="14" fillId="0" borderId="24" xfId="0" applyNumberFormat="1" applyFont="1" applyBorder="1" applyAlignment="1">
      <alignment horizontal="right" wrapText="1"/>
    </xf>
    <xf numFmtId="0" fontId="14" fillId="0" borderId="10" xfId="0" applyFont="1" applyBorder="1" applyAlignment="1">
      <alignment horizontal="right" wrapText="1"/>
    </xf>
    <xf numFmtId="0" fontId="26" fillId="0" borderId="9" xfId="0" applyNumberFormat="1" applyFont="1" applyBorder="1"/>
    <xf numFmtId="0" fontId="26" fillId="0" borderId="31" xfId="0" applyNumberFormat="1" applyFont="1" applyBorder="1"/>
    <xf numFmtId="0" fontId="10" fillId="0" borderId="9" xfId="0" applyFont="1" applyBorder="1" applyAlignment="1">
      <alignment wrapText="1"/>
    </xf>
    <xf numFmtId="0" fontId="5" fillId="0" borderId="31" xfId="0" applyFont="1" applyBorder="1" applyAlignment="1">
      <alignment horizontal="left"/>
    </xf>
    <xf numFmtId="0" fontId="10" fillId="0" borderId="10" xfId="0" applyFont="1" applyBorder="1" applyAlignment="1">
      <alignment wrapText="1"/>
    </xf>
    <xf numFmtId="0" fontId="17" fillId="0" borderId="30" xfId="0" applyFont="1" applyBorder="1" applyAlignment="1">
      <alignment horizontal="right"/>
    </xf>
    <xf numFmtId="0" fontId="10" fillId="0" borderId="20" xfId="0" applyFont="1" applyBorder="1" applyAlignment="1">
      <alignment wrapText="1"/>
    </xf>
    <xf numFmtId="0" fontId="17" fillId="0" borderId="15" xfId="0" applyFont="1" applyBorder="1" applyAlignment="1">
      <alignment horizontal="right"/>
    </xf>
    <xf numFmtId="0" fontId="29" fillId="0" borderId="0" xfId="0" applyFont="1" applyAlignment="1">
      <alignment horizontal="center"/>
    </xf>
    <xf numFmtId="0" fontId="30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24" xfId="0" applyFont="1" applyBorder="1" applyAlignment="1"/>
    <xf numFmtId="0" fontId="14" fillId="0" borderId="16" xfId="0" applyFont="1" applyBorder="1" applyAlignment="1">
      <alignment wrapText="1"/>
    </xf>
    <xf numFmtId="0" fontId="37" fillId="0" borderId="24" xfId="0" applyFont="1" applyBorder="1" applyAlignment="1">
      <alignment wrapText="1"/>
    </xf>
    <xf numFmtId="0" fontId="37" fillId="0" borderId="5" xfId="0" applyFont="1" applyBorder="1" applyAlignment="1">
      <alignment wrapText="1"/>
    </xf>
    <xf numFmtId="0" fontId="37" fillId="0" borderId="5" xfId="0" applyFont="1" applyBorder="1" applyAlignment="1"/>
    <xf numFmtId="2" fontId="37" fillId="0" borderId="12" xfId="0" applyNumberFormat="1" applyFont="1" applyBorder="1" applyAlignment="1"/>
    <xf numFmtId="0" fontId="3" fillId="0" borderId="1" xfId="0" applyFont="1" applyBorder="1" applyAlignment="1"/>
    <xf numFmtId="0" fontId="27" fillId="0" borderId="26" xfId="0" applyFont="1" applyBorder="1"/>
    <xf numFmtId="0" fontId="3" fillId="0" borderId="2" xfId="0" applyFont="1" applyBorder="1" applyAlignment="1"/>
    <xf numFmtId="0" fontId="6" fillId="0" borderId="24" xfId="0" applyFont="1" applyBorder="1" applyAlignment="1"/>
    <xf numFmtId="0" fontId="9" fillId="0" borderId="5" xfId="0" applyFont="1" applyBorder="1" applyAlignment="1"/>
    <xf numFmtId="0" fontId="14" fillId="0" borderId="16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9" fillId="0" borderId="16" xfId="0" applyFont="1" applyBorder="1" applyAlignment="1">
      <alignment wrapText="1"/>
    </xf>
    <xf numFmtId="0" fontId="37" fillId="0" borderId="24" xfId="0" applyFont="1" applyBorder="1" applyAlignment="1"/>
    <xf numFmtId="2" fontId="14" fillId="0" borderId="17" xfId="10" applyNumberFormat="1" applyFont="1" applyBorder="1" applyAlignment="1">
      <alignment horizontal="right" vertical="center" wrapText="1"/>
    </xf>
    <xf numFmtId="2" fontId="37" fillId="0" borderId="25" xfId="0" applyNumberFormat="1" applyFont="1" applyBorder="1" applyAlignment="1"/>
    <xf numFmtId="0" fontId="26" fillId="0" borderId="43" xfId="0" applyFont="1" applyBorder="1"/>
    <xf numFmtId="0" fontId="26" fillId="0" borderId="60" xfId="0" applyFont="1" applyBorder="1"/>
    <xf numFmtId="0" fontId="26" fillId="0" borderId="62" xfId="0" applyFont="1" applyBorder="1"/>
    <xf numFmtId="0" fontId="27" fillId="0" borderId="43" xfId="0" applyFont="1" applyBorder="1"/>
    <xf numFmtId="0" fontId="27" fillId="0" borderId="60" xfId="0" applyFont="1" applyBorder="1"/>
    <xf numFmtId="0" fontId="27" fillId="0" borderId="62" xfId="0" applyFont="1" applyBorder="1"/>
    <xf numFmtId="0" fontId="27" fillId="0" borderId="70" xfId="0" applyFont="1" applyBorder="1"/>
    <xf numFmtId="0" fontId="30" fillId="0" borderId="32" xfId="0" applyFont="1" applyBorder="1" applyAlignment="1">
      <alignment horizontal="center" vertical="center"/>
    </xf>
    <xf numFmtId="0" fontId="27" fillId="0" borderId="49" xfId="0" applyFont="1" applyBorder="1"/>
    <xf numFmtId="0" fontId="27" fillId="0" borderId="50" xfId="0" applyFont="1" applyBorder="1"/>
    <xf numFmtId="0" fontId="27" fillId="0" borderId="29" xfId="0" applyFont="1" applyBorder="1"/>
    <xf numFmtId="0" fontId="24" fillId="0" borderId="0" xfId="0" applyFont="1" applyFill="1"/>
    <xf numFmtId="0" fontId="27" fillId="0" borderId="65" xfId="0" applyFont="1" applyBorder="1"/>
    <xf numFmtId="0" fontId="27" fillId="0" borderId="72" xfId="0" applyFont="1" applyBorder="1"/>
    <xf numFmtId="0" fontId="27" fillId="0" borderId="51" xfId="0" applyFont="1" applyBorder="1"/>
    <xf numFmtId="0" fontId="27" fillId="0" borderId="2" xfId="0" applyFont="1" applyBorder="1"/>
    <xf numFmtId="2" fontId="27" fillId="0" borderId="2" xfId="0" applyNumberFormat="1" applyFont="1" applyBorder="1"/>
    <xf numFmtId="2" fontId="27" fillId="0" borderId="73" xfId="0" applyNumberFormat="1" applyFont="1" applyBorder="1" applyAlignment="1">
      <alignment horizontal="right"/>
    </xf>
    <xf numFmtId="2" fontId="27" fillId="0" borderId="27" xfId="0" applyNumberFormat="1" applyFont="1" applyBorder="1" applyAlignment="1">
      <alignment horizontal="right"/>
    </xf>
    <xf numFmtId="0" fontId="27" fillId="0" borderId="41" xfId="0" applyFont="1" applyBorder="1"/>
    <xf numFmtId="0" fontId="27" fillId="0" borderId="48" xfId="0" applyFont="1" applyBorder="1"/>
    <xf numFmtId="0" fontId="27" fillId="0" borderId="45" xfId="0" applyFont="1" applyBorder="1"/>
    <xf numFmtId="0" fontId="27" fillId="0" borderId="8" xfId="0" applyFont="1" applyBorder="1"/>
    <xf numFmtId="1" fontId="17" fillId="0" borderId="20" xfId="0" applyNumberFormat="1" applyFont="1" applyBorder="1" applyAlignment="1">
      <alignment horizontal="right" wrapText="1"/>
    </xf>
    <xf numFmtId="1" fontId="17" fillId="0" borderId="23" xfId="0" applyNumberFormat="1" applyFont="1" applyBorder="1" applyAlignment="1">
      <alignment horizontal="right" wrapText="1"/>
    </xf>
    <xf numFmtId="1" fontId="17" fillId="0" borderId="13" xfId="0" applyNumberFormat="1" applyFont="1" applyBorder="1" applyAlignment="1">
      <alignment horizontal="right" wrapText="1"/>
    </xf>
    <xf numFmtId="1" fontId="14" fillId="0" borderId="13" xfId="0" applyNumberFormat="1" applyFont="1" applyBorder="1" applyAlignment="1">
      <alignment horizontal="right" wrapText="1"/>
    </xf>
    <xf numFmtId="1" fontId="17" fillId="0" borderId="21" xfId="0" applyNumberFormat="1" applyFont="1" applyBorder="1" applyAlignment="1">
      <alignment horizontal="right" wrapText="1"/>
    </xf>
    <xf numFmtId="1" fontId="17" fillId="0" borderId="48" xfId="0" applyNumberFormat="1" applyFont="1" applyFill="1" applyBorder="1"/>
    <xf numFmtId="1" fontId="17" fillId="0" borderId="54" xfId="0" applyNumberFormat="1" applyFont="1" applyFill="1" applyBorder="1"/>
    <xf numFmtId="1" fontId="13" fillId="0" borderId="13" xfId="0" applyNumberFormat="1" applyFont="1" applyBorder="1" applyAlignment="1">
      <alignment horizontal="right" wrapText="1"/>
    </xf>
    <xf numFmtId="1" fontId="17" fillId="0" borderId="26" xfId="0" applyNumberFormat="1" applyFont="1" applyBorder="1" applyAlignment="1">
      <alignment horizontal="right" wrapText="1"/>
    </xf>
    <xf numFmtId="1" fontId="17" fillId="0" borderId="51" xfId="0" applyNumberFormat="1" applyFont="1" applyFill="1" applyBorder="1"/>
    <xf numFmtId="1" fontId="17" fillId="0" borderId="15" xfId="0" applyNumberFormat="1" applyFont="1" applyBorder="1" applyAlignment="1">
      <alignment horizontal="right" wrapText="1"/>
    </xf>
    <xf numFmtId="1" fontId="17" fillId="0" borderId="50" xfId="0" applyNumberFormat="1" applyFont="1" applyFill="1" applyBorder="1"/>
    <xf numFmtId="1" fontId="17" fillId="0" borderId="19" xfId="0" applyNumberFormat="1" applyFont="1" applyBorder="1" applyAlignment="1">
      <alignment horizontal="right" wrapText="1"/>
    </xf>
    <xf numFmtId="1" fontId="17" fillId="0" borderId="55" xfId="0" applyNumberFormat="1" applyFont="1" applyFill="1" applyBorder="1"/>
    <xf numFmtId="1" fontId="17" fillId="0" borderId="13" xfId="0" applyNumberFormat="1" applyFont="1" applyFill="1" applyBorder="1" applyAlignment="1">
      <alignment horizontal="right" vertical="center" wrapText="1"/>
    </xf>
    <xf numFmtId="1" fontId="14" fillId="0" borderId="13" xfId="0" applyNumberFormat="1" applyFont="1" applyBorder="1" applyAlignment="1">
      <alignment horizontal="right"/>
    </xf>
    <xf numFmtId="1" fontId="17" fillId="0" borderId="29" xfId="0" applyNumberFormat="1" applyFont="1" applyFill="1" applyBorder="1"/>
    <xf numFmtId="1" fontId="26" fillId="0" borderId="14" xfId="0" applyNumberFormat="1" applyFont="1" applyBorder="1"/>
    <xf numFmtId="1" fontId="26" fillId="0" borderId="17" xfId="0" applyNumberFormat="1" applyFont="1" applyBorder="1"/>
    <xf numFmtId="0" fontId="5" fillId="0" borderId="47" xfId="0" applyFont="1" applyBorder="1" applyAlignment="1">
      <alignment wrapText="1"/>
    </xf>
    <xf numFmtId="0" fontId="17" fillId="0" borderId="70" xfId="0" applyFont="1" applyBorder="1" applyAlignment="1">
      <alignment horizontal="right" wrapText="1"/>
    </xf>
    <xf numFmtId="2" fontId="17" fillId="0" borderId="8" xfId="0" applyNumberFormat="1" applyFont="1" applyBorder="1" applyAlignment="1">
      <alignment horizontal="right" wrapText="1"/>
    </xf>
    <xf numFmtId="2" fontId="17" fillId="0" borderId="29" xfId="0" applyNumberFormat="1" applyFont="1" applyBorder="1" applyAlignment="1">
      <alignment horizontal="right" wrapText="1"/>
    </xf>
    <xf numFmtId="0" fontId="17" fillId="0" borderId="69" xfId="0" applyFont="1" applyBorder="1" applyAlignment="1">
      <alignment horizontal="right" wrapText="1"/>
    </xf>
    <xf numFmtId="2" fontId="17" fillId="0" borderId="69" xfId="0" applyNumberFormat="1" applyFont="1" applyBorder="1" applyAlignment="1">
      <alignment horizontal="right" wrapText="1"/>
    </xf>
    <xf numFmtId="1" fontId="13" fillId="0" borderId="23" xfId="0" applyNumberFormat="1" applyFont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0" fontId="17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13" fillId="0" borderId="59" xfId="0" applyFont="1" applyBorder="1" applyAlignment="1">
      <alignment wrapText="1"/>
    </xf>
    <xf numFmtId="0" fontId="14" fillId="0" borderId="60" xfId="0" applyFont="1" applyBorder="1" applyAlignment="1">
      <alignment vertical="center" wrapText="1"/>
    </xf>
    <xf numFmtId="2" fontId="13" fillId="0" borderId="5" xfId="0" applyNumberFormat="1" applyFont="1" applyBorder="1" applyAlignment="1">
      <alignment wrapText="1"/>
    </xf>
    <xf numFmtId="2" fontId="13" fillId="0" borderId="54" xfId="0" applyNumberFormat="1" applyFont="1" applyBorder="1" applyAlignment="1">
      <alignment horizontal="right" wrapText="1"/>
    </xf>
    <xf numFmtId="2" fontId="14" fillId="0" borderId="49" xfId="0" applyNumberFormat="1" applyFont="1" applyBorder="1" applyAlignment="1">
      <alignment horizontal="right" vertical="center" wrapText="1"/>
    </xf>
    <xf numFmtId="0" fontId="13" fillId="0" borderId="38" xfId="0" applyFont="1" applyBorder="1" applyAlignment="1">
      <alignment wrapText="1"/>
    </xf>
    <xf numFmtId="0" fontId="14" fillId="0" borderId="37" xfId="0" applyFont="1" applyBorder="1" applyAlignment="1">
      <alignment vertical="center" wrapText="1"/>
    </xf>
    <xf numFmtId="2" fontId="13" fillId="0" borderId="38" xfId="0" applyNumberFormat="1" applyFont="1" applyBorder="1" applyAlignment="1">
      <alignment horizontal="right" wrapText="1"/>
    </xf>
    <xf numFmtId="2" fontId="14" fillId="0" borderId="37" xfId="0" applyNumberFormat="1" applyFont="1" applyBorder="1" applyAlignment="1">
      <alignment horizontal="right" vertical="center" wrapText="1"/>
    </xf>
    <xf numFmtId="1" fontId="14" fillId="0" borderId="13" xfId="0" applyNumberFormat="1" applyFont="1" applyBorder="1" applyAlignment="1">
      <alignment horizontal="right" vertical="center" wrapText="1"/>
    </xf>
    <xf numFmtId="1" fontId="17" fillId="0" borderId="49" xfId="0" applyNumberFormat="1" applyFont="1" applyFill="1" applyBorder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26" fillId="0" borderId="26" xfId="0" applyFont="1" applyBorder="1"/>
    <xf numFmtId="0" fontId="17" fillId="0" borderId="27" xfId="0" applyFont="1" applyBorder="1" applyAlignment="1">
      <alignment wrapText="1"/>
    </xf>
    <xf numFmtId="0" fontId="17" fillId="0" borderId="26" xfId="0" applyFont="1" applyBorder="1" applyAlignment="1">
      <alignment horizontal="right" wrapText="1"/>
    </xf>
    <xf numFmtId="2" fontId="17" fillId="0" borderId="2" xfId="0" applyNumberFormat="1" applyFont="1" applyBorder="1" applyAlignment="1">
      <alignment horizontal="right" wrapText="1"/>
    </xf>
    <xf numFmtId="2" fontId="17" fillId="0" borderId="27" xfId="0" applyNumberFormat="1" applyFont="1" applyBorder="1" applyAlignment="1">
      <alignment horizontal="right" wrapText="1"/>
    </xf>
    <xf numFmtId="0" fontId="17" fillId="0" borderId="72" xfId="0" applyFont="1" applyBorder="1" applyAlignment="1">
      <alignment horizontal="right" wrapText="1"/>
    </xf>
    <xf numFmtId="2" fontId="17" fillId="0" borderId="73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/>
    <xf numFmtId="0" fontId="17" fillId="0" borderId="1" xfId="0" applyFont="1" applyBorder="1" applyAlignment="1">
      <alignment horizontal="right" wrapText="1"/>
    </xf>
    <xf numFmtId="1" fontId="17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right" wrapText="1"/>
    </xf>
    <xf numFmtId="2" fontId="34" fillId="0" borderId="0" xfId="0" applyNumberFormat="1" applyFont="1" applyAlignment="1">
      <alignment horizontal="right"/>
    </xf>
    <xf numFmtId="0" fontId="3" fillId="0" borderId="4" xfId="0" applyFont="1" applyBorder="1" applyAlignment="1">
      <alignment wrapText="1"/>
    </xf>
    <xf numFmtId="0" fontId="29" fillId="0" borderId="0" xfId="0" applyFont="1" applyAlignment="1">
      <alignment horizontal="center"/>
    </xf>
    <xf numFmtId="0" fontId="30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5" fillId="0" borderId="52" xfId="0" applyFont="1" applyBorder="1" applyAlignment="1">
      <alignment horizontal="right"/>
    </xf>
    <xf numFmtId="2" fontId="25" fillId="0" borderId="53" xfId="0" applyNumberFormat="1" applyFont="1" applyBorder="1" applyAlignment="1">
      <alignment horizontal="right"/>
    </xf>
    <xf numFmtId="0" fontId="2" fillId="2" borderId="1" xfId="17" applyFont="1" applyFill="1" applyBorder="1" applyAlignment="1">
      <alignment horizontal="right"/>
    </xf>
    <xf numFmtId="0" fontId="2" fillId="0" borderId="1" xfId="17" applyFont="1" applyBorder="1" applyAlignment="1">
      <alignment horizontal="right" vertical="center" wrapText="1"/>
    </xf>
    <xf numFmtId="2" fontId="2" fillId="0" borderId="14" xfId="17" applyNumberFormat="1" applyFont="1" applyBorder="1" applyAlignment="1">
      <alignment horizontal="right" vertical="center" wrapText="1"/>
    </xf>
    <xf numFmtId="0" fontId="2" fillId="2" borderId="16" xfId="17" applyFont="1" applyFill="1" applyBorder="1" applyAlignment="1">
      <alignment horizontal="right"/>
    </xf>
    <xf numFmtId="0" fontId="2" fillId="0" borderId="16" xfId="17" applyFont="1" applyBorder="1" applyAlignment="1">
      <alignment horizontal="right" vertical="center" wrapText="1"/>
    </xf>
    <xf numFmtId="2" fontId="2" fillId="0" borderId="17" xfId="17" applyNumberFormat="1" applyFont="1" applyBorder="1" applyAlignment="1">
      <alignment horizontal="right" vertical="center" wrapText="1"/>
    </xf>
    <xf numFmtId="0" fontId="26" fillId="0" borderId="8" xfId="16" applyNumberFormat="1" applyFont="1" applyBorder="1" applyAlignment="1">
      <alignment horizontal="right" vertical="center" wrapText="1"/>
    </xf>
    <xf numFmtId="0" fontId="26" fillId="0" borderId="8" xfId="17" applyNumberFormat="1" applyFont="1" applyBorder="1" applyAlignment="1">
      <alignment horizontal="right" vertical="center" wrapText="1"/>
    </xf>
    <xf numFmtId="0" fontId="26" fillId="0" borderId="24" xfId="17" applyNumberFormat="1" applyFont="1" applyBorder="1" applyAlignment="1">
      <alignment horizontal="right" vertical="center" wrapText="1"/>
    </xf>
    <xf numFmtId="2" fontId="26" fillId="0" borderId="25" xfId="17" applyNumberFormat="1" applyFont="1" applyBorder="1" applyAlignment="1">
      <alignment horizontal="right" vertical="center" wrapText="1"/>
    </xf>
    <xf numFmtId="0" fontId="40" fillId="0" borderId="75" xfId="17" applyFont="1" applyBorder="1" applyAlignment="1">
      <alignment horizontal="right" vertical="center" wrapText="1"/>
    </xf>
    <xf numFmtId="2" fontId="40" fillId="0" borderId="77" xfId="17" applyNumberFormat="1" applyFont="1" applyBorder="1" applyAlignment="1">
      <alignment horizontal="right" vertical="center" wrapText="1"/>
    </xf>
    <xf numFmtId="0" fontId="26" fillId="0" borderId="2" xfId="16" applyNumberFormat="1" applyFont="1" applyBorder="1" applyAlignment="1">
      <alignment horizontal="right" vertical="center" wrapText="1"/>
    </xf>
    <xf numFmtId="0" fontId="26" fillId="0" borderId="2" xfId="17" applyNumberFormat="1" applyFont="1" applyBorder="1" applyAlignment="1">
      <alignment horizontal="right" vertical="center" wrapText="1"/>
    </xf>
    <xf numFmtId="0" fontId="26" fillId="0" borderId="1" xfId="17" applyNumberFormat="1" applyFont="1" applyBorder="1" applyAlignment="1">
      <alignment horizontal="right" vertical="center" wrapText="1"/>
    </xf>
    <xf numFmtId="2" fontId="26" fillId="0" borderId="14" xfId="17" applyNumberFormat="1" applyFont="1" applyBorder="1" applyAlignment="1">
      <alignment horizontal="right" vertical="center" wrapText="1"/>
    </xf>
    <xf numFmtId="0" fontId="26" fillId="0" borderId="1" xfId="16" applyNumberFormat="1" applyFont="1" applyBorder="1" applyAlignment="1">
      <alignment horizontal="right" vertical="center" wrapText="1"/>
    </xf>
    <xf numFmtId="0" fontId="26" fillId="0" borderId="1" xfId="14" applyNumberFormat="1" applyFont="1" applyBorder="1" applyAlignment="1">
      <alignment horizontal="right" vertical="center" wrapText="1"/>
    </xf>
    <xf numFmtId="2" fontId="26" fillId="0" borderId="14" xfId="14" applyNumberFormat="1" applyFont="1" applyBorder="1" applyAlignment="1">
      <alignment horizontal="right" vertical="center" wrapText="1"/>
    </xf>
    <xf numFmtId="0" fontId="26" fillId="0" borderId="6" xfId="16" applyNumberFormat="1" applyFont="1" applyBorder="1" applyAlignment="1">
      <alignment horizontal="right" vertical="center" wrapText="1"/>
    </xf>
    <xf numFmtId="0" fontId="26" fillId="0" borderId="6" xfId="17" applyNumberFormat="1" applyFont="1" applyBorder="1" applyAlignment="1">
      <alignment horizontal="right" vertical="center" wrapText="1"/>
    </xf>
    <xf numFmtId="0" fontId="26" fillId="0" borderId="5" xfId="17" applyNumberFormat="1" applyFont="1" applyBorder="1" applyAlignment="1">
      <alignment horizontal="right" vertical="center" wrapText="1"/>
    </xf>
    <xf numFmtId="2" fontId="26" fillId="0" borderId="12" xfId="17" applyNumberFormat="1" applyFont="1" applyBorder="1" applyAlignment="1">
      <alignment horizontal="right" vertical="center" wrapText="1"/>
    </xf>
    <xf numFmtId="0" fontId="26" fillId="0" borderId="16" xfId="16" applyNumberFormat="1" applyFont="1" applyBorder="1" applyAlignment="1">
      <alignment horizontal="right" vertical="center" wrapText="1"/>
    </xf>
    <xf numFmtId="0" fontId="26" fillId="0" borderId="16" xfId="17" applyNumberFormat="1" applyFont="1" applyBorder="1" applyAlignment="1">
      <alignment horizontal="right" vertical="center" wrapText="1"/>
    </xf>
    <xf numFmtId="2" fontId="26" fillId="0" borderId="17" xfId="17" applyNumberFormat="1" applyFont="1" applyBorder="1" applyAlignment="1">
      <alignment horizontal="right" vertical="center" wrapText="1"/>
    </xf>
    <xf numFmtId="0" fontId="2" fillId="2" borderId="5" xfId="17" applyFont="1" applyFill="1" applyBorder="1" applyAlignment="1">
      <alignment horizontal="right"/>
    </xf>
    <xf numFmtId="0" fontId="2" fillId="0" borderId="5" xfId="17" applyFont="1" applyBorder="1" applyAlignment="1">
      <alignment horizontal="right" vertical="center" wrapText="1"/>
    </xf>
    <xf numFmtId="2" fontId="2" fillId="0" borderId="12" xfId="17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0" fontId="38" fillId="0" borderId="16" xfId="17" applyFont="1" applyBorder="1" applyAlignment="1">
      <alignment horizontal="right" wrapText="1"/>
    </xf>
    <xf numFmtId="0" fontId="38" fillId="8" borderId="16" xfId="17" applyFont="1" applyFill="1" applyBorder="1" applyAlignment="1">
      <alignment horizontal="right" wrapText="1"/>
    </xf>
    <xf numFmtId="2" fontId="38" fillId="0" borderId="17" xfId="17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9" fillId="9" borderId="80" xfId="17" applyFont="1" applyFill="1" applyBorder="1" applyAlignment="1">
      <alignment wrapText="1"/>
    </xf>
    <xf numFmtId="0" fontId="2" fillId="2" borderId="24" xfId="17" applyFont="1" applyFill="1" applyBorder="1" applyAlignment="1">
      <alignment horizontal="right"/>
    </xf>
    <xf numFmtId="0" fontId="38" fillId="0" borderId="24" xfId="17" applyFont="1" applyBorder="1" applyAlignment="1">
      <alignment horizontal="right" wrapText="1"/>
    </xf>
    <xf numFmtId="2" fontId="38" fillId="0" borderId="25" xfId="17" applyNumberFormat="1" applyFont="1" applyBorder="1" applyAlignment="1">
      <alignment horizontal="right" wrapText="1"/>
    </xf>
    <xf numFmtId="0" fontId="38" fillId="0" borderId="1" xfId="17" applyFont="1" applyBorder="1" applyAlignment="1">
      <alignment horizontal="right" wrapText="1"/>
    </xf>
    <xf numFmtId="2" fontId="38" fillId="0" borderId="14" xfId="17" applyNumberFormat="1" applyFont="1" applyBorder="1" applyAlignment="1">
      <alignment horizontal="right" wrapText="1"/>
    </xf>
    <xf numFmtId="0" fontId="38" fillId="2" borderId="1" xfId="17" applyFont="1" applyFill="1" applyBorder="1" applyAlignment="1">
      <alignment horizontal="right" wrapText="1"/>
    </xf>
    <xf numFmtId="2" fontId="38" fillId="2" borderId="14" xfId="17" applyNumberFormat="1" applyFont="1" applyFill="1" applyBorder="1" applyAlignment="1">
      <alignment horizontal="right" wrapText="1"/>
    </xf>
    <xf numFmtId="0" fontId="19" fillId="0" borderId="76" xfId="17" applyFont="1" applyBorder="1" applyAlignment="1">
      <alignment horizontal="right" vertical="center" wrapText="1"/>
    </xf>
    <xf numFmtId="2" fontId="19" fillId="0" borderId="78" xfId="17" applyNumberFormat="1" applyFont="1" applyBorder="1" applyAlignment="1">
      <alignment horizontal="right" vertical="center" wrapText="1"/>
    </xf>
    <xf numFmtId="0" fontId="2" fillId="2" borderId="24" xfId="17" applyFont="1" applyFill="1" applyBorder="1" applyAlignment="1">
      <alignment horizontal="right" vertical="center"/>
    </xf>
    <xf numFmtId="2" fontId="2" fillId="2" borderId="25" xfId="17" applyNumberFormat="1" applyFont="1" applyFill="1" applyBorder="1" applyAlignment="1">
      <alignment horizontal="right" vertical="center"/>
    </xf>
    <xf numFmtId="0" fontId="2" fillId="2" borderId="1" xfId="17" applyFont="1" applyFill="1" applyBorder="1" applyAlignment="1">
      <alignment horizontal="right" vertical="center"/>
    </xf>
    <xf numFmtId="2" fontId="2" fillId="2" borderId="14" xfId="17" applyNumberFormat="1" applyFont="1" applyFill="1" applyBorder="1" applyAlignment="1">
      <alignment horizontal="right" vertical="center"/>
    </xf>
    <xf numFmtId="0" fontId="2" fillId="0" borderId="1" xfId="17" applyFont="1" applyFill="1" applyBorder="1" applyAlignment="1">
      <alignment horizontal="right" vertical="center"/>
    </xf>
    <xf numFmtId="2" fontId="2" fillId="0" borderId="14" xfId="17" applyNumberFormat="1" applyFont="1" applyFill="1" applyBorder="1" applyAlignment="1">
      <alignment horizontal="right" vertical="center"/>
    </xf>
    <xf numFmtId="0" fontId="38" fillId="7" borderId="79" xfId="17" applyFont="1" applyFill="1" applyBorder="1" applyAlignment="1">
      <alignment horizontal="right" vertical="center"/>
    </xf>
    <xf numFmtId="2" fontId="38" fillId="7" borderId="83" xfId="17" applyNumberFormat="1" applyFont="1" applyFill="1" applyBorder="1" applyAlignment="1">
      <alignment horizontal="right" vertical="center"/>
    </xf>
    <xf numFmtId="0" fontId="38" fillId="7" borderId="81" xfId="17" applyFont="1" applyFill="1" applyBorder="1" applyAlignment="1">
      <alignment horizontal="right" vertical="center"/>
    </xf>
    <xf numFmtId="2" fontId="38" fillId="7" borderId="84" xfId="17" applyNumberFormat="1" applyFont="1" applyFill="1" applyBorder="1" applyAlignment="1">
      <alignment horizontal="right" vertical="center"/>
    </xf>
    <xf numFmtId="0" fontId="25" fillId="0" borderId="45" xfId="0" applyFont="1" applyBorder="1" applyAlignment="1">
      <alignment horizontal="left"/>
    </xf>
    <xf numFmtId="2" fontId="25" fillId="0" borderId="47" xfId="0" applyNumberFormat="1" applyFont="1" applyBorder="1" applyAlignment="1">
      <alignment horizontal="left"/>
    </xf>
    <xf numFmtId="0" fontId="26" fillId="0" borderId="21" xfId="0" applyFont="1" applyBorder="1" applyAlignment="1"/>
    <xf numFmtId="0" fontId="17" fillId="0" borderId="45" xfId="0" applyFont="1" applyBorder="1" applyAlignment="1">
      <alignment horizontal="center"/>
    </xf>
    <xf numFmtId="0" fontId="25" fillId="0" borderId="45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38" fillId="7" borderId="82" xfId="17" applyFont="1" applyFill="1" applyBorder="1" applyAlignment="1">
      <alignment horizontal="right" vertical="center"/>
    </xf>
    <xf numFmtId="2" fontId="38" fillId="7" borderId="85" xfId="17" applyNumberFormat="1" applyFont="1" applyFill="1" applyBorder="1" applyAlignment="1">
      <alignment horizontal="right" vertical="center"/>
    </xf>
    <xf numFmtId="0" fontId="20" fillId="7" borderId="86" xfId="17" applyFont="1" applyFill="1" applyBorder="1" applyAlignment="1">
      <alignment horizontal="right" vertical="center"/>
    </xf>
    <xf numFmtId="2" fontId="20" fillId="7" borderId="87" xfId="17" applyNumberFormat="1" applyFont="1" applyFill="1" applyBorder="1" applyAlignment="1">
      <alignment horizontal="right" vertical="center"/>
    </xf>
    <xf numFmtId="0" fontId="38" fillId="7" borderId="1" xfId="17" applyFont="1" applyFill="1" applyBorder="1" applyAlignment="1">
      <alignment horizontal="right" vertical="center"/>
    </xf>
    <xf numFmtId="2" fontId="38" fillId="7" borderId="14" xfId="17" applyNumberFormat="1" applyFont="1" applyFill="1" applyBorder="1" applyAlignment="1">
      <alignment horizontal="right" vertical="center"/>
    </xf>
    <xf numFmtId="0" fontId="20" fillId="7" borderId="1" xfId="17" applyFont="1" applyFill="1" applyBorder="1" applyAlignment="1">
      <alignment horizontal="right" vertical="center"/>
    </xf>
    <xf numFmtId="2" fontId="20" fillId="7" borderId="14" xfId="17" applyNumberFormat="1" applyFont="1" applyFill="1" applyBorder="1" applyAlignment="1">
      <alignment horizontal="right" vertical="center"/>
    </xf>
    <xf numFmtId="0" fontId="38" fillId="0" borderId="1" xfId="17" applyFont="1" applyBorder="1" applyAlignment="1">
      <alignment horizontal="right"/>
    </xf>
    <xf numFmtId="2" fontId="38" fillId="0" borderId="14" xfId="17" applyNumberFormat="1" applyFont="1" applyBorder="1" applyAlignment="1">
      <alignment horizontal="right"/>
    </xf>
    <xf numFmtId="0" fontId="2" fillId="0" borderId="1" xfId="17" applyFont="1" applyBorder="1" applyAlignment="1">
      <alignment horizontal="right" vertical="center"/>
    </xf>
    <xf numFmtId="0" fontId="2" fillId="0" borderId="1" xfId="17" applyFont="1" applyBorder="1" applyAlignment="1">
      <alignment horizontal="right"/>
    </xf>
    <xf numFmtId="2" fontId="2" fillId="0" borderId="14" xfId="17" applyNumberFormat="1" applyFont="1" applyBorder="1" applyAlignment="1">
      <alignment horizontal="right"/>
    </xf>
    <xf numFmtId="0" fontId="2" fillId="0" borderId="16" xfId="17" applyFont="1" applyBorder="1" applyAlignment="1">
      <alignment horizontal="right" vertical="center"/>
    </xf>
    <xf numFmtId="0" fontId="2" fillId="0" borderId="16" xfId="17" applyFont="1" applyBorder="1" applyAlignment="1">
      <alignment horizontal="right"/>
    </xf>
    <xf numFmtId="2" fontId="2" fillId="0" borderId="17" xfId="17" applyNumberFormat="1" applyFont="1" applyBorder="1" applyAlignment="1">
      <alignment horizontal="right"/>
    </xf>
    <xf numFmtId="0" fontId="37" fillId="0" borderId="16" xfId="0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24" xfId="0" applyFont="1" applyBorder="1" applyAlignment="1"/>
    <xf numFmtId="0" fontId="37" fillId="0" borderId="16" xfId="0" applyFont="1" applyBorder="1" applyAlignment="1"/>
    <xf numFmtId="2" fontId="37" fillId="0" borderId="17" xfId="0" applyNumberFormat="1" applyFont="1" applyBorder="1" applyAlignment="1"/>
    <xf numFmtId="0" fontId="7" fillId="0" borderId="16" xfId="0" applyFont="1" applyBorder="1" applyAlignment="1"/>
    <xf numFmtId="2" fontId="27" fillId="0" borderId="48" xfId="0" applyNumberFormat="1" applyFont="1" applyBorder="1"/>
    <xf numFmtId="2" fontId="27" fillId="0" borderId="29" xfId="0" applyNumberFormat="1" applyFont="1" applyBorder="1"/>
    <xf numFmtId="2" fontId="27" fillId="0" borderId="49" xfId="0" applyNumberFormat="1" applyFont="1" applyBorder="1"/>
    <xf numFmtId="0" fontId="25" fillId="0" borderId="29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30" fillId="0" borderId="70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0" borderId="29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8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8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2" fillId="0" borderId="16" xfId="0" applyFont="1" applyBorder="1" applyAlignment="1"/>
    <xf numFmtId="0" fontId="14" fillId="0" borderId="37" xfId="0" applyFont="1" applyBorder="1" applyAlignment="1">
      <alignment wrapText="1"/>
    </xf>
    <xf numFmtId="0" fontId="30" fillId="0" borderId="1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right" wrapText="1"/>
    </xf>
    <xf numFmtId="1" fontId="26" fillId="0" borderId="28" xfId="0" applyNumberFormat="1" applyFont="1" applyBorder="1" applyAlignment="1">
      <alignment horizontal="right"/>
    </xf>
    <xf numFmtId="1" fontId="26" fillId="0" borderId="24" xfId="0" applyNumberFormat="1" applyFont="1" applyBorder="1" applyAlignment="1">
      <alignment horizontal="right"/>
    </xf>
    <xf numFmtId="1" fontId="26" fillId="0" borderId="44" xfId="0" applyNumberFormat="1" applyFont="1" applyBorder="1" applyAlignment="1">
      <alignment horizontal="right"/>
    </xf>
    <xf numFmtId="1" fontId="26" fillId="0" borderId="37" xfId="0" applyNumberFormat="1" applyFont="1" applyBorder="1" applyAlignment="1">
      <alignment horizontal="right"/>
    </xf>
    <xf numFmtId="1" fontId="26" fillId="0" borderId="1" xfId="0" applyNumberFormat="1" applyFont="1" applyBorder="1" applyAlignment="1">
      <alignment horizontal="right"/>
    </xf>
    <xf numFmtId="1" fontId="26" fillId="0" borderId="49" xfId="0" applyNumberFormat="1" applyFont="1" applyBorder="1" applyAlignment="1">
      <alignment horizontal="right"/>
    </xf>
    <xf numFmtId="1" fontId="26" fillId="0" borderId="40" xfId="0" applyNumberFormat="1" applyFont="1" applyBorder="1" applyAlignment="1">
      <alignment horizontal="right"/>
    </xf>
    <xf numFmtId="1" fontId="26" fillId="0" borderId="45" xfId="0" applyNumberFormat="1" applyFont="1" applyBorder="1" applyAlignment="1">
      <alignment horizontal="right"/>
    </xf>
    <xf numFmtId="1" fontId="26" fillId="0" borderId="48" xfId="0" applyNumberFormat="1" applyFont="1" applyBorder="1" applyAlignment="1">
      <alignment horizontal="right"/>
    </xf>
    <xf numFmtId="1" fontId="26" fillId="0" borderId="38" xfId="0" applyNumberFormat="1" applyFont="1" applyBorder="1" applyAlignment="1">
      <alignment horizontal="right"/>
    </xf>
    <xf numFmtId="1" fontId="26" fillId="0" borderId="5" xfId="0" applyNumberFormat="1" applyFont="1" applyBorder="1" applyAlignment="1">
      <alignment horizontal="right"/>
    </xf>
    <xf numFmtId="1" fontId="26" fillId="0" borderId="54" xfId="0" applyNumberFormat="1" applyFont="1" applyBorder="1" applyAlignment="1">
      <alignment horizontal="right"/>
    </xf>
    <xf numFmtId="1" fontId="26" fillId="0" borderId="74" xfId="0" applyNumberFormat="1" applyFont="1" applyBorder="1" applyAlignment="1">
      <alignment horizontal="right"/>
    </xf>
    <xf numFmtId="1" fontId="26" fillId="0" borderId="2" xfId="0" applyNumberFormat="1" applyFont="1" applyBorder="1" applyAlignment="1">
      <alignment horizontal="right"/>
    </xf>
    <xf numFmtId="1" fontId="26" fillId="0" borderId="51" xfId="0" applyNumberFormat="1" applyFont="1" applyBorder="1" applyAlignment="1">
      <alignment horizontal="right"/>
    </xf>
    <xf numFmtId="1" fontId="26" fillId="0" borderId="39" xfId="0" applyNumberFormat="1" applyFont="1" applyBorder="1" applyAlignment="1">
      <alignment horizontal="right"/>
    </xf>
    <xf numFmtId="1" fontId="26" fillId="0" borderId="16" xfId="0" applyNumberFormat="1" applyFont="1" applyBorder="1" applyAlignment="1">
      <alignment horizontal="right"/>
    </xf>
    <xf numFmtId="1" fontId="26" fillId="0" borderId="50" xfId="0" applyNumberFormat="1" applyFont="1" applyBorder="1" applyAlignment="1">
      <alignment horizontal="right"/>
    </xf>
    <xf numFmtId="1" fontId="26" fillId="0" borderId="37" xfId="0" applyNumberFormat="1" applyFont="1" applyBorder="1" applyAlignment="1">
      <alignment horizontal="right" vertical="center"/>
    </xf>
    <xf numFmtId="1" fontId="26" fillId="0" borderId="1" xfId="0" applyNumberFormat="1" applyFont="1" applyBorder="1" applyAlignment="1">
      <alignment horizontal="right" vertical="center"/>
    </xf>
    <xf numFmtId="1" fontId="26" fillId="0" borderId="49" xfId="0" applyNumberFormat="1" applyFont="1" applyBorder="1" applyAlignment="1">
      <alignment horizontal="right" vertical="center"/>
    </xf>
    <xf numFmtId="1" fontId="26" fillId="0" borderId="0" xfId="0" applyNumberFormat="1" applyFont="1" applyBorder="1" applyAlignment="1">
      <alignment horizontal="right"/>
    </xf>
    <xf numFmtId="1" fontId="26" fillId="0" borderId="6" xfId="0" applyNumberFormat="1" applyFont="1" applyBorder="1" applyAlignment="1">
      <alignment horizontal="right"/>
    </xf>
    <xf numFmtId="1" fontId="26" fillId="0" borderId="55" xfId="0" applyNumberFormat="1" applyFont="1" applyBorder="1" applyAlignment="1">
      <alignment horizontal="right"/>
    </xf>
    <xf numFmtId="1" fontId="26" fillId="0" borderId="69" xfId="0" applyNumberFormat="1" applyFont="1" applyBorder="1" applyAlignment="1">
      <alignment horizontal="right"/>
    </xf>
    <xf numFmtId="1" fontId="26" fillId="0" borderId="8" xfId="0" applyNumberFormat="1" applyFont="1" applyBorder="1" applyAlignment="1">
      <alignment horizontal="right"/>
    </xf>
    <xf numFmtId="1" fontId="26" fillId="0" borderId="29" xfId="0" applyNumberFormat="1" applyFont="1" applyBorder="1" applyAlignment="1">
      <alignment horizontal="right"/>
    </xf>
    <xf numFmtId="1" fontId="26" fillId="0" borderId="3" xfId="0" applyNumberFormat="1" applyFont="1" applyBorder="1" applyAlignment="1">
      <alignment horizontal="right"/>
    </xf>
    <xf numFmtId="1" fontId="26" fillId="0" borderId="14" xfId="0" applyNumberFormat="1" applyFont="1" applyBorder="1" applyAlignment="1">
      <alignment horizontal="right"/>
    </xf>
    <xf numFmtId="1" fontId="26" fillId="0" borderId="72" xfId="0" applyNumberFormat="1" applyFont="1" applyBorder="1" applyAlignment="1">
      <alignment horizontal="right"/>
    </xf>
    <xf numFmtId="1" fontId="26" fillId="0" borderId="27" xfId="0" applyNumberFormat="1" applyFont="1" applyBorder="1" applyAlignment="1">
      <alignment horizontal="right"/>
    </xf>
    <xf numFmtId="1" fontId="26" fillId="0" borderId="30" xfId="0" applyNumberFormat="1" applyFont="1" applyBorder="1" applyAlignment="1">
      <alignment horizontal="right"/>
    </xf>
    <xf numFmtId="1" fontId="26" fillId="0" borderId="17" xfId="0" applyNumberFormat="1" applyFont="1" applyBorder="1" applyAlignment="1">
      <alignment horizontal="right"/>
    </xf>
    <xf numFmtId="1" fontId="36" fillId="0" borderId="18" xfId="0" applyNumberFormat="1" applyFont="1" applyBorder="1" applyAlignment="1">
      <alignment horizontal="right" vertical="center" wrapText="1"/>
    </xf>
    <xf numFmtId="1" fontId="36" fillId="0" borderId="69" xfId="0" applyNumberFormat="1" applyFont="1" applyBorder="1" applyAlignment="1">
      <alignment horizontal="right" vertical="center" wrapText="1"/>
    </xf>
    <xf numFmtId="1" fontId="36" fillId="0" borderId="8" xfId="0" applyNumberFormat="1" applyFont="1" applyBorder="1" applyAlignment="1">
      <alignment horizontal="right" vertical="center" wrapText="1"/>
    </xf>
    <xf numFmtId="1" fontId="36" fillId="0" borderId="29" xfId="0" applyNumberFormat="1" applyFont="1" applyBorder="1" applyAlignment="1">
      <alignment horizontal="right" vertical="center" wrapText="1"/>
    </xf>
    <xf numFmtId="1" fontId="36" fillId="0" borderId="71" xfId="0" applyNumberFormat="1" applyFont="1" applyBorder="1" applyAlignment="1">
      <alignment horizontal="right" vertical="center" wrapText="1"/>
    </xf>
    <xf numFmtId="1" fontId="17" fillId="0" borderId="10" xfId="0" applyNumberFormat="1" applyFont="1" applyBorder="1" applyAlignment="1">
      <alignment horizontal="right" wrapText="1"/>
    </xf>
    <xf numFmtId="1" fontId="17" fillId="0" borderId="7" xfId="0" applyNumberFormat="1" applyFont="1" applyBorder="1" applyAlignment="1">
      <alignment horizontal="right" wrapText="1"/>
    </xf>
    <xf numFmtId="1" fontId="14" fillId="0" borderId="3" xfId="0" applyNumberFormat="1" applyFont="1" applyBorder="1" applyAlignment="1">
      <alignment horizontal="right" wrapText="1"/>
    </xf>
    <xf numFmtId="1" fontId="17" fillId="0" borderId="3" xfId="0" applyNumberFormat="1" applyFont="1" applyBorder="1" applyAlignment="1">
      <alignment horizontal="right" wrapText="1"/>
    </xf>
    <xf numFmtId="1" fontId="17" fillId="0" borderId="41" xfId="0" applyNumberFormat="1" applyFont="1" applyBorder="1" applyAlignment="1">
      <alignment horizontal="right" wrapText="1"/>
    </xf>
    <xf numFmtId="1" fontId="17" fillId="0" borderId="72" xfId="0" applyNumberFormat="1" applyFont="1" applyBorder="1" applyAlignment="1">
      <alignment horizontal="right" wrapText="1"/>
    </xf>
    <xf numFmtId="1" fontId="17" fillId="0" borderId="30" xfId="0" applyNumberFormat="1" applyFont="1" applyBorder="1" applyAlignment="1">
      <alignment horizontal="right" wrapText="1"/>
    </xf>
    <xf numFmtId="1" fontId="13" fillId="0" borderId="3" xfId="0" applyNumberFormat="1" applyFont="1" applyBorder="1" applyAlignment="1">
      <alignment horizontal="right" wrapText="1"/>
    </xf>
    <xf numFmtId="1" fontId="14" fillId="0" borderId="3" xfId="0" applyNumberFormat="1" applyFont="1" applyBorder="1" applyAlignment="1">
      <alignment horizontal="right" vertical="center" wrapText="1"/>
    </xf>
    <xf numFmtId="1" fontId="17" fillId="0" borderId="3" xfId="0" applyNumberFormat="1" applyFont="1" applyFill="1" applyBorder="1" applyAlignment="1">
      <alignment horizontal="right" vertical="center" wrapText="1"/>
    </xf>
    <xf numFmtId="1" fontId="13" fillId="0" borderId="7" xfId="0" applyNumberFormat="1" applyFont="1" applyBorder="1" applyAlignment="1">
      <alignment horizontal="right" wrapText="1"/>
    </xf>
    <xf numFmtId="1" fontId="17" fillId="0" borderId="88" xfId="0" applyNumberFormat="1" applyFont="1" applyBorder="1" applyAlignment="1">
      <alignment horizontal="right" wrapText="1"/>
    </xf>
    <xf numFmtId="1" fontId="14" fillId="0" borderId="3" xfId="0" applyNumberFormat="1" applyFont="1" applyBorder="1" applyAlignment="1">
      <alignment horizontal="right"/>
    </xf>
    <xf numFmtId="1" fontId="17" fillId="0" borderId="71" xfId="0" applyNumberFormat="1" applyFont="1" applyBorder="1" applyAlignment="1">
      <alignment horizontal="right" wrapText="1"/>
    </xf>
    <xf numFmtId="1" fontId="36" fillId="0" borderId="32" xfId="0" applyNumberFormat="1" applyFont="1" applyBorder="1" applyAlignment="1">
      <alignment horizontal="center" vertical="center" wrapText="1"/>
    </xf>
    <xf numFmtId="1" fontId="36" fillId="0" borderId="33" xfId="0" applyNumberFormat="1" applyFont="1" applyBorder="1" applyAlignment="1">
      <alignment horizontal="center" vertical="center" wrapText="1"/>
    </xf>
    <xf numFmtId="1" fontId="36" fillId="0" borderId="34" xfId="0" applyNumberFormat="1" applyFont="1" applyBorder="1" applyAlignment="1">
      <alignment horizontal="center" vertical="center" wrapText="1"/>
    </xf>
    <xf numFmtId="1" fontId="36" fillId="0" borderId="52" xfId="0" applyNumberFormat="1" applyFont="1" applyBorder="1" applyAlignment="1">
      <alignment horizontal="center" vertical="center" wrapText="1"/>
    </xf>
    <xf numFmtId="1" fontId="36" fillId="0" borderId="35" xfId="0" applyNumberFormat="1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/>
    </xf>
    <xf numFmtId="1" fontId="25" fillId="0" borderId="34" xfId="0" applyNumberFormat="1" applyFont="1" applyBorder="1" applyAlignment="1">
      <alignment horizontal="center"/>
    </xf>
    <xf numFmtId="1" fontId="25" fillId="0" borderId="35" xfId="0" applyNumberFormat="1" applyFont="1" applyBorder="1" applyAlignment="1">
      <alignment horizontal="center"/>
    </xf>
    <xf numFmtId="0" fontId="26" fillId="0" borderId="0" xfId="0" applyFont="1" applyBorder="1"/>
    <xf numFmtId="0" fontId="17" fillId="0" borderId="0" xfId="0" applyFont="1" applyBorder="1" applyAlignment="1"/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0" fontId="13" fillId="0" borderId="12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7" fillId="0" borderId="43" xfId="0" applyFont="1" applyBorder="1" applyAlignment="1">
      <alignment horizontal="right"/>
    </xf>
    <xf numFmtId="0" fontId="14" fillId="0" borderId="60" xfId="0" applyFont="1" applyBorder="1" applyAlignment="1">
      <alignment wrapText="1"/>
    </xf>
    <xf numFmtId="0" fontId="10" fillId="0" borderId="60" xfId="0" applyFont="1" applyBorder="1" applyAlignment="1">
      <alignment wrapText="1"/>
    </xf>
    <xf numFmtId="2" fontId="17" fillId="0" borderId="24" xfId="0" applyNumberFormat="1" applyFont="1" applyBorder="1" applyAlignment="1">
      <alignment horizontal="right"/>
    </xf>
    <xf numFmtId="2" fontId="17" fillId="0" borderId="44" xfId="0" applyNumberFormat="1" applyFont="1" applyBorder="1" applyAlignment="1">
      <alignment horizontal="right"/>
    </xf>
    <xf numFmtId="2" fontId="10" fillId="0" borderId="49" xfId="0" applyNumberFormat="1" applyFont="1" applyBorder="1" applyAlignment="1">
      <alignment horizontal="right" wrapText="1"/>
    </xf>
    <xf numFmtId="0" fontId="17" fillId="0" borderId="28" xfId="0" applyFont="1" applyBorder="1" applyAlignment="1">
      <alignment horizontal="right"/>
    </xf>
    <xf numFmtId="0" fontId="10" fillId="0" borderId="37" xfId="0" applyFont="1" applyBorder="1" applyAlignment="1">
      <alignment wrapText="1"/>
    </xf>
    <xf numFmtId="2" fontId="17" fillId="0" borderId="28" xfId="0" applyNumberFormat="1" applyFont="1" applyBorder="1" applyAlignment="1">
      <alignment horizontal="right"/>
    </xf>
    <xf numFmtId="2" fontId="10" fillId="0" borderId="37" xfId="0" applyNumberFormat="1" applyFont="1" applyBorder="1" applyAlignment="1">
      <alignment horizontal="right" wrapText="1"/>
    </xf>
    <xf numFmtId="1" fontId="17" fillId="0" borderId="20" xfId="0" applyNumberFormat="1" applyFont="1" applyBorder="1" applyAlignment="1">
      <alignment horizontal="right"/>
    </xf>
    <xf numFmtId="1" fontId="10" fillId="0" borderId="13" xfId="0" applyNumberFormat="1" applyFont="1" applyBorder="1" applyAlignment="1">
      <alignment horizontal="right" wrapText="1"/>
    </xf>
    <xf numFmtId="1" fontId="17" fillId="0" borderId="10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right" wrapText="1"/>
    </xf>
    <xf numFmtId="0" fontId="14" fillId="0" borderId="1" xfId="0" applyFont="1" applyBorder="1" applyAlignment="1"/>
    <xf numFmtId="0" fontId="17" fillId="0" borderId="24" xfId="0" applyFont="1" applyFill="1" applyBorder="1" applyAlignment="1">
      <alignment vertical="top"/>
    </xf>
    <xf numFmtId="0" fontId="17" fillId="0" borderId="16" xfId="0" applyFont="1" applyBorder="1" applyAlignment="1">
      <alignment vertical="center"/>
    </xf>
    <xf numFmtId="0" fontId="37" fillId="0" borderId="1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37" fillId="0" borderId="60" xfId="0" applyFont="1" applyBorder="1" applyAlignment="1">
      <alignment wrapText="1"/>
    </xf>
    <xf numFmtId="2" fontId="37" fillId="0" borderId="49" xfId="0" applyNumberFormat="1" applyFont="1" applyBorder="1" applyAlignment="1">
      <alignment horizontal="right" wrapText="1"/>
    </xf>
    <xf numFmtId="0" fontId="37" fillId="0" borderId="37" xfId="0" applyFont="1" applyBorder="1" applyAlignment="1">
      <alignment wrapText="1"/>
    </xf>
    <xf numFmtId="2" fontId="37" fillId="0" borderId="37" xfId="0" applyNumberFormat="1" applyFont="1" applyBorder="1" applyAlignment="1">
      <alignment horizontal="right" wrapText="1"/>
    </xf>
    <xf numFmtId="1" fontId="37" fillId="0" borderId="13" xfId="0" applyNumberFormat="1" applyFont="1" applyBorder="1" applyAlignment="1">
      <alignment horizontal="right" wrapText="1"/>
    </xf>
    <xf numFmtId="1" fontId="37" fillId="0" borderId="3" xfId="0" applyNumberFormat="1" applyFont="1" applyBorder="1" applyAlignment="1">
      <alignment horizontal="right" wrapText="1"/>
    </xf>
    <xf numFmtId="0" fontId="2" fillId="0" borderId="24" xfId="0" applyFont="1" applyBorder="1" applyAlignment="1"/>
    <xf numFmtId="0" fontId="13" fillId="0" borderId="45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7" fillId="0" borderId="45" xfId="0" applyFont="1" applyFill="1" applyBorder="1" applyAlignment="1">
      <alignment vertical="top"/>
    </xf>
    <xf numFmtId="0" fontId="8" fillId="0" borderId="17" xfId="0" applyFont="1" applyBorder="1" applyAlignment="1">
      <alignment horizontal="left"/>
    </xf>
    <xf numFmtId="0" fontId="3" fillId="0" borderId="27" xfId="0" applyFont="1" applyBorder="1" applyAlignment="1">
      <alignment wrapText="1"/>
    </xf>
    <xf numFmtId="0" fontId="5" fillId="0" borderId="25" xfId="0" applyFont="1" applyBorder="1" applyAlignment="1">
      <alignment horizontal="left"/>
    </xf>
    <xf numFmtId="0" fontId="17" fillId="0" borderId="62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2" fontId="14" fillId="0" borderId="24" xfId="0" applyNumberFormat="1" applyFont="1" applyBorder="1" applyAlignment="1">
      <alignment horizontal="right"/>
    </xf>
    <xf numFmtId="2" fontId="17" fillId="0" borderId="50" xfId="0" applyNumberFormat="1" applyFont="1" applyBorder="1" applyAlignment="1">
      <alignment horizontal="right"/>
    </xf>
    <xf numFmtId="2" fontId="14" fillId="0" borderId="44" xfId="0" applyNumberFormat="1" applyFont="1" applyBorder="1" applyAlignment="1">
      <alignment horizontal="right"/>
    </xf>
    <xf numFmtId="0" fontId="17" fillId="0" borderId="39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2" fontId="17" fillId="0" borderId="39" xfId="0" applyNumberFormat="1" applyFont="1" applyBorder="1" applyAlignment="1">
      <alignment horizontal="right"/>
    </xf>
    <xf numFmtId="2" fontId="14" fillId="0" borderId="28" xfId="0" applyNumberFormat="1" applyFont="1" applyBorder="1" applyAlignment="1">
      <alignment horizontal="right"/>
    </xf>
    <xf numFmtId="1" fontId="17" fillId="0" borderId="15" xfId="0" applyNumberFormat="1" applyFont="1" applyBorder="1" applyAlignment="1">
      <alignment horizontal="right"/>
    </xf>
    <xf numFmtId="1" fontId="14" fillId="0" borderId="20" xfId="0" applyNumberFormat="1" applyFont="1" applyBorder="1" applyAlignment="1">
      <alignment horizontal="right"/>
    </xf>
    <xf numFmtId="1" fontId="17" fillId="0" borderId="72" xfId="0" applyNumberFormat="1" applyFont="1" applyBorder="1" applyAlignment="1">
      <alignment horizontal="right"/>
    </xf>
    <xf numFmtId="1" fontId="14" fillId="0" borderId="10" xfId="0" applyNumberFormat="1" applyFont="1" applyBorder="1" applyAlignment="1">
      <alignment horizontal="right"/>
    </xf>
    <xf numFmtId="0" fontId="26" fillId="0" borderId="19" xfId="0" applyFont="1" applyBorder="1"/>
    <xf numFmtId="0" fontId="17" fillId="0" borderId="6" xfId="0" applyFont="1" applyBorder="1" applyAlignment="1">
      <alignment vertical="center"/>
    </xf>
    <xf numFmtId="0" fontId="17" fillId="0" borderId="6" xfId="0" applyFont="1" applyBorder="1" applyAlignment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1" fontId="1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1" fontId="17" fillId="0" borderId="1" xfId="0" applyNumberFormat="1" applyFont="1" applyBorder="1" applyAlignment="1">
      <alignment horizontal="right"/>
    </xf>
    <xf numFmtId="1" fontId="3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right" wrapText="1"/>
    </xf>
    <xf numFmtId="1" fontId="17" fillId="0" borderId="14" xfId="0" applyNumberFormat="1" applyFont="1" applyBorder="1" applyAlignment="1">
      <alignment horizontal="right" wrapText="1"/>
    </xf>
    <xf numFmtId="1" fontId="14" fillId="0" borderId="14" xfId="0" applyNumberFormat="1" applyFont="1" applyBorder="1" applyAlignment="1">
      <alignment horizontal="right" wrapText="1"/>
    </xf>
    <xf numFmtId="2" fontId="34" fillId="0" borderId="0" xfId="0" applyNumberFormat="1" applyFont="1" applyBorder="1" applyAlignment="1">
      <alignment horizontal="right"/>
    </xf>
    <xf numFmtId="0" fontId="0" fillId="0" borderId="0" xfId="0" applyBorder="1"/>
    <xf numFmtId="0" fontId="25" fillId="0" borderId="0" xfId="0" applyFont="1" applyBorder="1"/>
    <xf numFmtId="1" fontId="17" fillId="0" borderId="4" xfId="0" applyNumberFormat="1" applyFont="1" applyBorder="1" applyAlignment="1">
      <alignment horizontal="right" wrapText="1"/>
    </xf>
    <xf numFmtId="1" fontId="14" fillId="0" borderId="4" xfId="0" applyNumberFormat="1" applyFont="1" applyBorder="1" applyAlignment="1">
      <alignment horizontal="right" wrapText="1"/>
    </xf>
    <xf numFmtId="0" fontId="17" fillId="0" borderId="20" xfId="0" applyFont="1" applyBorder="1" applyAlignment="1">
      <alignment horizontal="right" wrapText="1"/>
    </xf>
    <xf numFmtId="1" fontId="26" fillId="0" borderId="25" xfId="0" applyNumberFormat="1" applyFont="1" applyBorder="1"/>
    <xf numFmtId="1" fontId="26" fillId="0" borderId="4" xfId="0" applyNumberFormat="1" applyFont="1" applyBorder="1"/>
  </cellXfs>
  <cellStyles count="20">
    <cellStyle name="Excel Built-in Normal" xfId="1"/>
    <cellStyle name="Excel Built-in Normal 1" xfId="4"/>
    <cellStyle name="Excel Built-in Normal 1 2" xfId="15"/>
    <cellStyle name="Excel Built-in Normal 2" xfId="5"/>
    <cellStyle name="TableStyleLight1" xfId="3"/>
    <cellStyle name="Денежный 2" xfId="11"/>
    <cellStyle name="Денежный 3" xfId="16"/>
    <cellStyle name="Обычный" xfId="0" builtinId="0"/>
    <cellStyle name="Обычный 2" xfId="2"/>
    <cellStyle name="Обычный 2 2" xfId="6"/>
    <cellStyle name="Обычный 23" xfId="17"/>
    <cellStyle name="Обычный 25" xfId="18"/>
    <cellStyle name="Обычный 3" xfId="7"/>
    <cellStyle name="Обычный 3 2" xfId="12"/>
    <cellStyle name="Обычный 4" xfId="8"/>
    <cellStyle name="Обычный 4 2" xfId="9"/>
    <cellStyle name="Обычный 4 3" xfId="13"/>
    <cellStyle name="Обычный 5" xfId="10"/>
    <cellStyle name="Обычный 5 2" xfId="19"/>
    <cellStyle name="Обычный 6" xfId="14"/>
  </cellStyles>
  <dxfs count="517"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33CC"/>
      <color rgb="FFCCFF99"/>
      <color rgb="FFFF0066"/>
      <color rgb="FFFFFF66"/>
      <color rgb="FFD28764"/>
      <color rgb="FF993300"/>
      <color rgb="FFFFB928"/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Биология</a:t>
            </a:r>
            <a:r>
              <a:rPr lang="ru-RU" b="1" baseline="0"/>
              <a:t> 11 ЕГЭ 20</a:t>
            </a:r>
            <a:r>
              <a:rPr lang="en-US" b="1" baseline="0"/>
              <a:t>21-202</a:t>
            </a:r>
            <a:r>
              <a:rPr lang="ru-RU" b="1" baseline="0"/>
              <a:t>5</a:t>
            </a:r>
            <a:endParaRPr lang="ru-RU" b="1"/>
          </a:p>
        </c:rich>
      </c:tx>
      <c:layout>
        <c:manualLayout>
          <c:xMode val="edge"/>
          <c:yMode val="edge"/>
          <c:x val="2.1459508058413786E-2"/>
          <c:y val="1.019600626854434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295508815357331E-2"/>
          <c:y val="7.7012571165578012E-2"/>
          <c:w val="0.97830932061596532"/>
          <c:h val="0.5555449315836252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районам'!$E$5:$E$121</c:f>
              <c:numCache>
                <c:formatCode>0.00</c:formatCode>
                <c:ptCount val="117"/>
                <c:pt idx="0">
                  <c:v>54.43</c:v>
                </c:pt>
                <c:pt idx="1">
                  <c:v>54.43</c:v>
                </c:pt>
                <c:pt idx="2">
                  <c:v>54.43</c:v>
                </c:pt>
                <c:pt idx="3">
                  <c:v>54.43</c:v>
                </c:pt>
                <c:pt idx="4">
                  <c:v>54.43</c:v>
                </c:pt>
                <c:pt idx="5">
                  <c:v>54.43</c:v>
                </c:pt>
                <c:pt idx="6">
                  <c:v>54.43</c:v>
                </c:pt>
                <c:pt idx="7">
                  <c:v>54.43</c:v>
                </c:pt>
                <c:pt idx="8">
                  <c:v>54.43</c:v>
                </c:pt>
                <c:pt idx="9">
                  <c:v>54.43</c:v>
                </c:pt>
                <c:pt idx="10">
                  <c:v>54.43</c:v>
                </c:pt>
                <c:pt idx="11">
                  <c:v>54.43</c:v>
                </c:pt>
                <c:pt idx="12">
                  <c:v>54.43</c:v>
                </c:pt>
                <c:pt idx="13">
                  <c:v>54.43</c:v>
                </c:pt>
                <c:pt idx="14">
                  <c:v>54.43</c:v>
                </c:pt>
                <c:pt idx="15">
                  <c:v>54.43</c:v>
                </c:pt>
                <c:pt idx="16">
                  <c:v>54.43</c:v>
                </c:pt>
                <c:pt idx="17">
                  <c:v>54.43</c:v>
                </c:pt>
                <c:pt idx="18">
                  <c:v>54.43</c:v>
                </c:pt>
                <c:pt idx="19">
                  <c:v>54.43</c:v>
                </c:pt>
                <c:pt idx="20">
                  <c:v>54.43</c:v>
                </c:pt>
                <c:pt idx="21">
                  <c:v>54.43</c:v>
                </c:pt>
                <c:pt idx="22">
                  <c:v>54.43</c:v>
                </c:pt>
                <c:pt idx="23">
                  <c:v>54.43</c:v>
                </c:pt>
                <c:pt idx="24">
                  <c:v>54.43</c:v>
                </c:pt>
                <c:pt idx="25">
                  <c:v>54.43</c:v>
                </c:pt>
                <c:pt idx="26">
                  <c:v>54.43</c:v>
                </c:pt>
                <c:pt idx="27">
                  <c:v>54.43</c:v>
                </c:pt>
                <c:pt idx="28">
                  <c:v>54.43</c:v>
                </c:pt>
                <c:pt idx="29">
                  <c:v>54.43</c:v>
                </c:pt>
                <c:pt idx="30">
                  <c:v>54.43</c:v>
                </c:pt>
                <c:pt idx="31">
                  <c:v>54.43</c:v>
                </c:pt>
                <c:pt idx="32">
                  <c:v>54.43</c:v>
                </c:pt>
                <c:pt idx="33">
                  <c:v>54.43</c:v>
                </c:pt>
                <c:pt idx="34">
                  <c:v>54.43</c:v>
                </c:pt>
                <c:pt idx="35">
                  <c:v>54.43</c:v>
                </c:pt>
                <c:pt idx="36">
                  <c:v>54.43</c:v>
                </c:pt>
                <c:pt idx="37">
                  <c:v>54.43</c:v>
                </c:pt>
                <c:pt idx="38">
                  <c:v>54.43</c:v>
                </c:pt>
                <c:pt idx="39">
                  <c:v>54.43</c:v>
                </c:pt>
                <c:pt idx="40">
                  <c:v>54.43</c:v>
                </c:pt>
                <c:pt idx="41">
                  <c:v>54.43</c:v>
                </c:pt>
                <c:pt idx="42">
                  <c:v>54.43</c:v>
                </c:pt>
                <c:pt idx="43">
                  <c:v>54.43</c:v>
                </c:pt>
                <c:pt idx="44">
                  <c:v>54.43</c:v>
                </c:pt>
                <c:pt idx="45">
                  <c:v>54.43</c:v>
                </c:pt>
                <c:pt idx="46">
                  <c:v>54.43</c:v>
                </c:pt>
                <c:pt idx="47">
                  <c:v>54.43</c:v>
                </c:pt>
                <c:pt idx="48">
                  <c:v>54.43</c:v>
                </c:pt>
                <c:pt idx="49">
                  <c:v>54.43</c:v>
                </c:pt>
                <c:pt idx="50">
                  <c:v>54.43</c:v>
                </c:pt>
                <c:pt idx="51">
                  <c:v>54.43</c:v>
                </c:pt>
                <c:pt idx="52">
                  <c:v>54.43</c:v>
                </c:pt>
                <c:pt idx="53">
                  <c:v>54.43</c:v>
                </c:pt>
                <c:pt idx="54">
                  <c:v>54.43</c:v>
                </c:pt>
                <c:pt idx="55">
                  <c:v>54.43</c:v>
                </c:pt>
                <c:pt idx="56">
                  <c:v>54.43</c:v>
                </c:pt>
                <c:pt idx="57">
                  <c:v>54.43</c:v>
                </c:pt>
                <c:pt idx="58">
                  <c:v>54.43</c:v>
                </c:pt>
                <c:pt idx="59">
                  <c:v>54.43</c:v>
                </c:pt>
                <c:pt idx="60">
                  <c:v>54.43</c:v>
                </c:pt>
                <c:pt idx="61">
                  <c:v>54.43</c:v>
                </c:pt>
                <c:pt idx="62">
                  <c:v>54.43</c:v>
                </c:pt>
                <c:pt idx="63">
                  <c:v>54.43</c:v>
                </c:pt>
                <c:pt idx="64">
                  <c:v>54.43</c:v>
                </c:pt>
                <c:pt idx="65">
                  <c:v>54.43</c:v>
                </c:pt>
                <c:pt idx="66">
                  <c:v>54.43</c:v>
                </c:pt>
                <c:pt idx="67">
                  <c:v>54.43</c:v>
                </c:pt>
                <c:pt idx="68">
                  <c:v>54.43</c:v>
                </c:pt>
                <c:pt idx="69">
                  <c:v>54.43</c:v>
                </c:pt>
                <c:pt idx="70">
                  <c:v>54.43</c:v>
                </c:pt>
                <c:pt idx="71">
                  <c:v>54.43</c:v>
                </c:pt>
                <c:pt idx="72">
                  <c:v>54.43</c:v>
                </c:pt>
                <c:pt idx="73">
                  <c:v>54.43</c:v>
                </c:pt>
                <c:pt idx="74">
                  <c:v>54.43</c:v>
                </c:pt>
                <c:pt idx="75">
                  <c:v>54.43</c:v>
                </c:pt>
                <c:pt idx="76">
                  <c:v>54.43</c:v>
                </c:pt>
                <c:pt idx="77">
                  <c:v>54.43</c:v>
                </c:pt>
                <c:pt idx="78">
                  <c:v>54.43</c:v>
                </c:pt>
                <c:pt idx="79">
                  <c:v>54.43</c:v>
                </c:pt>
                <c:pt idx="80">
                  <c:v>54.43</c:v>
                </c:pt>
                <c:pt idx="81">
                  <c:v>54.43</c:v>
                </c:pt>
                <c:pt idx="82">
                  <c:v>54.43</c:v>
                </c:pt>
                <c:pt idx="83">
                  <c:v>54.43</c:v>
                </c:pt>
                <c:pt idx="84">
                  <c:v>54.43</c:v>
                </c:pt>
                <c:pt idx="85">
                  <c:v>54.43</c:v>
                </c:pt>
                <c:pt idx="86">
                  <c:v>54.43</c:v>
                </c:pt>
                <c:pt idx="87">
                  <c:v>54.43</c:v>
                </c:pt>
                <c:pt idx="88">
                  <c:v>54.43</c:v>
                </c:pt>
                <c:pt idx="89">
                  <c:v>54.43</c:v>
                </c:pt>
                <c:pt idx="90">
                  <c:v>54.43</c:v>
                </c:pt>
                <c:pt idx="91">
                  <c:v>54.43</c:v>
                </c:pt>
                <c:pt idx="92">
                  <c:v>54.43</c:v>
                </c:pt>
                <c:pt idx="93">
                  <c:v>54.43</c:v>
                </c:pt>
                <c:pt idx="94">
                  <c:v>54.43</c:v>
                </c:pt>
                <c:pt idx="95">
                  <c:v>54.43</c:v>
                </c:pt>
                <c:pt idx="96">
                  <c:v>54.43</c:v>
                </c:pt>
                <c:pt idx="97">
                  <c:v>54.43</c:v>
                </c:pt>
                <c:pt idx="98">
                  <c:v>54.43</c:v>
                </c:pt>
                <c:pt idx="99">
                  <c:v>54.43</c:v>
                </c:pt>
                <c:pt idx="100">
                  <c:v>54.43</c:v>
                </c:pt>
                <c:pt idx="101">
                  <c:v>54.43</c:v>
                </c:pt>
                <c:pt idx="102">
                  <c:v>54.43</c:v>
                </c:pt>
                <c:pt idx="103">
                  <c:v>54.43</c:v>
                </c:pt>
                <c:pt idx="104">
                  <c:v>54.43</c:v>
                </c:pt>
                <c:pt idx="105">
                  <c:v>54.43</c:v>
                </c:pt>
                <c:pt idx="106">
                  <c:v>54.43</c:v>
                </c:pt>
                <c:pt idx="107">
                  <c:v>54.43</c:v>
                </c:pt>
                <c:pt idx="108">
                  <c:v>54.43</c:v>
                </c:pt>
                <c:pt idx="109">
                  <c:v>54.43</c:v>
                </c:pt>
                <c:pt idx="110">
                  <c:v>54.43</c:v>
                </c:pt>
                <c:pt idx="111">
                  <c:v>54.43</c:v>
                </c:pt>
                <c:pt idx="112">
                  <c:v>54.43</c:v>
                </c:pt>
                <c:pt idx="113">
                  <c:v>54.43</c:v>
                </c:pt>
                <c:pt idx="114">
                  <c:v>54.43</c:v>
                </c:pt>
                <c:pt idx="115">
                  <c:v>54.43</c:v>
                </c:pt>
                <c:pt idx="116">
                  <c:v>54.43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районам'!$D$5:$D$121</c:f>
              <c:numCache>
                <c:formatCode>0.00</c:formatCode>
                <c:ptCount val="117"/>
                <c:pt idx="0">
                  <c:v>56.832499999999996</c:v>
                </c:pt>
                <c:pt idx="1">
                  <c:v>50</c:v>
                </c:pt>
                <c:pt idx="2">
                  <c:v>43</c:v>
                </c:pt>
                <c:pt idx="3">
                  <c:v>67.8</c:v>
                </c:pt>
                <c:pt idx="4">
                  <c:v>57.2</c:v>
                </c:pt>
                <c:pt idx="5">
                  <c:v>65</c:v>
                </c:pt>
                <c:pt idx="6">
                  <c:v>44</c:v>
                </c:pt>
                <c:pt idx="7">
                  <c:v>61.66</c:v>
                </c:pt>
                <c:pt idx="8">
                  <c:v>66</c:v>
                </c:pt>
                <c:pt idx="9">
                  <c:v>48.43636363636363</c:v>
                </c:pt>
                <c:pt idx="10">
                  <c:v>37.200000000000003</c:v>
                </c:pt>
                <c:pt idx="11">
                  <c:v>50.4</c:v>
                </c:pt>
                <c:pt idx="12">
                  <c:v>61.2</c:v>
                </c:pt>
                <c:pt idx="13">
                  <c:v>54.2</c:v>
                </c:pt>
                <c:pt idx="14">
                  <c:v>53.2</c:v>
                </c:pt>
                <c:pt idx="15">
                  <c:v>47.4</c:v>
                </c:pt>
                <c:pt idx="16">
                  <c:v>55.5</c:v>
                </c:pt>
                <c:pt idx="17">
                  <c:v>35</c:v>
                </c:pt>
                <c:pt idx="18">
                  <c:v>30</c:v>
                </c:pt>
                <c:pt idx="20">
                  <c:v>70.7</c:v>
                </c:pt>
                <c:pt idx="21">
                  <c:v>38</c:v>
                </c:pt>
                <c:pt idx="22">
                  <c:v>50.346666666666671</c:v>
                </c:pt>
                <c:pt idx="23">
                  <c:v>70.400000000000006</c:v>
                </c:pt>
                <c:pt idx="24">
                  <c:v>45.5</c:v>
                </c:pt>
                <c:pt idx="25">
                  <c:v>35.5</c:v>
                </c:pt>
                <c:pt idx="26">
                  <c:v>60.9</c:v>
                </c:pt>
                <c:pt idx="27">
                  <c:v>51.8</c:v>
                </c:pt>
                <c:pt idx="28">
                  <c:v>63</c:v>
                </c:pt>
                <c:pt idx="29">
                  <c:v>40.1</c:v>
                </c:pt>
                <c:pt idx="30">
                  <c:v>61.6</c:v>
                </c:pt>
                <c:pt idx="33">
                  <c:v>46.8</c:v>
                </c:pt>
                <c:pt idx="34">
                  <c:v>48</c:v>
                </c:pt>
                <c:pt idx="35">
                  <c:v>37.299999999999997</c:v>
                </c:pt>
                <c:pt idx="36">
                  <c:v>24</c:v>
                </c:pt>
                <c:pt idx="37">
                  <c:v>60</c:v>
                </c:pt>
                <c:pt idx="38">
                  <c:v>56.3</c:v>
                </c:pt>
                <c:pt idx="39">
                  <c:v>54</c:v>
                </c:pt>
                <c:pt idx="40">
                  <c:v>53.225555555555545</c:v>
                </c:pt>
                <c:pt idx="41">
                  <c:v>54.8</c:v>
                </c:pt>
                <c:pt idx="42">
                  <c:v>56.3</c:v>
                </c:pt>
                <c:pt idx="43">
                  <c:v>64.86</c:v>
                </c:pt>
                <c:pt idx="44">
                  <c:v>59.7</c:v>
                </c:pt>
                <c:pt idx="45">
                  <c:v>62.9</c:v>
                </c:pt>
                <c:pt idx="46">
                  <c:v>46.8</c:v>
                </c:pt>
                <c:pt idx="47">
                  <c:v>56.7</c:v>
                </c:pt>
                <c:pt idx="48">
                  <c:v>66.7</c:v>
                </c:pt>
                <c:pt idx="49">
                  <c:v>40.799999999999997</c:v>
                </c:pt>
                <c:pt idx="51">
                  <c:v>46.7</c:v>
                </c:pt>
                <c:pt idx="53">
                  <c:v>37.299999999999997</c:v>
                </c:pt>
                <c:pt idx="54">
                  <c:v>46</c:v>
                </c:pt>
                <c:pt idx="55">
                  <c:v>65.400000000000006</c:v>
                </c:pt>
                <c:pt idx="56">
                  <c:v>52.8</c:v>
                </c:pt>
                <c:pt idx="57">
                  <c:v>46.5</c:v>
                </c:pt>
                <c:pt idx="58">
                  <c:v>51.8</c:v>
                </c:pt>
                <c:pt idx="59">
                  <c:v>47.3</c:v>
                </c:pt>
                <c:pt idx="60">
                  <c:v>54.7</c:v>
                </c:pt>
                <c:pt idx="61">
                  <c:v>50.626923076923077</c:v>
                </c:pt>
                <c:pt idx="62">
                  <c:v>54</c:v>
                </c:pt>
                <c:pt idx="63">
                  <c:v>71.400000000000006</c:v>
                </c:pt>
                <c:pt idx="64">
                  <c:v>58.7</c:v>
                </c:pt>
                <c:pt idx="65">
                  <c:v>49.4</c:v>
                </c:pt>
                <c:pt idx="66">
                  <c:v>49</c:v>
                </c:pt>
                <c:pt idx="68">
                  <c:v>53</c:v>
                </c:pt>
                <c:pt idx="69">
                  <c:v>64.75</c:v>
                </c:pt>
                <c:pt idx="70">
                  <c:v>32.700000000000003</c:v>
                </c:pt>
                <c:pt idx="71">
                  <c:v>47</c:v>
                </c:pt>
                <c:pt idx="72">
                  <c:v>36</c:v>
                </c:pt>
                <c:pt idx="73">
                  <c:v>41.5</c:v>
                </c:pt>
                <c:pt idx="74">
                  <c:v>52.3</c:v>
                </c:pt>
                <c:pt idx="75">
                  <c:v>48.4</c:v>
                </c:pt>
                <c:pt idx="76">
                  <c:v>50.939655172413794</c:v>
                </c:pt>
                <c:pt idx="77">
                  <c:v>47.5</c:v>
                </c:pt>
                <c:pt idx="79">
                  <c:v>48.8</c:v>
                </c:pt>
                <c:pt idx="80">
                  <c:v>58.1</c:v>
                </c:pt>
                <c:pt idx="81">
                  <c:v>52</c:v>
                </c:pt>
                <c:pt idx="82">
                  <c:v>59.3</c:v>
                </c:pt>
                <c:pt idx="83">
                  <c:v>35.5</c:v>
                </c:pt>
                <c:pt idx="84">
                  <c:v>45.3</c:v>
                </c:pt>
                <c:pt idx="85">
                  <c:v>44.3</c:v>
                </c:pt>
                <c:pt idx="86">
                  <c:v>47.4</c:v>
                </c:pt>
                <c:pt idx="87">
                  <c:v>55.5</c:v>
                </c:pt>
                <c:pt idx="88">
                  <c:v>59.55</c:v>
                </c:pt>
                <c:pt idx="89">
                  <c:v>56.8</c:v>
                </c:pt>
                <c:pt idx="90">
                  <c:v>48</c:v>
                </c:pt>
                <c:pt idx="91">
                  <c:v>45</c:v>
                </c:pt>
                <c:pt idx="92">
                  <c:v>46.1</c:v>
                </c:pt>
                <c:pt idx="93">
                  <c:v>54.5</c:v>
                </c:pt>
                <c:pt idx="94">
                  <c:v>42.7</c:v>
                </c:pt>
                <c:pt idx="95">
                  <c:v>60.5</c:v>
                </c:pt>
                <c:pt idx="96">
                  <c:v>56</c:v>
                </c:pt>
                <c:pt idx="97">
                  <c:v>63.1</c:v>
                </c:pt>
                <c:pt idx="98">
                  <c:v>51</c:v>
                </c:pt>
                <c:pt idx="99">
                  <c:v>31</c:v>
                </c:pt>
                <c:pt idx="100">
                  <c:v>53</c:v>
                </c:pt>
                <c:pt idx="101">
                  <c:v>48</c:v>
                </c:pt>
                <c:pt idx="102">
                  <c:v>63</c:v>
                </c:pt>
                <c:pt idx="103">
                  <c:v>41.3</c:v>
                </c:pt>
                <c:pt idx="104">
                  <c:v>59</c:v>
                </c:pt>
                <c:pt idx="105">
                  <c:v>65.5</c:v>
                </c:pt>
                <c:pt idx="106">
                  <c:v>39.5</c:v>
                </c:pt>
                <c:pt idx="107">
                  <c:v>52.585000000000001</c:v>
                </c:pt>
                <c:pt idx="108">
                  <c:v>54.4</c:v>
                </c:pt>
                <c:pt idx="109">
                  <c:v>57.1</c:v>
                </c:pt>
                <c:pt idx="110">
                  <c:v>58.1</c:v>
                </c:pt>
                <c:pt idx="111">
                  <c:v>60</c:v>
                </c:pt>
                <c:pt idx="112">
                  <c:v>63.4</c:v>
                </c:pt>
                <c:pt idx="113">
                  <c:v>38.880000000000003</c:v>
                </c:pt>
                <c:pt idx="115">
                  <c:v>47.1</c:v>
                </c:pt>
                <c:pt idx="116">
                  <c:v>41.7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районам'!$I$5:$I$121</c:f>
              <c:numCache>
                <c:formatCode>0.00</c:formatCode>
                <c:ptCount val="117"/>
                <c:pt idx="0">
                  <c:v>54.43</c:v>
                </c:pt>
                <c:pt idx="1">
                  <c:v>54.43</c:v>
                </c:pt>
                <c:pt idx="2">
                  <c:v>54.43</c:v>
                </c:pt>
                <c:pt idx="3">
                  <c:v>54.43</c:v>
                </c:pt>
                <c:pt idx="4">
                  <c:v>54.43</c:v>
                </c:pt>
                <c:pt idx="5">
                  <c:v>54.43</c:v>
                </c:pt>
                <c:pt idx="6">
                  <c:v>54.43</c:v>
                </c:pt>
                <c:pt idx="7">
                  <c:v>54.43</c:v>
                </c:pt>
                <c:pt idx="8">
                  <c:v>54.43</c:v>
                </c:pt>
                <c:pt idx="9">
                  <c:v>54.43</c:v>
                </c:pt>
                <c:pt idx="10">
                  <c:v>54.43</c:v>
                </c:pt>
                <c:pt idx="11">
                  <c:v>54.43</c:v>
                </c:pt>
                <c:pt idx="12">
                  <c:v>54.43</c:v>
                </c:pt>
                <c:pt idx="13">
                  <c:v>54.43</c:v>
                </c:pt>
                <c:pt idx="14">
                  <c:v>54.43</c:v>
                </c:pt>
                <c:pt idx="15">
                  <c:v>54.43</c:v>
                </c:pt>
                <c:pt idx="16">
                  <c:v>54.43</c:v>
                </c:pt>
                <c:pt idx="17">
                  <c:v>54.43</c:v>
                </c:pt>
                <c:pt idx="18">
                  <c:v>54.43</c:v>
                </c:pt>
                <c:pt idx="19">
                  <c:v>54.43</c:v>
                </c:pt>
                <c:pt idx="20">
                  <c:v>54.43</c:v>
                </c:pt>
                <c:pt idx="21">
                  <c:v>54.43</c:v>
                </c:pt>
                <c:pt idx="22">
                  <c:v>54.43</c:v>
                </c:pt>
                <c:pt idx="23">
                  <c:v>54.43</c:v>
                </c:pt>
                <c:pt idx="24">
                  <c:v>54.43</c:v>
                </c:pt>
                <c:pt idx="25">
                  <c:v>54.43</c:v>
                </c:pt>
                <c:pt idx="26">
                  <c:v>54.43</c:v>
                </c:pt>
                <c:pt idx="27">
                  <c:v>54.43</c:v>
                </c:pt>
                <c:pt idx="28">
                  <c:v>54.43</c:v>
                </c:pt>
                <c:pt idx="29">
                  <c:v>54.43</c:v>
                </c:pt>
                <c:pt idx="30">
                  <c:v>54.43</c:v>
                </c:pt>
                <c:pt idx="31">
                  <c:v>54.43</c:v>
                </c:pt>
                <c:pt idx="32">
                  <c:v>54.43</c:v>
                </c:pt>
                <c:pt idx="33">
                  <c:v>54.43</c:v>
                </c:pt>
                <c:pt idx="34">
                  <c:v>54.43</c:v>
                </c:pt>
                <c:pt idx="35">
                  <c:v>54.43</c:v>
                </c:pt>
                <c:pt idx="36">
                  <c:v>54.43</c:v>
                </c:pt>
                <c:pt idx="37">
                  <c:v>54.43</c:v>
                </c:pt>
                <c:pt idx="38">
                  <c:v>54.43</c:v>
                </c:pt>
                <c:pt idx="39">
                  <c:v>54.43</c:v>
                </c:pt>
                <c:pt idx="40">
                  <c:v>54.43</c:v>
                </c:pt>
                <c:pt idx="41">
                  <c:v>54.43</c:v>
                </c:pt>
                <c:pt idx="42">
                  <c:v>54.43</c:v>
                </c:pt>
                <c:pt idx="43">
                  <c:v>54.43</c:v>
                </c:pt>
                <c:pt idx="44">
                  <c:v>54.43</c:v>
                </c:pt>
                <c:pt idx="45">
                  <c:v>54.43</c:v>
                </c:pt>
                <c:pt idx="46">
                  <c:v>54.43</c:v>
                </c:pt>
                <c:pt idx="47">
                  <c:v>54.43</c:v>
                </c:pt>
                <c:pt idx="48">
                  <c:v>54.43</c:v>
                </c:pt>
                <c:pt idx="49">
                  <c:v>54.43</c:v>
                </c:pt>
                <c:pt idx="50">
                  <c:v>54.43</c:v>
                </c:pt>
                <c:pt idx="51">
                  <c:v>54.43</c:v>
                </c:pt>
                <c:pt idx="52">
                  <c:v>54.43</c:v>
                </c:pt>
                <c:pt idx="53">
                  <c:v>54.43</c:v>
                </c:pt>
                <c:pt idx="54">
                  <c:v>54.43</c:v>
                </c:pt>
                <c:pt idx="55">
                  <c:v>54.43</c:v>
                </c:pt>
                <c:pt idx="56">
                  <c:v>54.43</c:v>
                </c:pt>
                <c:pt idx="57">
                  <c:v>54.43</c:v>
                </c:pt>
                <c:pt idx="58">
                  <c:v>54.43</c:v>
                </c:pt>
                <c:pt idx="59">
                  <c:v>54.43</c:v>
                </c:pt>
                <c:pt idx="60">
                  <c:v>54.43</c:v>
                </c:pt>
                <c:pt idx="61">
                  <c:v>54.43</c:v>
                </c:pt>
                <c:pt idx="62">
                  <c:v>54.43</c:v>
                </c:pt>
                <c:pt idx="63">
                  <c:v>54.43</c:v>
                </c:pt>
                <c:pt idx="64">
                  <c:v>54.43</c:v>
                </c:pt>
                <c:pt idx="65">
                  <c:v>54.43</c:v>
                </c:pt>
                <c:pt idx="66">
                  <c:v>54.43</c:v>
                </c:pt>
                <c:pt idx="67">
                  <c:v>54.43</c:v>
                </c:pt>
                <c:pt idx="68">
                  <c:v>54.43</c:v>
                </c:pt>
                <c:pt idx="69">
                  <c:v>54.43</c:v>
                </c:pt>
                <c:pt idx="70">
                  <c:v>54.43</c:v>
                </c:pt>
                <c:pt idx="71">
                  <c:v>54.43</c:v>
                </c:pt>
                <c:pt idx="72">
                  <c:v>54.43</c:v>
                </c:pt>
                <c:pt idx="73">
                  <c:v>54.43</c:v>
                </c:pt>
                <c:pt idx="74">
                  <c:v>54.43</c:v>
                </c:pt>
                <c:pt idx="75">
                  <c:v>54.43</c:v>
                </c:pt>
                <c:pt idx="76">
                  <c:v>54.43</c:v>
                </c:pt>
                <c:pt idx="77">
                  <c:v>54.43</c:v>
                </c:pt>
                <c:pt idx="78">
                  <c:v>54.43</c:v>
                </c:pt>
                <c:pt idx="79">
                  <c:v>54.43</c:v>
                </c:pt>
                <c:pt idx="80">
                  <c:v>54.43</c:v>
                </c:pt>
                <c:pt idx="81">
                  <c:v>54.43</c:v>
                </c:pt>
                <c:pt idx="82">
                  <c:v>54.43</c:v>
                </c:pt>
                <c:pt idx="83">
                  <c:v>54.43</c:v>
                </c:pt>
                <c:pt idx="84">
                  <c:v>54.43</c:v>
                </c:pt>
                <c:pt idx="85">
                  <c:v>54.43</c:v>
                </c:pt>
                <c:pt idx="86">
                  <c:v>54.43</c:v>
                </c:pt>
                <c:pt idx="87">
                  <c:v>54.43</c:v>
                </c:pt>
                <c:pt idx="88">
                  <c:v>54.43</c:v>
                </c:pt>
                <c:pt idx="89">
                  <c:v>54.43</c:v>
                </c:pt>
                <c:pt idx="90">
                  <c:v>54.43</c:v>
                </c:pt>
                <c:pt idx="91">
                  <c:v>54.43</c:v>
                </c:pt>
                <c:pt idx="92">
                  <c:v>54.43</c:v>
                </c:pt>
                <c:pt idx="93">
                  <c:v>54.43</c:v>
                </c:pt>
                <c:pt idx="94">
                  <c:v>54.43</c:v>
                </c:pt>
                <c:pt idx="95">
                  <c:v>54.43</c:v>
                </c:pt>
                <c:pt idx="96">
                  <c:v>54.43</c:v>
                </c:pt>
                <c:pt idx="97">
                  <c:v>54.43</c:v>
                </c:pt>
                <c:pt idx="98">
                  <c:v>54.43</c:v>
                </c:pt>
                <c:pt idx="99">
                  <c:v>54.43</c:v>
                </c:pt>
                <c:pt idx="100">
                  <c:v>54.43</c:v>
                </c:pt>
                <c:pt idx="101">
                  <c:v>54.43</c:v>
                </c:pt>
                <c:pt idx="102">
                  <c:v>54.43</c:v>
                </c:pt>
                <c:pt idx="103">
                  <c:v>54.43</c:v>
                </c:pt>
                <c:pt idx="104">
                  <c:v>54.43</c:v>
                </c:pt>
                <c:pt idx="105">
                  <c:v>54.43</c:v>
                </c:pt>
                <c:pt idx="106">
                  <c:v>54.43</c:v>
                </c:pt>
                <c:pt idx="107">
                  <c:v>54.43</c:v>
                </c:pt>
                <c:pt idx="108">
                  <c:v>54.43</c:v>
                </c:pt>
                <c:pt idx="109">
                  <c:v>54.43</c:v>
                </c:pt>
                <c:pt idx="110">
                  <c:v>54.43</c:v>
                </c:pt>
                <c:pt idx="111">
                  <c:v>54.43</c:v>
                </c:pt>
                <c:pt idx="112">
                  <c:v>54.43</c:v>
                </c:pt>
                <c:pt idx="113">
                  <c:v>54.43</c:v>
                </c:pt>
                <c:pt idx="114">
                  <c:v>54.43</c:v>
                </c:pt>
                <c:pt idx="115">
                  <c:v>54.43</c:v>
                </c:pt>
                <c:pt idx="116">
                  <c:v>54.43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районам'!$H$5:$H$121</c:f>
              <c:numCache>
                <c:formatCode>0.00</c:formatCode>
                <c:ptCount val="117"/>
                <c:pt idx="0">
                  <c:v>48.709145021645014</c:v>
                </c:pt>
                <c:pt idx="1">
                  <c:v>49.363636363636367</c:v>
                </c:pt>
                <c:pt idx="2">
                  <c:v>50.142857142857146</c:v>
                </c:pt>
                <c:pt idx="3">
                  <c:v>67</c:v>
                </c:pt>
                <c:pt idx="4">
                  <c:v>51.5</c:v>
                </c:pt>
                <c:pt idx="5">
                  <c:v>33.5</c:v>
                </c:pt>
                <c:pt idx="6">
                  <c:v>40.5</c:v>
                </c:pt>
                <c:pt idx="7">
                  <c:v>55.333333333333336</c:v>
                </c:pt>
                <c:pt idx="8">
                  <c:v>42.333333333333336</c:v>
                </c:pt>
                <c:pt idx="9">
                  <c:v>49.56</c:v>
                </c:pt>
                <c:pt idx="10">
                  <c:v>24</c:v>
                </c:pt>
                <c:pt idx="11">
                  <c:v>33</c:v>
                </c:pt>
                <c:pt idx="12">
                  <c:v>58</c:v>
                </c:pt>
                <c:pt idx="13">
                  <c:v>59.4</c:v>
                </c:pt>
                <c:pt idx="14">
                  <c:v>50.7</c:v>
                </c:pt>
                <c:pt idx="15">
                  <c:v>50.4</c:v>
                </c:pt>
                <c:pt idx="16">
                  <c:v>58.8</c:v>
                </c:pt>
                <c:pt idx="19">
                  <c:v>58</c:v>
                </c:pt>
                <c:pt idx="20">
                  <c:v>50.8</c:v>
                </c:pt>
                <c:pt idx="21">
                  <c:v>52.5</c:v>
                </c:pt>
                <c:pt idx="22">
                  <c:v>52.646666666666661</c:v>
                </c:pt>
                <c:pt idx="23">
                  <c:v>72</c:v>
                </c:pt>
                <c:pt idx="24">
                  <c:v>54</c:v>
                </c:pt>
                <c:pt idx="25">
                  <c:v>58.7</c:v>
                </c:pt>
                <c:pt idx="26">
                  <c:v>56.6</c:v>
                </c:pt>
                <c:pt idx="27">
                  <c:v>51.3</c:v>
                </c:pt>
                <c:pt idx="28">
                  <c:v>43.3</c:v>
                </c:pt>
                <c:pt idx="30">
                  <c:v>49</c:v>
                </c:pt>
                <c:pt idx="31">
                  <c:v>54</c:v>
                </c:pt>
                <c:pt idx="33">
                  <c:v>54.2</c:v>
                </c:pt>
                <c:pt idx="34">
                  <c:v>46.3</c:v>
                </c:pt>
                <c:pt idx="35">
                  <c:v>48</c:v>
                </c:pt>
                <c:pt idx="36">
                  <c:v>40</c:v>
                </c:pt>
                <c:pt idx="37">
                  <c:v>62</c:v>
                </c:pt>
                <c:pt idx="38">
                  <c:v>42.8</c:v>
                </c:pt>
                <c:pt idx="39">
                  <c:v>57.5</c:v>
                </c:pt>
                <c:pt idx="40">
                  <c:v>47.794375000000002</c:v>
                </c:pt>
                <c:pt idx="41">
                  <c:v>67.400000000000006</c:v>
                </c:pt>
                <c:pt idx="42">
                  <c:v>38</c:v>
                </c:pt>
                <c:pt idx="43">
                  <c:v>54</c:v>
                </c:pt>
                <c:pt idx="44">
                  <c:v>61.2</c:v>
                </c:pt>
                <c:pt idx="45">
                  <c:v>35</c:v>
                </c:pt>
                <c:pt idx="46">
                  <c:v>50.5</c:v>
                </c:pt>
                <c:pt idx="47">
                  <c:v>55.6</c:v>
                </c:pt>
                <c:pt idx="48">
                  <c:v>40.6</c:v>
                </c:pt>
                <c:pt idx="50">
                  <c:v>42.8</c:v>
                </c:pt>
                <c:pt idx="51">
                  <c:v>36.6</c:v>
                </c:pt>
                <c:pt idx="53">
                  <c:v>52</c:v>
                </c:pt>
                <c:pt idx="55">
                  <c:v>78</c:v>
                </c:pt>
                <c:pt idx="56">
                  <c:v>31</c:v>
                </c:pt>
                <c:pt idx="58">
                  <c:v>62.3</c:v>
                </c:pt>
                <c:pt idx="59">
                  <c:v>32.71</c:v>
                </c:pt>
                <c:pt idx="60">
                  <c:v>27</c:v>
                </c:pt>
                <c:pt idx="61">
                  <c:v>47.976923076923079</c:v>
                </c:pt>
                <c:pt idx="62">
                  <c:v>50</c:v>
                </c:pt>
                <c:pt idx="63">
                  <c:v>40.1</c:v>
                </c:pt>
                <c:pt idx="64">
                  <c:v>52</c:v>
                </c:pt>
                <c:pt idx="65">
                  <c:v>41.3</c:v>
                </c:pt>
                <c:pt idx="66">
                  <c:v>50.5</c:v>
                </c:pt>
                <c:pt idx="67">
                  <c:v>42</c:v>
                </c:pt>
                <c:pt idx="69">
                  <c:v>57.1</c:v>
                </c:pt>
                <c:pt idx="70">
                  <c:v>50.3</c:v>
                </c:pt>
                <c:pt idx="71">
                  <c:v>46</c:v>
                </c:pt>
                <c:pt idx="72">
                  <c:v>45.1</c:v>
                </c:pt>
                <c:pt idx="73">
                  <c:v>42</c:v>
                </c:pt>
                <c:pt idx="74">
                  <c:v>63.3</c:v>
                </c:pt>
                <c:pt idx="75">
                  <c:v>44</c:v>
                </c:pt>
                <c:pt idx="76">
                  <c:v>52.312758620689664</c:v>
                </c:pt>
                <c:pt idx="77">
                  <c:v>36.5</c:v>
                </c:pt>
                <c:pt idx="78">
                  <c:v>29.3</c:v>
                </c:pt>
                <c:pt idx="79">
                  <c:v>42</c:v>
                </c:pt>
                <c:pt idx="80">
                  <c:v>56</c:v>
                </c:pt>
                <c:pt idx="81">
                  <c:v>46</c:v>
                </c:pt>
                <c:pt idx="82">
                  <c:v>47.8</c:v>
                </c:pt>
                <c:pt idx="84">
                  <c:v>52.6</c:v>
                </c:pt>
                <c:pt idx="85">
                  <c:v>82.3</c:v>
                </c:pt>
                <c:pt idx="86">
                  <c:v>59.2</c:v>
                </c:pt>
                <c:pt idx="87">
                  <c:v>52</c:v>
                </c:pt>
                <c:pt idx="88">
                  <c:v>45.57</c:v>
                </c:pt>
                <c:pt idx="89">
                  <c:v>41.1</c:v>
                </c:pt>
                <c:pt idx="90">
                  <c:v>43.8</c:v>
                </c:pt>
                <c:pt idx="91">
                  <c:v>62.8</c:v>
                </c:pt>
                <c:pt idx="92">
                  <c:v>42.2</c:v>
                </c:pt>
                <c:pt idx="93">
                  <c:v>69</c:v>
                </c:pt>
                <c:pt idx="94">
                  <c:v>62</c:v>
                </c:pt>
                <c:pt idx="95">
                  <c:v>48</c:v>
                </c:pt>
                <c:pt idx="96">
                  <c:v>50</c:v>
                </c:pt>
                <c:pt idx="97">
                  <c:v>69.7</c:v>
                </c:pt>
                <c:pt idx="98">
                  <c:v>55</c:v>
                </c:pt>
                <c:pt idx="99">
                  <c:v>46.2</c:v>
                </c:pt>
                <c:pt idx="100">
                  <c:v>58</c:v>
                </c:pt>
                <c:pt idx="101">
                  <c:v>53.5</c:v>
                </c:pt>
                <c:pt idx="102">
                  <c:v>59.2</c:v>
                </c:pt>
                <c:pt idx="103">
                  <c:v>59</c:v>
                </c:pt>
                <c:pt idx="104">
                  <c:v>52.6</c:v>
                </c:pt>
                <c:pt idx="105">
                  <c:v>52.3</c:v>
                </c:pt>
                <c:pt idx="106">
                  <c:v>43.4</c:v>
                </c:pt>
                <c:pt idx="107">
                  <c:v>58.856169871794876</c:v>
                </c:pt>
                <c:pt idx="108">
                  <c:v>58.307692307692307</c:v>
                </c:pt>
                <c:pt idx="109">
                  <c:v>60.5</c:v>
                </c:pt>
                <c:pt idx="110">
                  <c:v>66.666666666666671</c:v>
                </c:pt>
                <c:pt idx="111">
                  <c:v>56.5</c:v>
                </c:pt>
                <c:pt idx="112">
                  <c:v>76.25</c:v>
                </c:pt>
                <c:pt idx="113">
                  <c:v>50</c:v>
                </c:pt>
                <c:pt idx="115">
                  <c:v>56.958333333333336</c:v>
                </c:pt>
                <c:pt idx="116">
                  <c:v>45.666666666666664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районам'!$M$5:$M$121</c:f>
              <c:numCache>
                <c:formatCode>0.00</c:formatCode>
                <c:ptCount val="117"/>
                <c:pt idx="0">
                  <c:v>50.52</c:v>
                </c:pt>
                <c:pt idx="1">
                  <c:v>50.52</c:v>
                </c:pt>
                <c:pt idx="2">
                  <c:v>50.52</c:v>
                </c:pt>
                <c:pt idx="3">
                  <c:v>50.52</c:v>
                </c:pt>
                <c:pt idx="4">
                  <c:v>50.52</c:v>
                </c:pt>
                <c:pt idx="5">
                  <c:v>50.52</c:v>
                </c:pt>
                <c:pt idx="6">
                  <c:v>50.52</c:v>
                </c:pt>
                <c:pt idx="7">
                  <c:v>50.52</c:v>
                </c:pt>
                <c:pt idx="8">
                  <c:v>50.52</c:v>
                </c:pt>
                <c:pt idx="9">
                  <c:v>50.52</c:v>
                </c:pt>
                <c:pt idx="10">
                  <c:v>50.52</c:v>
                </c:pt>
                <c:pt idx="11">
                  <c:v>50.52</c:v>
                </c:pt>
                <c:pt idx="12">
                  <c:v>50.52</c:v>
                </c:pt>
                <c:pt idx="13">
                  <c:v>50.52</c:v>
                </c:pt>
                <c:pt idx="14">
                  <c:v>50.52</c:v>
                </c:pt>
                <c:pt idx="15">
                  <c:v>50.52</c:v>
                </c:pt>
                <c:pt idx="16">
                  <c:v>50.52</c:v>
                </c:pt>
                <c:pt idx="17">
                  <c:v>50.52</c:v>
                </c:pt>
                <c:pt idx="18">
                  <c:v>50.52</c:v>
                </c:pt>
                <c:pt idx="19">
                  <c:v>50.52</c:v>
                </c:pt>
                <c:pt idx="20">
                  <c:v>50.52</c:v>
                </c:pt>
                <c:pt idx="21">
                  <c:v>50.52</c:v>
                </c:pt>
                <c:pt idx="22">
                  <c:v>50.52</c:v>
                </c:pt>
                <c:pt idx="23">
                  <c:v>50.52</c:v>
                </c:pt>
                <c:pt idx="24">
                  <c:v>50.52</c:v>
                </c:pt>
                <c:pt idx="25">
                  <c:v>50.52</c:v>
                </c:pt>
                <c:pt idx="26">
                  <c:v>50.52</c:v>
                </c:pt>
                <c:pt idx="27">
                  <c:v>50.52</c:v>
                </c:pt>
                <c:pt idx="28">
                  <c:v>50.52</c:v>
                </c:pt>
                <c:pt idx="29">
                  <c:v>50.52</c:v>
                </c:pt>
                <c:pt idx="30">
                  <c:v>50.52</c:v>
                </c:pt>
                <c:pt idx="31">
                  <c:v>50.52</c:v>
                </c:pt>
                <c:pt idx="32">
                  <c:v>50.52</c:v>
                </c:pt>
                <c:pt idx="33">
                  <c:v>50.52</c:v>
                </c:pt>
                <c:pt idx="34">
                  <c:v>50.52</c:v>
                </c:pt>
                <c:pt idx="35">
                  <c:v>50.52</c:v>
                </c:pt>
                <c:pt idx="36">
                  <c:v>50.52</c:v>
                </c:pt>
                <c:pt idx="37">
                  <c:v>50.52</c:v>
                </c:pt>
                <c:pt idx="38">
                  <c:v>50.52</c:v>
                </c:pt>
                <c:pt idx="39">
                  <c:v>50.52</c:v>
                </c:pt>
                <c:pt idx="40">
                  <c:v>50.52</c:v>
                </c:pt>
                <c:pt idx="41">
                  <c:v>50.52</c:v>
                </c:pt>
                <c:pt idx="42">
                  <c:v>50.52</c:v>
                </c:pt>
                <c:pt idx="43">
                  <c:v>50.52</c:v>
                </c:pt>
                <c:pt idx="44">
                  <c:v>50.52</c:v>
                </c:pt>
                <c:pt idx="45">
                  <c:v>50.52</c:v>
                </c:pt>
                <c:pt idx="46">
                  <c:v>50.52</c:v>
                </c:pt>
                <c:pt idx="47">
                  <c:v>50.52</c:v>
                </c:pt>
                <c:pt idx="48">
                  <c:v>50.52</c:v>
                </c:pt>
                <c:pt idx="49">
                  <c:v>50.52</c:v>
                </c:pt>
                <c:pt idx="50">
                  <c:v>50.52</c:v>
                </c:pt>
                <c:pt idx="51">
                  <c:v>50.52</c:v>
                </c:pt>
                <c:pt idx="52">
                  <c:v>50.52</c:v>
                </c:pt>
                <c:pt idx="53">
                  <c:v>50.52</c:v>
                </c:pt>
                <c:pt idx="54">
                  <c:v>50.52</c:v>
                </c:pt>
                <c:pt idx="55">
                  <c:v>50.52</c:v>
                </c:pt>
                <c:pt idx="56">
                  <c:v>50.52</c:v>
                </c:pt>
                <c:pt idx="57">
                  <c:v>50.52</c:v>
                </c:pt>
                <c:pt idx="58">
                  <c:v>50.52</c:v>
                </c:pt>
                <c:pt idx="59">
                  <c:v>50.52</c:v>
                </c:pt>
                <c:pt idx="60">
                  <c:v>50.52</c:v>
                </c:pt>
                <c:pt idx="61">
                  <c:v>50.52</c:v>
                </c:pt>
                <c:pt idx="62">
                  <c:v>50.52</c:v>
                </c:pt>
                <c:pt idx="63">
                  <c:v>50.52</c:v>
                </c:pt>
                <c:pt idx="64">
                  <c:v>50.52</c:v>
                </c:pt>
                <c:pt idx="65">
                  <c:v>50.52</c:v>
                </c:pt>
                <c:pt idx="66">
                  <c:v>50.52</c:v>
                </c:pt>
                <c:pt idx="67">
                  <c:v>50.52</c:v>
                </c:pt>
                <c:pt idx="68">
                  <c:v>50.52</c:v>
                </c:pt>
                <c:pt idx="69">
                  <c:v>50.52</c:v>
                </c:pt>
                <c:pt idx="70">
                  <c:v>50.52</c:v>
                </c:pt>
                <c:pt idx="71">
                  <c:v>50.52</c:v>
                </c:pt>
                <c:pt idx="72">
                  <c:v>50.52</c:v>
                </c:pt>
                <c:pt idx="73">
                  <c:v>50.52</c:v>
                </c:pt>
                <c:pt idx="74">
                  <c:v>50.52</c:v>
                </c:pt>
                <c:pt idx="75">
                  <c:v>50.52</c:v>
                </c:pt>
                <c:pt idx="76">
                  <c:v>50.52</c:v>
                </c:pt>
                <c:pt idx="77">
                  <c:v>50.52</c:v>
                </c:pt>
                <c:pt idx="78">
                  <c:v>50.52</c:v>
                </c:pt>
                <c:pt idx="79">
                  <c:v>50.52</c:v>
                </c:pt>
                <c:pt idx="80">
                  <c:v>50.52</c:v>
                </c:pt>
                <c:pt idx="81">
                  <c:v>50.52</c:v>
                </c:pt>
                <c:pt idx="82">
                  <c:v>50.52</c:v>
                </c:pt>
                <c:pt idx="83">
                  <c:v>50.52</c:v>
                </c:pt>
                <c:pt idx="84">
                  <c:v>50.52</c:v>
                </c:pt>
                <c:pt idx="85">
                  <c:v>50.52</c:v>
                </c:pt>
                <c:pt idx="86">
                  <c:v>50.52</c:v>
                </c:pt>
                <c:pt idx="87">
                  <c:v>50.52</c:v>
                </c:pt>
                <c:pt idx="88">
                  <c:v>50.52</c:v>
                </c:pt>
                <c:pt idx="89">
                  <c:v>50.52</c:v>
                </c:pt>
                <c:pt idx="90">
                  <c:v>50.52</c:v>
                </c:pt>
                <c:pt idx="91">
                  <c:v>50.52</c:v>
                </c:pt>
                <c:pt idx="92">
                  <c:v>50.52</c:v>
                </c:pt>
                <c:pt idx="93">
                  <c:v>50.52</c:v>
                </c:pt>
                <c:pt idx="94">
                  <c:v>50.52</c:v>
                </c:pt>
                <c:pt idx="95">
                  <c:v>50.52</c:v>
                </c:pt>
                <c:pt idx="96">
                  <c:v>50.52</c:v>
                </c:pt>
                <c:pt idx="97">
                  <c:v>50.52</c:v>
                </c:pt>
                <c:pt idx="98">
                  <c:v>50.52</c:v>
                </c:pt>
                <c:pt idx="99">
                  <c:v>50.52</c:v>
                </c:pt>
                <c:pt idx="100">
                  <c:v>50.52</c:v>
                </c:pt>
                <c:pt idx="101">
                  <c:v>50.52</c:v>
                </c:pt>
                <c:pt idx="102">
                  <c:v>50.52</c:v>
                </c:pt>
                <c:pt idx="103">
                  <c:v>50.52</c:v>
                </c:pt>
                <c:pt idx="104">
                  <c:v>50.52</c:v>
                </c:pt>
                <c:pt idx="105">
                  <c:v>50.52</c:v>
                </c:pt>
                <c:pt idx="106">
                  <c:v>50.52</c:v>
                </c:pt>
                <c:pt idx="107">
                  <c:v>50.52</c:v>
                </c:pt>
                <c:pt idx="108">
                  <c:v>50.52</c:v>
                </c:pt>
                <c:pt idx="109">
                  <c:v>50.52</c:v>
                </c:pt>
                <c:pt idx="110">
                  <c:v>50.52</c:v>
                </c:pt>
                <c:pt idx="111">
                  <c:v>50.52</c:v>
                </c:pt>
                <c:pt idx="112">
                  <c:v>50.52</c:v>
                </c:pt>
                <c:pt idx="113">
                  <c:v>50.52</c:v>
                </c:pt>
                <c:pt idx="114">
                  <c:v>50.52</c:v>
                </c:pt>
                <c:pt idx="115">
                  <c:v>50.52</c:v>
                </c:pt>
                <c:pt idx="116">
                  <c:v>50.52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районам'!$L$5:$L$121</c:f>
              <c:numCache>
                <c:formatCode>0.00</c:formatCode>
                <c:ptCount val="117"/>
                <c:pt idx="0">
                  <c:v>47.057142857142857</c:v>
                </c:pt>
                <c:pt idx="1">
                  <c:v>40.1</c:v>
                </c:pt>
                <c:pt idx="2">
                  <c:v>51</c:v>
                </c:pt>
                <c:pt idx="3">
                  <c:v>63.9</c:v>
                </c:pt>
                <c:pt idx="4">
                  <c:v>49.6</c:v>
                </c:pt>
                <c:pt idx="5">
                  <c:v>42.8</c:v>
                </c:pt>
                <c:pt idx="6">
                  <c:v>36</c:v>
                </c:pt>
                <c:pt idx="7">
                  <c:v>46</c:v>
                </c:pt>
                <c:pt idx="9">
                  <c:v>48.018181818181823</c:v>
                </c:pt>
                <c:pt idx="10">
                  <c:v>44</c:v>
                </c:pt>
                <c:pt idx="11">
                  <c:v>38</c:v>
                </c:pt>
                <c:pt idx="12">
                  <c:v>57.6</c:v>
                </c:pt>
                <c:pt idx="13">
                  <c:v>56.8</c:v>
                </c:pt>
                <c:pt idx="14">
                  <c:v>52.6</c:v>
                </c:pt>
                <c:pt idx="15">
                  <c:v>58</c:v>
                </c:pt>
                <c:pt idx="16">
                  <c:v>54.3</c:v>
                </c:pt>
                <c:pt idx="17">
                  <c:v>33.799999999999997</c:v>
                </c:pt>
                <c:pt idx="18">
                  <c:v>46</c:v>
                </c:pt>
                <c:pt idx="20">
                  <c:v>46.6</c:v>
                </c:pt>
                <c:pt idx="21">
                  <c:v>40.5</c:v>
                </c:pt>
                <c:pt idx="22">
                  <c:v>41.357142857142868</c:v>
                </c:pt>
                <c:pt idx="23">
                  <c:v>53.4</c:v>
                </c:pt>
                <c:pt idx="24">
                  <c:v>35</c:v>
                </c:pt>
                <c:pt idx="25">
                  <c:v>43.2</c:v>
                </c:pt>
                <c:pt idx="26">
                  <c:v>47.7</c:v>
                </c:pt>
                <c:pt idx="27">
                  <c:v>39.200000000000003</c:v>
                </c:pt>
                <c:pt idx="28">
                  <c:v>27.3</c:v>
                </c:pt>
                <c:pt idx="31">
                  <c:v>32.6</c:v>
                </c:pt>
                <c:pt idx="33">
                  <c:v>30.2</c:v>
                </c:pt>
                <c:pt idx="34">
                  <c:v>57.6</c:v>
                </c:pt>
                <c:pt idx="35">
                  <c:v>53.3</c:v>
                </c:pt>
                <c:pt idx="36">
                  <c:v>36.299999999999997</c:v>
                </c:pt>
                <c:pt idx="37">
                  <c:v>35.5</c:v>
                </c:pt>
                <c:pt idx="38">
                  <c:v>40.200000000000003</c:v>
                </c:pt>
                <c:pt idx="39">
                  <c:v>47.5</c:v>
                </c:pt>
                <c:pt idx="40">
                  <c:v>46.39374999999999</c:v>
                </c:pt>
                <c:pt idx="41">
                  <c:v>60.5</c:v>
                </c:pt>
                <c:pt idx="42">
                  <c:v>63.8</c:v>
                </c:pt>
                <c:pt idx="43">
                  <c:v>52.2</c:v>
                </c:pt>
                <c:pt idx="44">
                  <c:v>62</c:v>
                </c:pt>
                <c:pt idx="45">
                  <c:v>41</c:v>
                </c:pt>
                <c:pt idx="46">
                  <c:v>43.3</c:v>
                </c:pt>
                <c:pt idx="47">
                  <c:v>53.2</c:v>
                </c:pt>
                <c:pt idx="48">
                  <c:v>50.7</c:v>
                </c:pt>
                <c:pt idx="49">
                  <c:v>40</c:v>
                </c:pt>
                <c:pt idx="51">
                  <c:v>23</c:v>
                </c:pt>
                <c:pt idx="53">
                  <c:v>37.6</c:v>
                </c:pt>
                <c:pt idx="55">
                  <c:v>35</c:v>
                </c:pt>
                <c:pt idx="56">
                  <c:v>34</c:v>
                </c:pt>
                <c:pt idx="57">
                  <c:v>38.9</c:v>
                </c:pt>
                <c:pt idx="58">
                  <c:v>54.8</c:v>
                </c:pt>
                <c:pt idx="59">
                  <c:v>52.3</c:v>
                </c:pt>
                <c:pt idx="61">
                  <c:v>51.530769230769231</c:v>
                </c:pt>
                <c:pt idx="62">
                  <c:v>56</c:v>
                </c:pt>
                <c:pt idx="63">
                  <c:v>74.3</c:v>
                </c:pt>
                <c:pt idx="64">
                  <c:v>57.5</c:v>
                </c:pt>
                <c:pt idx="65">
                  <c:v>45</c:v>
                </c:pt>
                <c:pt idx="66">
                  <c:v>62</c:v>
                </c:pt>
                <c:pt idx="68">
                  <c:v>40</c:v>
                </c:pt>
                <c:pt idx="69">
                  <c:v>41.2</c:v>
                </c:pt>
                <c:pt idx="70">
                  <c:v>52</c:v>
                </c:pt>
                <c:pt idx="71">
                  <c:v>50</c:v>
                </c:pt>
                <c:pt idx="72">
                  <c:v>35</c:v>
                </c:pt>
                <c:pt idx="73">
                  <c:v>47.3</c:v>
                </c:pt>
                <c:pt idx="74">
                  <c:v>62</c:v>
                </c:pt>
                <c:pt idx="75">
                  <c:v>47.6</c:v>
                </c:pt>
                <c:pt idx="76">
                  <c:v>50.191698184168779</c:v>
                </c:pt>
                <c:pt idx="77">
                  <c:v>45.444444444444443</c:v>
                </c:pt>
                <c:pt idx="78">
                  <c:v>35</c:v>
                </c:pt>
                <c:pt idx="79">
                  <c:v>40.18181818181818</c:v>
                </c:pt>
                <c:pt idx="80">
                  <c:v>49.272727272727273</c:v>
                </c:pt>
                <c:pt idx="81">
                  <c:v>66.714285714285708</c:v>
                </c:pt>
                <c:pt idx="82">
                  <c:v>51.722222222222221</c:v>
                </c:pt>
                <c:pt idx="83">
                  <c:v>44.25</c:v>
                </c:pt>
                <c:pt idx="84">
                  <c:v>46</c:v>
                </c:pt>
                <c:pt idx="85">
                  <c:v>62</c:v>
                </c:pt>
                <c:pt idx="86">
                  <c:v>46.8</c:v>
                </c:pt>
                <c:pt idx="87">
                  <c:v>66.5</c:v>
                </c:pt>
                <c:pt idx="88">
                  <c:v>55.75</c:v>
                </c:pt>
                <c:pt idx="89">
                  <c:v>46.3</c:v>
                </c:pt>
                <c:pt idx="90">
                  <c:v>42.583333333333336</c:v>
                </c:pt>
                <c:pt idx="91">
                  <c:v>74</c:v>
                </c:pt>
                <c:pt idx="92">
                  <c:v>53</c:v>
                </c:pt>
                <c:pt idx="93">
                  <c:v>43.666666666666664</c:v>
                </c:pt>
                <c:pt idx="94">
                  <c:v>29.333333333333332</c:v>
                </c:pt>
                <c:pt idx="95">
                  <c:v>54.125</c:v>
                </c:pt>
                <c:pt idx="96">
                  <c:v>45.411764705882355</c:v>
                </c:pt>
                <c:pt idx="97">
                  <c:v>66</c:v>
                </c:pt>
                <c:pt idx="98">
                  <c:v>53.3</c:v>
                </c:pt>
                <c:pt idx="99">
                  <c:v>42</c:v>
                </c:pt>
                <c:pt idx="100">
                  <c:v>48.727272727272727</c:v>
                </c:pt>
                <c:pt idx="101">
                  <c:v>48</c:v>
                </c:pt>
                <c:pt idx="102">
                  <c:v>65.67</c:v>
                </c:pt>
                <c:pt idx="103">
                  <c:v>61.2</c:v>
                </c:pt>
                <c:pt idx="104">
                  <c:v>45.153846153846153</c:v>
                </c:pt>
                <c:pt idx="105">
                  <c:v>35.875</c:v>
                </c:pt>
                <c:pt idx="106">
                  <c:v>41.769230769230766</c:v>
                </c:pt>
                <c:pt idx="107">
                  <c:v>48.566071428571433</c:v>
                </c:pt>
                <c:pt idx="108">
                  <c:v>59.3</c:v>
                </c:pt>
                <c:pt idx="109">
                  <c:v>55.1</c:v>
                </c:pt>
                <c:pt idx="110">
                  <c:v>59.6</c:v>
                </c:pt>
                <c:pt idx="112">
                  <c:v>47.5625</c:v>
                </c:pt>
                <c:pt idx="113">
                  <c:v>45</c:v>
                </c:pt>
                <c:pt idx="115">
                  <c:v>44.1</c:v>
                </c:pt>
                <c:pt idx="116">
                  <c:v>29.3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районам'!$Q$5:$Q$121</c:f>
              <c:numCache>
                <c:formatCode>0.00</c:formatCode>
                <c:ptCount val="117"/>
                <c:pt idx="0">
                  <c:v>49.6</c:v>
                </c:pt>
                <c:pt idx="1">
                  <c:v>49.6</c:v>
                </c:pt>
                <c:pt idx="2">
                  <c:v>49.6</c:v>
                </c:pt>
                <c:pt idx="3">
                  <c:v>49.6</c:v>
                </c:pt>
                <c:pt idx="4">
                  <c:v>49.6</c:v>
                </c:pt>
                <c:pt idx="5">
                  <c:v>49.6</c:v>
                </c:pt>
                <c:pt idx="6">
                  <c:v>49.6</c:v>
                </c:pt>
                <c:pt idx="7">
                  <c:v>49.6</c:v>
                </c:pt>
                <c:pt idx="8">
                  <c:v>49.6</c:v>
                </c:pt>
                <c:pt idx="9">
                  <c:v>49.6</c:v>
                </c:pt>
                <c:pt idx="10">
                  <c:v>49.6</c:v>
                </c:pt>
                <c:pt idx="11">
                  <c:v>49.6</c:v>
                </c:pt>
                <c:pt idx="12">
                  <c:v>49.6</c:v>
                </c:pt>
                <c:pt idx="13">
                  <c:v>49.6</c:v>
                </c:pt>
                <c:pt idx="14">
                  <c:v>49.6</c:v>
                </c:pt>
                <c:pt idx="15">
                  <c:v>49.6</c:v>
                </c:pt>
                <c:pt idx="16">
                  <c:v>49.6</c:v>
                </c:pt>
                <c:pt idx="17">
                  <c:v>49.6</c:v>
                </c:pt>
                <c:pt idx="18">
                  <c:v>49.6</c:v>
                </c:pt>
                <c:pt idx="19">
                  <c:v>49.6</c:v>
                </c:pt>
                <c:pt idx="20">
                  <c:v>49.6</c:v>
                </c:pt>
                <c:pt idx="21">
                  <c:v>49.6</c:v>
                </c:pt>
                <c:pt idx="22">
                  <c:v>49.6</c:v>
                </c:pt>
                <c:pt idx="23">
                  <c:v>49.6</c:v>
                </c:pt>
                <c:pt idx="24">
                  <c:v>49.6</c:v>
                </c:pt>
                <c:pt idx="25">
                  <c:v>49.6</c:v>
                </c:pt>
                <c:pt idx="26">
                  <c:v>49.6</c:v>
                </c:pt>
                <c:pt idx="27">
                  <c:v>49.6</c:v>
                </c:pt>
                <c:pt idx="28">
                  <c:v>49.6</c:v>
                </c:pt>
                <c:pt idx="29">
                  <c:v>49.6</c:v>
                </c:pt>
                <c:pt idx="30">
                  <c:v>49.6</c:v>
                </c:pt>
                <c:pt idx="31">
                  <c:v>49.6</c:v>
                </c:pt>
                <c:pt idx="32">
                  <c:v>49.6</c:v>
                </c:pt>
                <c:pt idx="33">
                  <c:v>49.6</c:v>
                </c:pt>
                <c:pt idx="34">
                  <c:v>49.6</c:v>
                </c:pt>
                <c:pt idx="35">
                  <c:v>49.6</c:v>
                </c:pt>
                <c:pt idx="36">
                  <c:v>49.6</c:v>
                </c:pt>
                <c:pt idx="37">
                  <c:v>49.6</c:v>
                </c:pt>
                <c:pt idx="38">
                  <c:v>49.6</c:v>
                </c:pt>
                <c:pt idx="39">
                  <c:v>49.6</c:v>
                </c:pt>
                <c:pt idx="40">
                  <c:v>49.6</c:v>
                </c:pt>
                <c:pt idx="41">
                  <c:v>49.6</c:v>
                </c:pt>
                <c:pt idx="42">
                  <c:v>49.6</c:v>
                </c:pt>
                <c:pt idx="43">
                  <c:v>49.6</c:v>
                </c:pt>
                <c:pt idx="44">
                  <c:v>49.6</c:v>
                </c:pt>
                <c:pt idx="45">
                  <c:v>49.6</c:v>
                </c:pt>
                <c:pt idx="46">
                  <c:v>49.6</c:v>
                </c:pt>
                <c:pt idx="47">
                  <c:v>49.6</c:v>
                </c:pt>
                <c:pt idx="48">
                  <c:v>49.6</c:v>
                </c:pt>
                <c:pt idx="49">
                  <c:v>49.6</c:v>
                </c:pt>
                <c:pt idx="50">
                  <c:v>49.6</c:v>
                </c:pt>
                <c:pt idx="51">
                  <c:v>49.6</c:v>
                </c:pt>
                <c:pt idx="52">
                  <c:v>49.6</c:v>
                </c:pt>
                <c:pt idx="53">
                  <c:v>49.6</c:v>
                </c:pt>
                <c:pt idx="54">
                  <c:v>49.6</c:v>
                </c:pt>
                <c:pt idx="55">
                  <c:v>49.6</c:v>
                </c:pt>
                <c:pt idx="56">
                  <c:v>49.6</c:v>
                </c:pt>
                <c:pt idx="57">
                  <c:v>49.6</c:v>
                </c:pt>
                <c:pt idx="58">
                  <c:v>49.6</c:v>
                </c:pt>
                <c:pt idx="59">
                  <c:v>49.6</c:v>
                </c:pt>
                <c:pt idx="60">
                  <c:v>49.6</c:v>
                </c:pt>
                <c:pt idx="61">
                  <c:v>49.6</c:v>
                </c:pt>
                <c:pt idx="62">
                  <c:v>49.6</c:v>
                </c:pt>
                <c:pt idx="63">
                  <c:v>49.6</c:v>
                </c:pt>
                <c:pt idx="64">
                  <c:v>49.6</c:v>
                </c:pt>
                <c:pt idx="65">
                  <c:v>49.6</c:v>
                </c:pt>
                <c:pt idx="66">
                  <c:v>49.6</c:v>
                </c:pt>
                <c:pt idx="67">
                  <c:v>49.6</c:v>
                </c:pt>
                <c:pt idx="68">
                  <c:v>49.6</c:v>
                </c:pt>
                <c:pt idx="69">
                  <c:v>49.6</c:v>
                </c:pt>
                <c:pt idx="70">
                  <c:v>49.6</c:v>
                </c:pt>
                <c:pt idx="71">
                  <c:v>49.6</c:v>
                </c:pt>
                <c:pt idx="72">
                  <c:v>49.6</c:v>
                </c:pt>
                <c:pt idx="73">
                  <c:v>49.6</c:v>
                </c:pt>
                <c:pt idx="74">
                  <c:v>49.6</c:v>
                </c:pt>
                <c:pt idx="75">
                  <c:v>49.6</c:v>
                </c:pt>
                <c:pt idx="76">
                  <c:v>49.6</c:v>
                </c:pt>
                <c:pt idx="77">
                  <c:v>49.6</c:v>
                </c:pt>
                <c:pt idx="78">
                  <c:v>49.6</c:v>
                </c:pt>
                <c:pt idx="79">
                  <c:v>49.6</c:v>
                </c:pt>
                <c:pt idx="80">
                  <c:v>49.6</c:v>
                </c:pt>
                <c:pt idx="81">
                  <c:v>49.6</c:v>
                </c:pt>
                <c:pt idx="82">
                  <c:v>49.6</c:v>
                </c:pt>
                <c:pt idx="83">
                  <c:v>49.6</c:v>
                </c:pt>
                <c:pt idx="84">
                  <c:v>49.6</c:v>
                </c:pt>
                <c:pt idx="85">
                  <c:v>49.6</c:v>
                </c:pt>
                <c:pt idx="86">
                  <c:v>49.6</c:v>
                </c:pt>
                <c:pt idx="87">
                  <c:v>49.6</c:v>
                </c:pt>
                <c:pt idx="88">
                  <c:v>49.6</c:v>
                </c:pt>
                <c:pt idx="89">
                  <c:v>49.6</c:v>
                </c:pt>
                <c:pt idx="90">
                  <c:v>49.6</c:v>
                </c:pt>
                <c:pt idx="91">
                  <c:v>49.6</c:v>
                </c:pt>
                <c:pt idx="92">
                  <c:v>49.6</c:v>
                </c:pt>
                <c:pt idx="93">
                  <c:v>49.6</c:v>
                </c:pt>
                <c:pt idx="94">
                  <c:v>49.6</c:v>
                </c:pt>
                <c:pt idx="95">
                  <c:v>49.6</c:v>
                </c:pt>
                <c:pt idx="96">
                  <c:v>49.6</c:v>
                </c:pt>
                <c:pt idx="97">
                  <c:v>49.6</c:v>
                </c:pt>
                <c:pt idx="98">
                  <c:v>49.6</c:v>
                </c:pt>
                <c:pt idx="99">
                  <c:v>49.6</c:v>
                </c:pt>
                <c:pt idx="100">
                  <c:v>49.6</c:v>
                </c:pt>
                <c:pt idx="101">
                  <c:v>49.6</c:v>
                </c:pt>
                <c:pt idx="102">
                  <c:v>49.6</c:v>
                </c:pt>
                <c:pt idx="103">
                  <c:v>49.6</c:v>
                </c:pt>
                <c:pt idx="104">
                  <c:v>49.6</c:v>
                </c:pt>
                <c:pt idx="105">
                  <c:v>49.6</c:v>
                </c:pt>
                <c:pt idx="106">
                  <c:v>49.6</c:v>
                </c:pt>
                <c:pt idx="107">
                  <c:v>49.6</c:v>
                </c:pt>
                <c:pt idx="108">
                  <c:v>49.6</c:v>
                </c:pt>
                <c:pt idx="109">
                  <c:v>49.6</c:v>
                </c:pt>
                <c:pt idx="110">
                  <c:v>49.6</c:v>
                </c:pt>
                <c:pt idx="111">
                  <c:v>49.6</c:v>
                </c:pt>
                <c:pt idx="112">
                  <c:v>49.6</c:v>
                </c:pt>
                <c:pt idx="113">
                  <c:v>49.6</c:v>
                </c:pt>
                <c:pt idx="114">
                  <c:v>49.6</c:v>
                </c:pt>
                <c:pt idx="115">
                  <c:v>49.6</c:v>
                </c:pt>
                <c:pt idx="116">
                  <c:v>49.6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районам'!$P$5:$P$121</c:f>
              <c:numCache>
                <c:formatCode>0.00</c:formatCode>
                <c:ptCount val="117"/>
                <c:pt idx="0">
                  <c:v>53.605704365079369</c:v>
                </c:pt>
                <c:pt idx="1">
                  <c:v>50</c:v>
                </c:pt>
                <c:pt idx="2">
                  <c:v>55.375</c:v>
                </c:pt>
                <c:pt idx="3">
                  <c:v>68.642857142857139</c:v>
                </c:pt>
                <c:pt idx="4">
                  <c:v>64.25</c:v>
                </c:pt>
                <c:pt idx="5">
                  <c:v>37.333333333333336</c:v>
                </c:pt>
                <c:pt idx="6">
                  <c:v>48.444444444444443</c:v>
                </c:pt>
                <c:pt idx="7">
                  <c:v>51.8</c:v>
                </c:pt>
                <c:pt idx="8">
                  <c:v>53</c:v>
                </c:pt>
                <c:pt idx="9">
                  <c:v>47.33</c:v>
                </c:pt>
                <c:pt idx="10">
                  <c:v>44.1</c:v>
                </c:pt>
                <c:pt idx="11">
                  <c:v>38.799999999999997</c:v>
                </c:pt>
                <c:pt idx="12">
                  <c:v>57.8</c:v>
                </c:pt>
                <c:pt idx="13">
                  <c:v>45.6</c:v>
                </c:pt>
                <c:pt idx="14">
                  <c:v>48.1</c:v>
                </c:pt>
                <c:pt idx="15">
                  <c:v>38.799999999999997</c:v>
                </c:pt>
                <c:pt idx="16">
                  <c:v>52.4</c:v>
                </c:pt>
                <c:pt idx="19">
                  <c:v>35.299999999999997</c:v>
                </c:pt>
                <c:pt idx="20">
                  <c:v>62.4</c:v>
                </c:pt>
                <c:pt idx="21">
                  <c:v>50</c:v>
                </c:pt>
                <c:pt idx="22">
                  <c:v>43.113333333333337</c:v>
                </c:pt>
                <c:pt idx="23">
                  <c:v>56.3</c:v>
                </c:pt>
                <c:pt idx="24">
                  <c:v>45.7</c:v>
                </c:pt>
                <c:pt idx="25">
                  <c:v>53</c:v>
                </c:pt>
                <c:pt idx="26">
                  <c:v>43.5</c:v>
                </c:pt>
                <c:pt idx="27">
                  <c:v>51.8</c:v>
                </c:pt>
                <c:pt idx="28">
                  <c:v>25.5</c:v>
                </c:pt>
                <c:pt idx="30">
                  <c:v>43.7</c:v>
                </c:pt>
                <c:pt idx="31">
                  <c:v>35.299999999999997</c:v>
                </c:pt>
                <c:pt idx="33">
                  <c:v>44</c:v>
                </c:pt>
                <c:pt idx="34">
                  <c:v>50.3</c:v>
                </c:pt>
                <c:pt idx="35">
                  <c:v>46</c:v>
                </c:pt>
                <c:pt idx="36">
                  <c:v>37</c:v>
                </c:pt>
                <c:pt idx="37">
                  <c:v>31</c:v>
                </c:pt>
                <c:pt idx="38">
                  <c:v>49.6</c:v>
                </c:pt>
                <c:pt idx="39">
                  <c:v>34</c:v>
                </c:pt>
                <c:pt idx="40">
                  <c:v>43.211764705882352</c:v>
                </c:pt>
                <c:pt idx="41">
                  <c:v>56</c:v>
                </c:pt>
                <c:pt idx="42">
                  <c:v>51</c:v>
                </c:pt>
                <c:pt idx="43">
                  <c:v>49.5</c:v>
                </c:pt>
                <c:pt idx="44">
                  <c:v>50.9</c:v>
                </c:pt>
                <c:pt idx="45">
                  <c:v>36.4</c:v>
                </c:pt>
                <c:pt idx="46">
                  <c:v>63.4</c:v>
                </c:pt>
                <c:pt idx="47">
                  <c:v>38.799999999999997</c:v>
                </c:pt>
                <c:pt idx="48">
                  <c:v>51.3</c:v>
                </c:pt>
                <c:pt idx="49">
                  <c:v>7</c:v>
                </c:pt>
                <c:pt idx="51">
                  <c:v>26</c:v>
                </c:pt>
                <c:pt idx="53">
                  <c:v>46.7</c:v>
                </c:pt>
                <c:pt idx="54">
                  <c:v>53</c:v>
                </c:pt>
                <c:pt idx="55">
                  <c:v>38</c:v>
                </c:pt>
                <c:pt idx="56">
                  <c:v>40.1</c:v>
                </c:pt>
                <c:pt idx="57">
                  <c:v>43.2</c:v>
                </c:pt>
                <c:pt idx="58">
                  <c:v>45.3</c:v>
                </c:pt>
                <c:pt idx="59">
                  <c:v>38</c:v>
                </c:pt>
                <c:pt idx="61">
                  <c:v>48.68571428571429</c:v>
                </c:pt>
                <c:pt idx="62">
                  <c:v>62</c:v>
                </c:pt>
                <c:pt idx="63">
                  <c:v>64</c:v>
                </c:pt>
                <c:pt idx="64">
                  <c:v>59.3</c:v>
                </c:pt>
                <c:pt idx="65">
                  <c:v>41.6</c:v>
                </c:pt>
                <c:pt idx="66">
                  <c:v>44</c:v>
                </c:pt>
                <c:pt idx="67">
                  <c:v>45.8</c:v>
                </c:pt>
                <c:pt idx="68">
                  <c:v>41</c:v>
                </c:pt>
                <c:pt idx="69">
                  <c:v>51.3</c:v>
                </c:pt>
                <c:pt idx="70">
                  <c:v>35.299999999999997</c:v>
                </c:pt>
                <c:pt idx="71">
                  <c:v>53</c:v>
                </c:pt>
                <c:pt idx="72">
                  <c:v>29</c:v>
                </c:pt>
                <c:pt idx="73">
                  <c:v>52.6</c:v>
                </c:pt>
                <c:pt idx="74">
                  <c:v>52.6</c:v>
                </c:pt>
                <c:pt idx="75">
                  <c:v>50.1</c:v>
                </c:pt>
                <c:pt idx="76">
                  <c:v>46.425000000000011</c:v>
                </c:pt>
                <c:pt idx="77">
                  <c:v>57</c:v>
                </c:pt>
                <c:pt idx="79">
                  <c:v>37</c:v>
                </c:pt>
                <c:pt idx="80">
                  <c:v>46.3</c:v>
                </c:pt>
                <c:pt idx="81">
                  <c:v>50</c:v>
                </c:pt>
                <c:pt idx="82">
                  <c:v>40</c:v>
                </c:pt>
                <c:pt idx="84">
                  <c:v>35.799999999999997</c:v>
                </c:pt>
                <c:pt idx="85">
                  <c:v>52</c:v>
                </c:pt>
                <c:pt idx="86">
                  <c:v>37</c:v>
                </c:pt>
                <c:pt idx="87">
                  <c:v>61.9</c:v>
                </c:pt>
                <c:pt idx="88">
                  <c:v>44.3</c:v>
                </c:pt>
                <c:pt idx="89">
                  <c:v>37.1</c:v>
                </c:pt>
                <c:pt idx="90">
                  <c:v>34.5</c:v>
                </c:pt>
                <c:pt idx="91">
                  <c:v>27</c:v>
                </c:pt>
                <c:pt idx="92">
                  <c:v>48</c:v>
                </c:pt>
                <c:pt idx="93">
                  <c:v>34.6</c:v>
                </c:pt>
                <c:pt idx="94">
                  <c:v>38</c:v>
                </c:pt>
                <c:pt idx="95">
                  <c:v>51.1</c:v>
                </c:pt>
                <c:pt idx="96">
                  <c:v>55.1</c:v>
                </c:pt>
                <c:pt idx="97">
                  <c:v>62</c:v>
                </c:pt>
                <c:pt idx="98">
                  <c:v>60</c:v>
                </c:pt>
                <c:pt idx="99">
                  <c:v>45.6</c:v>
                </c:pt>
                <c:pt idx="100">
                  <c:v>59</c:v>
                </c:pt>
                <c:pt idx="101">
                  <c:v>55</c:v>
                </c:pt>
                <c:pt idx="102">
                  <c:v>52</c:v>
                </c:pt>
                <c:pt idx="103">
                  <c:v>47.4</c:v>
                </c:pt>
                <c:pt idx="104">
                  <c:v>59</c:v>
                </c:pt>
                <c:pt idx="105">
                  <c:v>33.200000000000003</c:v>
                </c:pt>
                <c:pt idx="106">
                  <c:v>40</c:v>
                </c:pt>
                <c:pt idx="107">
                  <c:v>47.358373676356138</c:v>
                </c:pt>
                <c:pt idx="108">
                  <c:v>57.384615384615387</c:v>
                </c:pt>
                <c:pt idx="109">
                  <c:v>47.625</c:v>
                </c:pt>
                <c:pt idx="110">
                  <c:v>54.473684210526315</c:v>
                </c:pt>
                <c:pt idx="111">
                  <c:v>60.8</c:v>
                </c:pt>
                <c:pt idx="112">
                  <c:v>59.111111111111114</c:v>
                </c:pt>
                <c:pt idx="113">
                  <c:v>34.714285714285715</c:v>
                </c:pt>
                <c:pt idx="114">
                  <c:v>35</c:v>
                </c:pt>
                <c:pt idx="115">
                  <c:v>40.416666666666664</c:v>
                </c:pt>
                <c:pt idx="116">
                  <c:v>36.700000000000003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районам'!$U$5:$U$121</c:f>
              <c:numCache>
                <c:formatCode>0.00</c:formatCode>
                <c:ptCount val="117"/>
                <c:pt idx="0">
                  <c:v>50.78</c:v>
                </c:pt>
                <c:pt idx="1">
                  <c:v>50.78</c:v>
                </c:pt>
                <c:pt idx="2">
                  <c:v>50.78</c:v>
                </c:pt>
                <c:pt idx="3">
                  <c:v>50.78</c:v>
                </c:pt>
                <c:pt idx="4">
                  <c:v>50.78</c:v>
                </c:pt>
                <c:pt idx="5">
                  <c:v>50.78</c:v>
                </c:pt>
                <c:pt idx="6">
                  <c:v>50.78</c:v>
                </c:pt>
                <c:pt idx="7">
                  <c:v>50.78</c:v>
                </c:pt>
                <c:pt idx="8">
                  <c:v>50.78</c:v>
                </c:pt>
                <c:pt idx="9">
                  <c:v>50.78</c:v>
                </c:pt>
                <c:pt idx="10">
                  <c:v>50.78</c:v>
                </c:pt>
                <c:pt idx="11">
                  <c:v>50.78</c:v>
                </c:pt>
                <c:pt idx="12">
                  <c:v>50.78</c:v>
                </c:pt>
                <c:pt idx="13">
                  <c:v>50.78</c:v>
                </c:pt>
                <c:pt idx="14">
                  <c:v>50.78</c:v>
                </c:pt>
                <c:pt idx="15">
                  <c:v>50.78</c:v>
                </c:pt>
                <c:pt idx="16">
                  <c:v>50.78</c:v>
                </c:pt>
                <c:pt idx="17">
                  <c:v>50.78</c:v>
                </c:pt>
                <c:pt idx="18">
                  <c:v>50.78</c:v>
                </c:pt>
                <c:pt idx="19">
                  <c:v>50.78</c:v>
                </c:pt>
                <c:pt idx="20">
                  <c:v>50.78</c:v>
                </c:pt>
                <c:pt idx="21">
                  <c:v>50.78</c:v>
                </c:pt>
                <c:pt idx="22">
                  <c:v>50.78</c:v>
                </c:pt>
                <c:pt idx="23">
                  <c:v>50.78</c:v>
                </c:pt>
                <c:pt idx="24">
                  <c:v>50.78</c:v>
                </c:pt>
                <c:pt idx="25">
                  <c:v>50.78</c:v>
                </c:pt>
                <c:pt idx="26">
                  <c:v>50.78</c:v>
                </c:pt>
                <c:pt idx="27">
                  <c:v>50.78</c:v>
                </c:pt>
                <c:pt idx="28">
                  <c:v>50.78</c:v>
                </c:pt>
                <c:pt idx="29">
                  <c:v>50.78</c:v>
                </c:pt>
                <c:pt idx="30">
                  <c:v>50.78</c:v>
                </c:pt>
                <c:pt idx="31">
                  <c:v>50.78</c:v>
                </c:pt>
                <c:pt idx="32">
                  <c:v>50.78</c:v>
                </c:pt>
                <c:pt idx="33">
                  <c:v>50.78</c:v>
                </c:pt>
                <c:pt idx="34">
                  <c:v>50.78</c:v>
                </c:pt>
                <c:pt idx="35">
                  <c:v>50.78</c:v>
                </c:pt>
                <c:pt idx="36">
                  <c:v>50.78</c:v>
                </c:pt>
                <c:pt idx="37">
                  <c:v>50.78</c:v>
                </c:pt>
                <c:pt idx="38">
                  <c:v>50.78</c:v>
                </c:pt>
                <c:pt idx="39">
                  <c:v>50.78</c:v>
                </c:pt>
                <c:pt idx="40">
                  <c:v>50.78</c:v>
                </c:pt>
                <c:pt idx="41">
                  <c:v>50.78</c:v>
                </c:pt>
                <c:pt idx="42">
                  <c:v>50.78</c:v>
                </c:pt>
                <c:pt idx="43">
                  <c:v>50.78</c:v>
                </c:pt>
                <c:pt idx="44">
                  <c:v>50.78</c:v>
                </c:pt>
                <c:pt idx="45">
                  <c:v>50.78</c:v>
                </c:pt>
                <c:pt idx="46">
                  <c:v>50.78</c:v>
                </c:pt>
                <c:pt idx="47">
                  <c:v>50.78</c:v>
                </c:pt>
                <c:pt idx="48">
                  <c:v>50.78</c:v>
                </c:pt>
                <c:pt idx="49">
                  <c:v>50.78</c:v>
                </c:pt>
                <c:pt idx="50">
                  <c:v>50.78</c:v>
                </c:pt>
                <c:pt idx="51">
                  <c:v>50.78</c:v>
                </c:pt>
                <c:pt idx="52">
                  <c:v>50.78</c:v>
                </c:pt>
                <c:pt idx="53">
                  <c:v>50.78</c:v>
                </c:pt>
                <c:pt idx="54">
                  <c:v>50.78</c:v>
                </c:pt>
                <c:pt idx="55">
                  <c:v>50.78</c:v>
                </c:pt>
                <c:pt idx="56">
                  <c:v>50.78</c:v>
                </c:pt>
                <c:pt idx="57">
                  <c:v>50.78</c:v>
                </c:pt>
                <c:pt idx="58">
                  <c:v>50.78</c:v>
                </c:pt>
                <c:pt idx="59">
                  <c:v>50.78</c:v>
                </c:pt>
                <c:pt idx="60">
                  <c:v>50.78</c:v>
                </c:pt>
                <c:pt idx="61">
                  <c:v>50.78</c:v>
                </c:pt>
                <c:pt idx="62">
                  <c:v>50.78</c:v>
                </c:pt>
                <c:pt idx="63">
                  <c:v>50.78</c:v>
                </c:pt>
                <c:pt idx="64">
                  <c:v>50.78</c:v>
                </c:pt>
                <c:pt idx="65">
                  <c:v>50.78</c:v>
                </c:pt>
                <c:pt idx="66">
                  <c:v>50.78</c:v>
                </c:pt>
                <c:pt idx="67">
                  <c:v>50.78</c:v>
                </c:pt>
                <c:pt idx="68">
                  <c:v>50.78</c:v>
                </c:pt>
                <c:pt idx="69">
                  <c:v>50.78</c:v>
                </c:pt>
                <c:pt idx="70">
                  <c:v>50.78</c:v>
                </c:pt>
                <c:pt idx="71">
                  <c:v>50.78</c:v>
                </c:pt>
                <c:pt idx="72">
                  <c:v>50.78</c:v>
                </c:pt>
                <c:pt idx="73">
                  <c:v>50.78</c:v>
                </c:pt>
                <c:pt idx="74">
                  <c:v>50.78</c:v>
                </c:pt>
                <c:pt idx="75">
                  <c:v>50.78</c:v>
                </c:pt>
                <c:pt idx="76">
                  <c:v>50.78</c:v>
                </c:pt>
                <c:pt idx="77">
                  <c:v>50.78</c:v>
                </c:pt>
                <c:pt idx="78">
                  <c:v>50.78</c:v>
                </c:pt>
                <c:pt idx="79">
                  <c:v>50.78</c:v>
                </c:pt>
                <c:pt idx="80">
                  <c:v>50.78</c:v>
                </c:pt>
                <c:pt idx="81">
                  <c:v>50.78</c:v>
                </c:pt>
                <c:pt idx="82">
                  <c:v>50.78</c:v>
                </c:pt>
                <c:pt idx="83">
                  <c:v>50.78</c:v>
                </c:pt>
                <c:pt idx="84">
                  <c:v>50.78</c:v>
                </c:pt>
                <c:pt idx="85">
                  <c:v>50.78</c:v>
                </c:pt>
                <c:pt idx="86">
                  <c:v>50.78</c:v>
                </c:pt>
                <c:pt idx="87">
                  <c:v>50.78</c:v>
                </c:pt>
                <c:pt idx="88">
                  <c:v>50.78</c:v>
                </c:pt>
                <c:pt idx="89">
                  <c:v>50.78</c:v>
                </c:pt>
                <c:pt idx="90">
                  <c:v>50.78</c:v>
                </c:pt>
                <c:pt idx="91">
                  <c:v>50.78</c:v>
                </c:pt>
                <c:pt idx="92">
                  <c:v>50.78</c:v>
                </c:pt>
                <c:pt idx="93">
                  <c:v>50.78</c:v>
                </c:pt>
                <c:pt idx="94">
                  <c:v>50.78</c:v>
                </c:pt>
                <c:pt idx="95">
                  <c:v>50.78</c:v>
                </c:pt>
                <c:pt idx="96">
                  <c:v>50.78</c:v>
                </c:pt>
                <c:pt idx="97">
                  <c:v>50.78</c:v>
                </c:pt>
                <c:pt idx="98">
                  <c:v>50.78</c:v>
                </c:pt>
                <c:pt idx="99">
                  <c:v>50.78</c:v>
                </c:pt>
                <c:pt idx="100">
                  <c:v>50.78</c:v>
                </c:pt>
                <c:pt idx="101">
                  <c:v>50.78</c:v>
                </c:pt>
                <c:pt idx="102">
                  <c:v>50.78</c:v>
                </c:pt>
                <c:pt idx="103">
                  <c:v>50.78</c:v>
                </c:pt>
                <c:pt idx="104">
                  <c:v>50.78</c:v>
                </c:pt>
                <c:pt idx="105">
                  <c:v>50.78</c:v>
                </c:pt>
                <c:pt idx="106">
                  <c:v>50.78</c:v>
                </c:pt>
                <c:pt idx="107">
                  <c:v>50.78</c:v>
                </c:pt>
                <c:pt idx="108">
                  <c:v>50.78</c:v>
                </c:pt>
                <c:pt idx="109">
                  <c:v>50.78</c:v>
                </c:pt>
                <c:pt idx="110">
                  <c:v>50.78</c:v>
                </c:pt>
                <c:pt idx="111">
                  <c:v>50.78</c:v>
                </c:pt>
                <c:pt idx="112">
                  <c:v>50.78</c:v>
                </c:pt>
                <c:pt idx="113">
                  <c:v>50.78</c:v>
                </c:pt>
                <c:pt idx="114">
                  <c:v>50.78</c:v>
                </c:pt>
                <c:pt idx="115">
                  <c:v>50.78</c:v>
                </c:pt>
                <c:pt idx="116">
                  <c:v>50.78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'Биолог-11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'Биолог-11 диаграмма по районам'!$T$5:$T$121</c:f>
              <c:numCache>
                <c:formatCode>0.00</c:formatCode>
                <c:ptCount val="117"/>
                <c:pt idx="0">
                  <c:v>52.590706862581868</c:v>
                </c:pt>
                <c:pt idx="1">
                  <c:v>50.625</c:v>
                </c:pt>
                <c:pt idx="2">
                  <c:v>56.38095238095238</c:v>
                </c:pt>
                <c:pt idx="3">
                  <c:v>64.538461538461533</c:v>
                </c:pt>
                <c:pt idx="4">
                  <c:v>58.555555555555557</c:v>
                </c:pt>
                <c:pt idx="5">
                  <c:v>57.222222222222221</c:v>
                </c:pt>
                <c:pt idx="6">
                  <c:v>38.142857142857146</c:v>
                </c:pt>
                <c:pt idx="7">
                  <c:v>51.533333333333331</c:v>
                </c:pt>
                <c:pt idx="8">
                  <c:v>43.727272727272727</c:v>
                </c:pt>
                <c:pt idx="9">
                  <c:v>45.07500000000001</c:v>
                </c:pt>
                <c:pt idx="10">
                  <c:v>52.7</c:v>
                </c:pt>
                <c:pt idx="11">
                  <c:v>47.2</c:v>
                </c:pt>
                <c:pt idx="12">
                  <c:v>55.6</c:v>
                </c:pt>
                <c:pt idx="13">
                  <c:v>53.3</c:v>
                </c:pt>
                <c:pt idx="14">
                  <c:v>49.8</c:v>
                </c:pt>
                <c:pt idx="15">
                  <c:v>50.5</c:v>
                </c:pt>
                <c:pt idx="16">
                  <c:v>44.1</c:v>
                </c:pt>
                <c:pt idx="17">
                  <c:v>45.8</c:v>
                </c:pt>
                <c:pt idx="18">
                  <c:v>36.4</c:v>
                </c:pt>
                <c:pt idx="19">
                  <c:v>30.3</c:v>
                </c:pt>
                <c:pt idx="20">
                  <c:v>39.1</c:v>
                </c:pt>
                <c:pt idx="21">
                  <c:v>36.1</c:v>
                </c:pt>
                <c:pt idx="22">
                  <c:v>46.926666666666662</c:v>
                </c:pt>
                <c:pt idx="23">
                  <c:v>57.5</c:v>
                </c:pt>
                <c:pt idx="24">
                  <c:v>51.8</c:v>
                </c:pt>
                <c:pt idx="25">
                  <c:v>44.7</c:v>
                </c:pt>
                <c:pt idx="26">
                  <c:v>44.8</c:v>
                </c:pt>
                <c:pt idx="27">
                  <c:v>47.8</c:v>
                </c:pt>
                <c:pt idx="29">
                  <c:v>36.200000000000003</c:v>
                </c:pt>
                <c:pt idx="31">
                  <c:v>54</c:v>
                </c:pt>
                <c:pt idx="32">
                  <c:v>37</c:v>
                </c:pt>
                <c:pt idx="33">
                  <c:v>47.6</c:v>
                </c:pt>
                <c:pt idx="34">
                  <c:v>53</c:v>
                </c:pt>
                <c:pt idx="35">
                  <c:v>55</c:v>
                </c:pt>
                <c:pt idx="36">
                  <c:v>33.9</c:v>
                </c:pt>
                <c:pt idx="37">
                  <c:v>37</c:v>
                </c:pt>
                <c:pt idx="38">
                  <c:v>46.3</c:v>
                </c:pt>
                <c:pt idx="39">
                  <c:v>57.3</c:v>
                </c:pt>
                <c:pt idx="40">
                  <c:v>50.157142857142858</c:v>
                </c:pt>
                <c:pt idx="41">
                  <c:v>54</c:v>
                </c:pt>
                <c:pt idx="42">
                  <c:v>53</c:v>
                </c:pt>
                <c:pt idx="43">
                  <c:v>57.5</c:v>
                </c:pt>
                <c:pt idx="44">
                  <c:v>59.3</c:v>
                </c:pt>
                <c:pt idx="45">
                  <c:v>53.1</c:v>
                </c:pt>
                <c:pt idx="46">
                  <c:v>46</c:v>
                </c:pt>
                <c:pt idx="47">
                  <c:v>58.3</c:v>
                </c:pt>
                <c:pt idx="48">
                  <c:v>42.8</c:v>
                </c:pt>
                <c:pt idx="52">
                  <c:v>48</c:v>
                </c:pt>
                <c:pt idx="53">
                  <c:v>41.9</c:v>
                </c:pt>
                <c:pt idx="55">
                  <c:v>64</c:v>
                </c:pt>
                <c:pt idx="56">
                  <c:v>37.6</c:v>
                </c:pt>
                <c:pt idx="58">
                  <c:v>54.9</c:v>
                </c:pt>
                <c:pt idx="59">
                  <c:v>31.8</c:v>
                </c:pt>
                <c:pt idx="61">
                  <c:v>45.1</c:v>
                </c:pt>
                <c:pt idx="62">
                  <c:v>68</c:v>
                </c:pt>
                <c:pt idx="63">
                  <c:v>57</c:v>
                </c:pt>
                <c:pt idx="64">
                  <c:v>51.7</c:v>
                </c:pt>
                <c:pt idx="65">
                  <c:v>46.5</c:v>
                </c:pt>
                <c:pt idx="66">
                  <c:v>44</c:v>
                </c:pt>
                <c:pt idx="67">
                  <c:v>27</c:v>
                </c:pt>
                <c:pt idx="68">
                  <c:v>38</c:v>
                </c:pt>
                <c:pt idx="69">
                  <c:v>43.6</c:v>
                </c:pt>
                <c:pt idx="71">
                  <c:v>42</c:v>
                </c:pt>
                <c:pt idx="73">
                  <c:v>33.6</c:v>
                </c:pt>
                <c:pt idx="74">
                  <c:v>44.7</c:v>
                </c:pt>
                <c:pt idx="76">
                  <c:v>48.607142857142847</c:v>
                </c:pt>
                <c:pt idx="77">
                  <c:v>40</c:v>
                </c:pt>
                <c:pt idx="79">
                  <c:v>45</c:v>
                </c:pt>
                <c:pt idx="80">
                  <c:v>65.3</c:v>
                </c:pt>
                <c:pt idx="81">
                  <c:v>48</c:v>
                </c:pt>
                <c:pt idx="82">
                  <c:v>56</c:v>
                </c:pt>
                <c:pt idx="83">
                  <c:v>35</c:v>
                </c:pt>
                <c:pt idx="84">
                  <c:v>61</c:v>
                </c:pt>
                <c:pt idx="85">
                  <c:v>50.5</c:v>
                </c:pt>
                <c:pt idx="86">
                  <c:v>55.9</c:v>
                </c:pt>
                <c:pt idx="87">
                  <c:v>54.8</c:v>
                </c:pt>
                <c:pt idx="88">
                  <c:v>71.5</c:v>
                </c:pt>
                <c:pt idx="89">
                  <c:v>47.9</c:v>
                </c:pt>
                <c:pt idx="90">
                  <c:v>32</c:v>
                </c:pt>
                <c:pt idx="91">
                  <c:v>36.799999999999997</c:v>
                </c:pt>
                <c:pt idx="92">
                  <c:v>36</c:v>
                </c:pt>
                <c:pt idx="93">
                  <c:v>51</c:v>
                </c:pt>
                <c:pt idx="94">
                  <c:v>34.700000000000003</c:v>
                </c:pt>
                <c:pt idx="95">
                  <c:v>40.4</c:v>
                </c:pt>
                <c:pt idx="96">
                  <c:v>53.2</c:v>
                </c:pt>
                <c:pt idx="97">
                  <c:v>68.099999999999994</c:v>
                </c:pt>
                <c:pt idx="98">
                  <c:v>45</c:v>
                </c:pt>
                <c:pt idx="99">
                  <c:v>31</c:v>
                </c:pt>
                <c:pt idx="100">
                  <c:v>57</c:v>
                </c:pt>
                <c:pt idx="101">
                  <c:v>48</c:v>
                </c:pt>
                <c:pt idx="102">
                  <c:v>55</c:v>
                </c:pt>
                <c:pt idx="103">
                  <c:v>54</c:v>
                </c:pt>
                <c:pt idx="104">
                  <c:v>55.1</c:v>
                </c:pt>
                <c:pt idx="105">
                  <c:v>32.799999999999997</c:v>
                </c:pt>
                <c:pt idx="107">
                  <c:v>49.842948717948708</c:v>
                </c:pt>
                <c:pt idx="108">
                  <c:v>59.07692307692308</c:v>
                </c:pt>
                <c:pt idx="109">
                  <c:v>52.5</c:v>
                </c:pt>
                <c:pt idx="110">
                  <c:v>62.333333333333336</c:v>
                </c:pt>
                <c:pt idx="111">
                  <c:v>32.333333333333336</c:v>
                </c:pt>
                <c:pt idx="112">
                  <c:v>54.875</c:v>
                </c:pt>
                <c:pt idx="113">
                  <c:v>37.333333333333336</c:v>
                </c:pt>
                <c:pt idx="115">
                  <c:v>54.458333333333336</c:v>
                </c:pt>
                <c:pt idx="116">
                  <c:v>45.833333333333336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87904"/>
        <c:axId val="98206080"/>
      </c:lineChart>
      <c:catAx>
        <c:axId val="9818790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206080"/>
        <c:crosses val="autoZero"/>
        <c:auto val="1"/>
        <c:lblAlgn val="ctr"/>
        <c:lblOffset val="100"/>
        <c:noMultiLvlLbl val="0"/>
      </c:catAx>
      <c:valAx>
        <c:axId val="9820608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,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18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099366741915807"/>
          <c:y val="1.0246916962006145E-2"/>
          <c:w val="0.7606223663968642"/>
          <c:h val="4.3165754531604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Биология</a:t>
            </a:r>
            <a:r>
              <a:rPr lang="ru-RU" b="1" baseline="0"/>
              <a:t> 11 ЕГЭ 2021-2025</a:t>
            </a:r>
            <a:endParaRPr lang="ru-RU" b="1"/>
          </a:p>
        </c:rich>
      </c:tx>
      <c:layout>
        <c:manualLayout>
          <c:xMode val="edge"/>
          <c:yMode val="edge"/>
          <c:x val="2.3346768510793287E-2"/>
          <c:y val="1.019600626854434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295519416304625E-2"/>
          <c:y val="7.7012571165578012E-2"/>
          <c:w val="0.97830932061596532"/>
          <c:h val="0.5555449315836252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диаграмма'!$E$5:$E$121</c:f>
              <c:numCache>
                <c:formatCode>0.00</c:formatCode>
                <c:ptCount val="117"/>
                <c:pt idx="0">
                  <c:v>54.43</c:v>
                </c:pt>
                <c:pt idx="1">
                  <c:v>54.43</c:v>
                </c:pt>
                <c:pt idx="2">
                  <c:v>54.43</c:v>
                </c:pt>
                <c:pt idx="3">
                  <c:v>54.43</c:v>
                </c:pt>
                <c:pt idx="4">
                  <c:v>54.43</c:v>
                </c:pt>
                <c:pt idx="5">
                  <c:v>54.43</c:v>
                </c:pt>
                <c:pt idx="6">
                  <c:v>54.43</c:v>
                </c:pt>
                <c:pt idx="7">
                  <c:v>54.43</c:v>
                </c:pt>
                <c:pt idx="8">
                  <c:v>54.43</c:v>
                </c:pt>
                <c:pt idx="9">
                  <c:v>54.43</c:v>
                </c:pt>
                <c:pt idx="10">
                  <c:v>54.43</c:v>
                </c:pt>
                <c:pt idx="11">
                  <c:v>54.43</c:v>
                </c:pt>
                <c:pt idx="12">
                  <c:v>54.43</c:v>
                </c:pt>
                <c:pt idx="13">
                  <c:v>54.43</c:v>
                </c:pt>
                <c:pt idx="14">
                  <c:v>54.43</c:v>
                </c:pt>
                <c:pt idx="15">
                  <c:v>54.43</c:v>
                </c:pt>
                <c:pt idx="16">
                  <c:v>54.43</c:v>
                </c:pt>
                <c:pt idx="17">
                  <c:v>54.43</c:v>
                </c:pt>
                <c:pt idx="18">
                  <c:v>54.43</c:v>
                </c:pt>
                <c:pt idx="19">
                  <c:v>54.43</c:v>
                </c:pt>
                <c:pt idx="20">
                  <c:v>54.43</c:v>
                </c:pt>
                <c:pt idx="21">
                  <c:v>54.43</c:v>
                </c:pt>
                <c:pt idx="22">
                  <c:v>54.43</c:v>
                </c:pt>
                <c:pt idx="23">
                  <c:v>54.43</c:v>
                </c:pt>
                <c:pt idx="24">
                  <c:v>54.43</c:v>
                </c:pt>
                <c:pt idx="25">
                  <c:v>54.43</c:v>
                </c:pt>
                <c:pt idx="26">
                  <c:v>54.43</c:v>
                </c:pt>
                <c:pt idx="27">
                  <c:v>54.43</c:v>
                </c:pt>
                <c:pt idx="28">
                  <c:v>54.43</c:v>
                </c:pt>
                <c:pt idx="29">
                  <c:v>54.43</c:v>
                </c:pt>
                <c:pt idx="30">
                  <c:v>54.43</c:v>
                </c:pt>
                <c:pt idx="31">
                  <c:v>54.43</c:v>
                </c:pt>
                <c:pt idx="32">
                  <c:v>54.43</c:v>
                </c:pt>
                <c:pt idx="33">
                  <c:v>54.43</c:v>
                </c:pt>
                <c:pt idx="34">
                  <c:v>54.43</c:v>
                </c:pt>
                <c:pt idx="35">
                  <c:v>54.43</c:v>
                </c:pt>
                <c:pt idx="36">
                  <c:v>54.43</c:v>
                </c:pt>
                <c:pt idx="37">
                  <c:v>54.43</c:v>
                </c:pt>
                <c:pt idx="38">
                  <c:v>54.43</c:v>
                </c:pt>
                <c:pt idx="39">
                  <c:v>54.43</c:v>
                </c:pt>
                <c:pt idx="40">
                  <c:v>54.43</c:v>
                </c:pt>
                <c:pt idx="41">
                  <c:v>54.43</c:v>
                </c:pt>
                <c:pt idx="42">
                  <c:v>54.43</c:v>
                </c:pt>
                <c:pt idx="43">
                  <c:v>54.43</c:v>
                </c:pt>
                <c:pt idx="44">
                  <c:v>54.43</c:v>
                </c:pt>
                <c:pt idx="45">
                  <c:v>54.43</c:v>
                </c:pt>
                <c:pt idx="46">
                  <c:v>54.43</c:v>
                </c:pt>
                <c:pt idx="47">
                  <c:v>54.43</c:v>
                </c:pt>
                <c:pt idx="48">
                  <c:v>54.43</c:v>
                </c:pt>
                <c:pt idx="49">
                  <c:v>54.43</c:v>
                </c:pt>
                <c:pt idx="50">
                  <c:v>54.43</c:v>
                </c:pt>
                <c:pt idx="51">
                  <c:v>54.43</c:v>
                </c:pt>
                <c:pt idx="52">
                  <c:v>54.43</c:v>
                </c:pt>
                <c:pt idx="53">
                  <c:v>54.43</c:v>
                </c:pt>
                <c:pt idx="54">
                  <c:v>54.43</c:v>
                </c:pt>
                <c:pt idx="55">
                  <c:v>54.43</c:v>
                </c:pt>
                <c:pt idx="56">
                  <c:v>54.43</c:v>
                </c:pt>
                <c:pt idx="57">
                  <c:v>54.43</c:v>
                </c:pt>
                <c:pt idx="58">
                  <c:v>54.43</c:v>
                </c:pt>
                <c:pt idx="59">
                  <c:v>54.43</c:v>
                </c:pt>
                <c:pt idx="60">
                  <c:v>54.43</c:v>
                </c:pt>
                <c:pt idx="61">
                  <c:v>54.43</c:v>
                </c:pt>
                <c:pt idx="62">
                  <c:v>54.43</c:v>
                </c:pt>
                <c:pt idx="63">
                  <c:v>54.43</c:v>
                </c:pt>
                <c:pt idx="64">
                  <c:v>54.43</c:v>
                </c:pt>
                <c:pt idx="65">
                  <c:v>54.43</c:v>
                </c:pt>
                <c:pt idx="66">
                  <c:v>54.43</c:v>
                </c:pt>
                <c:pt idx="67">
                  <c:v>54.43</c:v>
                </c:pt>
                <c:pt idx="68">
                  <c:v>54.43</c:v>
                </c:pt>
                <c:pt idx="69">
                  <c:v>54.43</c:v>
                </c:pt>
                <c:pt idx="70">
                  <c:v>54.43</c:v>
                </c:pt>
                <c:pt idx="71">
                  <c:v>54.43</c:v>
                </c:pt>
                <c:pt idx="72">
                  <c:v>54.43</c:v>
                </c:pt>
                <c:pt idx="73">
                  <c:v>54.43</c:v>
                </c:pt>
                <c:pt idx="74">
                  <c:v>54.43</c:v>
                </c:pt>
                <c:pt idx="75">
                  <c:v>54.43</c:v>
                </c:pt>
                <c:pt idx="76">
                  <c:v>54.43</c:v>
                </c:pt>
                <c:pt idx="77">
                  <c:v>54.43</c:v>
                </c:pt>
                <c:pt idx="78">
                  <c:v>54.43</c:v>
                </c:pt>
                <c:pt idx="79">
                  <c:v>54.43</c:v>
                </c:pt>
                <c:pt idx="80">
                  <c:v>54.43</c:v>
                </c:pt>
                <c:pt idx="81">
                  <c:v>54.43</c:v>
                </c:pt>
                <c:pt idx="82">
                  <c:v>54.43</c:v>
                </c:pt>
                <c:pt idx="83">
                  <c:v>54.43</c:v>
                </c:pt>
                <c:pt idx="84">
                  <c:v>54.43</c:v>
                </c:pt>
                <c:pt idx="85">
                  <c:v>54.43</c:v>
                </c:pt>
                <c:pt idx="86">
                  <c:v>54.43</c:v>
                </c:pt>
                <c:pt idx="87">
                  <c:v>54.43</c:v>
                </c:pt>
                <c:pt idx="88">
                  <c:v>54.43</c:v>
                </c:pt>
                <c:pt idx="89">
                  <c:v>54.43</c:v>
                </c:pt>
                <c:pt idx="90">
                  <c:v>54.43</c:v>
                </c:pt>
                <c:pt idx="91">
                  <c:v>54.43</c:v>
                </c:pt>
                <c:pt idx="92">
                  <c:v>54.43</c:v>
                </c:pt>
                <c:pt idx="93">
                  <c:v>54.43</c:v>
                </c:pt>
                <c:pt idx="94">
                  <c:v>54.43</c:v>
                </c:pt>
                <c:pt idx="95">
                  <c:v>54.43</c:v>
                </c:pt>
                <c:pt idx="96">
                  <c:v>54.43</c:v>
                </c:pt>
                <c:pt idx="97">
                  <c:v>54.43</c:v>
                </c:pt>
                <c:pt idx="98">
                  <c:v>54.43</c:v>
                </c:pt>
                <c:pt idx="99">
                  <c:v>54.43</c:v>
                </c:pt>
                <c:pt idx="100">
                  <c:v>54.43</c:v>
                </c:pt>
                <c:pt idx="101">
                  <c:v>54.43</c:v>
                </c:pt>
                <c:pt idx="102">
                  <c:v>54.43</c:v>
                </c:pt>
                <c:pt idx="103">
                  <c:v>54.43</c:v>
                </c:pt>
                <c:pt idx="104">
                  <c:v>54.43</c:v>
                </c:pt>
                <c:pt idx="105">
                  <c:v>54.43</c:v>
                </c:pt>
                <c:pt idx="106">
                  <c:v>54.43</c:v>
                </c:pt>
                <c:pt idx="107">
                  <c:v>54.43</c:v>
                </c:pt>
                <c:pt idx="108">
                  <c:v>54.43</c:v>
                </c:pt>
                <c:pt idx="109">
                  <c:v>54.43</c:v>
                </c:pt>
                <c:pt idx="110">
                  <c:v>54.43</c:v>
                </c:pt>
                <c:pt idx="111">
                  <c:v>54.43</c:v>
                </c:pt>
                <c:pt idx="112">
                  <c:v>54.43</c:v>
                </c:pt>
                <c:pt idx="113">
                  <c:v>54.43</c:v>
                </c:pt>
                <c:pt idx="114">
                  <c:v>54.43</c:v>
                </c:pt>
                <c:pt idx="115">
                  <c:v>54.43</c:v>
                </c:pt>
                <c:pt idx="116">
                  <c:v>54.43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диаграмма'!$D$5:$D$121</c:f>
              <c:numCache>
                <c:formatCode>0.00</c:formatCode>
                <c:ptCount val="117"/>
                <c:pt idx="0">
                  <c:v>56.832500000000003</c:v>
                </c:pt>
                <c:pt idx="1">
                  <c:v>67.8</c:v>
                </c:pt>
                <c:pt idx="2">
                  <c:v>66</c:v>
                </c:pt>
                <c:pt idx="3">
                  <c:v>65</c:v>
                </c:pt>
                <c:pt idx="4">
                  <c:v>61.66</c:v>
                </c:pt>
                <c:pt idx="5">
                  <c:v>57.2</c:v>
                </c:pt>
                <c:pt idx="6">
                  <c:v>50</c:v>
                </c:pt>
                <c:pt idx="7">
                  <c:v>44</c:v>
                </c:pt>
                <c:pt idx="8">
                  <c:v>43</c:v>
                </c:pt>
                <c:pt idx="9">
                  <c:v>48.43636363636363</c:v>
                </c:pt>
                <c:pt idx="10">
                  <c:v>70.7</c:v>
                </c:pt>
                <c:pt idx="11">
                  <c:v>61.2</c:v>
                </c:pt>
                <c:pt idx="12">
                  <c:v>55.5</c:v>
                </c:pt>
                <c:pt idx="13">
                  <c:v>54.2</c:v>
                </c:pt>
                <c:pt idx="14">
                  <c:v>53.2</c:v>
                </c:pt>
                <c:pt idx="15">
                  <c:v>50.4</c:v>
                </c:pt>
                <c:pt idx="16">
                  <c:v>47.4</c:v>
                </c:pt>
                <c:pt idx="17">
                  <c:v>38</c:v>
                </c:pt>
                <c:pt idx="18">
                  <c:v>37.200000000000003</c:v>
                </c:pt>
                <c:pt idx="19">
                  <c:v>35</c:v>
                </c:pt>
                <c:pt idx="20">
                  <c:v>30</c:v>
                </c:pt>
                <c:pt idx="22">
                  <c:v>50.346666666666664</c:v>
                </c:pt>
                <c:pt idx="23">
                  <c:v>70.400000000000006</c:v>
                </c:pt>
                <c:pt idx="24">
                  <c:v>63</c:v>
                </c:pt>
                <c:pt idx="25">
                  <c:v>61.6</c:v>
                </c:pt>
                <c:pt idx="26">
                  <c:v>60.9</c:v>
                </c:pt>
                <c:pt idx="27">
                  <c:v>60</c:v>
                </c:pt>
                <c:pt idx="28">
                  <c:v>56.3</c:v>
                </c:pt>
                <c:pt idx="29">
                  <c:v>54</c:v>
                </c:pt>
                <c:pt idx="30">
                  <c:v>51.8</c:v>
                </c:pt>
                <c:pt idx="31">
                  <c:v>48</c:v>
                </c:pt>
                <c:pt idx="32">
                  <c:v>46.8</c:v>
                </c:pt>
                <c:pt idx="33">
                  <c:v>45.5</c:v>
                </c:pt>
                <c:pt idx="34">
                  <c:v>40.1</c:v>
                </c:pt>
                <c:pt idx="35">
                  <c:v>37.299999999999997</c:v>
                </c:pt>
                <c:pt idx="36">
                  <c:v>35.5</c:v>
                </c:pt>
                <c:pt idx="37">
                  <c:v>24</c:v>
                </c:pt>
                <c:pt idx="40">
                  <c:v>53.225555555555545</c:v>
                </c:pt>
                <c:pt idx="41">
                  <c:v>66.7</c:v>
                </c:pt>
                <c:pt idx="42">
                  <c:v>65.400000000000006</c:v>
                </c:pt>
                <c:pt idx="43">
                  <c:v>64.86</c:v>
                </c:pt>
                <c:pt idx="44">
                  <c:v>62.9</c:v>
                </c:pt>
                <c:pt idx="45">
                  <c:v>59.7</c:v>
                </c:pt>
                <c:pt idx="46">
                  <c:v>56.7</c:v>
                </c:pt>
                <c:pt idx="47">
                  <c:v>56.3</c:v>
                </c:pt>
                <c:pt idx="48">
                  <c:v>54.8</c:v>
                </c:pt>
                <c:pt idx="49">
                  <c:v>54.7</c:v>
                </c:pt>
                <c:pt idx="50">
                  <c:v>52.8</c:v>
                </c:pt>
                <c:pt idx="51">
                  <c:v>51.8</c:v>
                </c:pt>
                <c:pt idx="52">
                  <c:v>47.3</c:v>
                </c:pt>
                <c:pt idx="53">
                  <c:v>46.8</c:v>
                </c:pt>
                <c:pt idx="54">
                  <c:v>46.7</c:v>
                </c:pt>
                <c:pt idx="55">
                  <c:v>46.5</c:v>
                </c:pt>
                <c:pt idx="56">
                  <c:v>46</c:v>
                </c:pt>
                <c:pt idx="57">
                  <c:v>40.799999999999997</c:v>
                </c:pt>
                <c:pt idx="58">
                  <c:v>37.299999999999997</c:v>
                </c:pt>
                <c:pt idx="61">
                  <c:v>50.626923076923084</c:v>
                </c:pt>
                <c:pt idx="62">
                  <c:v>71.400000000000006</c:v>
                </c:pt>
                <c:pt idx="63">
                  <c:v>64.75</c:v>
                </c:pt>
                <c:pt idx="64">
                  <c:v>58.7</c:v>
                </c:pt>
                <c:pt idx="65">
                  <c:v>54</c:v>
                </c:pt>
                <c:pt idx="66">
                  <c:v>53</c:v>
                </c:pt>
                <c:pt idx="67">
                  <c:v>52.3</c:v>
                </c:pt>
                <c:pt idx="68">
                  <c:v>49.4</c:v>
                </c:pt>
                <c:pt idx="69">
                  <c:v>49</c:v>
                </c:pt>
                <c:pt idx="70">
                  <c:v>48.4</c:v>
                </c:pt>
                <c:pt idx="71">
                  <c:v>47</c:v>
                </c:pt>
                <c:pt idx="72">
                  <c:v>41.5</c:v>
                </c:pt>
                <c:pt idx="73">
                  <c:v>36</c:v>
                </c:pt>
                <c:pt idx="74">
                  <c:v>32.700000000000003</c:v>
                </c:pt>
                <c:pt idx="76">
                  <c:v>50.939655172413794</c:v>
                </c:pt>
                <c:pt idx="77">
                  <c:v>65.5</c:v>
                </c:pt>
                <c:pt idx="78">
                  <c:v>63.1</c:v>
                </c:pt>
                <c:pt idx="79">
                  <c:v>63</c:v>
                </c:pt>
                <c:pt idx="80">
                  <c:v>60.5</c:v>
                </c:pt>
                <c:pt idx="81">
                  <c:v>59.55</c:v>
                </c:pt>
                <c:pt idx="82">
                  <c:v>59.3</c:v>
                </c:pt>
                <c:pt idx="83">
                  <c:v>59</c:v>
                </c:pt>
                <c:pt idx="84">
                  <c:v>58.1</c:v>
                </c:pt>
                <c:pt idx="85">
                  <c:v>56.8</c:v>
                </c:pt>
                <c:pt idx="86">
                  <c:v>56</c:v>
                </c:pt>
                <c:pt idx="87">
                  <c:v>55.5</c:v>
                </c:pt>
                <c:pt idx="88">
                  <c:v>54.5</c:v>
                </c:pt>
                <c:pt idx="89">
                  <c:v>53</c:v>
                </c:pt>
                <c:pt idx="90">
                  <c:v>52</c:v>
                </c:pt>
                <c:pt idx="91">
                  <c:v>51</c:v>
                </c:pt>
                <c:pt idx="92">
                  <c:v>48.8</c:v>
                </c:pt>
                <c:pt idx="93">
                  <c:v>48</c:v>
                </c:pt>
                <c:pt idx="94">
                  <c:v>48</c:v>
                </c:pt>
                <c:pt idx="95">
                  <c:v>47.5</c:v>
                </c:pt>
                <c:pt idx="96">
                  <c:v>47.4</c:v>
                </c:pt>
                <c:pt idx="97">
                  <c:v>46.1</c:v>
                </c:pt>
                <c:pt idx="98">
                  <c:v>45.3</c:v>
                </c:pt>
                <c:pt idx="99">
                  <c:v>45</c:v>
                </c:pt>
                <c:pt idx="100">
                  <c:v>44.3</c:v>
                </c:pt>
                <c:pt idx="101">
                  <c:v>42.7</c:v>
                </c:pt>
                <c:pt idx="102">
                  <c:v>41.3</c:v>
                </c:pt>
                <c:pt idx="103">
                  <c:v>39.5</c:v>
                </c:pt>
                <c:pt idx="104">
                  <c:v>35.5</c:v>
                </c:pt>
                <c:pt idx="105">
                  <c:v>31</c:v>
                </c:pt>
                <c:pt idx="107">
                  <c:v>52.585000000000001</c:v>
                </c:pt>
                <c:pt idx="108">
                  <c:v>63.4</c:v>
                </c:pt>
                <c:pt idx="109">
                  <c:v>60</c:v>
                </c:pt>
                <c:pt idx="110">
                  <c:v>58.1</c:v>
                </c:pt>
                <c:pt idx="111">
                  <c:v>57.1</c:v>
                </c:pt>
                <c:pt idx="112">
                  <c:v>54.4</c:v>
                </c:pt>
                <c:pt idx="113">
                  <c:v>47.1</c:v>
                </c:pt>
                <c:pt idx="114">
                  <c:v>41.7</c:v>
                </c:pt>
                <c:pt idx="115">
                  <c:v>38.880000000000003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диаграмма'!$I$5:$I$121</c:f>
              <c:numCache>
                <c:formatCode>0.00</c:formatCode>
                <c:ptCount val="117"/>
                <c:pt idx="0">
                  <c:v>54.43</c:v>
                </c:pt>
                <c:pt idx="1">
                  <c:v>54.43</c:v>
                </c:pt>
                <c:pt idx="2">
                  <c:v>54.43</c:v>
                </c:pt>
                <c:pt idx="3">
                  <c:v>54.43</c:v>
                </c:pt>
                <c:pt idx="4">
                  <c:v>54.43</c:v>
                </c:pt>
                <c:pt idx="5">
                  <c:v>54.43</c:v>
                </c:pt>
                <c:pt idx="6">
                  <c:v>54.43</c:v>
                </c:pt>
                <c:pt idx="7">
                  <c:v>54.43</c:v>
                </c:pt>
                <c:pt idx="8">
                  <c:v>54.43</c:v>
                </c:pt>
                <c:pt idx="9">
                  <c:v>54.43</c:v>
                </c:pt>
                <c:pt idx="10">
                  <c:v>54.43</c:v>
                </c:pt>
                <c:pt idx="11">
                  <c:v>54.43</c:v>
                </c:pt>
                <c:pt idx="12">
                  <c:v>54.43</c:v>
                </c:pt>
                <c:pt idx="13">
                  <c:v>54.43</c:v>
                </c:pt>
                <c:pt idx="14">
                  <c:v>54.43</c:v>
                </c:pt>
                <c:pt idx="15">
                  <c:v>54.43</c:v>
                </c:pt>
                <c:pt idx="16">
                  <c:v>54.43</c:v>
                </c:pt>
                <c:pt idx="17">
                  <c:v>54.43</c:v>
                </c:pt>
                <c:pt idx="18">
                  <c:v>54.43</c:v>
                </c:pt>
                <c:pt idx="19">
                  <c:v>54.43</c:v>
                </c:pt>
                <c:pt idx="20">
                  <c:v>54.43</c:v>
                </c:pt>
                <c:pt idx="21">
                  <c:v>54.43</c:v>
                </c:pt>
                <c:pt idx="22">
                  <c:v>54.43</c:v>
                </c:pt>
                <c:pt idx="23">
                  <c:v>54.43</c:v>
                </c:pt>
                <c:pt idx="24">
                  <c:v>54.43</c:v>
                </c:pt>
                <c:pt idx="25">
                  <c:v>54.43</c:v>
                </c:pt>
                <c:pt idx="26">
                  <c:v>54.43</c:v>
                </c:pt>
                <c:pt idx="27">
                  <c:v>54.43</c:v>
                </c:pt>
                <c:pt idx="28">
                  <c:v>54.43</c:v>
                </c:pt>
                <c:pt idx="29">
                  <c:v>54.43</c:v>
                </c:pt>
                <c:pt idx="30">
                  <c:v>54.43</c:v>
                </c:pt>
                <c:pt idx="31">
                  <c:v>54.43</c:v>
                </c:pt>
                <c:pt idx="32">
                  <c:v>54.43</c:v>
                </c:pt>
                <c:pt idx="33">
                  <c:v>54.43</c:v>
                </c:pt>
                <c:pt idx="34">
                  <c:v>54.43</c:v>
                </c:pt>
                <c:pt idx="35">
                  <c:v>54.43</c:v>
                </c:pt>
                <c:pt idx="36">
                  <c:v>54.43</c:v>
                </c:pt>
                <c:pt idx="37">
                  <c:v>54.43</c:v>
                </c:pt>
                <c:pt idx="38">
                  <c:v>54.43</c:v>
                </c:pt>
                <c:pt idx="39">
                  <c:v>54.43</c:v>
                </c:pt>
                <c:pt idx="40">
                  <c:v>54.43</c:v>
                </c:pt>
                <c:pt idx="41">
                  <c:v>54.43</c:v>
                </c:pt>
                <c:pt idx="42">
                  <c:v>54.43</c:v>
                </c:pt>
                <c:pt idx="43">
                  <c:v>54.43</c:v>
                </c:pt>
                <c:pt idx="44">
                  <c:v>54.43</c:v>
                </c:pt>
                <c:pt idx="45">
                  <c:v>54.43</c:v>
                </c:pt>
                <c:pt idx="46">
                  <c:v>54.43</c:v>
                </c:pt>
                <c:pt idx="47">
                  <c:v>54.43</c:v>
                </c:pt>
                <c:pt idx="48">
                  <c:v>54.43</c:v>
                </c:pt>
                <c:pt idx="49">
                  <c:v>54.43</c:v>
                </c:pt>
                <c:pt idx="50">
                  <c:v>54.43</c:v>
                </c:pt>
                <c:pt idx="51">
                  <c:v>54.43</c:v>
                </c:pt>
                <c:pt idx="52">
                  <c:v>54.43</c:v>
                </c:pt>
                <c:pt idx="53">
                  <c:v>54.43</c:v>
                </c:pt>
                <c:pt idx="54">
                  <c:v>54.43</c:v>
                </c:pt>
                <c:pt idx="55">
                  <c:v>54.43</c:v>
                </c:pt>
                <c:pt idx="56">
                  <c:v>54.43</c:v>
                </c:pt>
                <c:pt idx="57">
                  <c:v>54.43</c:v>
                </c:pt>
                <c:pt idx="58">
                  <c:v>54.43</c:v>
                </c:pt>
                <c:pt idx="59">
                  <c:v>54.43</c:v>
                </c:pt>
                <c:pt idx="60">
                  <c:v>54.43</c:v>
                </c:pt>
                <c:pt idx="61">
                  <c:v>54.43</c:v>
                </c:pt>
                <c:pt idx="62">
                  <c:v>54.43</c:v>
                </c:pt>
                <c:pt idx="63">
                  <c:v>54.43</c:v>
                </c:pt>
                <c:pt idx="64">
                  <c:v>54.43</c:v>
                </c:pt>
                <c:pt idx="65">
                  <c:v>54.43</c:v>
                </c:pt>
                <c:pt idx="66">
                  <c:v>54.43</c:v>
                </c:pt>
                <c:pt idx="67">
                  <c:v>54.43</c:v>
                </c:pt>
                <c:pt idx="68">
                  <c:v>54.43</c:v>
                </c:pt>
                <c:pt idx="69">
                  <c:v>54.43</c:v>
                </c:pt>
                <c:pt idx="70">
                  <c:v>54.43</c:v>
                </c:pt>
                <c:pt idx="71">
                  <c:v>54.43</c:v>
                </c:pt>
                <c:pt idx="72">
                  <c:v>54.43</c:v>
                </c:pt>
                <c:pt idx="73">
                  <c:v>54.43</c:v>
                </c:pt>
                <c:pt idx="74">
                  <c:v>54.43</c:v>
                </c:pt>
                <c:pt idx="75">
                  <c:v>54.43</c:v>
                </c:pt>
                <c:pt idx="76">
                  <c:v>54.43</c:v>
                </c:pt>
                <c:pt idx="77">
                  <c:v>54.43</c:v>
                </c:pt>
                <c:pt idx="78">
                  <c:v>54.43</c:v>
                </c:pt>
                <c:pt idx="79">
                  <c:v>54.43</c:v>
                </c:pt>
                <c:pt idx="80">
                  <c:v>54.43</c:v>
                </c:pt>
                <c:pt idx="81">
                  <c:v>54.43</c:v>
                </c:pt>
                <c:pt idx="82">
                  <c:v>54.43</c:v>
                </c:pt>
                <c:pt idx="83">
                  <c:v>54.43</c:v>
                </c:pt>
                <c:pt idx="84">
                  <c:v>54.43</c:v>
                </c:pt>
                <c:pt idx="85">
                  <c:v>54.43</c:v>
                </c:pt>
                <c:pt idx="86">
                  <c:v>54.43</c:v>
                </c:pt>
                <c:pt idx="87">
                  <c:v>54.43</c:v>
                </c:pt>
                <c:pt idx="88">
                  <c:v>54.43</c:v>
                </c:pt>
                <c:pt idx="89">
                  <c:v>54.43</c:v>
                </c:pt>
                <c:pt idx="90">
                  <c:v>54.43</c:v>
                </c:pt>
                <c:pt idx="91">
                  <c:v>54.43</c:v>
                </c:pt>
                <c:pt idx="92">
                  <c:v>54.43</c:v>
                </c:pt>
                <c:pt idx="93">
                  <c:v>54.43</c:v>
                </c:pt>
                <c:pt idx="94">
                  <c:v>54.43</c:v>
                </c:pt>
                <c:pt idx="95">
                  <c:v>54.43</c:v>
                </c:pt>
                <c:pt idx="96">
                  <c:v>54.43</c:v>
                </c:pt>
                <c:pt idx="97">
                  <c:v>54.43</c:v>
                </c:pt>
                <c:pt idx="98">
                  <c:v>54.43</c:v>
                </c:pt>
                <c:pt idx="99">
                  <c:v>54.43</c:v>
                </c:pt>
                <c:pt idx="100">
                  <c:v>54.43</c:v>
                </c:pt>
                <c:pt idx="101">
                  <c:v>54.43</c:v>
                </c:pt>
                <c:pt idx="102">
                  <c:v>54.43</c:v>
                </c:pt>
                <c:pt idx="103">
                  <c:v>54.43</c:v>
                </c:pt>
                <c:pt idx="104">
                  <c:v>54.43</c:v>
                </c:pt>
                <c:pt idx="105">
                  <c:v>54.43</c:v>
                </c:pt>
                <c:pt idx="106">
                  <c:v>54.43</c:v>
                </c:pt>
                <c:pt idx="107">
                  <c:v>54.43</c:v>
                </c:pt>
                <c:pt idx="108">
                  <c:v>54.43</c:v>
                </c:pt>
                <c:pt idx="109">
                  <c:v>54.43</c:v>
                </c:pt>
                <c:pt idx="110">
                  <c:v>54.43</c:v>
                </c:pt>
                <c:pt idx="111">
                  <c:v>54.43</c:v>
                </c:pt>
                <c:pt idx="112">
                  <c:v>54.43</c:v>
                </c:pt>
                <c:pt idx="113">
                  <c:v>54.43</c:v>
                </c:pt>
                <c:pt idx="114">
                  <c:v>54.43</c:v>
                </c:pt>
                <c:pt idx="115">
                  <c:v>54.43</c:v>
                </c:pt>
                <c:pt idx="116">
                  <c:v>54.43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диаграмма'!$H$5:$H$121</c:f>
              <c:numCache>
                <c:formatCode>0.00</c:formatCode>
                <c:ptCount val="117"/>
                <c:pt idx="0">
                  <c:v>48.709145021645028</c:v>
                </c:pt>
                <c:pt idx="1">
                  <c:v>67</c:v>
                </c:pt>
                <c:pt idx="2">
                  <c:v>42.333333333333336</c:v>
                </c:pt>
                <c:pt idx="3">
                  <c:v>33.5</c:v>
                </c:pt>
                <c:pt idx="4">
                  <c:v>55.333333333333336</c:v>
                </c:pt>
                <c:pt idx="5">
                  <c:v>51.5</c:v>
                </c:pt>
                <c:pt idx="6">
                  <c:v>49.363636363636367</c:v>
                </c:pt>
                <c:pt idx="7">
                  <c:v>40.5</c:v>
                </c:pt>
                <c:pt idx="8">
                  <c:v>50.142857142857146</c:v>
                </c:pt>
                <c:pt idx="9">
                  <c:v>49.559999999999995</c:v>
                </c:pt>
                <c:pt idx="10">
                  <c:v>50.8</c:v>
                </c:pt>
                <c:pt idx="11">
                  <c:v>58</c:v>
                </c:pt>
                <c:pt idx="12">
                  <c:v>58.8</c:v>
                </c:pt>
                <c:pt idx="13">
                  <c:v>59.4</c:v>
                </c:pt>
                <c:pt idx="14">
                  <c:v>50.7</c:v>
                </c:pt>
                <c:pt idx="15">
                  <c:v>33</c:v>
                </c:pt>
                <c:pt idx="16">
                  <c:v>50.4</c:v>
                </c:pt>
                <c:pt idx="17">
                  <c:v>52.5</c:v>
                </c:pt>
                <c:pt idx="18">
                  <c:v>24</c:v>
                </c:pt>
                <c:pt idx="21">
                  <c:v>58</c:v>
                </c:pt>
                <c:pt idx="22">
                  <c:v>52.646666666666668</c:v>
                </c:pt>
                <c:pt idx="23">
                  <c:v>72</c:v>
                </c:pt>
                <c:pt idx="24">
                  <c:v>43.3</c:v>
                </c:pt>
                <c:pt idx="25">
                  <c:v>49</c:v>
                </c:pt>
                <c:pt idx="26">
                  <c:v>56.6</c:v>
                </c:pt>
                <c:pt idx="27">
                  <c:v>62</c:v>
                </c:pt>
                <c:pt idx="28">
                  <c:v>42.8</c:v>
                </c:pt>
                <c:pt idx="29">
                  <c:v>57.5</c:v>
                </c:pt>
                <c:pt idx="30">
                  <c:v>51.3</c:v>
                </c:pt>
                <c:pt idx="31">
                  <c:v>46.3</c:v>
                </c:pt>
                <c:pt idx="32">
                  <c:v>54.2</c:v>
                </c:pt>
                <c:pt idx="33">
                  <c:v>54</c:v>
                </c:pt>
                <c:pt idx="35">
                  <c:v>48</c:v>
                </c:pt>
                <c:pt idx="36">
                  <c:v>58.7</c:v>
                </c:pt>
                <c:pt idx="37">
                  <c:v>40</c:v>
                </c:pt>
                <c:pt idx="39">
                  <c:v>54</c:v>
                </c:pt>
                <c:pt idx="40">
                  <c:v>47.794375000000002</c:v>
                </c:pt>
                <c:pt idx="41">
                  <c:v>40.6</c:v>
                </c:pt>
                <c:pt idx="42">
                  <c:v>78</c:v>
                </c:pt>
                <c:pt idx="43">
                  <c:v>54</c:v>
                </c:pt>
                <c:pt idx="44">
                  <c:v>35</c:v>
                </c:pt>
                <c:pt idx="45">
                  <c:v>61.2</c:v>
                </c:pt>
                <c:pt idx="46">
                  <c:v>55.6</c:v>
                </c:pt>
                <c:pt idx="47">
                  <c:v>38</c:v>
                </c:pt>
                <c:pt idx="48">
                  <c:v>67.400000000000006</c:v>
                </c:pt>
                <c:pt idx="49">
                  <c:v>27</c:v>
                </c:pt>
                <c:pt idx="50">
                  <c:v>31</c:v>
                </c:pt>
                <c:pt idx="51">
                  <c:v>62.3</c:v>
                </c:pt>
                <c:pt idx="52">
                  <c:v>32.71</c:v>
                </c:pt>
                <c:pt idx="53">
                  <c:v>50.5</c:v>
                </c:pt>
                <c:pt idx="54">
                  <c:v>36.6</c:v>
                </c:pt>
                <c:pt idx="58">
                  <c:v>52</c:v>
                </c:pt>
                <c:pt idx="59">
                  <c:v>42.8</c:v>
                </c:pt>
                <c:pt idx="61">
                  <c:v>47.976923076923072</c:v>
                </c:pt>
                <c:pt idx="62">
                  <c:v>40.1</c:v>
                </c:pt>
                <c:pt idx="63">
                  <c:v>57.1</c:v>
                </c:pt>
                <c:pt idx="64">
                  <c:v>52</c:v>
                </c:pt>
                <c:pt idx="65">
                  <c:v>50</c:v>
                </c:pt>
                <c:pt idx="67">
                  <c:v>63.3</c:v>
                </c:pt>
                <c:pt idx="68">
                  <c:v>41.3</c:v>
                </c:pt>
                <c:pt idx="69">
                  <c:v>50.5</c:v>
                </c:pt>
                <c:pt idx="70">
                  <c:v>44</c:v>
                </c:pt>
                <c:pt idx="71">
                  <c:v>46</c:v>
                </c:pt>
                <c:pt idx="72">
                  <c:v>42</c:v>
                </c:pt>
                <c:pt idx="73">
                  <c:v>45.1</c:v>
                </c:pt>
                <c:pt idx="74">
                  <c:v>50.3</c:v>
                </c:pt>
                <c:pt idx="75">
                  <c:v>42</c:v>
                </c:pt>
                <c:pt idx="76">
                  <c:v>52.31275862068965</c:v>
                </c:pt>
                <c:pt idx="77">
                  <c:v>52.3</c:v>
                </c:pt>
                <c:pt idx="78">
                  <c:v>69.7</c:v>
                </c:pt>
                <c:pt idx="79">
                  <c:v>59.2</c:v>
                </c:pt>
                <c:pt idx="80">
                  <c:v>48</c:v>
                </c:pt>
                <c:pt idx="81">
                  <c:v>45.57</c:v>
                </c:pt>
                <c:pt idx="82">
                  <c:v>47.8</c:v>
                </c:pt>
                <c:pt idx="83">
                  <c:v>52.6</c:v>
                </c:pt>
                <c:pt idx="84">
                  <c:v>56</c:v>
                </c:pt>
                <c:pt idx="85">
                  <c:v>41.1</c:v>
                </c:pt>
                <c:pt idx="86">
                  <c:v>50</c:v>
                </c:pt>
                <c:pt idx="87">
                  <c:v>52</c:v>
                </c:pt>
                <c:pt idx="88">
                  <c:v>69</c:v>
                </c:pt>
                <c:pt idx="89">
                  <c:v>58</c:v>
                </c:pt>
                <c:pt idx="90">
                  <c:v>46</c:v>
                </c:pt>
                <c:pt idx="91">
                  <c:v>55</c:v>
                </c:pt>
                <c:pt idx="92">
                  <c:v>42</c:v>
                </c:pt>
                <c:pt idx="93">
                  <c:v>43.8</c:v>
                </c:pt>
                <c:pt idx="94">
                  <c:v>53.5</c:v>
                </c:pt>
                <c:pt idx="95">
                  <c:v>36.5</c:v>
                </c:pt>
                <c:pt idx="96">
                  <c:v>59.2</c:v>
                </c:pt>
                <c:pt idx="97">
                  <c:v>42.2</c:v>
                </c:pt>
                <c:pt idx="98">
                  <c:v>52.6</c:v>
                </c:pt>
                <c:pt idx="99">
                  <c:v>62.8</c:v>
                </c:pt>
                <c:pt idx="100">
                  <c:v>82.3</c:v>
                </c:pt>
                <c:pt idx="101">
                  <c:v>62</c:v>
                </c:pt>
                <c:pt idx="102">
                  <c:v>59</c:v>
                </c:pt>
                <c:pt idx="103">
                  <c:v>43.4</c:v>
                </c:pt>
                <c:pt idx="105">
                  <c:v>46.2</c:v>
                </c:pt>
                <c:pt idx="106">
                  <c:v>29.3</c:v>
                </c:pt>
                <c:pt idx="107">
                  <c:v>58.856169871794876</c:v>
                </c:pt>
                <c:pt idx="108">
                  <c:v>76.25</c:v>
                </c:pt>
                <c:pt idx="109">
                  <c:v>56.5</c:v>
                </c:pt>
                <c:pt idx="110">
                  <c:v>66.666666666666671</c:v>
                </c:pt>
                <c:pt idx="111">
                  <c:v>60.5</c:v>
                </c:pt>
                <c:pt idx="112">
                  <c:v>58.307692307692307</c:v>
                </c:pt>
                <c:pt idx="113">
                  <c:v>56.958333333333336</c:v>
                </c:pt>
                <c:pt idx="114">
                  <c:v>45.666666666666664</c:v>
                </c:pt>
                <c:pt idx="115">
                  <c:v>50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диаграмма'!$M$5:$M$121</c:f>
              <c:numCache>
                <c:formatCode>0.00</c:formatCode>
                <c:ptCount val="117"/>
                <c:pt idx="0">
                  <c:v>50.52</c:v>
                </c:pt>
                <c:pt idx="1">
                  <c:v>50.52</c:v>
                </c:pt>
                <c:pt idx="2">
                  <c:v>50.52</c:v>
                </c:pt>
                <c:pt idx="3">
                  <c:v>50.52</c:v>
                </c:pt>
                <c:pt idx="4">
                  <c:v>50.52</c:v>
                </c:pt>
                <c:pt idx="5">
                  <c:v>50.52</c:v>
                </c:pt>
                <c:pt idx="6">
                  <c:v>50.52</c:v>
                </c:pt>
                <c:pt idx="7">
                  <c:v>50.52</c:v>
                </c:pt>
                <c:pt idx="8">
                  <c:v>50.52</c:v>
                </c:pt>
                <c:pt idx="9">
                  <c:v>50.52</c:v>
                </c:pt>
                <c:pt idx="10">
                  <c:v>50.52</c:v>
                </c:pt>
                <c:pt idx="11">
                  <c:v>50.52</c:v>
                </c:pt>
                <c:pt idx="12">
                  <c:v>50.52</c:v>
                </c:pt>
                <c:pt idx="13">
                  <c:v>50.52</c:v>
                </c:pt>
                <c:pt idx="14">
                  <c:v>50.52</c:v>
                </c:pt>
                <c:pt idx="15">
                  <c:v>50.52</c:v>
                </c:pt>
                <c:pt idx="16">
                  <c:v>50.52</c:v>
                </c:pt>
                <c:pt idx="17">
                  <c:v>50.52</c:v>
                </c:pt>
                <c:pt idx="18">
                  <c:v>50.52</c:v>
                </c:pt>
                <c:pt idx="19">
                  <c:v>50.52</c:v>
                </c:pt>
                <c:pt idx="20">
                  <c:v>50.52</c:v>
                </c:pt>
                <c:pt idx="21">
                  <c:v>50.52</c:v>
                </c:pt>
                <c:pt idx="22">
                  <c:v>50.52</c:v>
                </c:pt>
                <c:pt idx="23">
                  <c:v>50.52</c:v>
                </c:pt>
                <c:pt idx="24">
                  <c:v>50.52</c:v>
                </c:pt>
                <c:pt idx="25">
                  <c:v>50.52</c:v>
                </c:pt>
                <c:pt idx="26">
                  <c:v>50.52</c:v>
                </c:pt>
                <c:pt idx="27">
                  <c:v>50.52</c:v>
                </c:pt>
                <c:pt idx="28">
                  <c:v>50.52</c:v>
                </c:pt>
                <c:pt idx="29">
                  <c:v>50.52</c:v>
                </c:pt>
                <c:pt idx="30">
                  <c:v>50.52</c:v>
                </c:pt>
                <c:pt idx="31">
                  <c:v>50.52</c:v>
                </c:pt>
                <c:pt idx="32">
                  <c:v>50.52</c:v>
                </c:pt>
                <c:pt idx="33">
                  <c:v>50.52</c:v>
                </c:pt>
                <c:pt idx="34">
                  <c:v>50.52</c:v>
                </c:pt>
                <c:pt idx="35">
                  <c:v>50.52</c:v>
                </c:pt>
                <c:pt idx="36">
                  <c:v>50.52</c:v>
                </c:pt>
                <c:pt idx="37">
                  <c:v>50.52</c:v>
                </c:pt>
                <c:pt idx="38">
                  <c:v>50.52</c:v>
                </c:pt>
                <c:pt idx="39">
                  <c:v>50.52</c:v>
                </c:pt>
                <c:pt idx="40">
                  <c:v>50.52</c:v>
                </c:pt>
                <c:pt idx="41">
                  <c:v>50.52</c:v>
                </c:pt>
                <c:pt idx="42">
                  <c:v>50.52</c:v>
                </c:pt>
                <c:pt idx="43">
                  <c:v>50.52</c:v>
                </c:pt>
                <c:pt idx="44">
                  <c:v>50.52</c:v>
                </c:pt>
                <c:pt idx="45">
                  <c:v>50.52</c:v>
                </c:pt>
                <c:pt idx="46">
                  <c:v>50.52</c:v>
                </c:pt>
                <c:pt idx="47">
                  <c:v>50.52</c:v>
                </c:pt>
                <c:pt idx="48">
                  <c:v>50.52</c:v>
                </c:pt>
                <c:pt idx="49">
                  <c:v>50.52</c:v>
                </c:pt>
                <c:pt idx="50">
                  <c:v>50.52</c:v>
                </c:pt>
                <c:pt idx="51">
                  <c:v>50.52</c:v>
                </c:pt>
                <c:pt idx="52">
                  <c:v>50.52</c:v>
                </c:pt>
                <c:pt idx="53">
                  <c:v>50.52</c:v>
                </c:pt>
                <c:pt idx="54">
                  <c:v>50.52</c:v>
                </c:pt>
                <c:pt idx="55">
                  <c:v>50.52</c:v>
                </c:pt>
                <c:pt idx="56">
                  <c:v>50.52</c:v>
                </c:pt>
                <c:pt idx="57">
                  <c:v>50.52</c:v>
                </c:pt>
                <c:pt idx="58">
                  <c:v>50.52</c:v>
                </c:pt>
                <c:pt idx="59">
                  <c:v>50.52</c:v>
                </c:pt>
                <c:pt idx="60">
                  <c:v>50.52</c:v>
                </c:pt>
                <c:pt idx="61">
                  <c:v>50.52</c:v>
                </c:pt>
                <c:pt idx="62">
                  <c:v>50.52</c:v>
                </c:pt>
                <c:pt idx="63">
                  <c:v>50.52</c:v>
                </c:pt>
                <c:pt idx="64">
                  <c:v>50.52</c:v>
                </c:pt>
                <c:pt idx="65">
                  <c:v>50.52</c:v>
                </c:pt>
                <c:pt idx="66">
                  <c:v>50.52</c:v>
                </c:pt>
                <c:pt idx="67">
                  <c:v>50.52</c:v>
                </c:pt>
                <c:pt idx="68">
                  <c:v>50.52</c:v>
                </c:pt>
                <c:pt idx="69">
                  <c:v>50.52</c:v>
                </c:pt>
                <c:pt idx="70">
                  <c:v>50.52</c:v>
                </c:pt>
                <c:pt idx="71">
                  <c:v>50.52</c:v>
                </c:pt>
                <c:pt idx="72">
                  <c:v>50.52</c:v>
                </c:pt>
                <c:pt idx="73">
                  <c:v>50.52</c:v>
                </c:pt>
                <c:pt idx="74">
                  <c:v>50.52</c:v>
                </c:pt>
                <c:pt idx="75">
                  <c:v>50.52</c:v>
                </c:pt>
                <c:pt idx="76">
                  <c:v>50.52</c:v>
                </c:pt>
                <c:pt idx="77">
                  <c:v>50.52</c:v>
                </c:pt>
                <c:pt idx="78">
                  <c:v>50.52</c:v>
                </c:pt>
                <c:pt idx="79">
                  <c:v>50.52</c:v>
                </c:pt>
                <c:pt idx="80">
                  <c:v>50.52</c:v>
                </c:pt>
                <c:pt idx="81">
                  <c:v>50.52</c:v>
                </c:pt>
                <c:pt idx="82">
                  <c:v>50.52</c:v>
                </c:pt>
                <c:pt idx="83">
                  <c:v>50.52</c:v>
                </c:pt>
                <c:pt idx="84">
                  <c:v>50.52</c:v>
                </c:pt>
                <c:pt idx="85">
                  <c:v>50.52</c:v>
                </c:pt>
                <c:pt idx="86">
                  <c:v>50.52</c:v>
                </c:pt>
                <c:pt idx="87">
                  <c:v>50.52</c:v>
                </c:pt>
                <c:pt idx="88">
                  <c:v>50.52</c:v>
                </c:pt>
                <c:pt idx="89">
                  <c:v>50.52</c:v>
                </c:pt>
                <c:pt idx="90">
                  <c:v>50.52</c:v>
                </c:pt>
                <c:pt idx="91">
                  <c:v>50.52</c:v>
                </c:pt>
                <c:pt idx="92">
                  <c:v>50.52</c:v>
                </c:pt>
                <c:pt idx="93">
                  <c:v>50.52</c:v>
                </c:pt>
                <c:pt idx="94">
                  <c:v>50.52</c:v>
                </c:pt>
                <c:pt idx="95">
                  <c:v>50.52</c:v>
                </c:pt>
                <c:pt idx="96">
                  <c:v>50.52</c:v>
                </c:pt>
                <c:pt idx="97">
                  <c:v>50.52</c:v>
                </c:pt>
                <c:pt idx="98">
                  <c:v>50.52</c:v>
                </c:pt>
                <c:pt idx="99">
                  <c:v>50.52</c:v>
                </c:pt>
                <c:pt idx="100">
                  <c:v>50.52</c:v>
                </c:pt>
                <c:pt idx="101">
                  <c:v>50.52</c:v>
                </c:pt>
                <c:pt idx="102">
                  <c:v>50.52</c:v>
                </c:pt>
                <c:pt idx="103">
                  <c:v>50.52</c:v>
                </c:pt>
                <c:pt idx="104">
                  <c:v>50.52</c:v>
                </c:pt>
                <c:pt idx="105">
                  <c:v>50.52</c:v>
                </c:pt>
                <c:pt idx="106">
                  <c:v>50.52</c:v>
                </c:pt>
                <c:pt idx="107">
                  <c:v>50.52</c:v>
                </c:pt>
                <c:pt idx="108">
                  <c:v>50.52</c:v>
                </c:pt>
                <c:pt idx="109">
                  <c:v>50.52</c:v>
                </c:pt>
                <c:pt idx="110">
                  <c:v>50.52</c:v>
                </c:pt>
                <c:pt idx="111">
                  <c:v>50.52</c:v>
                </c:pt>
                <c:pt idx="112">
                  <c:v>50.52</c:v>
                </c:pt>
                <c:pt idx="113">
                  <c:v>50.52</c:v>
                </c:pt>
                <c:pt idx="114">
                  <c:v>50.52</c:v>
                </c:pt>
                <c:pt idx="115">
                  <c:v>50.52</c:v>
                </c:pt>
                <c:pt idx="116">
                  <c:v>50.52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диаграмма'!$L$5:$L$121</c:f>
              <c:numCache>
                <c:formatCode>0.00</c:formatCode>
                <c:ptCount val="117"/>
                <c:pt idx="0">
                  <c:v>47.057142857142857</c:v>
                </c:pt>
                <c:pt idx="1">
                  <c:v>63.9</c:v>
                </c:pt>
                <c:pt idx="3">
                  <c:v>42.8</c:v>
                </c:pt>
                <c:pt idx="4">
                  <c:v>46</c:v>
                </c:pt>
                <c:pt idx="5">
                  <c:v>49.6</c:v>
                </c:pt>
                <c:pt idx="6">
                  <c:v>40.1</c:v>
                </c:pt>
                <c:pt idx="7">
                  <c:v>36</c:v>
                </c:pt>
                <c:pt idx="8">
                  <c:v>51</c:v>
                </c:pt>
                <c:pt idx="9">
                  <c:v>48.018181818181823</c:v>
                </c:pt>
                <c:pt idx="10">
                  <c:v>46.6</c:v>
                </c:pt>
                <c:pt idx="11">
                  <c:v>57.6</c:v>
                </c:pt>
                <c:pt idx="12">
                  <c:v>54.3</c:v>
                </c:pt>
                <c:pt idx="13">
                  <c:v>56.8</c:v>
                </c:pt>
                <c:pt idx="14">
                  <c:v>52.6</c:v>
                </c:pt>
                <c:pt idx="15">
                  <c:v>38</c:v>
                </c:pt>
                <c:pt idx="16">
                  <c:v>58</c:v>
                </c:pt>
                <c:pt idx="17">
                  <c:v>40.5</c:v>
                </c:pt>
                <c:pt idx="18">
                  <c:v>44</c:v>
                </c:pt>
                <c:pt idx="19">
                  <c:v>33.799999999999997</c:v>
                </c:pt>
                <c:pt idx="20">
                  <c:v>46</c:v>
                </c:pt>
                <c:pt idx="22">
                  <c:v>41.357142857142854</c:v>
                </c:pt>
                <c:pt idx="23">
                  <c:v>53.4</c:v>
                </c:pt>
                <c:pt idx="24">
                  <c:v>27.3</c:v>
                </c:pt>
                <c:pt idx="26">
                  <c:v>47.7</c:v>
                </c:pt>
                <c:pt idx="27">
                  <c:v>35.5</c:v>
                </c:pt>
                <c:pt idx="28">
                  <c:v>40.200000000000003</c:v>
                </c:pt>
                <c:pt idx="29">
                  <c:v>47.5</c:v>
                </c:pt>
                <c:pt idx="30">
                  <c:v>39.200000000000003</c:v>
                </c:pt>
                <c:pt idx="31">
                  <c:v>57.6</c:v>
                </c:pt>
                <c:pt idx="32">
                  <c:v>30.2</c:v>
                </c:pt>
                <c:pt idx="33">
                  <c:v>35</c:v>
                </c:pt>
                <c:pt idx="35">
                  <c:v>53.3</c:v>
                </c:pt>
                <c:pt idx="36">
                  <c:v>43.2</c:v>
                </c:pt>
                <c:pt idx="37">
                  <c:v>36.299999999999997</c:v>
                </c:pt>
                <c:pt idx="39">
                  <c:v>32.6</c:v>
                </c:pt>
                <c:pt idx="40">
                  <c:v>46.393749999999997</c:v>
                </c:pt>
                <c:pt idx="41">
                  <c:v>50.7</c:v>
                </c:pt>
                <c:pt idx="42">
                  <c:v>35</c:v>
                </c:pt>
                <c:pt idx="43">
                  <c:v>52.2</c:v>
                </c:pt>
                <c:pt idx="44">
                  <c:v>41</c:v>
                </c:pt>
                <c:pt idx="45">
                  <c:v>62</c:v>
                </c:pt>
                <c:pt idx="46">
                  <c:v>53.2</c:v>
                </c:pt>
                <c:pt idx="47">
                  <c:v>63.8</c:v>
                </c:pt>
                <c:pt idx="48">
                  <c:v>60.5</c:v>
                </c:pt>
                <c:pt idx="50">
                  <c:v>34</c:v>
                </c:pt>
                <c:pt idx="51">
                  <c:v>54.8</c:v>
                </c:pt>
                <c:pt idx="52">
                  <c:v>52.3</c:v>
                </c:pt>
                <c:pt idx="53">
                  <c:v>43.3</c:v>
                </c:pt>
                <c:pt idx="54">
                  <c:v>23</c:v>
                </c:pt>
                <c:pt idx="55">
                  <c:v>38.9</c:v>
                </c:pt>
                <c:pt idx="57">
                  <c:v>40</c:v>
                </c:pt>
                <c:pt idx="58">
                  <c:v>37.6</c:v>
                </c:pt>
                <c:pt idx="61">
                  <c:v>51.530769230769231</c:v>
                </c:pt>
                <c:pt idx="62">
                  <c:v>74.3</c:v>
                </c:pt>
                <c:pt idx="63">
                  <c:v>41.2</c:v>
                </c:pt>
                <c:pt idx="64">
                  <c:v>57.5</c:v>
                </c:pt>
                <c:pt idx="65">
                  <c:v>56</c:v>
                </c:pt>
                <c:pt idx="66">
                  <c:v>40</c:v>
                </c:pt>
                <c:pt idx="67">
                  <c:v>62</c:v>
                </c:pt>
                <c:pt idx="68">
                  <c:v>45</c:v>
                </c:pt>
                <c:pt idx="69">
                  <c:v>62</c:v>
                </c:pt>
                <c:pt idx="70">
                  <c:v>47.6</c:v>
                </c:pt>
                <c:pt idx="71">
                  <c:v>50</c:v>
                </c:pt>
                <c:pt idx="72">
                  <c:v>47.3</c:v>
                </c:pt>
                <c:pt idx="73">
                  <c:v>35</c:v>
                </c:pt>
                <c:pt idx="74">
                  <c:v>52</c:v>
                </c:pt>
                <c:pt idx="76">
                  <c:v>50.191698184168764</c:v>
                </c:pt>
                <c:pt idx="77">
                  <c:v>35.875</c:v>
                </c:pt>
                <c:pt idx="78">
                  <c:v>66</c:v>
                </c:pt>
                <c:pt idx="79">
                  <c:v>65.67</c:v>
                </c:pt>
                <c:pt idx="80">
                  <c:v>54.125</c:v>
                </c:pt>
                <c:pt idx="81">
                  <c:v>55.75</c:v>
                </c:pt>
                <c:pt idx="82">
                  <c:v>51.722222222222221</c:v>
                </c:pt>
                <c:pt idx="83">
                  <c:v>45.153846153846153</c:v>
                </c:pt>
                <c:pt idx="84">
                  <c:v>49.272727272727273</c:v>
                </c:pt>
                <c:pt idx="85">
                  <c:v>46.3</c:v>
                </c:pt>
                <c:pt idx="86">
                  <c:v>45.411764705882355</c:v>
                </c:pt>
                <c:pt idx="87">
                  <c:v>66.5</c:v>
                </c:pt>
                <c:pt idx="88">
                  <c:v>43.666666666666664</c:v>
                </c:pt>
                <c:pt idx="89">
                  <c:v>48.727272727272727</c:v>
                </c:pt>
                <c:pt idx="90">
                  <c:v>66.714285714285708</c:v>
                </c:pt>
                <c:pt idx="91">
                  <c:v>53.3</c:v>
                </c:pt>
                <c:pt idx="92">
                  <c:v>40.18181818181818</c:v>
                </c:pt>
                <c:pt idx="93">
                  <c:v>42.583333333333336</c:v>
                </c:pt>
                <c:pt idx="94">
                  <c:v>48</c:v>
                </c:pt>
                <c:pt idx="95">
                  <c:v>45.444444444444443</c:v>
                </c:pt>
                <c:pt idx="96">
                  <c:v>46.8</c:v>
                </c:pt>
                <c:pt idx="97">
                  <c:v>53</c:v>
                </c:pt>
                <c:pt idx="98">
                  <c:v>46</c:v>
                </c:pt>
                <c:pt idx="99">
                  <c:v>74</c:v>
                </c:pt>
                <c:pt idx="100">
                  <c:v>62</c:v>
                </c:pt>
                <c:pt idx="101">
                  <c:v>29.333333333333332</c:v>
                </c:pt>
                <c:pt idx="102">
                  <c:v>61.2</c:v>
                </c:pt>
                <c:pt idx="103">
                  <c:v>41.769230769230766</c:v>
                </c:pt>
                <c:pt idx="104">
                  <c:v>44.25</c:v>
                </c:pt>
                <c:pt idx="105">
                  <c:v>42</c:v>
                </c:pt>
                <c:pt idx="106">
                  <c:v>35</c:v>
                </c:pt>
                <c:pt idx="107">
                  <c:v>48.566071428571433</c:v>
                </c:pt>
                <c:pt idx="108">
                  <c:v>47.5625</c:v>
                </c:pt>
                <c:pt idx="110">
                  <c:v>59.6</c:v>
                </c:pt>
                <c:pt idx="111">
                  <c:v>55.1</c:v>
                </c:pt>
                <c:pt idx="112">
                  <c:v>59.3</c:v>
                </c:pt>
                <c:pt idx="113">
                  <c:v>44.1</c:v>
                </c:pt>
                <c:pt idx="114">
                  <c:v>29.3</c:v>
                </c:pt>
                <c:pt idx="115">
                  <c:v>45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диаграмма'!$Q$5:$Q$121</c:f>
              <c:numCache>
                <c:formatCode>0.00</c:formatCode>
                <c:ptCount val="117"/>
                <c:pt idx="0">
                  <c:v>49.6</c:v>
                </c:pt>
                <c:pt idx="1">
                  <c:v>49.6</c:v>
                </c:pt>
                <c:pt idx="2">
                  <c:v>49.6</c:v>
                </c:pt>
                <c:pt idx="3">
                  <c:v>49.6</c:v>
                </c:pt>
                <c:pt idx="4">
                  <c:v>49.6</c:v>
                </c:pt>
                <c:pt idx="5">
                  <c:v>49.6</c:v>
                </c:pt>
                <c:pt idx="6">
                  <c:v>49.6</c:v>
                </c:pt>
                <c:pt idx="7">
                  <c:v>49.6</c:v>
                </c:pt>
                <c:pt idx="8">
                  <c:v>49.6</c:v>
                </c:pt>
                <c:pt idx="9">
                  <c:v>49.6</c:v>
                </c:pt>
                <c:pt idx="10">
                  <c:v>49.6</c:v>
                </c:pt>
                <c:pt idx="11">
                  <c:v>49.6</c:v>
                </c:pt>
                <c:pt idx="12">
                  <c:v>49.6</c:v>
                </c:pt>
                <c:pt idx="13">
                  <c:v>49.6</c:v>
                </c:pt>
                <c:pt idx="14">
                  <c:v>49.6</c:v>
                </c:pt>
                <c:pt idx="15">
                  <c:v>49.6</c:v>
                </c:pt>
                <c:pt idx="16">
                  <c:v>49.6</c:v>
                </c:pt>
                <c:pt idx="17">
                  <c:v>49.6</c:v>
                </c:pt>
                <c:pt idx="18">
                  <c:v>49.6</c:v>
                </c:pt>
                <c:pt idx="19">
                  <c:v>49.6</c:v>
                </c:pt>
                <c:pt idx="20">
                  <c:v>49.6</c:v>
                </c:pt>
                <c:pt idx="21">
                  <c:v>49.6</c:v>
                </c:pt>
                <c:pt idx="22">
                  <c:v>49.6</c:v>
                </c:pt>
                <c:pt idx="23">
                  <c:v>49.6</c:v>
                </c:pt>
                <c:pt idx="24">
                  <c:v>49.6</c:v>
                </c:pt>
                <c:pt idx="25">
                  <c:v>49.6</c:v>
                </c:pt>
                <c:pt idx="26">
                  <c:v>49.6</c:v>
                </c:pt>
                <c:pt idx="27">
                  <c:v>49.6</c:v>
                </c:pt>
                <c:pt idx="28">
                  <c:v>49.6</c:v>
                </c:pt>
                <c:pt idx="29">
                  <c:v>49.6</c:v>
                </c:pt>
                <c:pt idx="30">
                  <c:v>49.6</c:v>
                </c:pt>
                <c:pt idx="31">
                  <c:v>49.6</c:v>
                </c:pt>
                <c:pt idx="32">
                  <c:v>49.6</c:v>
                </c:pt>
                <c:pt idx="33">
                  <c:v>49.6</c:v>
                </c:pt>
                <c:pt idx="34">
                  <c:v>49.6</c:v>
                </c:pt>
                <c:pt idx="35">
                  <c:v>49.6</c:v>
                </c:pt>
                <c:pt idx="36">
                  <c:v>49.6</c:v>
                </c:pt>
                <c:pt idx="37">
                  <c:v>49.6</c:v>
                </c:pt>
                <c:pt idx="38">
                  <c:v>49.6</c:v>
                </c:pt>
                <c:pt idx="39">
                  <c:v>49.6</c:v>
                </c:pt>
                <c:pt idx="40">
                  <c:v>49.6</c:v>
                </c:pt>
                <c:pt idx="41">
                  <c:v>49.6</c:v>
                </c:pt>
                <c:pt idx="42">
                  <c:v>49.6</c:v>
                </c:pt>
                <c:pt idx="43">
                  <c:v>49.6</c:v>
                </c:pt>
                <c:pt idx="44">
                  <c:v>49.6</c:v>
                </c:pt>
                <c:pt idx="45">
                  <c:v>49.6</c:v>
                </c:pt>
                <c:pt idx="46">
                  <c:v>49.6</c:v>
                </c:pt>
                <c:pt idx="47">
                  <c:v>49.6</c:v>
                </c:pt>
                <c:pt idx="48">
                  <c:v>49.6</c:v>
                </c:pt>
                <c:pt idx="49">
                  <c:v>49.6</c:v>
                </c:pt>
                <c:pt idx="50">
                  <c:v>49.6</c:v>
                </c:pt>
                <c:pt idx="51">
                  <c:v>49.6</c:v>
                </c:pt>
                <c:pt idx="52">
                  <c:v>49.6</c:v>
                </c:pt>
                <c:pt idx="53">
                  <c:v>49.6</c:v>
                </c:pt>
                <c:pt idx="54">
                  <c:v>49.6</c:v>
                </c:pt>
                <c:pt idx="55">
                  <c:v>49.6</c:v>
                </c:pt>
                <c:pt idx="56">
                  <c:v>49.6</c:v>
                </c:pt>
                <c:pt idx="57">
                  <c:v>49.6</c:v>
                </c:pt>
                <c:pt idx="58">
                  <c:v>49.6</c:v>
                </c:pt>
                <c:pt idx="59">
                  <c:v>49.6</c:v>
                </c:pt>
                <c:pt idx="60">
                  <c:v>49.6</c:v>
                </c:pt>
                <c:pt idx="61">
                  <c:v>49.6</c:v>
                </c:pt>
                <c:pt idx="62">
                  <c:v>49.6</c:v>
                </c:pt>
                <c:pt idx="63">
                  <c:v>49.6</c:v>
                </c:pt>
                <c:pt idx="64">
                  <c:v>49.6</c:v>
                </c:pt>
                <c:pt idx="65">
                  <c:v>49.6</c:v>
                </c:pt>
                <c:pt idx="66">
                  <c:v>49.6</c:v>
                </c:pt>
                <c:pt idx="67">
                  <c:v>49.6</c:v>
                </c:pt>
                <c:pt idx="68">
                  <c:v>49.6</c:v>
                </c:pt>
                <c:pt idx="69">
                  <c:v>49.6</c:v>
                </c:pt>
                <c:pt idx="70">
                  <c:v>49.6</c:v>
                </c:pt>
                <c:pt idx="71">
                  <c:v>49.6</c:v>
                </c:pt>
                <c:pt idx="72">
                  <c:v>49.6</c:v>
                </c:pt>
                <c:pt idx="73">
                  <c:v>49.6</c:v>
                </c:pt>
                <c:pt idx="74">
                  <c:v>49.6</c:v>
                </c:pt>
                <c:pt idx="75">
                  <c:v>49.6</c:v>
                </c:pt>
                <c:pt idx="76">
                  <c:v>49.6</c:v>
                </c:pt>
                <c:pt idx="77">
                  <c:v>49.6</c:v>
                </c:pt>
                <c:pt idx="78">
                  <c:v>49.6</c:v>
                </c:pt>
                <c:pt idx="79">
                  <c:v>49.6</c:v>
                </c:pt>
                <c:pt idx="80">
                  <c:v>49.6</c:v>
                </c:pt>
                <c:pt idx="81">
                  <c:v>49.6</c:v>
                </c:pt>
                <c:pt idx="82">
                  <c:v>49.6</c:v>
                </c:pt>
                <c:pt idx="83">
                  <c:v>49.6</c:v>
                </c:pt>
                <c:pt idx="84">
                  <c:v>49.6</c:v>
                </c:pt>
                <c:pt idx="85">
                  <c:v>49.6</c:v>
                </c:pt>
                <c:pt idx="86">
                  <c:v>49.6</c:v>
                </c:pt>
                <c:pt idx="87">
                  <c:v>49.6</c:v>
                </c:pt>
                <c:pt idx="88">
                  <c:v>49.6</c:v>
                </c:pt>
                <c:pt idx="89">
                  <c:v>49.6</c:v>
                </c:pt>
                <c:pt idx="90">
                  <c:v>49.6</c:v>
                </c:pt>
                <c:pt idx="91">
                  <c:v>49.6</c:v>
                </c:pt>
                <c:pt idx="92">
                  <c:v>49.6</c:v>
                </c:pt>
                <c:pt idx="93">
                  <c:v>49.6</c:v>
                </c:pt>
                <c:pt idx="94">
                  <c:v>49.6</c:v>
                </c:pt>
                <c:pt idx="95">
                  <c:v>49.6</c:v>
                </c:pt>
                <c:pt idx="96">
                  <c:v>49.6</c:v>
                </c:pt>
                <c:pt idx="97">
                  <c:v>49.6</c:v>
                </c:pt>
                <c:pt idx="98">
                  <c:v>49.6</c:v>
                </c:pt>
                <c:pt idx="99">
                  <c:v>49.6</c:v>
                </c:pt>
                <c:pt idx="100">
                  <c:v>49.6</c:v>
                </c:pt>
                <c:pt idx="101">
                  <c:v>49.6</c:v>
                </c:pt>
                <c:pt idx="102">
                  <c:v>49.6</c:v>
                </c:pt>
                <c:pt idx="103">
                  <c:v>49.6</c:v>
                </c:pt>
                <c:pt idx="104">
                  <c:v>49.6</c:v>
                </c:pt>
                <c:pt idx="105">
                  <c:v>49.6</c:v>
                </c:pt>
                <c:pt idx="106">
                  <c:v>49.6</c:v>
                </c:pt>
                <c:pt idx="107">
                  <c:v>49.6</c:v>
                </c:pt>
                <c:pt idx="108">
                  <c:v>49.6</c:v>
                </c:pt>
                <c:pt idx="109">
                  <c:v>49.6</c:v>
                </c:pt>
                <c:pt idx="110">
                  <c:v>49.6</c:v>
                </c:pt>
                <c:pt idx="111">
                  <c:v>49.6</c:v>
                </c:pt>
                <c:pt idx="112">
                  <c:v>49.6</c:v>
                </c:pt>
                <c:pt idx="113">
                  <c:v>49.6</c:v>
                </c:pt>
                <c:pt idx="114">
                  <c:v>49.6</c:v>
                </c:pt>
                <c:pt idx="115">
                  <c:v>49.6</c:v>
                </c:pt>
                <c:pt idx="116">
                  <c:v>49.6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диаграмма'!$P$5:$P$121</c:f>
              <c:numCache>
                <c:formatCode>0.00</c:formatCode>
                <c:ptCount val="117"/>
                <c:pt idx="0">
                  <c:v>53.605704365079369</c:v>
                </c:pt>
                <c:pt idx="1">
                  <c:v>68.642857142857139</c:v>
                </c:pt>
                <c:pt idx="2">
                  <c:v>53</c:v>
                </c:pt>
                <c:pt idx="3">
                  <c:v>37.333333333333336</c:v>
                </c:pt>
                <c:pt idx="4">
                  <c:v>51.8</c:v>
                </c:pt>
                <c:pt idx="5">
                  <c:v>64.25</c:v>
                </c:pt>
                <c:pt idx="6">
                  <c:v>50</c:v>
                </c:pt>
                <c:pt idx="7">
                  <c:v>48.444444444444443</c:v>
                </c:pt>
                <c:pt idx="8">
                  <c:v>55.375</c:v>
                </c:pt>
                <c:pt idx="9">
                  <c:v>47.330000000000005</c:v>
                </c:pt>
                <c:pt idx="10">
                  <c:v>62.4</c:v>
                </c:pt>
                <c:pt idx="11">
                  <c:v>57.8</c:v>
                </c:pt>
                <c:pt idx="12">
                  <c:v>52.4</c:v>
                </c:pt>
                <c:pt idx="13">
                  <c:v>45.6</c:v>
                </c:pt>
                <c:pt idx="14">
                  <c:v>48.1</c:v>
                </c:pt>
                <c:pt idx="15">
                  <c:v>38.799999999999997</c:v>
                </c:pt>
                <c:pt idx="16">
                  <c:v>38.799999999999997</c:v>
                </c:pt>
                <c:pt idx="17">
                  <c:v>50</c:v>
                </c:pt>
                <c:pt idx="18">
                  <c:v>44.1</c:v>
                </c:pt>
                <c:pt idx="21">
                  <c:v>35.299999999999997</c:v>
                </c:pt>
                <c:pt idx="22">
                  <c:v>43.113333333333337</c:v>
                </c:pt>
                <c:pt idx="23">
                  <c:v>56.3</c:v>
                </c:pt>
                <c:pt idx="24">
                  <c:v>25.5</c:v>
                </c:pt>
                <c:pt idx="25">
                  <c:v>43.7</c:v>
                </c:pt>
                <c:pt idx="26">
                  <c:v>43.5</c:v>
                </c:pt>
                <c:pt idx="27">
                  <c:v>31</c:v>
                </c:pt>
                <c:pt idx="28">
                  <c:v>49.6</c:v>
                </c:pt>
                <c:pt idx="29">
                  <c:v>34</c:v>
                </c:pt>
                <c:pt idx="30">
                  <c:v>51.8</c:v>
                </c:pt>
                <c:pt idx="31">
                  <c:v>50.3</c:v>
                </c:pt>
                <c:pt idx="32">
                  <c:v>44</c:v>
                </c:pt>
                <c:pt idx="33">
                  <c:v>45.7</c:v>
                </c:pt>
                <c:pt idx="35">
                  <c:v>46</c:v>
                </c:pt>
                <c:pt idx="36">
                  <c:v>53</c:v>
                </c:pt>
                <c:pt idx="37">
                  <c:v>37</c:v>
                </c:pt>
                <c:pt idx="39">
                  <c:v>35.299999999999997</c:v>
                </c:pt>
                <c:pt idx="40">
                  <c:v>43.211764705882359</c:v>
                </c:pt>
                <c:pt idx="41">
                  <c:v>51.3</c:v>
                </c:pt>
                <c:pt idx="42">
                  <c:v>38</c:v>
                </c:pt>
                <c:pt idx="43">
                  <c:v>49.5</c:v>
                </c:pt>
                <c:pt idx="44">
                  <c:v>36.4</c:v>
                </c:pt>
                <c:pt idx="45">
                  <c:v>50.9</c:v>
                </c:pt>
                <c:pt idx="46">
                  <c:v>38.799999999999997</c:v>
                </c:pt>
                <c:pt idx="47">
                  <c:v>51</c:v>
                </c:pt>
                <c:pt idx="48">
                  <c:v>56</c:v>
                </c:pt>
                <c:pt idx="50">
                  <c:v>40.1</c:v>
                </c:pt>
                <c:pt idx="51">
                  <c:v>45.3</c:v>
                </c:pt>
                <c:pt idx="52">
                  <c:v>38</c:v>
                </c:pt>
                <c:pt idx="53">
                  <c:v>63.4</c:v>
                </c:pt>
                <c:pt idx="54">
                  <c:v>26</c:v>
                </c:pt>
                <c:pt idx="55">
                  <c:v>43.2</c:v>
                </c:pt>
                <c:pt idx="56">
                  <c:v>53</c:v>
                </c:pt>
                <c:pt idx="57">
                  <c:v>7</c:v>
                </c:pt>
                <c:pt idx="58">
                  <c:v>46.7</c:v>
                </c:pt>
                <c:pt idx="61">
                  <c:v>48.68571428571429</c:v>
                </c:pt>
                <c:pt idx="62">
                  <c:v>64</c:v>
                </c:pt>
                <c:pt idx="63">
                  <c:v>51.3</c:v>
                </c:pt>
                <c:pt idx="64">
                  <c:v>59.3</c:v>
                </c:pt>
                <c:pt idx="65">
                  <c:v>62</c:v>
                </c:pt>
                <c:pt idx="66">
                  <c:v>41</c:v>
                </c:pt>
                <c:pt idx="67">
                  <c:v>52.6</c:v>
                </c:pt>
                <c:pt idx="68">
                  <c:v>41.6</c:v>
                </c:pt>
                <c:pt idx="69">
                  <c:v>44</c:v>
                </c:pt>
                <c:pt idx="70">
                  <c:v>50.1</c:v>
                </c:pt>
                <c:pt idx="71">
                  <c:v>53</c:v>
                </c:pt>
                <c:pt idx="72">
                  <c:v>52.6</c:v>
                </c:pt>
                <c:pt idx="73">
                  <c:v>29</c:v>
                </c:pt>
                <c:pt idx="74">
                  <c:v>35.299999999999997</c:v>
                </c:pt>
                <c:pt idx="75">
                  <c:v>45.8</c:v>
                </c:pt>
                <c:pt idx="76">
                  <c:v>46.425000000000004</c:v>
                </c:pt>
                <c:pt idx="77">
                  <c:v>33.200000000000003</c:v>
                </c:pt>
                <c:pt idx="78">
                  <c:v>62</c:v>
                </c:pt>
                <c:pt idx="79">
                  <c:v>52</c:v>
                </c:pt>
                <c:pt idx="80">
                  <c:v>51.1</c:v>
                </c:pt>
                <c:pt idx="81">
                  <c:v>44.3</c:v>
                </c:pt>
                <c:pt idx="82">
                  <c:v>40</c:v>
                </c:pt>
                <c:pt idx="83">
                  <c:v>59</c:v>
                </c:pt>
                <c:pt idx="84">
                  <c:v>46.3</c:v>
                </c:pt>
                <c:pt idx="85">
                  <c:v>37.1</c:v>
                </c:pt>
                <c:pt idx="86">
                  <c:v>55.1</c:v>
                </c:pt>
                <c:pt idx="87">
                  <c:v>61.9</c:v>
                </c:pt>
                <c:pt idx="88">
                  <c:v>34.6</c:v>
                </c:pt>
                <c:pt idx="89">
                  <c:v>59</c:v>
                </c:pt>
                <c:pt idx="90">
                  <c:v>50</c:v>
                </c:pt>
                <c:pt idx="91">
                  <c:v>60</c:v>
                </c:pt>
                <c:pt idx="92">
                  <c:v>37</c:v>
                </c:pt>
                <c:pt idx="93">
                  <c:v>34.5</c:v>
                </c:pt>
                <c:pt idx="94">
                  <c:v>55</c:v>
                </c:pt>
                <c:pt idx="95">
                  <c:v>57</c:v>
                </c:pt>
                <c:pt idx="96">
                  <c:v>37</c:v>
                </c:pt>
                <c:pt idx="97">
                  <c:v>48</c:v>
                </c:pt>
                <c:pt idx="98">
                  <c:v>35.799999999999997</c:v>
                </c:pt>
                <c:pt idx="99">
                  <c:v>27</c:v>
                </c:pt>
                <c:pt idx="100">
                  <c:v>52</c:v>
                </c:pt>
                <c:pt idx="101">
                  <c:v>38</c:v>
                </c:pt>
                <c:pt idx="102">
                  <c:v>47.4</c:v>
                </c:pt>
                <c:pt idx="103">
                  <c:v>40</c:v>
                </c:pt>
                <c:pt idx="105">
                  <c:v>45.6</c:v>
                </c:pt>
                <c:pt idx="107">
                  <c:v>47.358373676356138</c:v>
                </c:pt>
                <c:pt idx="108">
                  <c:v>59.111111111111114</c:v>
                </c:pt>
                <c:pt idx="109">
                  <c:v>60.8</c:v>
                </c:pt>
                <c:pt idx="110">
                  <c:v>54.473684210526315</c:v>
                </c:pt>
                <c:pt idx="111">
                  <c:v>47.625</c:v>
                </c:pt>
                <c:pt idx="112">
                  <c:v>57.384615384615387</c:v>
                </c:pt>
                <c:pt idx="113">
                  <c:v>40.416666666666664</c:v>
                </c:pt>
                <c:pt idx="114">
                  <c:v>36.700000000000003</c:v>
                </c:pt>
                <c:pt idx="115">
                  <c:v>34.714285714285715</c:v>
                </c:pt>
                <c:pt idx="116">
                  <c:v>35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диаграмма'!$U$5:$U$121</c:f>
              <c:numCache>
                <c:formatCode>0.00</c:formatCode>
                <c:ptCount val="117"/>
                <c:pt idx="0">
                  <c:v>50.78</c:v>
                </c:pt>
                <c:pt idx="1">
                  <c:v>50.78</c:v>
                </c:pt>
                <c:pt idx="2">
                  <c:v>50.78</c:v>
                </c:pt>
                <c:pt idx="3">
                  <c:v>50.78</c:v>
                </c:pt>
                <c:pt idx="4">
                  <c:v>50.78</c:v>
                </c:pt>
                <c:pt idx="5">
                  <c:v>50.78</c:v>
                </c:pt>
                <c:pt idx="6">
                  <c:v>50.78</c:v>
                </c:pt>
                <c:pt idx="7">
                  <c:v>50.78</c:v>
                </c:pt>
                <c:pt idx="8">
                  <c:v>50.78</c:v>
                </c:pt>
                <c:pt idx="9">
                  <c:v>50.78</c:v>
                </c:pt>
                <c:pt idx="10">
                  <c:v>50.78</c:v>
                </c:pt>
                <c:pt idx="11">
                  <c:v>50.78</c:v>
                </c:pt>
                <c:pt idx="12">
                  <c:v>50.78</c:v>
                </c:pt>
                <c:pt idx="13">
                  <c:v>50.78</c:v>
                </c:pt>
                <c:pt idx="14">
                  <c:v>50.78</c:v>
                </c:pt>
                <c:pt idx="15">
                  <c:v>50.78</c:v>
                </c:pt>
                <c:pt idx="16">
                  <c:v>50.78</c:v>
                </c:pt>
                <c:pt idx="17">
                  <c:v>50.78</c:v>
                </c:pt>
                <c:pt idx="18">
                  <c:v>50.78</c:v>
                </c:pt>
                <c:pt idx="19">
                  <c:v>50.78</c:v>
                </c:pt>
                <c:pt idx="20">
                  <c:v>50.78</c:v>
                </c:pt>
                <c:pt idx="21">
                  <c:v>50.78</c:v>
                </c:pt>
                <c:pt idx="22">
                  <c:v>50.78</c:v>
                </c:pt>
                <c:pt idx="23">
                  <c:v>50.78</c:v>
                </c:pt>
                <c:pt idx="24">
                  <c:v>50.78</c:v>
                </c:pt>
                <c:pt idx="25">
                  <c:v>50.78</c:v>
                </c:pt>
                <c:pt idx="26">
                  <c:v>50.78</c:v>
                </c:pt>
                <c:pt idx="27">
                  <c:v>50.78</c:v>
                </c:pt>
                <c:pt idx="28">
                  <c:v>50.78</c:v>
                </c:pt>
                <c:pt idx="29">
                  <c:v>50.78</c:v>
                </c:pt>
                <c:pt idx="30">
                  <c:v>50.78</c:v>
                </c:pt>
                <c:pt idx="31">
                  <c:v>50.78</c:v>
                </c:pt>
                <c:pt idx="32">
                  <c:v>50.78</c:v>
                </c:pt>
                <c:pt idx="33">
                  <c:v>50.78</c:v>
                </c:pt>
                <c:pt idx="34">
                  <c:v>50.78</c:v>
                </c:pt>
                <c:pt idx="35">
                  <c:v>50.78</c:v>
                </c:pt>
                <c:pt idx="36">
                  <c:v>50.78</c:v>
                </c:pt>
                <c:pt idx="37">
                  <c:v>50.78</c:v>
                </c:pt>
                <c:pt idx="38">
                  <c:v>50.78</c:v>
                </c:pt>
                <c:pt idx="39">
                  <c:v>50.78</c:v>
                </c:pt>
                <c:pt idx="40">
                  <c:v>50.78</c:v>
                </c:pt>
                <c:pt idx="41">
                  <c:v>50.78</c:v>
                </c:pt>
                <c:pt idx="42">
                  <c:v>50.78</c:v>
                </c:pt>
                <c:pt idx="43">
                  <c:v>50.78</c:v>
                </c:pt>
                <c:pt idx="44">
                  <c:v>50.78</c:v>
                </c:pt>
                <c:pt idx="45">
                  <c:v>50.78</c:v>
                </c:pt>
                <c:pt idx="46">
                  <c:v>50.78</c:v>
                </c:pt>
                <c:pt idx="47">
                  <c:v>50.78</c:v>
                </c:pt>
                <c:pt idx="48">
                  <c:v>50.78</c:v>
                </c:pt>
                <c:pt idx="49">
                  <c:v>50.78</c:v>
                </c:pt>
                <c:pt idx="50">
                  <c:v>50.78</c:v>
                </c:pt>
                <c:pt idx="51">
                  <c:v>50.78</c:v>
                </c:pt>
                <c:pt idx="52">
                  <c:v>50.78</c:v>
                </c:pt>
                <c:pt idx="53">
                  <c:v>50.78</c:v>
                </c:pt>
                <c:pt idx="54">
                  <c:v>50.78</c:v>
                </c:pt>
                <c:pt idx="55">
                  <c:v>50.78</c:v>
                </c:pt>
                <c:pt idx="56">
                  <c:v>50.78</c:v>
                </c:pt>
                <c:pt idx="57">
                  <c:v>50.78</c:v>
                </c:pt>
                <c:pt idx="58">
                  <c:v>50.78</c:v>
                </c:pt>
                <c:pt idx="59">
                  <c:v>50.78</c:v>
                </c:pt>
                <c:pt idx="60">
                  <c:v>50.78</c:v>
                </c:pt>
                <c:pt idx="61">
                  <c:v>50.78</c:v>
                </c:pt>
                <c:pt idx="62">
                  <c:v>50.78</c:v>
                </c:pt>
                <c:pt idx="63">
                  <c:v>50.78</c:v>
                </c:pt>
                <c:pt idx="64">
                  <c:v>50.78</c:v>
                </c:pt>
                <c:pt idx="65">
                  <c:v>50.78</c:v>
                </c:pt>
                <c:pt idx="66">
                  <c:v>50.78</c:v>
                </c:pt>
                <c:pt idx="67">
                  <c:v>50.78</c:v>
                </c:pt>
                <c:pt idx="68">
                  <c:v>50.78</c:v>
                </c:pt>
                <c:pt idx="69">
                  <c:v>50.78</c:v>
                </c:pt>
                <c:pt idx="70">
                  <c:v>50.78</c:v>
                </c:pt>
                <c:pt idx="71">
                  <c:v>50.78</c:v>
                </c:pt>
                <c:pt idx="72">
                  <c:v>50.78</c:v>
                </c:pt>
                <c:pt idx="73">
                  <c:v>50.78</c:v>
                </c:pt>
                <c:pt idx="74">
                  <c:v>50.78</c:v>
                </c:pt>
                <c:pt idx="75">
                  <c:v>50.78</c:v>
                </c:pt>
                <c:pt idx="76">
                  <c:v>50.78</c:v>
                </c:pt>
                <c:pt idx="77">
                  <c:v>50.78</c:v>
                </c:pt>
                <c:pt idx="78">
                  <c:v>50.78</c:v>
                </c:pt>
                <c:pt idx="79">
                  <c:v>50.78</c:v>
                </c:pt>
                <c:pt idx="80">
                  <c:v>50.78</c:v>
                </c:pt>
                <c:pt idx="81">
                  <c:v>50.78</c:v>
                </c:pt>
                <c:pt idx="82">
                  <c:v>50.78</c:v>
                </c:pt>
                <c:pt idx="83">
                  <c:v>50.78</c:v>
                </c:pt>
                <c:pt idx="84">
                  <c:v>50.78</c:v>
                </c:pt>
                <c:pt idx="85">
                  <c:v>50.78</c:v>
                </c:pt>
                <c:pt idx="86">
                  <c:v>50.78</c:v>
                </c:pt>
                <c:pt idx="87">
                  <c:v>50.78</c:v>
                </c:pt>
                <c:pt idx="88">
                  <c:v>50.78</c:v>
                </c:pt>
                <c:pt idx="89">
                  <c:v>50.78</c:v>
                </c:pt>
                <c:pt idx="90">
                  <c:v>50.78</c:v>
                </c:pt>
                <c:pt idx="91">
                  <c:v>50.78</c:v>
                </c:pt>
                <c:pt idx="92">
                  <c:v>50.78</c:v>
                </c:pt>
                <c:pt idx="93">
                  <c:v>50.78</c:v>
                </c:pt>
                <c:pt idx="94">
                  <c:v>50.78</c:v>
                </c:pt>
                <c:pt idx="95">
                  <c:v>50.78</c:v>
                </c:pt>
                <c:pt idx="96">
                  <c:v>50.78</c:v>
                </c:pt>
                <c:pt idx="97">
                  <c:v>50.78</c:v>
                </c:pt>
                <c:pt idx="98">
                  <c:v>50.78</c:v>
                </c:pt>
                <c:pt idx="99">
                  <c:v>50.78</c:v>
                </c:pt>
                <c:pt idx="100">
                  <c:v>50.78</c:v>
                </c:pt>
                <c:pt idx="101">
                  <c:v>50.78</c:v>
                </c:pt>
                <c:pt idx="102">
                  <c:v>50.78</c:v>
                </c:pt>
                <c:pt idx="103">
                  <c:v>50.78</c:v>
                </c:pt>
                <c:pt idx="104">
                  <c:v>50.78</c:v>
                </c:pt>
                <c:pt idx="105">
                  <c:v>50.78</c:v>
                </c:pt>
                <c:pt idx="106">
                  <c:v>50.78</c:v>
                </c:pt>
                <c:pt idx="107">
                  <c:v>50.78</c:v>
                </c:pt>
                <c:pt idx="108">
                  <c:v>50.78</c:v>
                </c:pt>
                <c:pt idx="109">
                  <c:v>50.78</c:v>
                </c:pt>
                <c:pt idx="110">
                  <c:v>50.78</c:v>
                </c:pt>
                <c:pt idx="111">
                  <c:v>50.78</c:v>
                </c:pt>
                <c:pt idx="112">
                  <c:v>50.78</c:v>
                </c:pt>
                <c:pt idx="113">
                  <c:v>50.78</c:v>
                </c:pt>
                <c:pt idx="114">
                  <c:v>50.78</c:v>
                </c:pt>
                <c:pt idx="115">
                  <c:v>50.78</c:v>
                </c:pt>
                <c:pt idx="116">
                  <c:v>50.78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'Биолог-11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МБОУ СШ № 86</c:v>
                </c:pt>
                <c:pt idx="3">
                  <c:v>МАОУ СШ № 12</c:v>
                </c:pt>
                <c:pt idx="4">
                  <c:v>МАОУ СШ № 32</c:v>
                </c:pt>
                <c:pt idx="5">
                  <c:v>МАОУ Лицей № 28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Гимназия № 9</c:v>
                </c:pt>
                <c:pt idx="9">
                  <c:v>КИРОВСКИЙ РАЙОН</c:v>
                </c:pt>
                <c:pt idx="10">
                  <c:v>МАОУ СШ № 90</c:v>
                </c:pt>
                <c:pt idx="11">
                  <c:v>МАОУ Гимназия № 10</c:v>
                </c:pt>
                <c:pt idx="12">
                  <c:v>МАОУ СШ № 46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8 "Созидание"</c:v>
                </c:pt>
                <c:pt idx="17">
                  <c:v>МАОУ СШ № 135</c:v>
                </c:pt>
                <c:pt idx="18">
                  <c:v>МАОУ Гимназия № 4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13</c:v>
                </c:pt>
                <c:pt idx="25">
                  <c:v>МБОУ СШ № 31</c:v>
                </c:pt>
                <c:pt idx="26">
                  <c:v>МАОУ Лицей № 12</c:v>
                </c:pt>
                <c:pt idx="27">
                  <c:v>МАОУ СШ № 89</c:v>
                </c:pt>
                <c:pt idx="28">
                  <c:v>МБОУ СШ № 94</c:v>
                </c:pt>
                <c:pt idx="29">
                  <c:v>МАОУ СШ № 148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МАОУ СШ № 53</c:v>
                </c:pt>
                <c:pt idx="33">
                  <c:v>МАОУ Гимназия № 11 </c:v>
                </c:pt>
                <c:pt idx="34">
                  <c:v>МАОУ СШ № 16</c:v>
                </c:pt>
                <c:pt idx="35">
                  <c:v>МАОУ СШ № 65</c:v>
                </c:pt>
                <c:pt idx="36">
                  <c:v>МАОУ Гимназия № 15</c:v>
                </c:pt>
                <c:pt idx="37">
                  <c:v>МБОУ СШ № 79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МБОУ Лицей № 8</c:v>
                </c:pt>
                <c:pt idx="45">
                  <c:v>МАОУ Лицей № 1</c:v>
                </c:pt>
                <c:pt idx="46">
                  <c:v>МАОУ Школа-интернат № 1 </c:v>
                </c:pt>
                <c:pt idx="47">
                  <c:v>МБОУ Гимназия № 3</c:v>
                </c:pt>
                <c:pt idx="48">
                  <c:v>МАОУ "КУГ № 1 - Универс"</c:v>
                </c:pt>
                <c:pt idx="49">
                  <c:v>МБОУ СШ № 159</c:v>
                </c:pt>
                <c:pt idx="50">
                  <c:v>МБОУ СШ № 84</c:v>
                </c:pt>
                <c:pt idx="51">
                  <c:v>МБОУ СШ № 99</c:v>
                </c:pt>
                <c:pt idx="52">
                  <c:v>МБОУ СШ № 133 </c:v>
                </c:pt>
                <c:pt idx="53">
                  <c:v>МБОУ Лицей № 10</c:v>
                </c:pt>
                <c:pt idx="54">
                  <c:v>МБОУ СШ № 36</c:v>
                </c:pt>
                <c:pt idx="55">
                  <c:v>МБОУ СШ № 95</c:v>
                </c:pt>
                <c:pt idx="56">
                  <c:v>МБОУ СШ № 73</c:v>
                </c:pt>
                <c:pt idx="57">
                  <c:v>МБОУ СШ № 21</c:v>
                </c:pt>
                <c:pt idx="58">
                  <c:v>МАОУ СШ № 72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45</c:v>
                </c:pt>
                <c:pt idx="64">
                  <c:v>МАОУ СШ № 6</c:v>
                </c:pt>
                <c:pt idx="65">
                  <c:v>МАОУ Гимназия № 14</c:v>
                </c:pt>
                <c:pt idx="66">
                  <c:v>МАОУ СШ № 42</c:v>
                </c:pt>
                <c:pt idx="67">
                  <c:v>МАОУ СШ № 137</c:v>
                </c:pt>
                <c:pt idx="68">
                  <c:v>МАОУ СШ № 17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76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156</c:v>
                </c:pt>
                <c:pt idx="78">
                  <c:v>МАОУ СШ № 144</c:v>
                </c:pt>
                <c:pt idx="79">
                  <c:v>МАОУ СШ № 151</c:v>
                </c:pt>
                <c:pt idx="80">
                  <c:v>МАОУ СШ № 141</c:v>
                </c:pt>
                <c:pt idx="81">
                  <c:v>МАОУ СШ № 98</c:v>
                </c:pt>
                <c:pt idx="82">
                  <c:v>МАОУ СШ № 24</c:v>
                </c:pt>
                <c:pt idx="83">
                  <c:v>МАОУ СШ № 154</c:v>
                </c:pt>
                <c:pt idx="84">
                  <c:v>МАОУ СШ № 7</c:v>
                </c:pt>
                <c:pt idx="85">
                  <c:v>МАОУ СШ № 108</c:v>
                </c:pt>
                <c:pt idx="86">
                  <c:v>МАОУ СШ № 143</c:v>
                </c:pt>
                <c:pt idx="87">
                  <c:v>МАОУ СШ № 91</c:v>
                </c:pt>
                <c:pt idx="88">
                  <c:v>МАОУ СШ № 134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145</c:v>
                </c:pt>
                <c:pt idx="92">
                  <c:v>МАОУ СШ № 5</c:v>
                </c:pt>
                <c:pt idx="93">
                  <c:v>МАОУ СШ № 115</c:v>
                </c:pt>
                <c:pt idx="94">
                  <c:v>МАОУ СШ № 150</c:v>
                </c:pt>
                <c:pt idx="95">
                  <c:v>МАОУ СШ № 1</c:v>
                </c:pt>
                <c:pt idx="96">
                  <c:v>МАОУ СШ № 85</c:v>
                </c:pt>
                <c:pt idx="97">
                  <c:v>МАОУ СШ № 129</c:v>
                </c:pt>
                <c:pt idx="98">
                  <c:v>МАОУ СШ № 66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139</c:v>
                </c:pt>
                <c:pt idx="102">
                  <c:v>МАОУ СШ № 152</c:v>
                </c:pt>
                <c:pt idx="103">
                  <c:v>МАОУ СШ № 157</c:v>
                </c:pt>
                <c:pt idx="104">
                  <c:v>МБОУ СШ № 56</c:v>
                </c:pt>
                <c:pt idx="105">
                  <c:v>МАОУ СШ № 147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МБОУ СШ № 10</c:v>
                </c:pt>
                <c:pt idx="109">
                  <c:v>МБОУ СШ № 4</c:v>
                </c:pt>
                <c:pt idx="110">
                  <c:v>МБОУ Лицей № 2</c:v>
                </c:pt>
                <c:pt idx="111">
                  <c:v>МБОУ Гимназия  № 16</c:v>
                </c:pt>
                <c:pt idx="112">
                  <c:v>МАОУ Гимназия № 2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'Биолог-11 диаграмма'!$T$5:$T$121</c:f>
              <c:numCache>
                <c:formatCode>0.00</c:formatCode>
                <c:ptCount val="117"/>
                <c:pt idx="0">
                  <c:v>52.590706862581868</c:v>
                </c:pt>
                <c:pt idx="1">
                  <c:v>64.538461538461533</c:v>
                </c:pt>
                <c:pt idx="2">
                  <c:v>43.727272727272727</c:v>
                </c:pt>
                <c:pt idx="3">
                  <c:v>57.222222222222221</c:v>
                </c:pt>
                <c:pt idx="4">
                  <c:v>51.533333333333331</c:v>
                </c:pt>
                <c:pt idx="5">
                  <c:v>58.555555555555557</c:v>
                </c:pt>
                <c:pt idx="6">
                  <c:v>50.625</c:v>
                </c:pt>
                <c:pt idx="7">
                  <c:v>38.142857142857146</c:v>
                </c:pt>
                <c:pt idx="8">
                  <c:v>56.38095238095238</c:v>
                </c:pt>
                <c:pt idx="9">
                  <c:v>45.074999999999996</c:v>
                </c:pt>
                <c:pt idx="10">
                  <c:v>39.1</c:v>
                </c:pt>
                <c:pt idx="11">
                  <c:v>55.6</c:v>
                </c:pt>
                <c:pt idx="12">
                  <c:v>44.1</c:v>
                </c:pt>
                <c:pt idx="13">
                  <c:v>53.3</c:v>
                </c:pt>
                <c:pt idx="14">
                  <c:v>49.8</c:v>
                </c:pt>
                <c:pt idx="15">
                  <c:v>47.2</c:v>
                </c:pt>
                <c:pt idx="16">
                  <c:v>50.5</c:v>
                </c:pt>
                <c:pt idx="17">
                  <c:v>36.1</c:v>
                </c:pt>
                <c:pt idx="18">
                  <c:v>52.7</c:v>
                </c:pt>
                <c:pt idx="19">
                  <c:v>45.8</c:v>
                </c:pt>
                <c:pt idx="20">
                  <c:v>36.4</c:v>
                </c:pt>
                <c:pt idx="21">
                  <c:v>30.3</c:v>
                </c:pt>
                <c:pt idx="22">
                  <c:v>46.926666666666669</c:v>
                </c:pt>
                <c:pt idx="23">
                  <c:v>57.5</c:v>
                </c:pt>
                <c:pt idx="26">
                  <c:v>44.8</c:v>
                </c:pt>
                <c:pt idx="27">
                  <c:v>37</c:v>
                </c:pt>
                <c:pt idx="28">
                  <c:v>46.3</c:v>
                </c:pt>
                <c:pt idx="29">
                  <c:v>57.3</c:v>
                </c:pt>
                <c:pt idx="30">
                  <c:v>47.8</c:v>
                </c:pt>
                <c:pt idx="31">
                  <c:v>53</c:v>
                </c:pt>
                <c:pt idx="32">
                  <c:v>47.6</c:v>
                </c:pt>
                <c:pt idx="33">
                  <c:v>51.8</c:v>
                </c:pt>
                <c:pt idx="34">
                  <c:v>36.200000000000003</c:v>
                </c:pt>
                <c:pt idx="35">
                  <c:v>55</c:v>
                </c:pt>
                <c:pt idx="36">
                  <c:v>44.7</c:v>
                </c:pt>
                <c:pt idx="37">
                  <c:v>33.9</c:v>
                </c:pt>
                <c:pt idx="38">
                  <c:v>37</c:v>
                </c:pt>
                <c:pt idx="39">
                  <c:v>54</c:v>
                </c:pt>
                <c:pt idx="40">
                  <c:v>50.157142857142851</c:v>
                </c:pt>
                <c:pt idx="41">
                  <c:v>42.8</c:v>
                </c:pt>
                <c:pt idx="42">
                  <c:v>64</c:v>
                </c:pt>
                <c:pt idx="43">
                  <c:v>57.5</c:v>
                </c:pt>
                <c:pt idx="44">
                  <c:v>53.1</c:v>
                </c:pt>
                <c:pt idx="45">
                  <c:v>59.3</c:v>
                </c:pt>
                <c:pt idx="46">
                  <c:v>58.3</c:v>
                </c:pt>
                <c:pt idx="47">
                  <c:v>53</c:v>
                </c:pt>
                <c:pt idx="48">
                  <c:v>54</c:v>
                </c:pt>
                <c:pt idx="50">
                  <c:v>37.6</c:v>
                </c:pt>
                <c:pt idx="51">
                  <c:v>54.9</c:v>
                </c:pt>
                <c:pt idx="52">
                  <c:v>31.8</c:v>
                </c:pt>
                <c:pt idx="53">
                  <c:v>46</c:v>
                </c:pt>
                <c:pt idx="58">
                  <c:v>41.9</c:v>
                </c:pt>
                <c:pt idx="60">
                  <c:v>48</c:v>
                </c:pt>
                <c:pt idx="61">
                  <c:v>45.1</c:v>
                </c:pt>
                <c:pt idx="62">
                  <c:v>57</c:v>
                </c:pt>
                <c:pt idx="63">
                  <c:v>43.6</c:v>
                </c:pt>
                <c:pt idx="64">
                  <c:v>51.7</c:v>
                </c:pt>
                <c:pt idx="65">
                  <c:v>68</c:v>
                </c:pt>
                <c:pt idx="66">
                  <c:v>38</c:v>
                </c:pt>
                <c:pt idx="67">
                  <c:v>44.7</c:v>
                </c:pt>
                <c:pt idx="68">
                  <c:v>46.5</c:v>
                </c:pt>
                <c:pt idx="69">
                  <c:v>44</c:v>
                </c:pt>
                <c:pt idx="71">
                  <c:v>42</c:v>
                </c:pt>
                <c:pt idx="72">
                  <c:v>33.6</c:v>
                </c:pt>
                <c:pt idx="75">
                  <c:v>27</c:v>
                </c:pt>
                <c:pt idx="76">
                  <c:v>48.607142857142854</c:v>
                </c:pt>
                <c:pt idx="77">
                  <c:v>32.799999999999997</c:v>
                </c:pt>
                <c:pt idx="78">
                  <c:v>68.099999999999994</c:v>
                </c:pt>
                <c:pt idx="79">
                  <c:v>55</c:v>
                </c:pt>
                <c:pt idx="80">
                  <c:v>40.4</c:v>
                </c:pt>
                <c:pt idx="81">
                  <c:v>71.5</c:v>
                </c:pt>
                <c:pt idx="82">
                  <c:v>56</c:v>
                </c:pt>
                <c:pt idx="83">
                  <c:v>55.1</c:v>
                </c:pt>
                <c:pt idx="84">
                  <c:v>65.3</c:v>
                </c:pt>
                <c:pt idx="85">
                  <c:v>47.9</c:v>
                </c:pt>
                <c:pt idx="86">
                  <c:v>53.2</c:v>
                </c:pt>
                <c:pt idx="87">
                  <c:v>54.8</c:v>
                </c:pt>
                <c:pt idx="88">
                  <c:v>51</c:v>
                </c:pt>
                <c:pt idx="89">
                  <c:v>57</c:v>
                </c:pt>
                <c:pt idx="90">
                  <c:v>48</c:v>
                </c:pt>
                <c:pt idx="91">
                  <c:v>45</c:v>
                </c:pt>
                <c:pt idx="92">
                  <c:v>45</c:v>
                </c:pt>
                <c:pt idx="93">
                  <c:v>32</c:v>
                </c:pt>
                <c:pt idx="94">
                  <c:v>48</c:v>
                </c:pt>
                <c:pt idx="95">
                  <c:v>40</c:v>
                </c:pt>
                <c:pt idx="96">
                  <c:v>55.9</c:v>
                </c:pt>
                <c:pt idx="97">
                  <c:v>36</c:v>
                </c:pt>
                <c:pt idx="98">
                  <c:v>61</c:v>
                </c:pt>
                <c:pt idx="99">
                  <c:v>36.799999999999997</c:v>
                </c:pt>
                <c:pt idx="100">
                  <c:v>50.5</c:v>
                </c:pt>
                <c:pt idx="101">
                  <c:v>34.700000000000003</c:v>
                </c:pt>
                <c:pt idx="102">
                  <c:v>54</c:v>
                </c:pt>
                <c:pt idx="104">
                  <c:v>35</c:v>
                </c:pt>
                <c:pt idx="105">
                  <c:v>31</c:v>
                </c:pt>
                <c:pt idx="107">
                  <c:v>49.842948717948715</c:v>
                </c:pt>
                <c:pt idx="108">
                  <c:v>54.875</c:v>
                </c:pt>
                <c:pt idx="109">
                  <c:v>32.333333333333336</c:v>
                </c:pt>
                <c:pt idx="110">
                  <c:v>62.333333333333336</c:v>
                </c:pt>
                <c:pt idx="111">
                  <c:v>52.5</c:v>
                </c:pt>
                <c:pt idx="112">
                  <c:v>59.07692307692308</c:v>
                </c:pt>
                <c:pt idx="113">
                  <c:v>54.458333333333336</c:v>
                </c:pt>
                <c:pt idx="114">
                  <c:v>45.833333333333336</c:v>
                </c:pt>
                <c:pt idx="115">
                  <c:v>37.333333333333336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66048"/>
        <c:axId val="98373632"/>
      </c:lineChart>
      <c:catAx>
        <c:axId val="9846604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373632"/>
        <c:crosses val="autoZero"/>
        <c:auto val="1"/>
        <c:lblAlgn val="ctr"/>
        <c:lblOffset val="100"/>
        <c:noMultiLvlLbl val="0"/>
      </c:catAx>
      <c:valAx>
        <c:axId val="9837363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466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54897226636299"/>
          <c:y val="2.3024574160210559E-2"/>
          <c:w val="0.76393943084312577"/>
          <c:h val="4.3165754531604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59530</xdr:rowOff>
    </xdr:from>
    <xdr:to>
      <xdr:col>37</xdr:col>
      <xdr:colOff>595313</xdr:colOff>
      <xdr:row>0</xdr:row>
      <xdr:rowOff>5024438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216164</xdr:colOff>
      <xdr:row>0</xdr:row>
      <xdr:rowOff>439739</xdr:rowOff>
    </xdr:from>
    <xdr:to>
      <xdr:col>20</xdr:col>
      <xdr:colOff>223573</xdr:colOff>
      <xdr:row>0</xdr:row>
      <xdr:rowOff>3304647</xdr:rowOff>
    </xdr:to>
    <xdr:cxnSp macro="">
      <xdr:nvCxnSpPr>
        <xdr:cNvPr id="3" name="Прямая соединительная линия 2"/>
        <xdr:cNvCxnSpPr/>
      </xdr:nvCxnSpPr>
      <xdr:spPr>
        <a:xfrm>
          <a:off x="12228247" y="439739"/>
          <a:ext cx="7409" cy="28649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0.02533</cdr:x>
      <cdr:y>0.07541</cdr:y>
    </cdr:from>
    <cdr:to>
      <cdr:x>0.02582</cdr:x>
      <cdr:y>0.65467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524289" y="374387"/>
          <a:ext cx="10168" cy="2875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0.10036</cdr:x>
      <cdr:y>0.07724</cdr:y>
    </cdr:from>
    <cdr:to>
      <cdr:x>0.10075</cdr:x>
      <cdr:y>0.65708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2077385" y="383489"/>
          <a:ext cx="8073" cy="28788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0.2093</cdr:x>
      <cdr:y>0.08436</cdr:y>
    </cdr:from>
    <cdr:to>
      <cdr:x>0.20943</cdr:x>
      <cdr:y>0.65521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766216" y="418855"/>
          <a:ext cx="2960" cy="28342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0.35958</cdr:x>
      <cdr:y>0.07716</cdr:y>
    </cdr:from>
    <cdr:to>
      <cdr:x>0.35982</cdr:x>
      <cdr:y>0.64924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7442775" y="383084"/>
          <a:ext cx="4968" cy="28403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0.66123</cdr:x>
      <cdr:y>0.07718</cdr:y>
    </cdr:from>
    <cdr:to>
      <cdr:x>0.66202</cdr:x>
      <cdr:y>0.65387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5057971" y="383199"/>
          <a:ext cx="17991" cy="28632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0.92113</cdr:x>
      <cdr:y>0.07425</cdr:y>
    </cdr:from>
    <cdr:to>
      <cdr:x>0.92147</cdr:x>
      <cdr:y>0.65308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 flipH="1">
          <a:off x="19065874" y="368644"/>
          <a:ext cx="6968" cy="2873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0</xdr:row>
      <xdr:rowOff>59530</xdr:rowOff>
    </xdr:from>
    <xdr:to>
      <xdr:col>37</xdr:col>
      <xdr:colOff>595313</xdr:colOff>
      <xdr:row>0</xdr:row>
      <xdr:rowOff>5024438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275696</xdr:colOff>
      <xdr:row>0</xdr:row>
      <xdr:rowOff>442383</xdr:rowOff>
    </xdr:from>
    <xdr:to>
      <xdr:col>25</xdr:col>
      <xdr:colOff>283105</xdr:colOff>
      <xdr:row>0</xdr:row>
      <xdr:rowOff>3307291</xdr:rowOff>
    </xdr:to>
    <xdr:cxnSp macro="">
      <xdr:nvCxnSpPr>
        <xdr:cNvPr id="3" name="Прямая соединительная линия 2"/>
        <xdr:cNvCxnSpPr/>
      </xdr:nvCxnSpPr>
      <xdr:spPr>
        <a:xfrm>
          <a:off x="14975946" y="442383"/>
          <a:ext cx="7409" cy="28649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0.02501</cdr:x>
      <cdr:y>0.07754</cdr:y>
    </cdr:from>
    <cdr:to>
      <cdr:x>0.02556</cdr:x>
      <cdr:y>0.65066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513993" y="384970"/>
          <a:ext cx="11206" cy="28454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0.10053</cdr:x>
      <cdr:y>0.07899</cdr:y>
    </cdr:from>
    <cdr:to>
      <cdr:x>0.10073</cdr:x>
      <cdr:y>0.65319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2065942" y="392169"/>
          <a:ext cx="4110" cy="28508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0.20996</cdr:x>
      <cdr:y>0.079</cdr:y>
    </cdr:from>
    <cdr:to>
      <cdr:x>0.21014</cdr:x>
      <cdr:y>0.66452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314897" y="392220"/>
          <a:ext cx="3699" cy="29070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0.35888</cdr:x>
      <cdr:y>0.07541</cdr:y>
    </cdr:from>
    <cdr:to>
      <cdr:x>0.36017</cdr:x>
      <cdr:y>0.64762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7375431" y="374404"/>
          <a:ext cx="26512" cy="28409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0.53501</cdr:x>
      <cdr:y>0.07262</cdr:y>
    </cdr:from>
    <cdr:to>
      <cdr:x>0.53537</cdr:x>
      <cdr:y>0.64881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0995357" y="360552"/>
          <a:ext cx="7342" cy="28607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0.91888</cdr:x>
      <cdr:y>0.07973</cdr:y>
    </cdr:from>
    <cdr:to>
      <cdr:x>0.91976</cdr:x>
      <cdr:y>0.63879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18884474" y="395844"/>
          <a:ext cx="18085" cy="27756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abSelected="1" topLeftCell="A2" zoomScale="90" zoomScaleNormal="90" workbookViewId="0">
      <selection activeCell="B2" sqref="B2:B3"/>
    </sheetView>
  </sheetViews>
  <sheetFormatPr defaultRowHeight="15"/>
  <cols>
    <col min="1" max="1" width="5.85546875" style="95" customWidth="1"/>
    <col min="2" max="2" width="34.28515625" style="95" customWidth="1"/>
    <col min="3" max="22" width="7.7109375" style="95" customWidth="1"/>
    <col min="23" max="23" width="8.7109375" style="95" customWidth="1"/>
    <col min="24" max="16384" width="9.140625" style="95"/>
  </cols>
  <sheetData>
    <row r="1" spans="1:26" ht="402" customHeight="1" thickBot="1"/>
    <row r="2" spans="1:26">
      <c r="A2" s="593" t="s">
        <v>47</v>
      </c>
      <c r="B2" s="595" t="s">
        <v>45</v>
      </c>
      <c r="C2" s="597">
        <v>2025</v>
      </c>
      <c r="D2" s="598"/>
      <c r="E2" s="598"/>
      <c r="F2" s="599"/>
      <c r="G2" s="598">
        <v>2024</v>
      </c>
      <c r="H2" s="598"/>
      <c r="I2" s="598"/>
      <c r="J2" s="599"/>
      <c r="K2" s="597">
        <v>2023</v>
      </c>
      <c r="L2" s="598"/>
      <c r="M2" s="598"/>
      <c r="N2" s="599"/>
      <c r="O2" s="598">
        <v>2022</v>
      </c>
      <c r="P2" s="598"/>
      <c r="Q2" s="598"/>
      <c r="R2" s="598"/>
      <c r="S2" s="597">
        <v>2021</v>
      </c>
      <c r="T2" s="598"/>
      <c r="U2" s="598"/>
      <c r="V2" s="599"/>
      <c r="W2" s="591" t="s">
        <v>82</v>
      </c>
    </row>
    <row r="3" spans="1:26" ht="42" customHeight="1" thickBot="1">
      <c r="A3" s="594"/>
      <c r="B3" s="596"/>
      <c r="C3" s="164" t="s">
        <v>93</v>
      </c>
      <c r="D3" s="114" t="s">
        <v>94</v>
      </c>
      <c r="E3" s="165" t="s">
        <v>95</v>
      </c>
      <c r="F3" s="41" t="s">
        <v>81</v>
      </c>
      <c r="G3" s="341" t="s">
        <v>93</v>
      </c>
      <c r="H3" s="114" t="s">
        <v>94</v>
      </c>
      <c r="I3" s="165" t="s">
        <v>95</v>
      </c>
      <c r="J3" s="41" t="s">
        <v>81</v>
      </c>
      <c r="K3" s="164" t="s">
        <v>93</v>
      </c>
      <c r="L3" s="114" t="s">
        <v>94</v>
      </c>
      <c r="M3" s="165" t="s">
        <v>95</v>
      </c>
      <c r="N3" s="41" t="s">
        <v>81</v>
      </c>
      <c r="O3" s="341" t="s">
        <v>93</v>
      </c>
      <c r="P3" s="114" t="s">
        <v>94</v>
      </c>
      <c r="Q3" s="165" t="s">
        <v>95</v>
      </c>
      <c r="R3" s="341" t="s">
        <v>81</v>
      </c>
      <c r="S3" s="164" t="s">
        <v>93</v>
      </c>
      <c r="T3" s="114" t="s">
        <v>94</v>
      </c>
      <c r="U3" s="165" t="s">
        <v>95</v>
      </c>
      <c r="V3" s="41" t="s">
        <v>81</v>
      </c>
      <c r="W3" s="592"/>
    </row>
    <row r="4" spans="1:26" ht="15" customHeight="1" thickBot="1">
      <c r="A4" s="63"/>
      <c r="B4" s="124" t="s">
        <v>99</v>
      </c>
      <c r="C4" s="125">
        <f>C5+C14+C27+C45+C66+C81+C112</f>
        <v>895</v>
      </c>
      <c r="D4" s="134">
        <f>AVERAGE(D6:D13,D15:D26,D28:D44,D46:D65,D67:D80,D82:D111,D113:D121)</f>
        <v>51.537254901960807</v>
      </c>
      <c r="E4" s="276">
        <v>54.43</v>
      </c>
      <c r="F4" s="126"/>
      <c r="G4" s="342">
        <f>G5+G14+G27+G45+G66+G81+G112</f>
        <v>890</v>
      </c>
      <c r="H4" s="134">
        <f>AVERAGE(H6:H13,H15:H26,H28:H44,H46:H65,H67:H80,H82:H111,H113:H121)</f>
        <v>51.023257769166868</v>
      </c>
      <c r="I4" s="276">
        <v>54.43</v>
      </c>
      <c r="J4" s="126"/>
      <c r="K4" s="125">
        <f>K5+K14+K27+K45+K66+K81+K112</f>
        <v>966</v>
      </c>
      <c r="L4" s="134">
        <f>AVERAGE(L6:L13,L15:L26,L28:L44,L46:L65,L67:L80,L82:L111,L113:L121)</f>
        <v>47.903198423725151</v>
      </c>
      <c r="M4" s="276">
        <v>50.52</v>
      </c>
      <c r="N4" s="126"/>
      <c r="O4" s="342">
        <f>O5+O14+O27+O45+O66+O81+O112</f>
        <v>969</v>
      </c>
      <c r="P4" s="134">
        <f>AVERAGE(P6:P13,P15:P26,P28:P44,P46:P65,P67:P80,P82:P111,P113:P121)</f>
        <v>46.447237604038023</v>
      </c>
      <c r="Q4" s="276">
        <v>49.6</v>
      </c>
      <c r="R4" s="342"/>
      <c r="S4" s="125">
        <f>S5+S14+S27+S45+S66+S81+S112</f>
        <v>1044</v>
      </c>
      <c r="T4" s="134">
        <f>AVERAGE(T6:T13,T15:T26,T28:T44,T46:T65,T67:T80,T82:T111,T113:T121)</f>
        <v>48.16217963171087</v>
      </c>
      <c r="U4" s="276">
        <v>50.78</v>
      </c>
      <c r="V4" s="126"/>
      <c r="W4" s="113"/>
      <c r="Y4" s="76"/>
      <c r="Z4" s="39" t="s">
        <v>89</v>
      </c>
    </row>
    <row r="5" spans="1:26" ht="15" customHeight="1" thickBot="1">
      <c r="A5" s="115"/>
      <c r="B5" s="116" t="s">
        <v>100</v>
      </c>
      <c r="C5" s="117">
        <f>SUM(C6:C13)</f>
        <v>52</v>
      </c>
      <c r="D5" s="130">
        <f>AVERAGE(D6:D13)</f>
        <v>56.832499999999996</v>
      </c>
      <c r="E5" s="215">
        <v>54.43</v>
      </c>
      <c r="F5" s="118"/>
      <c r="G5" s="343">
        <f>SUM(G6:G13)</f>
        <v>69</v>
      </c>
      <c r="H5" s="130">
        <f>AVERAGE(H6:H13)</f>
        <v>48.709145021645014</v>
      </c>
      <c r="I5" s="215">
        <v>54.43</v>
      </c>
      <c r="J5" s="118"/>
      <c r="K5" s="117">
        <f>SUM(K6:K13)</f>
        <v>72</v>
      </c>
      <c r="L5" s="130">
        <f>AVERAGE(L6:L13)</f>
        <v>47.057142857142857</v>
      </c>
      <c r="M5" s="215">
        <v>50.52</v>
      </c>
      <c r="N5" s="118"/>
      <c r="O5" s="343">
        <f>SUM(O6:O13)</f>
        <v>75</v>
      </c>
      <c r="P5" s="130">
        <f>AVERAGE(P6:P13)</f>
        <v>53.605704365079369</v>
      </c>
      <c r="Q5" s="215">
        <v>49.6</v>
      </c>
      <c r="R5" s="343"/>
      <c r="S5" s="117">
        <f>SUM(S6:S13)</f>
        <v>92</v>
      </c>
      <c r="T5" s="130">
        <f>AVERAGE(T6:T13)</f>
        <v>52.590706862581868</v>
      </c>
      <c r="U5" s="215">
        <v>50.78</v>
      </c>
      <c r="V5" s="118"/>
      <c r="W5" s="119"/>
      <c r="Y5" s="96"/>
      <c r="Z5" s="39" t="s">
        <v>90</v>
      </c>
    </row>
    <row r="6" spans="1:26" ht="15" customHeight="1">
      <c r="A6" s="137">
        <v>1</v>
      </c>
      <c r="B6" s="31" t="s">
        <v>142</v>
      </c>
      <c r="C6" s="323">
        <v>4</v>
      </c>
      <c r="D6" s="182">
        <v>50</v>
      </c>
      <c r="E6" s="182">
        <v>54.43</v>
      </c>
      <c r="F6" s="770">
        <v>57</v>
      </c>
      <c r="G6" s="319">
        <v>11</v>
      </c>
      <c r="H6" s="182">
        <v>49.363636363636367</v>
      </c>
      <c r="I6" s="182">
        <v>54.43</v>
      </c>
      <c r="J6" s="775">
        <v>60</v>
      </c>
      <c r="K6" s="777">
        <v>14</v>
      </c>
      <c r="L6" s="219">
        <v>40.1</v>
      </c>
      <c r="M6" s="219">
        <v>50.52</v>
      </c>
      <c r="N6" s="778">
        <v>76</v>
      </c>
      <c r="O6" s="319">
        <v>12</v>
      </c>
      <c r="P6" s="182">
        <v>50</v>
      </c>
      <c r="Q6" s="182">
        <v>49.6</v>
      </c>
      <c r="R6" s="779">
        <v>42</v>
      </c>
      <c r="S6" s="777">
        <v>8</v>
      </c>
      <c r="T6" s="219">
        <v>50.625</v>
      </c>
      <c r="U6" s="219">
        <v>50.78</v>
      </c>
      <c r="V6" s="778">
        <v>44</v>
      </c>
      <c r="W6" s="221">
        <f>V6+R6+N6+J6</f>
        <v>222</v>
      </c>
      <c r="Y6" s="280"/>
      <c r="Z6" s="39" t="s">
        <v>91</v>
      </c>
    </row>
    <row r="7" spans="1:26" ht="15" customHeight="1">
      <c r="A7" s="136">
        <v>2</v>
      </c>
      <c r="B7" s="31" t="s">
        <v>54</v>
      </c>
      <c r="C7" s="323">
        <v>11</v>
      </c>
      <c r="D7" s="182">
        <v>43</v>
      </c>
      <c r="E7" s="182">
        <v>54.43</v>
      </c>
      <c r="F7" s="770">
        <v>82</v>
      </c>
      <c r="G7" s="319">
        <v>14</v>
      </c>
      <c r="H7" s="182">
        <v>50.142857142857146</v>
      </c>
      <c r="I7" s="182">
        <v>54.43</v>
      </c>
      <c r="J7" s="775">
        <v>56</v>
      </c>
      <c r="K7" s="323">
        <v>18</v>
      </c>
      <c r="L7" s="182">
        <v>51</v>
      </c>
      <c r="M7" s="182">
        <v>50.52</v>
      </c>
      <c r="N7" s="450">
        <v>38</v>
      </c>
      <c r="O7" s="319">
        <v>16</v>
      </c>
      <c r="P7" s="182">
        <v>55.375</v>
      </c>
      <c r="Q7" s="182">
        <v>49.6</v>
      </c>
      <c r="R7" s="779">
        <v>20</v>
      </c>
      <c r="S7" s="323">
        <v>21</v>
      </c>
      <c r="T7" s="182">
        <v>56.38095238095238</v>
      </c>
      <c r="U7" s="182">
        <v>50.78</v>
      </c>
      <c r="V7" s="450">
        <v>19</v>
      </c>
      <c r="W7" s="206">
        <f t="shared" ref="W7:W65" si="0">V7+R7+N7+J7</f>
        <v>133</v>
      </c>
      <c r="X7" s="42"/>
      <c r="Y7" s="40"/>
      <c r="Z7" s="39" t="s">
        <v>92</v>
      </c>
    </row>
    <row r="8" spans="1:26" ht="15" customHeight="1">
      <c r="A8" s="43">
        <v>3</v>
      </c>
      <c r="B8" s="353" t="s">
        <v>53</v>
      </c>
      <c r="C8" s="326">
        <v>12</v>
      </c>
      <c r="D8" s="175">
        <v>67.8</v>
      </c>
      <c r="E8" s="182">
        <v>54.43</v>
      </c>
      <c r="F8" s="770">
        <v>4</v>
      </c>
      <c r="G8" s="321">
        <v>21</v>
      </c>
      <c r="H8" s="175">
        <v>67</v>
      </c>
      <c r="I8" s="182">
        <v>54.43</v>
      </c>
      <c r="J8" s="775">
        <v>8</v>
      </c>
      <c r="K8" s="326">
        <v>9</v>
      </c>
      <c r="L8" s="175">
        <v>63.9</v>
      </c>
      <c r="M8" s="182">
        <v>50.52</v>
      </c>
      <c r="N8" s="450">
        <v>7</v>
      </c>
      <c r="O8" s="321">
        <v>14</v>
      </c>
      <c r="P8" s="175">
        <v>68.642857142857139</v>
      </c>
      <c r="Q8" s="182">
        <v>49.6</v>
      </c>
      <c r="R8" s="779">
        <v>1</v>
      </c>
      <c r="S8" s="326">
        <v>13</v>
      </c>
      <c r="T8" s="175">
        <v>64.538461538461533</v>
      </c>
      <c r="U8" s="182">
        <v>50.78</v>
      </c>
      <c r="V8" s="450">
        <v>5</v>
      </c>
      <c r="W8" s="200">
        <f t="shared" si="0"/>
        <v>21</v>
      </c>
      <c r="X8" s="42"/>
    </row>
    <row r="9" spans="1:26" ht="15" customHeight="1">
      <c r="A9" s="43">
        <v>4</v>
      </c>
      <c r="B9" s="492" t="s">
        <v>176</v>
      </c>
      <c r="C9" s="326">
        <v>4</v>
      </c>
      <c r="D9" s="175">
        <v>57.2</v>
      </c>
      <c r="E9" s="182">
        <v>54.43</v>
      </c>
      <c r="F9" s="770">
        <v>31</v>
      </c>
      <c r="G9" s="321">
        <v>4</v>
      </c>
      <c r="H9" s="175">
        <v>51.5</v>
      </c>
      <c r="I9" s="182">
        <v>54.43</v>
      </c>
      <c r="J9" s="775">
        <v>48</v>
      </c>
      <c r="K9" s="326">
        <v>12</v>
      </c>
      <c r="L9" s="175">
        <v>49.6</v>
      </c>
      <c r="M9" s="182">
        <v>50.52</v>
      </c>
      <c r="N9" s="450">
        <v>41</v>
      </c>
      <c r="O9" s="321">
        <v>8</v>
      </c>
      <c r="P9" s="175">
        <v>64.25</v>
      </c>
      <c r="Q9" s="182">
        <v>49.6</v>
      </c>
      <c r="R9" s="779">
        <v>2</v>
      </c>
      <c r="S9" s="326">
        <v>9</v>
      </c>
      <c r="T9" s="175">
        <v>58.555555555555557</v>
      </c>
      <c r="U9" s="182">
        <v>50.78</v>
      </c>
      <c r="V9" s="450">
        <v>11</v>
      </c>
      <c r="W9" s="200">
        <f t="shared" si="0"/>
        <v>102</v>
      </c>
      <c r="X9" s="42"/>
    </row>
    <row r="10" spans="1:26" ht="15" customHeight="1">
      <c r="A10" s="43">
        <v>5</v>
      </c>
      <c r="B10" s="31" t="s">
        <v>143</v>
      </c>
      <c r="C10" s="326">
        <v>5</v>
      </c>
      <c r="D10" s="175">
        <v>65</v>
      </c>
      <c r="E10" s="182">
        <v>54.43</v>
      </c>
      <c r="F10" s="770">
        <v>9</v>
      </c>
      <c r="G10" s="321">
        <v>2</v>
      </c>
      <c r="H10" s="175">
        <v>33.5</v>
      </c>
      <c r="I10" s="182">
        <v>54.43</v>
      </c>
      <c r="J10" s="775">
        <v>93</v>
      </c>
      <c r="K10" s="326">
        <v>5</v>
      </c>
      <c r="L10" s="175">
        <v>42.8</v>
      </c>
      <c r="M10" s="182">
        <v>50.52</v>
      </c>
      <c r="N10" s="450">
        <v>67</v>
      </c>
      <c r="O10" s="321">
        <v>6</v>
      </c>
      <c r="P10" s="175">
        <v>37.333333333333336</v>
      </c>
      <c r="Q10" s="182">
        <v>49.6</v>
      </c>
      <c r="R10" s="779">
        <v>79</v>
      </c>
      <c r="S10" s="326">
        <v>9</v>
      </c>
      <c r="T10" s="175">
        <v>57.222222222222221</v>
      </c>
      <c r="U10" s="182">
        <v>50.78</v>
      </c>
      <c r="V10" s="450">
        <v>16</v>
      </c>
      <c r="W10" s="200">
        <f t="shared" si="0"/>
        <v>255</v>
      </c>
      <c r="X10" s="42"/>
    </row>
    <row r="11" spans="1:26" ht="15" customHeight="1">
      <c r="A11" s="43">
        <v>6</v>
      </c>
      <c r="B11" s="31" t="s">
        <v>144</v>
      </c>
      <c r="C11" s="323">
        <v>8</v>
      </c>
      <c r="D11" s="182">
        <v>44</v>
      </c>
      <c r="E11" s="182">
        <v>54.43</v>
      </c>
      <c r="F11" s="770">
        <v>81</v>
      </c>
      <c r="G11" s="319">
        <v>2</v>
      </c>
      <c r="H11" s="182">
        <v>40.5</v>
      </c>
      <c r="I11" s="182">
        <v>54.43</v>
      </c>
      <c r="J11" s="775">
        <v>86</v>
      </c>
      <c r="K11" s="323">
        <v>5</v>
      </c>
      <c r="L11" s="182">
        <v>36</v>
      </c>
      <c r="M11" s="182">
        <v>50.52</v>
      </c>
      <c r="N11" s="450">
        <v>84</v>
      </c>
      <c r="O11" s="319">
        <v>9</v>
      </c>
      <c r="P11" s="182">
        <v>48.444444444444443</v>
      </c>
      <c r="Q11" s="182">
        <v>49.6</v>
      </c>
      <c r="R11" s="779">
        <v>47</v>
      </c>
      <c r="S11" s="323">
        <v>7</v>
      </c>
      <c r="T11" s="182">
        <v>38.142857142857146</v>
      </c>
      <c r="U11" s="182">
        <v>50.78</v>
      </c>
      <c r="V11" s="450">
        <v>75</v>
      </c>
      <c r="W11" s="200">
        <f t="shared" si="0"/>
        <v>292</v>
      </c>
      <c r="X11" s="42"/>
    </row>
    <row r="12" spans="1:26" ht="15" customHeight="1">
      <c r="A12" s="127">
        <v>7</v>
      </c>
      <c r="B12" s="91" t="s">
        <v>55</v>
      </c>
      <c r="C12" s="325">
        <v>6</v>
      </c>
      <c r="D12" s="184">
        <v>61.66</v>
      </c>
      <c r="E12" s="184">
        <v>54.43</v>
      </c>
      <c r="F12" s="771">
        <v>17</v>
      </c>
      <c r="G12" s="320">
        <v>9</v>
      </c>
      <c r="H12" s="184">
        <v>55.333333333333336</v>
      </c>
      <c r="I12" s="184">
        <v>54.43</v>
      </c>
      <c r="J12" s="776">
        <v>34</v>
      </c>
      <c r="K12" s="325">
        <v>9</v>
      </c>
      <c r="L12" s="184">
        <v>46</v>
      </c>
      <c r="M12" s="184">
        <v>50.52</v>
      </c>
      <c r="N12" s="450">
        <v>53</v>
      </c>
      <c r="O12" s="320">
        <v>5</v>
      </c>
      <c r="P12" s="184">
        <v>51.8</v>
      </c>
      <c r="Q12" s="184">
        <v>49.6</v>
      </c>
      <c r="R12" s="779">
        <v>33</v>
      </c>
      <c r="S12" s="325">
        <v>14</v>
      </c>
      <c r="T12" s="184">
        <v>51.533333333333331</v>
      </c>
      <c r="U12" s="184">
        <v>50.78</v>
      </c>
      <c r="V12" s="450">
        <v>42</v>
      </c>
      <c r="W12" s="200">
        <f t="shared" si="0"/>
        <v>162</v>
      </c>
      <c r="X12" s="42"/>
    </row>
    <row r="13" spans="1:26" ht="15" customHeight="1" thickBot="1">
      <c r="A13" s="127">
        <v>8</v>
      </c>
      <c r="B13" s="31" t="s">
        <v>145</v>
      </c>
      <c r="C13" s="323">
        <v>2</v>
      </c>
      <c r="D13" s="182">
        <v>66</v>
      </c>
      <c r="E13" s="182">
        <v>54.43</v>
      </c>
      <c r="F13" s="770">
        <v>6</v>
      </c>
      <c r="G13" s="319">
        <v>6</v>
      </c>
      <c r="H13" s="182">
        <v>42.333333333333336</v>
      </c>
      <c r="I13" s="182">
        <v>54.43</v>
      </c>
      <c r="J13" s="775">
        <v>78</v>
      </c>
      <c r="K13" s="327"/>
      <c r="L13" s="220"/>
      <c r="M13" s="220">
        <v>50.52</v>
      </c>
      <c r="N13" s="451">
        <v>99</v>
      </c>
      <c r="O13" s="319">
        <v>5</v>
      </c>
      <c r="P13" s="182">
        <v>53</v>
      </c>
      <c r="Q13" s="182">
        <v>49.6</v>
      </c>
      <c r="R13" s="779">
        <v>24</v>
      </c>
      <c r="S13" s="327">
        <v>11</v>
      </c>
      <c r="T13" s="220">
        <v>43.727272727272727</v>
      </c>
      <c r="U13" s="220">
        <v>50.78</v>
      </c>
      <c r="V13" s="451">
        <v>67</v>
      </c>
      <c r="W13" s="222">
        <f t="shared" si="0"/>
        <v>268</v>
      </c>
      <c r="X13" s="42"/>
    </row>
    <row r="14" spans="1:26" ht="15" customHeight="1" thickBot="1">
      <c r="A14" s="115"/>
      <c r="B14" s="128" t="s">
        <v>101</v>
      </c>
      <c r="C14" s="129">
        <f>SUM(C15:C26)</f>
        <v>64</v>
      </c>
      <c r="D14" s="132">
        <f>AVERAGE(D15:D26)</f>
        <v>48.43636363636363</v>
      </c>
      <c r="E14" s="217">
        <v>54.43</v>
      </c>
      <c r="F14" s="119"/>
      <c r="G14" s="344">
        <f>SUM(G15:G26)</f>
        <v>71</v>
      </c>
      <c r="H14" s="132">
        <f>AVERAGE(H15:H26)</f>
        <v>49.56</v>
      </c>
      <c r="I14" s="217">
        <v>54.43</v>
      </c>
      <c r="J14" s="119"/>
      <c r="K14" s="129">
        <f>SUM(K15:K26)</f>
        <v>78</v>
      </c>
      <c r="L14" s="132">
        <f>AVERAGE(L15:L26)</f>
        <v>48.018181818181823</v>
      </c>
      <c r="M14" s="217">
        <v>50.52</v>
      </c>
      <c r="N14" s="119"/>
      <c r="O14" s="344">
        <f>SUM(O15:O26)</f>
        <v>81</v>
      </c>
      <c r="P14" s="132">
        <f>AVERAGE(P15:P26)</f>
        <v>47.33</v>
      </c>
      <c r="Q14" s="217">
        <v>49.6</v>
      </c>
      <c r="R14" s="344"/>
      <c r="S14" s="129">
        <f>SUM(S15:S26)</f>
        <v>112</v>
      </c>
      <c r="T14" s="132">
        <f>AVERAGE(T15:T26)</f>
        <v>45.07500000000001</v>
      </c>
      <c r="U14" s="217">
        <v>50.78</v>
      </c>
      <c r="V14" s="119"/>
      <c r="W14" s="202"/>
      <c r="X14" s="42"/>
    </row>
    <row r="15" spans="1:26" ht="15" customHeight="1">
      <c r="A15" s="43">
        <v>1</v>
      </c>
      <c r="B15" s="31" t="s">
        <v>43</v>
      </c>
      <c r="C15" s="326">
        <v>5</v>
      </c>
      <c r="D15" s="175">
        <v>37.200000000000003</v>
      </c>
      <c r="E15" s="182">
        <v>54.43</v>
      </c>
      <c r="F15" s="302">
        <v>94</v>
      </c>
      <c r="G15" s="321">
        <v>2</v>
      </c>
      <c r="H15" s="175">
        <v>24</v>
      </c>
      <c r="I15" s="182">
        <v>54.43</v>
      </c>
      <c r="J15" s="302">
        <v>99</v>
      </c>
      <c r="K15" s="326">
        <v>24</v>
      </c>
      <c r="L15" s="175">
        <v>44</v>
      </c>
      <c r="M15" s="182">
        <v>50.52</v>
      </c>
      <c r="N15" s="302">
        <v>63</v>
      </c>
      <c r="O15" s="321">
        <v>22</v>
      </c>
      <c r="P15" s="175">
        <v>44.1</v>
      </c>
      <c r="Q15" s="182">
        <v>49.6</v>
      </c>
      <c r="R15" s="375">
        <v>61</v>
      </c>
      <c r="S15" s="326">
        <v>19</v>
      </c>
      <c r="T15" s="175">
        <v>52.7</v>
      </c>
      <c r="U15" s="182">
        <v>50.78</v>
      </c>
      <c r="V15" s="302">
        <v>38</v>
      </c>
      <c r="W15" s="200">
        <f t="shared" si="0"/>
        <v>261</v>
      </c>
      <c r="X15" s="42"/>
    </row>
    <row r="16" spans="1:26" ht="15" customHeight="1">
      <c r="A16" s="43">
        <v>2</v>
      </c>
      <c r="B16" s="31" t="s">
        <v>41</v>
      </c>
      <c r="C16" s="326">
        <v>5</v>
      </c>
      <c r="D16" s="175">
        <v>50.4</v>
      </c>
      <c r="E16" s="182">
        <v>54.43</v>
      </c>
      <c r="F16" s="302">
        <v>56</v>
      </c>
      <c r="G16" s="321">
        <v>7</v>
      </c>
      <c r="H16" s="175">
        <v>33</v>
      </c>
      <c r="I16" s="182">
        <v>54.43</v>
      </c>
      <c r="J16" s="302">
        <v>94</v>
      </c>
      <c r="K16" s="326">
        <v>4</v>
      </c>
      <c r="L16" s="175">
        <v>38</v>
      </c>
      <c r="M16" s="182">
        <v>50.52</v>
      </c>
      <c r="N16" s="302">
        <v>81</v>
      </c>
      <c r="O16" s="321">
        <v>5</v>
      </c>
      <c r="P16" s="175">
        <v>38.799999999999997</v>
      </c>
      <c r="Q16" s="182">
        <v>49.6</v>
      </c>
      <c r="R16" s="375">
        <v>73</v>
      </c>
      <c r="S16" s="326">
        <v>6</v>
      </c>
      <c r="T16" s="175">
        <v>47.2</v>
      </c>
      <c r="U16" s="182">
        <v>50.78</v>
      </c>
      <c r="V16" s="302">
        <v>54</v>
      </c>
      <c r="W16" s="200">
        <f t="shared" si="0"/>
        <v>302</v>
      </c>
      <c r="X16" s="42"/>
    </row>
    <row r="17" spans="1:24" ht="15" customHeight="1">
      <c r="A17" s="43">
        <v>3</v>
      </c>
      <c r="B17" s="353" t="s">
        <v>38</v>
      </c>
      <c r="C17" s="326">
        <v>7</v>
      </c>
      <c r="D17" s="175">
        <v>61.2</v>
      </c>
      <c r="E17" s="182">
        <v>54.43</v>
      </c>
      <c r="F17" s="302">
        <v>19</v>
      </c>
      <c r="G17" s="321">
        <v>17</v>
      </c>
      <c r="H17" s="175">
        <v>58</v>
      </c>
      <c r="I17" s="182">
        <v>54.43</v>
      </c>
      <c r="J17" s="302">
        <v>24</v>
      </c>
      <c r="K17" s="326">
        <v>9</v>
      </c>
      <c r="L17" s="175">
        <v>57.6</v>
      </c>
      <c r="M17" s="182">
        <v>50.52</v>
      </c>
      <c r="N17" s="302">
        <v>18</v>
      </c>
      <c r="O17" s="321">
        <v>12</v>
      </c>
      <c r="P17" s="175">
        <v>57.8</v>
      </c>
      <c r="Q17" s="182">
        <v>49.6</v>
      </c>
      <c r="R17" s="375">
        <v>15</v>
      </c>
      <c r="S17" s="326">
        <v>11</v>
      </c>
      <c r="T17" s="175">
        <v>55.6</v>
      </c>
      <c r="U17" s="182">
        <v>50.78</v>
      </c>
      <c r="V17" s="302">
        <v>22</v>
      </c>
      <c r="W17" s="203">
        <f t="shared" si="0"/>
        <v>79</v>
      </c>
      <c r="X17" s="42"/>
    </row>
    <row r="18" spans="1:24" ht="15" customHeight="1">
      <c r="A18" s="43">
        <v>4</v>
      </c>
      <c r="B18" s="31" t="s">
        <v>42</v>
      </c>
      <c r="C18" s="326">
        <v>5</v>
      </c>
      <c r="D18" s="175">
        <v>54.2</v>
      </c>
      <c r="E18" s="182">
        <v>54.43</v>
      </c>
      <c r="F18" s="302">
        <v>44</v>
      </c>
      <c r="G18" s="321">
        <v>11</v>
      </c>
      <c r="H18" s="175">
        <v>59.4</v>
      </c>
      <c r="I18" s="182">
        <v>54.43</v>
      </c>
      <c r="J18" s="302">
        <v>17</v>
      </c>
      <c r="K18" s="326">
        <v>11</v>
      </c>
      <c r="L18" s="175">
        <v>56.8</v>
      </c>
      <c r="M18" s="182">
        <v>50.52</v>
      </c>
      <c r="N18" s="302">
        <v>21</v>
      </c>
      <c r="O18" s="321">
        <v>5</v>
      </c>
      <c r="P18" s="175">
        <v>45.6</v>
      </c>
      <c r="Q18" s="182">
        <v>49.6</v>
      </c>
      <c r="R18" s="375">
        <v>57</v>
      </c>
      <c r="S18" s="326">
        <v>11</v>
      </c>
      <c r="T18" s="175">
        <v>53.3</v>
      </c>
      <c r="U18" s="182">
        <v>50.78</v>
      </c>
      <c r="V18" s="302">
        <v>33</v>
      </c>
      <c r="W18" s="200">
        <f t="shared" si="0"/>
        <v>128</v>
      </c>
      <c r="X18" s="42"/>
    </row>
    <row r="19" spans="1:24" ht="15" customHeight="1">
      <c r="A19" s="43">
        <v>5</v>
      </c>
      <c r="B19" s="91" t="s">
        <v>40</v>
      </c>
      <c r="C19" s="367">
        <v>9</v>
      </c>
      <c r="D19" s="178">
        <v>53.2</v>
      </c>
      <c r="E19" s="184">
        <v>54.43</v>
      </c>
      <c r="F19" s="302">
        <v>47</v>
      </c>
      <c r="G19" s="359">
        <v>10</v>
      </c>
      <c r="H19" s="178">
        <v>50.7</v>
      </c>
      <c r="I19" s="184">
        <v>54.43</v>
      </c>
      <c r="J19" s="302">
        <v>51</v>
      </c>
      <c r="K19" s="367">
        <v>9</v>
      </c>
      <c r="L19" s="178">
        <v>52.6</v>
      </c>
      <c r="M19" s="184">
        <v>50.52</v>
      </c>
      <c r="N19" s="302">
        <v>33</v>
      </c>
      <c r="O19" s="359">
        <v>11</v>
      </c>
      <c r="P19" s="178">
        <v>48.1</v>
      </c>
      <c r="Q19" s="184">
        <v>49.6</v>
      </c>
      <c r="R19" s="375">
        <v>48</v>
      </c>
      <c r="S19" s="367">
        <v>16</v>
      </c>
      <c r="T19" s="178">
        <v>49.8</v>
      </c>
      <c r="U19" s="184">
        <v>50.78</v>
      </c>
      <c r="V19" s="302">
        <v>47</v>
      </c>
      <c r="W19" s="204">
        <f t="shared" si="0"/>
        <v>179</v>
      </c>
      <c r="X19" s="42"/>
    </row>
    <row r="20" spans="1:24" ht="15" customHeight="1">
      <c r="A20" s="43">
        <v>6</v>
      </c>
      <c r="B20" s="31" t="s">
        <v>123</v>
      </c>
      <c r="C20" s="326">
        <v>5</v>
      </c>
      <c r="D20" s="175">
        <v>47.4</v>
      </c>
      <c r="E20" s="182">
        <v>54.43</v>
      </c>
      <c r="F20" s="302">
        <v>66</v>
      </c>
      <c r="G20" s="321">
        <v>5</v>
      </c>
      <c r="H20" s="175">
        <v>50.4</v>
      </c>
      <c r="I20" s="182">
        <v>54.43</v>
      </c>
      <c r="J20" s="302">
        <v>54</v>
      </c>
      <c r="K20" s="326">
        <v>1</v>
      </c>
      <c r="L20" s="175">
        <v>58</v>
      </c>
      <c r="M20" s="182">
        <v>50.52</v>
      </c>
      <c r="N20" s="302">
        <v>17</v>
      </c>
      <c r="O20" s="321">
        <v>4</v>
      </c>
      <c r="P20" s="175">
        <v>38.799999999999997</v>
      </c>
      <c r="Q20" s="182">
        <v>49.6</v>
      </c>
      <c r="R20" s="375">
        <v>74</v>
      </c>
      <c r="S20" s="326">
        <v>2</v>
      </c>
      <c r="T20" s="175">
        <v>50.5</v>
      </c>
      <c r="U20" s="182">
        <v>50.78</v>
      </c>
      <c r="V20" s="302">
        <v>45</v>
      </c>
      <c r="W20" s="200">
        <f t="shared" si="0"/>
        <v>190</v>
      </c>
      <c r="X20" s="42"/>
    </row>
    <row r="21" spans="1:24" ht="15" customHeight="1">
      <c r="A21" s="43">
        <v>7</v>
      </c>
      <c r="B21" s="354" t="s">
        <v>148</v>
      </c>
      <c r="C21" s="326">
        <v>11</v>
      </c>
      <c r="D21" s="175">
        <v>55.5</v>
      </c>
      <c r="E21" s="182">
        <v>54.43</v>
      </c>
      <c r="F21" s="302">
        <v>38</v>
      </c>
      <c r="G21" s="321">
        <v>6</v>
      </c>
      <c r="H21" s="175">
        <v>58.8</v>
      </c>
      <c r="I21" s="182">
        <v>54.43</v>
      </c>
      <c r="J21" s="302">
        <v>21</v>
      </c>
      <c r="K21" s="326">
        <v>6</v>
      </c>
      <c r="L21" s="175">
        <v>54.3</v>
      </c>
      <c r="M21" s="182">
        <v>50.52</v>
      </c>
      <c r="N21" s="302">
        <v>26</v>
      </c>
      <c r="O21" s="321">
        <v>7</v>
      </c>
      <c r="P21" s="175">
        <v>52.4</v>
      </c>
      <c r="Q21" s="182">
        <v>49.6</v>
      </c>
      <c r="R21" s="375">
        <v>30</v>
      </c>
      <c r="S21" s="326">
        <v>11</v>
      </c>
      <c r="T21" s="175">
        <v>44.1</v>
      </c>
      <c r="U21" s="182">
        <v>50.78</v>
      </c>
      <c r="V21" s="302">
        <v>65</v>
      </c>
      <c r="W21" s="200">
        <f t="shared" si="0"/>
        <v>142</v>
      </c>
      <c r="X21" s="42"/>
    </row>
    <row r="22" spans="1:24" ht="15" customHeight="1">
      <c r="A22" s="43">
        <v>8</v>
      </c>
      <c r="B22" s="31" t="s">
        <v>150</v>
      </c>
      <c r="C22" s="323">
        <v>7</v>
      </c>
      <c r="D22" s="182">
        <v>35</v>
      </c>
      <c r="E22" s="182">
        <v>54.43</v>
      </c>
      <c r="F22" s="302">
        <v>98</v>
      </c>
      <c r="G22" s="319"/>
      <c r="H22" s="182"/>
      <c r="I22" s="182">
        <v>54.43</v>
      </c>
      <c r="J22" s="302">
        <v>100</v>
      </c>
      <c r="K22" s="323">
        <v>4</v>
      </c>
      <c r="L22" s="182">
        <v>33.799999999999997</v>
      </c>
      <c r="M22" s="182">
        <v>50.52</v>
      </c>
      <c r="N22" s="302">
        <v>92</v>
      </c>
      <c r="O22" s="319"/>
      <c r="P22" s="182"/>
      <c r="Q22" s="182">
        <v>49.6</v>
      </c>
      <c r="R22" s="375">
        <v>102</v>
      </c>
      <c r="S22" s="323">
        <v>5</v>
      </c>
      <c r="T22" s="182">
        <v>45.8</v>
      </c>
      <c r="U22" s="182">
        <v>50.78</v>
      </c>
      <c r="V22" s="302">
        <v>59</v>
      </c>
      <c r="W22" s="200">
        <f t="shared" si="0"/>
        <v>353</v>
      </c>
      <c r="X22" s="42"/>
    </row>
    <row r="23" spans="1:24" ht="15" customHeight="1">
      <c r="A23" s="43">
        <v>9</v>
      </c>
      <c r="B23" s="31" t="s">
        <v>182</v>
      </c>
      <c r="C23" s="323">
        <v>3</v>
      </c>
      <c r="D23" s="182">
        <v>30</v>
      </c>
      <c r="E23" s="182">
        <v>54.43</v>
      </c>
      <c r="F23" s="302">
        <v>101</v>
      </c>
      <c r="G23" s="319"/>
      <c r="H23" s="182"/>
      <c r="I23" s="182">
        <v>54.43</v>
      </c>
      <c r="J23" s="302">
        <v>100</v>
      </c>
      <c r="K23" s="323">
        <v>3</v>
      </c>
      <c r="L23" s="182">
        <v>46</v>
      </c>
      <c r="M23" s="182">
        <v>50.52</v>
      </c>
      <c r="N23" s="302">
        <v>54</v>
      </c>
      <c r="O23" s="319"/>
      <c r="P23" s="182"/>
      <c r="Q23" s="182">
        <v>49.6</v>
      </c>
      <c r="R23" s="375">
        <v>102</v>
      </c>
      <c r="S23" s="323">
        <v>5</v>
      </c>
      <c r="T23" s="182">
        <v>36.4</v>
      </c>
      <c r="U23" s="182">
        <v>50.78</v>
      </c>
      <c r="V23" s="302">
        <v>82</v>
      </c>
      <c r="W23" s="200">
        <f t="shared" si="0"/>
        <v>338</v>
      </c>
      <c r="X23" s="42"/>
    </row>
    <row r="24" spans="1:24" ht="15" customHeight="1">
      <c r="A24" s="43">
        <v>10</v>
      </c>
      <c r="B24" s="354" t="s">
        <v>174</v>
      </c>
      <c r="C24" s="325"/>
      <c r="D24" s="184"/>
      <c r="E24" s="184">
        <v>54.43</v>
      </c>
      <c r="F24" s="302">
        <v>103</v>
      </c>
      <c r="G24" s="320">
        <v>3</v>
      </c>
      <c r="H24" s="184">
        <v>58</v>
      </c>
      <c r="I24" s="184">
        <v>54.43</v>
      </c>
      <c r="J24" s="302">
        <v>25</v>
      </c>
      <c r="K24" s="325"/>
      <c r="L24" s="184"/>
      <c r="M24" s="184">
        <v>50.52</v>
      </c>
      <c r="N24" s="302">
        <v>99</v>
      </c>
      <c r="O24" s="320">
        <v>4</v>
      </c>
      <c r="P24" s="184">
        <v>35.299999999999997</v>
      </c>
      <c r="Q24" s="184">
        <v>49.6</v>
      </c>
      <c r="R24" s="375">
        <v>87</v>
      </c>
      <c r="S24" s="325">
        <v>8</v>
      </c>
      <c r="T24" s="184">
        <v>30.3</v>
      </c>
      <c r="U24" s="184">
        <v>50.78</v>
      </c>
      <c r="V24" s="302">
        <v>95</v>
      </c>
      <c r="W24" s="200">
        <f t="shared" si="0"/>
        <v>306</v>
      </c>
      <c r="X24" s="42"/>
    </row>
    <row r="25" spans="1:24" ht="15" customHeight="1">
      <c r="A25" s="43">
        <v>11</v>
      </c>
      <c r="B25" s="355" t="s">
        <v>124</v>
      </c>
      <c r="C25" s="368">
        <v>6</v>
      </c>
      <c r="D25" s="300">
        <v>70.7</v>
      </c>
      <c r="E25" s="188">
        <v>54.43</v>
      </c>
      <c r="F25" s="369">
        <v>2</v>
      </c>
      <c r="G25" s="360">
        <v>6</v>
      </c>
      <c r="H25" s="300">
        <v>50.8</v>
      </c>
      <c r="I25" s="188">
        <v>54.43</v>
      </c>
      <c r="J25" s="369">
        <v>50</v>
      </c>
      <c r="K25" s="368">
        <v>5</v>
      </c>
      <c r="L25" s="300">
        <v>46.6</v>
      </c>
      <c r="M25" s="188">
        <v>50.52</v>
      </c>
      <c r="N25" s="369">
        <v>51</v>
      </c>
      <c r="O25" s="360">
        <v>5</v>
      </c>
      <c r="P25" s="300">
        <v>62.4</v>
      </c>
      <c r="Q25" s="188">
        <v>49.6</v>
      </c>
      <c r="R25" s="376">
        <v>5</v>
      </c>
      <c r="S25" s="368">
        <v>10</v>
      </c>
      <c r="T25" s="300">
        <v>39.1</v>
      </c>
      <c r="U25" s="188">
        <v>50.78</v>
      </c>
      <c r="V25" s="369">
        <v>74</v>
      </c>
      <c r="W25" s="200">
        <f t="shared" si="0"/>
        <v>180</v>
      </c>
      <c r="X25" s="42"/>
    </row>
    <row r="26" spans="1:24" ht="15" customHeight="1" thickBot="1">
      <c r="A26" s="43">
        <v>12</v>
      </c>
      <c r="B26" s="354" t="s">
        <v>149</v>
      </c>
      <c r="C26" s="326">
        <v>1</v>
      </c>
      <c r="D26" s="175">
        <v>38</v>
      </c>
      <c r="E26" s="182">
        <v>54.43</v>
      </c>
      <c r="F26" s="302">
        <v>91</v>
      </c>
      <c r="G26" s="321">
        <v>4</v>
      </c>
      <c r="H26" s="175">
        <v>52.5</v>
      </c>
      <c r="I26" s="182">
        <v>54.43</v>
      </c>
      <c r="J26" s="302">
        <v>43</v>
      </c>
      <c r="K26" s="326">
        <v>2</v>
      </c>
      <c r="L26" s="175">
        <v>40.5</v>
      </c>
      <c r="M26" s="182">
        <v>50.52</v>
      </c>
      <c r="N26" s="302">
        <v>73</v>
      </c>
      <c r="O26" s="321">
        <v>6</v>
      </c>
      <c r="P26" s="175">
        <v>50</v>
      </c>
      <c r="Q26" s="182">
        <v>49.6</v>
      </c>
      <c r="R26" s="375">
        <v>43</v>
      </c>
      <c r="S26" s="326">
        <v>8</v>
      </c>
      <c r="T26" s="175">
        <v>36.1</v>
      </c>
      <c r="U26" s="182">
        <v>50.78</v>
      </c>
      <c r="V26" s="302">
        <v>84</v>
      </c>
      <c r="W26" s="200">
        <f t="shared" si="0"/>
        <v>243</v>
      </c>
      <c r="X26" s="42"/>
    </row>
    <row r="27" spans="1:24" ht="15" customHeight="1" thickBot="1">
      <c r="A27" s="131"/>
      <c r="B27" s="116" t="s">
        <v>102</v>
      </c>
      <c r="C27" s="117">
        <f>SUM(C28:C44)</f>
        <v>100</v>
      </c>
      <c r="D27" s="130">
        <f>AVERAGE(D28:D44)</f>
        <v>50.346666666666671</v>
      </c>
      <c r="E27" s="215">
        <v>54.43</v>
      </c>
      <c r="F27" s="118"/>
      <c r="G27" s="343">
        <f>SUM(G28:G44)</f>
        <v>76</v>
      </c>
      <c r="H27" s="130">
        <f>AVERAGE(H28:H44)</f>
        <v>52.646666666666661</v>
      </c>
      <c r="I27" s="215">
        <v>54.43</v>
      </c>
      <c r="J27" s="118"/>
      <c r="K27" s="117">
        <f>SUM(K28:K44)</f>
        <v>97</v>
      </c>
      <c r="L27" s="130">
        <f>AVERAGE(L28:L44)</f>
        <v>41.357142857142868</v>
      </c>
      <c r="M27" s="215">
        <v>50.52</v>
      </c>
      <c r="N27" s="118"/>
      <c r="O27" s="343">
        <f>SUM(O28:O44)</f>
        <v>123</v>
      </c>
      <c r="P27" s="130">
        <f>AVERAGE(P28:P44)</f>
        <v>43.113333333333337</v>
      </c>
      <c r="Q27" s="215">
        <v>49.6</v>
      </c>
      <c r="R27" s="343"/>
      <c r="S27" s="117">
        <f>SUM(S28:S44)</f>
        <v>138</v>
      </c>
      <c r="T27" s="130">
        <f>AVERAGE(T28:T44)</f>
        <v>46.926666666666662</v>
      </c>
      <c r="U27" s="215">
        <v>50.78</v>
      </c>
      <c r="V27" s="118"/>
      <c r="W27" s="205"/>
      <c r="X27" s="42"/>
    </row>
    <row r="28" spans="1:24" ht="15" customHeight="1">
      <c r="A28" s="139">
        <v>1</v>
      </c>
      <c r="B28" s="31" t="s">
        <v>56</v>
      </c>
      <c r="C28" s="323">
        <v>21</v>
      </c>
      <c r="D28" s="182">
        <v>70.400000000000006</v>
      </c>
      <c r="E28" s="182">
        <v>54.43</v>
      </c>
      <c r="F28" s="302">
        <v>3</v>
      </c>
      <c r="G28" s="319">
        <v>11</v>
      </c>
      <c r="H28" s="182">
        <v>72</v>
      </c>
      <c r="I28" s="182">
        <v>54.43</v>
      </c>
      <c r="J28" s="302">
        <v>4</v>
      </c>
      <c r="K28" s="323">
        <v>22</v>
      </c>
      <c r="L28" s="182">
        <v>53.4</v>
      </c>
      <c r="M28" s="182">
        <v>50.52</v>
      </c>
      <c r="N28" s="302">
        <v>28</v>
      </c>
      <c r="O28" s="319">
        <v>15</v>
      </c>
      <c r="P28" s="182">
        <v>56.3</v>
      </c>
      <c r="Q28" s="182">
        <v>49.6</v>
      </c>
      <c r="R28" s="375">
        <v>18</v>
      </c>
      <c r="S28" s="323">
        <v>22</v>
      </c>
      <c r="T28" s="182">
        <v>57.5</v>
      </c>
      <c r="U28" s="182">
        <v>50.78</v>
      </c>
      <c r="V28" s="302">
        <v>14</v>
      </c>
      <c r="W28" s="223">
        <f t="shared" si="0"/>
        <v>64</v>
      </c>
      <c r="X28" s="42"/>
    </row>
    <row r="29" spans="1:24" ht="15" customHeight="1">
      <c r="A29" s="138">
        <v>2</v>
      </c>
      <c r="B29" s="102" t="s">
        <v>97</v>
      </c>
      <c r="C29" s="370">
        <v>10</v>
      </c>
      <c r="D29" s="190">
        <v>45.5</v>
      </c>
      <c r="E29" s="189">
        <v>54.43</v>
      </c>
      <c r="F29" s="302">
        <v>77</v>
      </c>
      <c r="G29" s="361">
        <v>6</v>
      </c>
      <c r="H29" s="190">
        <v>54</v>
      </c>
      <c r="I29" s="189">
        <v>54.43</v>
      </c>
      <c r="J29" s="302">
        <v>37</v>
      </c>
      <c r="K29" s="370">
        <v>3</v>
      </c>
      <c r="L29" s="190">
        <v>35</v>
      </c>
      <c r="M29" s="189">
        <v>50.52</v>
      </c>
      <c r="N29" s="302">
        <v>87</v>
      </c>
      <c r="O29" s="361">
        <v>13</v>
      </c>
      <c r="P29" s="190">
        <v>45.7</v>
      </c>
      <c r="Q29" s="189">
        <v>49.6</v>
      </c>
      <c r="R29" s="375">
        <v>56</v>
      </c>
      <c r="S29" s="370">
        <v>12</v>
      </c>
      <c r="T29" s="190">
        <v>51.8</v>
      </c>
      <c r="U29" s="189">
        <v>50.78</v>
      </c>
      <c r="V29" s="302">
        <v>40</v>
      </c>
      <c r="W29" s="206">
        <f t="shared" si="0"/>
        <v>220</v>
      </c>
      <c r="X29" s="42"/>
    </row>
    <row r="30" spans="1:24" ht="15" customHeight="1">
      <c r="A30" s="45">
        <v>3</v>
      </c>
      <c r="B30" s="353" t="s">
        <v>57</v>
      </c>
      <c r="C30" s="326">
        <v>4</v>
      </c>
      <c r="D30" s="175">
        <v>35.5</v>
      </c>
      <c r="E30" s="182">
        <v>54.43</v>
      </c>
      <c r="F30" s="302">
        <v>96</v>
      </c>
      <c r="G30" s="321">
        <v>7</v>
      </c>
      <c r="H30" s="175">
        <v>58.7</v>
      </c>
      <c r="I30" s="182">
        <v>54.43</v>
      </c>
      <c r="J30" s="302">
        <v>22</v>
      </c>
      <c r="K30" s="326">
        <v>6</v>
      </c>
      <c r="L30" s="175">
        <v>43.2</v>
      </c>
      <c r="M30" s="182">
        <v>50.52</v>
      </c>
      <c r="N30" s="302">
        <v>66</v>
      </c>
      <c r="O30" s="321">
        <v>10</v>
      </c>
      <c r="P30" s="175">
        <v>53</v>
      </c>
      <c r="Q30" s="182">
        <v>49.6</v>
      </c>
      <c r="R30" s="375">
        <v>25</v>
      </c>
      <c r="S30" s="326">
        <v>7</v>
      </c>
      <c r="T30" s="175">
        <v>44.7</v>
      </c>
      <c r="U30" s="182">
        <v>50.78</v>
      </c>
      <c r="V30" s="302">
        <v>63</v>
      </c>
      <c r="W30" s="200">
        <f t="shared" si="0"/>
        <v>176</v>
      </c>
      <c r="X30" s="42"/>
    </row>
    <row r="31" spans="1:24" ht="15" customHeight="1">
      <c r="A31" s="45">
        <v>4</v>
      </c>
      <c r="B31" s="31" t="s">
        <v>59</v>
      </c>
      <c r="C31" s="326">
        <v>9</v>
      </c>
      <c r="D31" s="175">
        <v>60.9</v>
      </c>
      <c r="E31" s="182">
        <v>54.43</v>
      </c>
      <c r="F31" s="302">
        <v>20</v>
      </c>
      <c r="G31" s="321">
        <v>9</v>
      </c>
      <c r="H31" s="175">
        <v>56.6</v>
      </c>
      <c r="I31" s="182">
        <v>54.43</v>
      </c>
      <c r="J31" s="302">
        <v>30</v>
      </c>
      <c r="K31" s="326">
        <v>10</v>
      </c>
      <c r="L31" s="175">
        <v>47.7</v>
      </c>
      <c r="M31" s="182">
        <v>50.52</v>
      </c>
      <c r="N31" s="302">
        <v>45</v>
      </c>
      <c r="O31" s="321">
        <v>15</v>
      </c>
      <c r="P31" s="175">
        <v>43.5</v>
      </c>
      <c r="Q31" s="182">
        <v>49.6</v>
      </c>
      <c r="R31" s="375">
        <v>65</v>
      </c>
      <c r="S31" s="326">
        <v>17</v>
      </c>
      <c r="T31" s="175">
        <v>44.8</v>
      </c>
      <c r="U31" s="182">
        <v>50.78</v>
      </c>
      <c r="V31" s="302">
        <v>62</v>
      </c>
      <c r="W31" s="200">
        <f t="shared" si="0"/>
        <v>202</v>
      </c>
      <c r="X31" s="42"/>
    </row>
    <row r="32" spans="1:24" ht="15" customHeight="1">
      <c r="A32" s="45">
        <v>5</v>
      </c>
      <c r="B32" s="31" t="s">
        <v>125</v>
      </c>
      <c r="C32" s="326">
        <v>6</v>
      </c>
      <c r="D32" s="175">
        <v>51.8</v>
      </c>
      <c r="E32" s="182">
        <v>54.43</v>
      </c>
      <c r="F32" s="302">
        <v>53</v>
      </c>
      <c r="G32" s="321">
        <v>8</v>
      </c>
      <c r="H32" s="175">
        <v>51.3</v>
      </c>
      <c r="I32" s="182">
        <v>54.43</v>
      </c>
      <c r="J32" s="302">
        <v>49</v>
      </c>
      <c r="K32" s="326">
        <v>5</v>
      </c>
      <c r="L32" s="175">
        <v>39.200000000000003</v>
      </c>
      <c r="M32" s="182">
        <v>50.52</v>
      </c>
      <c r="N32" s="302">
        <v>79</v>
      </c>
      <c r="O32" s="321">
        <v>12</v>
      </c>
      <c r="P32" s="175">
        <v>51.8</v>
      </c>
      <c r="Q32" s="182">
        <v>49.6</v>
      </c>
      <c r="R32" s="375">
        <v>34</v>
      </c>
      <c r="S32" s="326">
        <v>6</v>
      </c>
      <c r="T32" s="175">
        <v>47.8</v>
      </c>
      <c r="U32" s="182">
        <v>50.78</v>
      </c>
      <c r="V32" s="302">
        <v>52</v>
      </c>
      <c r="W32" s="200">
        <f t="shared" si="0"/>
        <v>214</v>
      </c>
      <c r="X32" s="42"/>
    </row>
    <row r="33" spans="1:24" ht="15" customHeight="1">
      <c r="A33" s="45">
        <v>6</v>
      </c>
      <c r="B33" s="31" t="s">
        <v>36</v>
      </c>
      <c r="C33" s="326">
        <v>1</v>
      </c>
      <c r="D33" s="175">
        <v>63</v>
      </c>
      <c r="E33" s="182">
        <v>54.43</v>
      </c>
      <c r="F33" s="302">
        <v>14</v>
      </c>
      <c r="G33" s="321">
        <v>4</v>
      </c>
      <c r="H33" s="175">
        <v>43.3</v>
      </c>
      <c r="I33" s="182">
        <v>54.43</v>
      </c>
      <c r="J33" s="302">
        <v>75</v>
      </c>
      <c r="K33" s="326">
        <v>3</v>
      </c>
      <c r="L33" s="175">
        <v>27.3</v>
      </c>
      <c r="M33" s="182">
        <v>50.52</v>
      </c>
      <c r="N33" s="302">
        <v>97</v>
      </c>
      <c r="O33" s="321">
        <v>2</v>
      </c>
      <c r="P33" s="175">
        <v>25.5</v>
      </c>
      <c r="Q33" s="182">
        <v>49.6</v>
      </c>
      <c r="R33" s="375">
        <v>100</v>
      </c>
      <c r="S33" s="326"/>
      <c r="T33" s="175"/>
      <c r="U33" s="182">
        <v>50.78</v>
      </c>
      <c r="V33" s="302">
        <v>97</v>
      </c>
      <c r="W33" s="200">
        <f t="shared" si="0"/>
        <v>369</v>
      </c>
      <c r="X33" s="42"/>
    </row>
    <row r="34" spans="1:24" ht="15" customHeight="1">
      <c r="A34" s="45">
        <v>7</v>
      </c>
      <c r="B34" s="31" t="s">
        <v>188</v>
      </c>
      <c r="C34" s="323">
        <v>10</v>
      </c>
      <c r="D34" s="182">
        <v>40.1</v>
      </c>
      <c r="E34" s="182">
        <v>54.43</v>
      </c>
      <c r="F34" s="302">
        <v>88</v>
      </c>
      <c r="G34" s="319"/>
      <c r="H34" s="182"/>
      <c r="I34" s="182">
        <v>54.43</v>
      </c>
      <c r="J34" s="302">
        <v>100</v>
      </c>
      <c r="K34" s="323"/>
      <c r="L34" s="182"/>
      <c r="M34" s="182">
        <v>50.52</v>
      </c>
      <c r="N34" s="302">
        <v>99</v>
      </c>
      <c r="O34" s="319"/>
      <c r="P34" s="182"/>
      <c r="Q34" s="182">
        <v>49.6</v>
      </c>
      <c r="R34" s="375">
        <v>102</v>
      </c>
      <c r="S34" s="323">
        <v>9</v>
      </c>
      <c r="T34" s="182">
        <v>36.200000000000003</v>
      </c>
      <c r="U34" s="182">
        <v>50.78</v>
      </c>
      <c r="V34" s="302">
        <v>83</v>
      </c>
      <c r="W34" s="200">
        <f t="shared" si="0"/>
        <v>384</v>
      </c>
      <c r="X34" s="42"/>
    </row>
    <row r="35" spans="1:24" ht="15" customHeight="1">
      <c r="A35" s="45">
        <v>8</v>
      </c>
      <c r="B35" s="31" t="s">
        <v>35</v>
      </c>
      <c r="C35" s="326">
        <v>5</v>
      </c>
      <c r="D35" s="175">
        <v>61.6</v>
      </c>
      <c r="E35" s="182">
        <v>54.43</v>
      </c>
      <c r="F35" s="302">
        <v>18</v>
      </c>
      <c r="G35" s="321">
        <v>4</v>
      </c>
      <c r="H35" s="175">
        <v>49</v>
      </c>
      <c r="I35" s="182">
        <v>54.43</v>
      </c>
      <c r="J35" s="302">
        <v>61</v>
      </c>
      <c r="K35" s="326"/>
      <c r="L35" s="175"/>
      <c r="M35" s="182">
        <v>50.52</v>
      </c>
      <c r="N35" s="302">
        <v>99</v>
      </c>
      <c r="O35" s="321">
        <v>6</v>
      </c>
      <c r="P35" s="175">
        <v>43.7</v>
      </c>
      <c r="Q35" s="182">
        <v>49.6</v>
      </c>
      <c r="R35" s="375">
        <v>64</v>
      </c>
      <c r="S35" s="326"/>
      <c r="T35" s="175"/>
      <c r="U35" s="182">
        <v>50.78</v>
      </c>
      <c r="V35" s="302">
        <v>97</v>
      </c>
      <c r="W35" s="200">
        <f t="shared" si="0"/>
        <v>321</v>
      </c>
      <c r="X35" s="42"/>
    </row>
    <row r="36" spans="1:24" ht="15" customHeight="1">
      <c r="A36" s="45">
        <v>9</v>
      </c>
      <c r="B36" s="31" t="s">
        <v>34</v>
      </c>
      <c r="C36" s="323"/>
      <c r="D36" s="182"/>
      <c r="E36" s="182">
        <v>54.43</v>
      </c>
      <c r="F36" s="302">
        <v>103</v>
      </c>
      <c r="G36" s="319">
        <v>2</v>
      </c>
      <c r="H36" s="182">
        <v>54</v>
      </c>
      <c r="I36" s="182">
        <v>54.43</v>
      </c>
      <c r="J36" s="302">
        <v>38</v>
      </c>
      <c r="K36" s="323">
        <v>7</v>
      </c>
      <c r="L36" s="182">
        <v>32.6</v>
      </c>
      <c r="M36" s="182">
        <v>50.52</v>
      </c>
      <c r="N36" s="302">
        <v>93</v>
      </c>
      <c r="O36" s="319">
        <v>3</v>
      </c>
      <c r="P36" s="182">
        <v>35.299999999999997</v>
      </c>
      <c r="Q36" s="182">
        <v>49.6</v>
      </c>
      <c r="R36" s="375">
        <v>88</v>
      </c>
      <c r="S36" s="323">
        <v>6</v>
      </c>
      <c r="T36" s="182">
        <v>54</v>
      </c>
      <c r="U36" s="182">
        <v>50.78</v>
      </c>
      <c r="V36" s="302">
        <v>30</v>
      </c>
      <c r="W36" s="200">
        <f t="shared" si="0"/>
        <v>249</v>
      </c>
      <c r="X36" s="42"/>
    </row>
    <row r="37" spans="1:24" ht="15" customHeight="1">
      <c r="A37" s="45">
        <v>10</v>
      </c>
      <c r="B37" s="31" t="s">
        <v>183</v>
      </c>
      <c r="C37" s="323"/>
      <c r="D37" s="182"/>
      <c r="E37" s="182">
        <v>54.43</v>
      </c>
      <c r="F37" s="302">
        <v>103</v>
      </c>
      <c r="G37" s="319"/>
      <c r="H37" s="182"/>
      <c r="I37" s="182">
        <v>54.43</v>
      </c>
      <c r="J37" s="302">
        <v>100</v>
      </c>
      <c r="K37" s="323"/>
      <c r="L37" s="182"/>
      <c r="M37" s="182">
        <v>50.52</v>
      </c>
      <c r="N37" s="302">
        <v>99</v>
      </c>
      <c r="O37" s="319"/>
      <c r="P37" s="182"/>
      <c r="Q37" s="182">
        <v>49.6</v>
      </c>
      <c r="R37" s="375">
        <v>102</v>
      </c>
      <c r="S37" s="323">
        <v>9</v>
      </c>
      <c r="T37" s="182">
        <v>37</v>
      </c>
      <c r="U37" s="182">
        <v>50.78</v>
      </c>
      <c r="V37" s="302">
        <v>80</v>
      </c>
      <c r="W37" s="200">
        <f t="shared" si="0"/>
        <v>381</v>
      </c>
      <c r="X37" s="42"/>
    </row>
    <row r="38" spans="1:24" ht="15" customHeight="1">
      <c r="A38" s="45">
        <v>11</v>
      </c>
      <c r="B38" s="31" t="s">
        <v>126</v>
      </c>
      <c r="C38" s="323">
        <v>9</v>
      </c>
      <c r="D38" s="182">
        <v>46.8</v>
      </c>
      <c r="E38" s="182">
        <v>54.43</v>
      </c>
      <c r="F38" s="302">
        <v>71</v>
      </c>
      <c r="G38" s="319">
        <v>5</v>
      </c>
      <c r="H38" s="182">
        <v>54.2</v>
      </c>
      <c r="I38" s="182">
        <v>54.43</v>
      </c>
      <c r="J38" s="302">
        <v>36</v>
      </c>
      <c r="K38" s="323">
        <v>6</v>
      </c>
      <c r="L38" s="182">
        <v>30.2</v>
      </c>
      <c r="M38" s="182">
        <v>50.52</v>
      </c>
      <c r="N38" s="302">
        <v>94</v>
      </c>
      <c r="O38" s="319">
        <v>13</v>
      </c>
      <c r="P38" s="182">
        <v>44</v>
      </c>
      <c r="Q38" s="182">
        <v>49.6</v>
      </c>
      <c r="R38" s="375">
        <v>62</v>
      </c>
      <c r="S38" s="323">
        <v>7</v>
      </c>
      <c r="T38" s="182">
        <v>47.6</v>
      </c>
      <c r="U38" s="182">
        <v>50.78</v>
      </c>
      <c r="V38" s="302">
        <v>53</v>
      </c>
      <c r="W38" s="200">
        <f t="shared" si="0"/>
        <v>245</v>
      </c>
      <c r="X38" s="42"/>
    </row>
    <row r="39" spans="1:24" ht="15" customHeight="1">
      <c r="A39" s="45">
        <v>12</v>
      </c>
      <c r="B39" s="31" t="s">
        <v>33</v>
      </c>
      <c r="C39" s="326">
        <v>8</v>
      </c>
      <c r="D39" s="175">
        <v>48</v>
      </c>
      <c r="E39" s="182">
        <v>54.43</v>
      </c>
      <c r="F39" s="302">
        <v>62</v>
      </c>
      <c r="G39" s="321">
        <v>3</v>
      </c>
      <c r="H39" s="175">
        <v>46.3</v>
      </c>
      <c r="I39" s="182">
        <v>54.43</v>
      </c>
      <c r="J39" s="302">
        <v>65</v>
      </c>
      <c r="K39" s="326">
        <v>5</v>
      </c>
      <c r="L39" s="175">
        <v>57.6</v>
      </c>
      <c r="M39" s="182">
        <v>50.52</v>
      </c>
      <c r="N39" s="302">
        <v>19</v>
      </c>
      <c r="O39" s="321">
        <v>3</v>
      </c>
      <c r="P39" s="175">
        <v>50.3</v>
      </c>
      <c r="Q39" s="182">
        <v>49.6</v>
      </c>
      <c r="R39" s="375">
        <v>40</v>
      </c>
      <c r="S39" s="326">
        <v>7</v>
      </c>
      <c r="T39" s="175">
        <v>53</v>
      </c>
      <c r="U39" s="182">
        <v>50.78</v>
      </c>
      <c r="V39" s="302">
        <v>36</v>
      </c>
      <c r="W39" s="200">
        <f t="shared" si="0"/>
        <v>160</v>
      </c>
      <c r="X39" s="42"/>
    </row>
    <row r="40" spans="1:24" ht="15" customHeight="1">
      <c r="A40" s="45">
        <v>13</v>
      </c>
      <c r="B40" s="354" t="s">
        <v>152</v>
      </c>
      <c r="C40" s="326">
        <v>3</v>
      </c>
      <c r="D40" s="175">
        <v>37.299999999999997</v>
      </c>
      <c r="E40" s="182">
        <v>54.43</v>
      </c>
      <c r="F40" s="302">
        <v>92</v>
      </c>
      <c r="G40" s="321">
        <v>3</v>
      </c>
      <c r="H40" s="175">
        <v>48</v>
      </c>
      <c r="I40" s="182">
        <v>54.43</v>
      </c>
      <c r="J40" s="302">
        <v>62</v>
      </c>
      <c r="K40" s="326">
        <v>4</v>
      </c>
      <c r="L40" s="175">
        <v>53.3</v>
      </c>
      <c r="M40" s="182">
        <v>50.52</v>
      </c>
      <c r="N40" s="302">
        <v>29</v>
      </c>
      <c r="O40" s="321">
        <v>4</v>
      </c>
      <c r="P40" s="175">
        <v>46</v>
      </c>
      <c r="Q40" s="182">
        <v>49.6</v>
      </c>
      <c r="R40" s="375">
        <v>54</v>
      </c>
      <c r="S40" s="326">
        <v>3</v>
      </c>
      <c r="T40" s="175">
        <v>55</v>
      </c>
      <c r="U40" s="182">
        <v>50.78</v>
      </c>
      <c r="V40" s="302">
        <v>24</v>
      </c>
      <c r="W40" s="204">
        <f t="shared" si="0"/>
        <v>169</v>
      </c>
      <c r="X40" s="42"/>
    </row>
    <row r="41" spans="1:24" ht="15" customHeight="1">
      <c r="A41" s="45">
        <v>14</v>
      </c>
      <c r="B41" s="31" t="s">
        <v>58</v>
      </c>
      <c r="C41" s="323">
        <v>2</v>
      </c>
      <c r="D41" s="182">
        <v>24</v>
      </c>
      <c r="E41" s="182">
        <v>54.43</v>
      </c>
      <c r="F41" s="302">
        <v>102</v>
      </c>
      <c r="G41" s="319">
        <v>2</v>
      </c>
      <c r="H41" s="182">
        <v>40</v>
      </c>
      <c r="I41" s="182">
        <v>54.43</v>
      </c>
      <c r="J41" s="302">
        <v>88</v>
      </c>
      <c r="K41" s="323">
        <v>4</v>
      </c>
      <c r="L41" s="182">
        <v>36.299999999999997</v>
      </c>
      <c r="M41" s="182">
        <v>50.52</v>
      </c>
      <c r="N41" s="302">
        <v>83</v>
      </c>
      <c r="O41" s="319">
        <v>5</v>
      </c>
      <c r="P41" s="182">
        <v>37</v>
      </c>
      <c r="Q41" s="182">
        <v>49.6</v>
      </c>
      <c r="R41" s="375">
        <v>81</v>
      </c>
      <c r="S41" s="323">
        <v>10</v>
      </c>
      <c r="T41" s="182">
        <v>33.9</v>
      </c>
      <c r="U41" s="182">
        <v>50.78</v>
      </c>
      <c r="V41" s="302">
        <v>88</v>
      </c>
      <c r="W41" s="204">
        <f t="shared" si="0"/>
        <v>340</v>
      </c>
      <c r="X41" s="42"/>
    </row>
    <row r="42" spans="1:24" ht="15" customHeight="1">
      <c r="A42" s="45">
        <v>15</v>
      </c>
      <c r="B42" s="31" t="s">
        <v>127</v>
      </c>
      <c r="C42" s="323">
        <v>1</v>
      </c>
      <c r="D42" s="182">
        <v>60</v>
      </c>
      <c r="E42" s="182">
        <v>54.43</v>
      </c>
      <c r="F42" s="302">
        <v>22</v>
      </c>
      <c r="G42" s="319">
        <v>2</v>
      </c>
      <c r="H42" s="182">
        <v>62</v>
      </c>
      <c r="I42" s="182">
        <v>54.43</v>
      </c>
      <c r="J42" s="302">
        <v>13</v>
      </c>
      <c r="K42" s="323">
        <v>4</v>
      </c>
      <c r="L42" s="182">
        <v>35.5</v>
      </c>
      <c r="M42" s="182">
        <v>50.52</v>
      </c>
      <c r="N42" s="302">
        <v>86</v>
      </c>
      <c r="O42" s="319">
        <v>5</v>
      </c>
      <c r="P42" s="182">
        <v>31</v>
      </c>
      <c r="Q42" s="182">
        <v>49.6</v>
      </c>
      <c r="R42" s="375">
        <v>96</v>
      </c>
      <c r="S42" s="323">
        <v>6</v>
      </c>
      <c r="T42" s="182">
        <v>37</v>
      </c>
      <c r="U42" s="182">
        <v>50.78</v>
      </c>
      <c r="V42" s="302">
        <v>79</v>
      </c>
      <c r="W42" s="204">
        <f t="shared" si="0"/>
        <v>274</v>
      </c>
      <c r="X42" s="42"/>
    </row>
    <row r="43" spans="1:24" ht="15" customHeight="1">
      <c r="A43" s="45">
        <v>16</v>
      </c>
      <c r="B43" s="31" t="s">
        <v>32</v>
      </c>
      <c r="C43" s="326">
        <v>3</v>
      </c>
      <c r="D43" s="175">
        <v>56.3</v>
      </c>
      <c r="E43" s="182">
        <v>54.43</v>
      </c>
      <c r="F43" s="302">
        <v>35</v>
      </c>
      <c r="G43" s="321">
        <v>4</v>
      </c>
      <c r="H43" s="175">
        <v>42.8</v>
      </c>
      <c r="I43" s="182">
        <v>54.43</v>
      </c>
      <c r="J43" s="302">
        <v>76</v>
      </c>
      <c r="K43" s="326">
        <v>6</v>
      </c>
      <c r="L43" s="175">
        <v>40.200000000000003</v>
      </c>
      <c r="M43" s="182">
        <v>50.52</v>
      </c>
      <c r="N43" s="302">
        <v>74</v>
      </c>
      <c r="O43" s="321">
        <v>8</v>
      </c>
      <c r="P43" s="175">
        <v>49.6</v>
      </c>
      <c r="Q43" s="182">
        <v>49.6</v>
      </c>
      <c r="R43" s="375">
        <v>45</v>
      </c>
      <c r="S43" s="326">
        <v>13</v>
      </c>
      <c r="T43" s="175">
        <v>46.3</v>
      </c>
      <c r="U43" s="182">
        <v>50.78</v>
      </c>
      <c r="V43" s="302">
        <v>56</v>
      </c>
      <c r="W43" s="200">
        <f t="shared" si="0"/>
        <v>251</v>
      </c>
      <c r="X43" s="42"/>
    </row>
    <row r="44" spans="1:24" ht="15" customHeight="1" thickBot="1">
      <c r="A44" s="45">
        <v>17</v>
      </c>
      <c r="B44" s="31" t="s">
        <v>31</v>
      </c>
      <c r="C44" s="323">
        <v>8</v>
      </c>
      <c r="D44" s="182">
        <v>54</v>
      </c>
      <c r="E44" s="182">
        <v>54.43</v>
      </c>
      <c r="F44" s="302">
        <v>45</v>
      </c>
      <c r="G44" s="319">
        <v>6</v>
      </c>
      <c r="H44" s="182">
        <v>57.5</v>
      </c>
      <c r="I44" s="182">
        <v>54.43</v>
      </c>
      <c r="J44" s="302">
        <v>27</v>
      </c>
      <c r="K44" s="323">
        <v>12</v>
      </c>
      <c r="L44" s="182">
        <v>47.5</v>
      </c>
      <c r="M44" s="182">
        <v>50.52</v>
      </c>
      <c r="N44" s="302">
        <v>48</v>
      </c>
      <c r="O44" s="319">
        <v>9</v>
      </c>
      <c r="P44" s="182">
        <v>34</v>
      </c>
      <c r="Q44" s="182">
        <v>49.6</v>
      </c>
      <c r="R44" s="375">
        <v>94</v>
      </c>
      <c r="S44" s="323">
        <v>4</v>
      </c>
      <c r="T44" s="182">
        <v>57.3</v>
      </c>
      <c r="U44" s="182">
        <v>50.78</v>
      </c>
      <c r="V44" s="302">
        <v>15</v>
      </c>
      <c r="W44" s="204">
        <f t="shared" si="0"/>
        <v>184</v>
      </c>
      <c r="X44" s="42"/>
    </row>
    <row r="45" spans="1:24" ht="15" customHeight="1" thickBot="1">
      <c r="A45" s="115"/>
      <c r="B45" s="120" t="s">
        <v>103</v>
      </c>
      <c r="C45" s="121">
        <f>SUM(C46:C65)</f>
        <v>131</v>
      </c>
      <c r="D45" s="123">
        <f>AVERAGE(D46:D65)</f>
        <v>53.225555555555545</v>
      </c>
      <c r="E45" s="218">
        <v>54.43</v>
      </c>
      <c r="F45" s="122"/>
      <c r="G45" s="345">
        <f>SUM(G46:G65)</f>
        <v>141</v>
      </c>
      <c r="H45" s="123">
        <f>AVERAGE(H46:H65)</f>
        <v>47.794375000000002</v>
      </c>
      <c r="I45" s="218">
        <v>54.43</v>
      </c>
      <c r="J45" s="122"/>
      <c r="K45" s="121">
        <f>SUM(K46:K65)</f>
        <v>158</v>
      </c>
      <c r="L45" s="123">
        <f>AVERAGE(L46:L65)</f>
        <v>46.39374999999999</v>
      </c>
      <c r="M45" s="218">
        <v>50.52</v>
      </c>
      <c r="N45" s="122"/>
      <c r="O45" s="345">
        <f>SUM(O46:O65)</f>
        <v>145</v>
      </c>
      <c r="P45" s="123">
        <f>AVERAGE(P46:P65)</f>
        <v>43.211764705882352</v>
      </c>
      <c r="Q45" s="218">
        <v>49.6</v>
      </c>
      <c r="R45" s="345"/>
      <c r="S45" s="121">
        <f>SUM(S46:S65)</f>
        <v>146</v>
      </c>
      <c r="T45" s="123">
        <f>AVERAGE(T46:T65)</f>
        <v>50.157142857142858</v>
      </c>
      <c r="U45" s="218">
        <v>50.78</v>
      </c>
      <c r="V45" s="122"/>
      <c r="W45" s="202"/>
      <c r="X45" s="42"/>
    </row>
    <row r="46" spans="1:24" ht="15" customHeight="1">
      <c r="A46" s="44">
        <v>1</v>
      </c>
      <c r="B46" s="31" t="s">
        <v>60</v>
      </c>
      <c r="C46" s="326">
        <v>21</v>
      </c>
      <c r="D46" s="175">
        <v>54.8</v>
      </c>
      <c r="E46" s="182">
        <v>54.43</v>
      </c>
      <c r="F46" s="302">
        <v>40</v>
      </c>
      <c r="G46" s="321">
        <v>19</v>
      </c>
      <c r="H46" s="175">
        <v>67.400000000000006</v>
      </c>
      <c r="I46" s="182">
        <v>54.43</v>
      </c>
      <c r="J46" s="302">
        <v>7</v>
      </c>
      <c r="K46" s="326">
        <v>35</v>
      </c>
      <c r="L46" s="175">
        <v>60.5</v>
      </c>
      <c r="M46" s="182">
        <v>50.52</v>
      </c>
      <c r="N46" s="302">
        <v>14</v>
      </c>
      <c r="O46" s="321">
        <v>27</v>
      </c>
      <c r="P46" s="175">
        <v>56</v>
      </c>
      <c r="Q46" s="182">
        <v>49.6</v>
      </c>
      <c r="R46" s="375">
        <v>19</v>
      </c>
      <c r="S46" s="326">
        <v>33</v>
      </c>
      <c r="T46" s="175">
        <v>54</v>
      </c>
      <c r="U46" s="182">
        <v>50.78</v>
      </c>
      <c r="V46" s="302">
        <v>32</v>
      </c>
      <c r="W46" s="224">
        <f t="shared" si="0"/>
        <v>72</v>
      </c>
      <c r="X46" s="42"/>
    </row>
    <row r="47" spans="1:24" ht="15" customHeight="1">
      <c r="A47" s="138">
        <v>2</v>
      </c>
      <c r="B47" s="102" t="s">
        <v>120</v>
      </c>
      <c r="C47" s="370">
        <v>8</v>
      </c>
      <c r="D47" s="190">
        <v>56.3</v>
      </c>
      <c r="E47" s="189">
        <v>54.43</v>
      </c>
      <c r="F47" s="302">
        <v>36</v>
      </c>
      <c r="G47" s="361">
        <v>5</v>
      </c>
      <c r="H47" s="190">
        <v>38</v>
      </c>
      <c r="I47" s="189">
        <v>54.43</v>
      </c>
      <c r="J47" s="302">
        <v>89</v>
      </c>
      <c r="K47" s="370">
        <v>6</v>
      </c>
      <c r="L47" s="190">
        <v>63.8</v>
      </c>
      <c r="M47" s="189">
        <v>50.52</v>
      </c>
      <c r="N47" s="302">
        <v>8</v>
      </c>
      <c r="O47" s="361">
        <v>4</v>
      </c>
      <c r="P47" s="190">
        <v>51</v>
      </c>
      <c r="Q47" s="189">
        <v>49.6</v>
      </c>
      <c r="R47" s="375">
        <v>38</v>
      </c>
      <c r="S47" s="370">
        <v>8</v>
      </c>
      <c r="T47" s="190">
        <v>53</v>
      </c>
      <c r="U47" s="189">
        <v>50.78</v>
      </c>
      <c r="V47" s="302">
        <v>37</v>
      </c>
      <c r="W47" s="204">
        <f t="shared" si="0"/>
        <v>172</v>
      </c>
      <c r="X47" s="42"/>
    </row>
    <row r="48" spans="1:24" ht="15" customHeight="1">
      <c r="A48" s="45">
        <v>3</v>
      </c>
      <c r="B48" s="353" t="s">
        <v>62</v>
      </c>
      <c r="C48" s="326">
        <v>15</v>
      </c>
      <c r="D48" s="175">
        <v>64.86</v>
      </c>
      <c r="E48" s="182">
        <v>54.43</v>
      </c>
      <c r="F48" s="302">
        <v>10</v>
      </c>
      <c r="G48" s="321">
        <v>11</v>
      </c>
      <c r="H48" s="175">
        <v>54</v>
      </c>
      <c r="I48" s="182">
        <v>54.43</v>
      </c>
      <c r="J48" s="302">
        <v>39</v>
      </c>
      <c r="K48" s="326">
        <v>19</v>
      </c>
      <c r="L48" s="175">
        <v>52.2</v>
      </c>
      <c r="M48" s="182">
        <v>50.52</v>
      </c>
      <c r="N48" s="302">
        <v>35</v>
      </c>
      <c r="O48" s="321">
        <v>10</v>
      </c>
      <c r="P48" s="175">
        <v>49.5</v>
      </c>
      <c r="Q48" s="182">
        <v>49.6</v>
      </c>
      <c r="R48" s="375">
        <v>46</v>
      </c>
      <c r="S48" s="326">
        <v>11</v>
      </c>
      <c r="T48" s="175">
        <v>57.5</v>
      </c>
      <c r="U48" s="182">
        <v>50.78</v>
      </c>
      <c r="V48" s="302">
        <v>13</v>
      </c>
      <c r="W48" s="200">
        <f t="shared" si="0"/>
        <v>133</v>
      </c>
      <c r="X48" s="42"/>
    </row>
    <row r="49" spans="1:24" ht="15" customHeight="1">
      <c r="A49" s="45">
        <v>4</v>
      </c>
      <c r="B49" s="31" t="s">
        <v>128</v>
      </c>
      <c r="C49" s="326">
        <v>22</v>
      </c>
      <c r="D49" s="175">
        <v>59.7</v>
      </c>
      <c r="E49" s="182">
        <v>54.43</v>
      </c>
      <c r="F49" s="302">
        <v>24</v>
      </c>
      <c r="G49" s="321">
        <v>30</v>
      </c>
      <c r="H49" s="175">
        <v>61.2</v>
      </c>
      <c r="I49" s="182">
        <v>54.43</v>
      </c>
      <c r="J49" s="302">
        <v>15</v>
      </c>
      <c r="K49" s="326">
        <v>34</v>
      </c>
      <c r="L49" s="175">
        <v>62</v>
      </c>
      <c r="M49" s="182">
        <v>50.52</v>
      </c>
      <c r="N49" s="302">
        <v>9</v>
      </c>
      <c r="O49" s="321">
        <v>35</v>
      </c>
      <c r="P49" s="175">
        <v>50.9</v>
      </c>
      <c r="Q49" s="182">
        <v>49.6</v>
      </c>
      <c r="R49" s="375">
        <v>39</v>
      </c>
      <c r="S49" s="326">
        <v>30</v>
      </c>
      <c r="T49" s="175">
        <v>59.3</v>
      </c>
      <c r="U49" s="182">
        <v>50.78</v>
      </c>
      <c r="V49" s="302">
        <v>9</v>
      </c>
      <c r="W49" s="204">
        <f t="shared" si="0"/>
        <v>72</v>
      </c>
      <c r="X49" s="42"/>
    </row>
    <row r="50" spans="1:24" ht="15" customHeight="1">
      <c r="A50" s="45">
        <v>5</v>
      </c>
      <c r="B50" s="31" t="s">
        <v>29</v>
      </c>
      <c r="C50" s="323">
        <v>7</v>
      </c>
      <c r="D50" s="182">
        <v>62.9</v>
      </c>
      <c r="E50" s="182">
        <v>54.43</v>
      </c>
      <c r="F50" s="302">
        <v>16</v>
      </c>
      <c r="G50" s="319">
        <v>6</v>
      </c>
      <c r="H50" s="182">
        <v>35</v>
      </c>
      <c r="I50" s="182">
        <v>54.43</v>
      </c>
      <c r="J50" s="302">
        <v>92</v>
      </c>
      <c r="K50" s="323">
        <v>8</v>
      </c>
      <c r="L50" s="182">
        <v>41</v>
      </c>
      <c r="M50" s="182">
        <v>50.52</v>
      </c>
      <c r="N50" s="302">
        <v>72</v>
      </c>
      <c r="O50" s="319">
        <v>8</v>
      </c>
      <c r="P50" s="182">
        <v>36.4</v>
      </c>
      <c r="Q50" s="182">
        <v>49.6</v>
      </c>
      <c r="R50" s="375">
        <v>85</v>
      </c>
      <c r="S50" s="323">
        <v>10</v>
      </c>
      <c r="T50" s="182">
        <v>53.1</v>
      </c>
      <c r="U50" s="182">
        <v>50.78</v>
      </c>
      <c r="V50" s="302">
        <v>35</v>
      </c>
      <c r="W50" s="200">
        <f t="shared" si="0"/>
        <v>284</v>
      </c>
      <c r="X50" s="42"/>
    </row>
    <row r="51" spans="1:24" ht="15" customHeight="1">
      <c r="A51" s="45">
        <v>6</v>
      </c>
      <c r="B51" s="31" t="s">
        <v>28</v>
      </c>
      <c r="C51" s="326">
        <v>10</v>
      </c>
      <c r="D51" s="175">
        <v>46.8</v>
      </c>
      <c r="E51" s="182">
        <v>54.43</v>
      </c>
      <c r="F51" s="302">
        <v>72</v>
      </c>
      <c r="G51" s="321">
        <v>8</v>
      </c>
      <c r="H51" s="175">
        <v>50.5</v>
      </c>
      <c r="I51" s="182">
        <v>54.43</v>
      </c>
      <c r="J51" s="302">
        <v>52</v>
      </c>
      <c r="K51" s="326">
        <v>3</v>
      </c>
      <c r="L51" s="175">
        <v>43.3</v>
      </c>
      <c r="M51" s="182">
        <v>50.52</v>
      </c>
      <c r="N51" s="302">
        <v>65</v>
      </c>
      <c r="O51" s="321">
        <v>7</v>
      </c>
      <c r="P51" s="175">
        <v>63.4</v>
      </c>
      <c r="Q51" s="182">
        <v>49.6</v>
      </c>
      <c r="R51" s="375">
        <v>4</v>
      </c>
      <c r="S51" s="326">
        <v>8</v>
      </c>
      <c r="T51" s="175">
        <v>46</v>
      </c>
      <c r="U51" s="182">
        <v>50.78</v>
      </c>
      <c r="V51" s="302">
        <v>57</v>
      </c>
      <c r="W51" s="204">
        <f t="shared" si="0"/>
        <v>178</v>
      </c>
      <c r="X51" s="42"/>
    </row>
    <row r="52" spans="1:24" ht="15" customHeight="1">
      <c r="A52" s="45">
        <v>7</v>
      </c>
      <c r="B52" s="31" t="s">
        <v>129</v>
      </c>
      <c r="C52" s="326">
        <v>7</v>
      </c>
      <c r="D52" s="175">
        <v>56.7</v>
      </c>
      <c r="E52" s="182">
        <v>54.43</v>
      </c>
      <c r="F52" s="302">
        <v>34</v>
      </c>
      <c r="G52" s="321">
        <v>7</v>
      </c>
      <c r="H52" s="175">
        <v>55.6</v>
      </c>
      <c r="I52" s="182">
        <v>54.43</v>
      </c>
      <c r="J52" s="302">
        <v>33</v>
      </c>
      <c r="K52" s="326">
        <v>9</v>
      </c>
      <c r="L52" s="175">
        <v>53.2</v>
      </c>
      <c r="M52" s="182">
        <v>50.52</v>
      </c>
      <c r="N52" s="302">
        <v>31</v>
      </c>
      <c r="O52" s="321">
        <v>6</v>
      </c>
      <c r="P52" s="175">
        <v>38.799999999999997</v>
      </c>
      <c r="Q52" s="182">
        <v>49.6</v>
      </c>
      <c r="R52" s="375">
        <v>75</v>
      </c>
      <c r="S52" s="326">
        <v>8</v>
      </c>
      <c r="T52" s="175">
        <v>58.3</v>
      </c>
      <c r="U52" s="182">
        <v>50.78</v>
      </c>
      <c r="V52" s="302">
        <v>12</v>
      </c>
      <c r="W52" s="225">
        <f t="shared" si="0"/>
        <v>151</v>
      </c>
      <c r="X52" s="42"/>
    </row>
    <row r="53" spans="1:24" ht="15" customHeight="1">
      <c r="A53" s="45">
        <v>8</v>
      </c>
      <c r="B53" s="31" t="s">
        <v>179</v>
      </c>
      <c r="C53" s="326">
        <v>2</v>
      </c>
      <c r="D53" s="175">
        <v>66.7</v>
      </c>
      <c r="E53" s="182">
        <v>54.43</v>
      </c>
      <c r="F53" s="302">
        <v>5</v>
      </c>
      <c r="G53" s="321">
        <v>5</v>
      </c>
      <c r="H53" s="175">
        <v>40.6</v>
      </c>
      <c r="I53" s="182">
        <v>54.43</v>
      </c>
      <c r="J53" s="302">
        <v>85</v>
      </c>
      <c r="K53" s="326">
        <v>7</v>
      </c>
      <c r="L53" s="175">
        <v>50.7</v>
      </c>
      <c r="M53" s="182">
        <v>50.52</v>
      </c>
      <c r="N53" s="302">
        <v>39</v>
      </c>
      <c r="O53" s="321">
        <v>8</v>
      </c>
      <c r="P53" s="175">
        <v>51.3</v>
      </c>
      <c r="Q53" s="182">
        <v>49.6</v>
      </c>
      <c r="R53" s="375">
        <v>35</v>
      </c>
      <c r="S53" s="326">
        <v>5</v>
      </c>
      <c r="T53" s="175">
        <v>42.8</v>
      </c>
      <c r="U53" s="182">
        <v>50.78</v>
      </c>
      <c r="V53" s="302">
        <v>69</v>
      </c>
      <c r="W53" s="200">
        <f t="shared" si="0"/>
        <v>228</v>
      </c>
      <c r="X53" s="42"/>
    </row>
    <row r="54" spans="1:24" ht="15" customHeight="1">
      <c r="A54" s="45">
        <v>9</v>
      </c>
      <c r="B54" s="31" t="s">
        <v>61</v>
      </c>
      <c r="C54" s="326">
        <v>4</v>
      </c>
      <c r="D54" s="175">
        <v>40.799999999999997</v>
      </c>
      <c r="E54" s="182">
        <v>54.43</v>
      </c>
      <c r="F54" s="302">
        <v>87</v>
      </c>
      <c r="G54" s="321"/>
      <c r="H54" s="175"/>
      <c r="I54" s="182">
        <v>54.43</v>
      </c>
      <c r="J54" s="302">
        <v>100</v>
      </c>
      <c r="K54" s="326">
        <v>6</v>
      </c>
      <c r="L54" s="175">
        <v>40</v>
      </c>
      <c r="M54" s="182">
        <v>50.52</v>
      </c>
      <c r="N54" s="302">
        <v>77</v>
      </c>
      <c r="O54" s="321">
        <v>1</v>
      </c>
      <c r="P54" s="175">
        <v>7</v>
      </c>
      <c r="Q54" s="182">
        <v>49.6</v>
      </c>
      <c r="R54" s="375">
        <v>101</v>
      </c>
      <c r="S54" s="326"/>
      <c r="T54" s="175"/>
      <c r="U54" s="182">
        <v>50.78</v>
      </c>
      <c r="V54" s="302">
        <v>97</v>
      </c>
      <c r="W54" s="200">
        <f t="shared" si="0"/>
        <v>375</v>
      </c>
      <c r="X54" s="42"/>
    </row>
    <row r="55" spans="1:24" ht="15" customHeight="1">
      <c r="A55" s="45">
        <v>10</v>
      </c>
      <c r="B55" s="353" t="s">
        <v>180</v>
      </c>
      <c r="C55" s="323"/>
      <c r="D55" s="182"/>
      <c r="E55" s="182">
        <v>54.43</v>
      </c>
      <c r="F55" s="302">
        <v>103</v>
      </c>
      <c r="G55" s="319">
        <v>6</v>
      </c>
      <c r="H55" s="182">
        <v>42.8</v>
      </c>
      <c r="I55" s="182">
        <v>54.43</v>
      </c>
      <c r="J55" s="302">
        <v>77</v>
      </c>
      <c r="K55" s="323"/>
      <c r="L55" s="182"/>
      <c r="M55" s="182">
        <v>50.52</v>
      </c>
      <c r="N55" s="302">
        <v>99</v>
      </c>
      <c r="O55" s="319"/>
      <c r="P55" s="182"/>
      <c r="Q55" s="182">
        <v>49.6</v>
      </c>
      <c r="R55" s="375">
        <v>102</v>
      </c>
      <c r="S55" s="323"/>
      <c r="T55" s="182"/>
      <c r="U55" s="182">
        <v>50.78</v>
      </c>
      <c r="V55" s="302">
        <v>97</v>
      </c>
      <c r="W55" s="204">
        <f t="shared" si="0"/>
        <v>375</v>
      </c>
      <c r="X55" s="42"/>
    </row>
    <row r="56" spans="1:24" ht="15" customHeight="1">
      <c r="A56" s="45">
        <v>11</v>
      </c>
      <c r="B56" s="31" t="s">
        <v>26</v>
      </c>
      <c r="C56" s="323">
        <v>3</v>
      </c>
      <c r="D56" s="182">
        <v>46.7</v>
      </c>
      <c r="E56" s="182">
        <v>54.43</v>
      </c>
      <c r="F56" s="302">
        <v>73</v>
      </c>
      <c r="G56" s="319">
        <v>5</v>
      </c>
      <c r="H56" s="182">
        <v>36.6</v>
      </c>
      <c r="I56" s="182">
        <v>54.43</v>
      </c>
      <c r="J56" s="302">
        <v>90</v>
      </c>
      <c r="K56" s="323">
        <v>2</v>
      </c>
      <c r="L56" s="182">
        <v>23</v>
      </c>
      <c r="M56" s="182">
        <v>50.52</v>
      </c>
      <c r="N56" s="302">
        <v>98</v>
      </c>
      <c r="O56" s="319">
        <v>3</v>
      </c>
      <c r="P56" s="182">
        <v>26</v>
      </c>
      <c r="Q56" s="182">
        <v>49.6</v>
      </c>
      <c r="R56" s="375">
        <v>99</v>
      </c>
      <c r="S56" s="323"/>
      <c r="T56" s="182"/>
      <c r="U56" s="182">
        <v>50.78</v>
      </c>
      <c r="V56" s="302">
        <v>97</v>
      </c>
      <c r="W56" s="200">
        <f t="shared" si="0"/>
        <v>384</v>
      </c>
      <c r="X56" s="42"/>
    </row>
    <row r="57" spans="1:24" ht="15" customHeight="1">
      <c r="A57" s="45">
        <v>12</v>
      </c>
      <c r="B57" s="31" t="s">
        <v>173</v>
      </c>
      <c r="C57" s="326"/>
      <c r="D57" s="175"/>
      <c r="E57" s="182">
        <v>54.43</v>
      </c>
      <c r="F57" s="302">
        <v>103</v>
      </c>
      <c r="G57" s="321"/>
      <c r="H57" s="175"/>
      <c r="I57" s="182">
        <v>54.43</v>
      </c>
      <c r="J57" s="302">
        <v>100</v>
      </c>
      <c r="K57" s="326"/>
      <c r="L57" s="175"/>
      <c r="M57" s="182">
        <v>50.52</v>
      </c>
      <c r="N57" s="302">
        <v>99</v>
      </c>
      <c r="O57" s="321"/>
      <c r="P57" s="175"/>
      <c r="Q57" s="182">
        <v>49.6</v>
      </c>
      <c r="R57" s="375">
        <v>102</v>
      </c>
      <c r="S57" s="326">
        <v>3</v>
      </c>
      <c r="T57" s="175">
        <v>48</v>
      </c>
      <c r="U57" s="182">
        <v>50.78</v>
      </c>
      <c r="V57" s="302">
        <v>48</v>
      </c>
      <c r="W57" s="200">
        <f t="shared" si="0"/>
        <v>349</v>
      </c>
      <c r="X57" s="42"/>
    </row>
    <row r="58" spans="1:24" ht="15" customHeight="1">
      <c r="A58" s="45">
        <v>13</v>
      </c>
      <c r="B58" s="31" t="s">
        <v>178</v>
      </c>
      <c r="C58" s="326">
        <v>3</v>
      </c>
      <c r="D58" s="175">
        <v>37.299999999999997</v>
      </c>
      <c r="E58" s="182">
        <v>54.43</v>
      </c>
      <c r="F58" s="302">
        <v>93</v>
      </c>
      <c r="G58" s="321">
        <v>13</v>
      </c>
      <c r="H58" s="175">
        <v>52</v>
      </c>
      <c r="I58" s="182">
        <v>54.43</v>
      </c>
      <c r="J58" s="302">
        <v>45</v>
      </c>
      <c r="K58" s="326">
        <v>11</v>
      </c>
      <c r="L58" s="175">
        <v>37.6</v>
      </c>
      <c r="M58" s="182">
        <v>50.52</v>
      </c>
      <c r="N58" s="302">
        <v>82</v>
      </c>
      <c r="O58" s="321">
        <v>7</v>
      </c>
      <c r="P58" s="175">
        <v>46.7</v>
      </c>
      <c r="Q58" s="182">
        <v>49.6</v>
      </c>
      <c r="R58" s="375">
        <v>52</v>
      </c>
      <c r="S58" s="326">
        <v>8</v>
      </c>
      <c r="T58" s="175">
        <v>41.9</v>
      </c>
      <c r="U58" s="182">
        <v>50.78</v>
      </c>
      <c r="V58" s="302">
        <v>71</v>
      </c>
      <c r="W58" s="200">
        <f t="shared" si="0"/>
        <v>250</v>
      </c>
      <c r="X58" s="42"/>
    </row>
    <row r="59" spans="1:24" ht="15" customHeight="1">
      <c r="A59" s="45">
        <v>14</v>
      </c>
      <c r="B59" s="354" t="s">
        <v>63</v>
      </c>
      <c r="C59" s="326">
        <v>1</v>
      </c>
      <c r="D59" s="175">
        <v>46</v>
      </c>
      <c r="E59" s="182">
        <v>54.43</v>
      </c>
      <c r="F59" s="302">
        <v>76</v>
      </c>
      <c r="G59" s="321"/>
      <c r="H59" s="175"/>
      <c r="I59" s="182">
        <v>54.43</v>
      </c>
      <c r="J59" s="302">
        <v>100</v>
      </c>
      <c r="K59" s="326"/>
      <c r="L59" s="175"/>
      <c r="M59" s="182">
        <v>50.52</v>
      </c>
      <c r="N59" s="302">
        <v>99</v>
      </c>
      <c r="O59" s="321">
        <v>1</v>
      </c>
      <c r="P59" s="175">
        <v>53</v>
      </c>
      <c r="Q59" s="182">
        <v>49.6</v>
      </c>
      <c r="R59" s="375">
        <v>26</v>
      </c>
      <c r="S59" s="326"/>
      <c r="T59" s="175"/>
      <c r="U59" s="182">
        <v>50.78</v>
      </c>
      <c r="V59" s="302">
        <v>97</v>
      </c>
      <c r="W59" s="226">
        <f t="shared" si="0"/>
        <v>322</v>
      </c>
      <c r="X59" s="42"/>
    </row>
    <row r="60" spans="1:24" ht="15" customHeight="1">
      <c r="A60" s="45">
        <v>15</v>
      </c>
      <c r="B60" s="31" t="s">
        <v>153</v>
      </c>
      <c r="C60" s="326">
        <v>2</v>
      </c>
      <c r="D60" s="175">
        <v>65.400000000000006</v>
      </c>
      <c r="E60" s="182">
        <v>54.43</v>
      </c>
      <c r="F60" s="302">
        <v>8</v>
      </c>
      <c r="G60" s="321">
        <v>2</v>
      </c>
      <c r="H60" s="175">
        <v>78</v>
      </c>
      <c r="I60" s="182">
        <v>54.43</v>
      </c>
      <c r="J60" s="302">
        <v>2</v>
      </c>
      <c r="K60" s="326">
        <v>4</v>
      </c>
      <c r="L60" s="175">
        <v>35</v>
      </c>
      <c r="M60" s="182">
        <v>50.52</v>
      </c>
      <c r="N60" s="302">
        <v>88</v>
      </c>
      <c r="O60" s="321">
        <v>2</v>
      </c>
      <c r="P60" s="175">
        <v>38</v>
      </c>
      <c r="Q60" s="182">
        <v>49.6</v>
      </c>
      <c r="R60" s="375">
        <v>76</v>
      </c>
      <c r="S60" s="326">
        <v>4</v>
      </c>
      <c r="T60" s="175">
        <v>64</v>
      </c>
      <c r="U60" s="182">
        <v>50.78</v>
      </c>
      <c r="V60" s="302">
        <v>6</v>
      </c>
      <c r="W60" s="200">
        <f t="shared" si="0"/>
        <v>172</v>
      </c>
      <c r="X60" s="42"/>
    </row>
    <row r="61" spans="1:24" ht="15" customHeight="1">
      <c r="A61" s="45">
        <v>16</v>
      </c>
      <c r="B61" s="31" t="s">
        <v>24</v>
      </c>
      <c r="C61" s="326">
        <v>3</v>
      </c>
      <c r="D61" s="175">
        <v>52.8</v>
      </c>
      <c r="E61" s="182">
        <v>54.43</v>
      </c>
      <c r="F61" s="302">
        <v>50</v>
      </c>
      <c r="G61" s="321">
        <v>5</v>
      </c>
      <c r="H61" s="175">
        <v>31</v>
      </c>
      <c r="I61" s="182">
        <v>54.43</v>
      </c>
      <c r="J61" s="302">
        <v>96</v>
      </c>
      <c r="K61" s="326">
        <v>3</v>
      </c>
      <c r="L61" s="175">
        <v>34</v>
      </c>
      <c r="M61" s="182">
        <v>50.52</v>
      </c>
      <c r="N61" s="302">
        <v>91</v>
      </c>
      <c r="O61" s="321">
        <v>6</v>
      </c>
      <c r="P61" s="175">
        <v>40.1</v>
      </c>
      <c r="Q61" s="182">
        <v>49.6</v>
      </c>
      <c r="R61" s="375">
        <v>70</v>
      </c>
      <c r="S61" s="326">
        <v>6</v>
      </c>
      <c r="T61" s="175">
        <v>37.6</v>
      </c>
      <c r="U61" s="182">
        <v>50.78</v>
      </c>
      <c r="V61" s="302">
        <v>77</v>
      </c>
      <c r="W61" s="200">
        <f t="shared" si="0"/>
        <v>334</v>
      </c>
      <c r="X61" s="42"/>
    </row>
    <row r="62" spans="1:24" ht="15" customHeight="1">
      <c r="A62" s="45">
        <v>17</v>
      </c>
      <c r="B62" s="31" t="s">
        <v>64</v>
      </c>
      <c r="C62" s="326">
        <v>3</v>
      </c>
      <c r="D62" s="175">
        <v>46.5</v>
      </c>
      <c r="E62" s="182">
        <v>54.43</v>
      </c>
      <c r="F62" s="302">
        <v>74</v>
      </c>
      <c r="G62" s="321"/>
      <c r="H62" s="175"/>
      <c r="I62" s="182">
        <v>54.43</v>
      </c>
      <c r="J62" s="302">
        <v>100</v>
      </c>
      <c r="K62" s="326">
        <v>3</v>
      </c>
      <c r="L62" s="175">
        <v>38.9</v>
      </c>
      <c r="M62" s="182">
        <v>50.52</v>
      </c>
      <c r="N62" s="302">
        <v>80</v>
      </c>
      <c r="O62" s="321">
        <v>6</v>
      </c>
      <c r="P62" s="175">
        <v>43.2</v>
      </c>
      <c r="Q62" s="182">
        <v>49.6</v>
      </c>
      <c r="R62" s="375">
        <v>66</v>
      </c>
      <c r="S62" s="326"/>
      <c r="T62" s="175"/>
      <c r="U62" s="182">
        <v>50.78</v>
      </c>
      <c r="V62" s="302">
        <v>97</v>
      </c>
      <c r="W62" s="200">
        <f t="shared" si="0"/>
        <v>343</v>
      </c>
      <c r="X62" s="42"/>
    </row>
    <row r="63" spans="1:24" ht="15" customHeight="1">
      <c r="A63" s="45">
        <v>18</v>
      </c>
      <c r="B63" s="31" t="s">
        <v>23</v>
      </c>
      <c r="C63" s="326">
        <v>5</v>
      </c>
      <c r="D63" s="175">
        <v>51.8</v>
      </c>
      <c r="E63" s="182">
        <v>54.43</v>
      </c>
      <c r="F63" s="302">
        <v>54</v>
      </c>
      <c r="G63" s="321">
        <v>10</v>
      </c>
      <c r="H63" s="175">
        <v>62.3</v>
      </c>
      <c r="I63" s="182">
        <v>54.43</v>
      </c>
      <c r="J63" s="302">
        <v>12</v>
      </c>
      <c r="K63" s="326">
        <v>4</v>
      </c>
      <c r="L63" s="175">
        <v>54.8</v>
      </c>
      <c r="M63" s="182">
        <v>50.52</v>
      </c>
      <c r="N63" s="302">
        <v>25</v>
      </c>
      <c r="O63" s="321">
        <v>8</v>
      </c>
      <c r="P63" s="175">
        <v>45.3</v>
      </c>
      <c r="Q63" s="182">
        <v>49.6</v>
      </c>
      <c r="R63" s="375">
        <v>59</v>
      </c>
      <c r="S63" s="326">
        <v>8</v>
      </c>
      <c r="T63" s="175">
        <v>54.9</v>
      </c>
      <c r="U63" s="182">
        <v>50.78</v>
      </c>
      <c r="V63" s="302">
        <v>26</v>
      </c>
      <c r="W63" s="200">
        <f t="shared" si="0"/>
        <v>122</v>
      </c>
      <c r="X63" s="42"/>
    </row>
    <row r="64" spans="1:24" ht="15" customHeight="1">
      <c r="A64" s="45">
        <v>19</v>
      </c>
      <c r="B64" s="31" t="s">
        <v>27</v>
      </c>
      <c r="C64" s="326">
        <v>8</v>
      </c>
      <c r="D64" s="175">
        <v>47.3</v>
      </c>
      <c r="E64" s="182">
        <v>54.43</v>
      </c>
      <c r="F64" s="302">
        <v>68</v>
      </c>
      <c r="G64" s="321">
        <v>7</v>
      </c>
      <c r="H64" s="175">
        <v>32.71</v>
      </c>
      <c r="I64" s="182">
        <v>54.43</v>
      </c>
      <c r="J64" s="302">
        <v>95</v>
      </c>
      <c r="K64" s="326">
        <v>4</v>
      </c>
      <c r="L64" s="175">
        <v>52.3</v>
      </c>
      <c r="M64" s="182">
        <v>50.52</v>
      </c>
      <c r="N64" s="302">
        <v>34</v>
      </c>
      <c r="O64" s="321">
        <v>6</v>
      </c>
      <c r="P64" s="175">
        <v>38</v>
      </c>
      <c r="Q64" s="182">
        <v>49.6</v>
      </c>
      <c r="R64" s="375">
        <v>77</v>
      </c>
      <c r="S64" s="326">
        <v>4</v>
      </c>
      <c r="T64" s="175">
        <v>31.8</v>
      </c>
      <c r="U64" s="182">
        <v>50.78</v>
      </c>
      <c r="V64" s="302">
        <v>93</v>
      </c>
      <c r="W64" s="200">
        <f t="shared" si="0"/>
        <v>299</v>
      </c>
      <c r="X64" s="42"/>
    </row>
    <row r="65" spans="1:24" ht="15" customHeight="1" thickBot="1">
      <c r="A65" s="45">
        <v>20</v>
      </c>
      <c r="B65" s="353" t="s">
        <v>181</v>
      </c>
      <c r="C65" s="326">
        <v>7</v>
      </c>
      <c r="D65" s="175">
        <v>54.7</v>
      </c>
      <c r="E65" s="182">
        <v>54.43</v>
      </c>
      <c r="F65" s="302">
        <v>41</v>
      </c>
      <c r="G65" s="321">
        <v>2</v>
      </c>
      <c r="H65" s="175">
        <v>27</v>
      </c>
      <c r="I65" s="182">
        <v>54.43</v>
      </c>
      <c r="J65" s="302">
        <v>98</v>
      </c>
      <c r="K65" s="326"/>
      <c r="L65" s="175"/>
      <c r="M65" s="182">
        <v>50.52</v>
      </c>
      <c r="N65" s="302">
        <v>99</v>
      </c>
      <c r="O65" s="321"/>
      <c r="P65" s="175"/>
      <c r="Q65" s="182">
        <v>49.6</v>
      </c>
      <c r="R65" s="375">
        <v>102</v>
      </c>
      <c r="S65" s="326"/>
      <c r="T65" s="175"/>
      <c r="U65" s="182">
        <v>50.78</v>
      </c>
      <c r="V65" s="302">
        <v>97</v>
      </c>
      <c r="W65" s="200">
        <f t="shared" si="0"/>
        <v>396</v>
      </c>
      <c r="X65" s="42"/>
    </row>
    <row r="66" spans="1:24" ht="15" customHeight="1" thickBot="1">
      <c r="A66" s="115"/>
      <c r="B66" s="120" t="s">
        <v>104</v>
      </c>
      <c r="C66" s="121">
        <f>SUM(C67:C80)</f>
        <v>88</v>
      </c>
      <c r="D66" s="123">
        <f>AVERAGE(D67:D80)</f>
        <v>50.626923076923077</v>
      </c>
      <c r="E66" s="218">
        <v>54.43</v>
      </c>
      <c r="F66" s="122"/>
      <c r="G66" s="345">
        <f>SUM(G67:G80)</f>
        <v>100</v>
      </c>
      <c r="H66" s="123">
        <f>AVERAGE(H67:H80)</f>
        <v>47.976923076923079</v>
      </c>
      <c r="I66" s="218">
        <v>54.43</v>
      </c>
      <c r="J66" s="122"/>
      <c r="K66" s="121">
        <f>SUM(K67:K80)</f>
        <v>99</v>
      </c>
      <c r="L66" s="123">
        <f>AVERAGE(L67:L80)</f>
        <v>51.530769230769231</v>
      </c>
      <c r="M66" s="218">
        <v>50.52</v>
      </c>
      <c r="N66" s="122"/>
      <c r="O66" s="345">
        <f>SUM(O67:O80)</f>
        <v>103</v>
      </c>
      <c r="P66" s="123">
        <f>AVERAGE(P67:P80)</f>
        <v>48.68571428571429</v>
      </c>
      <c r="Q66" s="218">
        <v>49.6</v>
      </c>
      <c r="R66" s="345"/>
      <c r="S66" s="121">
        <f>SUM(S67:S80)</f>
        <v>108</v>
      </c>
      <c r="T66" s="123">
        <f>AVERAGE(T67:T80)</f>
        <v>45.1</v>
      </c>
      <c r="U66" s="218">
        <v>50.78</v>
      </c>
      <c r="V66" s="122"/>
      <c r="W66" s="202"/>
      <c r="X66" s="42"/>
    </row>
    <row r="67" spans="1:24" ht="15" customHeight="1">
      <c r="A67" s="79">
        <v>1</v>
      </c>
      <c r="B67" s="91" t="s">
        <v>66</v>
      </c>
      <c r="C67" s="367">
        <v>11</v>
      </c>
      <c r="D67" s="178">
        <v>54</v>
      </c>
      <c r="E67" s="184">
        <v>54.43</v>
      </c>
      <c r="F67" s="302">
        <v>46</v>
      </c>
      <c r="G67" s="359">
        <v>10</v>
      </c>
      <c r="H67" s="178">
        <v>50</v>
      </c>
      <c r="I67" s="184">
        <v>54.43</v>
      </c>
      <c r="J67" s="302">
        <v>57</v>
      </c>
      <c r="K67" s="367">
        <v>6</v>
      </c>
      <c r="L67" s="178">
        <v>56</v>
      </c>
      <c r="M67" s="184">
        <v>50.52</v>
      </c>
      <c r="N67" s="302">
        <v>22</v>
      </c>
      <c r="O67" s="359">
        <v>5</v>
      </c>
      <c r="P67" s="178">
        <v>62</v>
      </c>
      <c r="Q67" s="184">
        <v>49.6</v>
      </c>
      <c r="R67" s="375">
        <v>6</v>
      </c>
      <c r="S67" s="367">
        <v>13</v>
      </c>
      <c r="T67" s="178">
        <v>68</v>
      </c>
      <c r="U67" s="184">
        <v>50.78</v>
      </c>
      <c r="V67" s="302">
        <v>3</v>
      </c>
      <c r="W67" s="223">
        <f t="shared" ref="W67:W80" si="1">V67+R67+N67+J67</f>
        <v>88</v>
      </c>
      <c r="X67" s="42"/>
    </row>
    <row r="68" spans="1:24" ht="15" customHeight="1">
      <c r="A68" s="80">
        <v>2</v>
      </c>
      <c r="B68" s="31" t="s">
        <v>65</v>
      </c>
      <c r="C68" s="326">
        <v>12</v>
      </c>
      <c r="D68" s="175">
        <v>71.400000000000006</v>
      </c>
      <c r="E68" s="182">
        <v>54.43</v>
      </c>
      <c r="F68" s="302">
        <v>1</v>
      </c>
      <c r="G68" s="321">
        <v>4</v>
      </c>
      <c r="H68" s="175">
        <v>40.1</v>
      </c>
      <c r="I68" s="182">
        <v>54.43</v>
      </c>
      <c r="J68" s="302">
        <v>87</v>
      </c>
      <c r="K68" s="326">
        <v>15</v>
      </c>
      <c r="L68" s="175">
        <v>74.3</v>
      </c>
      <c r="M68" s="182">
        <v>50.52</v>
      </c>
      <c r="N68" s="302">
        <v>1</v>
      </c>
      <c r="O68" s="321">
        <v>15</v>
      </c>
      <c r="P68" s="175">
        <v>64</v>
      </c>
      <c r="Q68" s="182">
        <v>49.6</v>
      </c>
      <c r="R68" s="375">
        <v>3</v>
      </c>
      <c r="S68" s="326">
        <v>9</v>
      </c>
      <c r="T68" s="175">
        <v>57</v>
      </c>
      <c r="U68" s="182">
        <v>50.78</v>
      </c>
      <c r="V68" s="302">
        <v>17</v>
      </c>
      <c r="W68" s="200">
        <f t="shared" si="1"/>
        <v>108</v>
      </c>
      <c r="X68" s="42"/>
    </row>
    <row r="69" spans="1:24" ht="15" customHeight="1">
      <c r="A69" s="80">
        <v>3</v>
      </c>
      <c r="B69" s="354" t="s">
        <v>157</v>
      </c>
      <c r="C69" s="323">
        <v>7</v>
      </c>
      <c r="D69" s="182">
        <v>58.7</v>
      </c>
      <c r="E69" s="182">
        <v>54.43</v>
      </c>
      <c r="F69" s="302">
        <v>28</v>
      </c>
      <c r="G69" s="319">
        <v>11</v>
      </c>
      <c r="H69" s="182">
        <v>52</v>
      </c>
      <c r="I69" s="182">
        <v>54.43</v>
      </c>
      <c r="J69" s="302">
        <v>46</v>
      </c>
      <c r="K69" s="323">
        <v>8</v>
      </c>
      <c r="L69" s="182">
        <v>57.5</v>
      </c>
      <c r="M69" s="182">
        <v>50.52</v>
      </c>
      <c r="N69" s="302">
        <v>20</v>
      </c>
      <c r="O69" s="319">
        <v>3</v>
      </c>
      <c r="P69" s="182">
        <v>59.3</v>
      </c>
      <c r="Q69" s="182">
        <v>49.6</v>
      </c>
      <c r="R69" s="375">
        <v>11</v>
      </c>
      <c r="S69" s="323">
        <v>11</v>
      </c>
      <c r="T69" s="182">
        <v>51.7</v>
      </c>
      <c r="U69" s="182">
        <v>50.78</v>
      </c>
      <c r="V69" s="302">
        <v>41</v>
      </c>
      <c r="W69" s="200">
        <f t="shared" si="1"/>
        <v>118</v>
      </c>
      <c r="X69" s="42"/>
    </row>
    <row r="70" spans="1:24" ht="15" customHeight="1">
      <c r="A70" s="80">
        <v>4</v>
      </c>
      <c r="B70" s="354" t="s">
        <v>158</v>
      </c>
      <c r="C70" s="326">
        <v>7</v>
      </c>
      <c r="D70" s="175">
        <v>49.4</v>
      </c>
      <c r="E70" s="182">
        <v>54.43</v>
      </c>
      <c r="F70" s="302">
        <v>58</v>
      </c>
      <c r="G70" s="321">
        <v>4</v>
      </c>
      <c r="H70" s="175">
        <v>41.3</v>
      </c>
      <c r="I70" s="182">
        <v>54.43</v>
      </c>
      <c r="J70" s="302">
        <v>83</v>
      </c>
      <c r="K70" s="326">
        <v>1</v>
      </c>
      <c r="L70" s="175">
        <v>45</v>
      </c>
      <c r="M70" s="182">
        <v>50.52</v>
      </c>
      <c r="N70" s="302">
        <v>59</v>
      </c>
      <c r="O70" s="321">
        <v>5</v>
      </c>
      <c r="P70" s="175">
        <v>41.6</v>
      </c>
      <c r="Q70" s="182">
        <v>49.6</v>
      </c>
      <c r="R70" s="375">
        <v>67</v>
      </c>
      <c r="S70" s="326">
        <v>4</v>
      </c>
      <c r="T70" s="175">
        <v>46.5</v>
      </c>
      <c r="U70" s="182">
        <v>50.78</v>
      </c>
      <c r="V70" s="302">
        <v>55</v>
      </c>
      <c r="W70" s="200">
        <f t="shared" si="1"/>
        <v>264</v>
      </c>
      <c r="X70" s="42"/>
    </row>
    <row r="71" spans="1:24" ht="15" customHeight="1">
      <c r="A71" s="80">
        <v>5</v>
      </c>
      <c r="B71" s="31" t="s">
        <v>67</v>
      </c>
      <c r="C71" s="326">
        <v>5</v>
      </c>
      <c r="D71" s="175">
        <v>49</v>
      </c>
      <c r="E71" s="182">
        <v>54.43</v>
      </c>
      <c r="F71" s="302">
        <v>59</v>
      </c>
      <c r="G71" s="321">
        <v>6</v>
      </c>
      <c r="H71" s="175">
        <v>50.5</v>
      </c>
      <c r="I71" s="182">
        <v>54.43</v>
      </c>
      <c r="J71" s="302">
        <v>53</v>
      </c>
      <c r="K71" s="326">
        <v>8</v>
      </c>
      <c r="L71" s="175">
        <v>62</v>
      </c>
      <c r="M71" s="182">
        <v>50.52</v>
      </c>
      <c r="N71" s="302">
        <v>10</v>
      </c>
      <c r="O71" s="321">
        <v>7</v>
      </c>
      <c r="P71" s="175">
        <v>44</v>
      </c>
      <c r="Q71" s="182">
        <v>49.6</v>
      </c>
      <c r="R71" s="375">
        <v>63</v>
      </c>
      <c r="S71" s="326">
        <v>17</v>
      </c>
      <c r="T71" s="175">
        <v>44</v>
      </c>
      <c r="U71" s="182">
        <v>50.78</v>
      </c>
      <c r="V71" s="302">
        <v>66</v>
      </c>
      <c r="W71" s="200">
        <f t="shared" si="1"/>
        <v>192</v>
      </c>
      <c r="X71" s="42"/>
    </row>
    <row r="72" spans="1:24" ht="15" customHeight="1">
      <c r="A72" s="167">
        <v>6</v>
      </c>
      <c r="B72" s="354" t="s">
        <v>175</v>
      </c>
      <c r="C72" s="323"/>
      <c r="D72" s="182"/>
      <c r="E72" s="182">
        <v>54.43</v>
      </c>
      <c r="F72" s="302">
        <v>103</v>
      </c>
      <c r="G72" s="319">
        <v>4</v>
      </c>
      <c r="H72" s="182">
        <v>42</v>
      </c>
      <c r="I72" s="182">
        <v>54.43</v>
      </c>
      <c r="J72" s="302">
        <v>80</v>
      </c>
      <c r="K72" s="323"/>
      <c r="L72" s="182"/>
      <c r="M72" s="182">
        <v>50.52</v>
      </c>
      <c r="N72" s="302">
        <v>99</v>
      </c>
      <c r="O72" s="319">
        <v>4</v>
      </c>
      <c r="P72" s="182">
        <v>45.8</v>
      </c>
      <c r="Q72" s="182">
        <v>49.6</v>
      </c>
      <c r="R72" s="375">
        <v>55</v>
      </c>
      <c r="S72" s="323">
        <v>6</v>
      </c>
      <c r="T72" s="182">
        <v>27</v>
      </c>
      <c r="U72" s="182">
        <v>50.78</v>
      </c>
      <c r="V72" s="302">
        <v>96</v>
      </c>
      <c r="W72" s="200">
        <f t="shared" si="1"/>
        <v>330</v>
      </c>
      <c r="X72" s="42"/>
    </row>
    <row r="73" spans="1:24" ht="15" customHeight="1">
      <c r="A73" s="80">
        <v>7</v>
      </c>
      <c r="B73" s="354" t="s">
        <v>159</v>
      </c>
      <c r="C73" s="323">
        <v>5</v>
      </c>
      <c r="D73" s="182">
        <v>53</v>
      </c>
      <c r="E73" s="182">
        <v>54.43</v>
      </c>
      <c r="F73" s="302">
        <v>48</v>
      </c>
      <c r="G73" s="319"/>
      <c r="H73" s="182"/>
      <c r="I73" s="182">
        <v>54.43</v>
      </c>
      <c r="J73" s="302">
        <v>100</v>
      </c>
      <c r="K73" s="323">
        <v>5</v>
      </c>
      <c r="L73" s="182">
        <v>40</v>
      </c>
      <c r="M73" s="182">
        <v>50.52</v>
      </c>
      <c r="N73" s="302">
        <v>78</v>
      </c>
      <c r="O73" s="319">
        <v>5</v>
      </c>
      <c r="P73" s="182">
        <v>41</v>
      </c>
      <c r="Q73" s="182">
        <v>49.6</v>
      </c>
      <c r="R73" s="375">
        <v>68</v>
      </c>
      <c r="S73" s="323">
        <v>6</v>
      </c>
      <c r="T73" s="182">
        <v>38</v>
      </c>
      <c r="U73" s="182">
        <v>50.78</v>
      </c>
      <c r="V73" s="302">
        <v>76</v>
      </c>
      <c r="W73" s="200">
        <f t="shared" si="1"/>
        <v>322</v>
      </c>
      <c r="X73" s="42"/>
    </row>
    <row r="74" spans="1:24" ht="15" customHeight="1">
      <c r="A74" s="80">
        <v>8</v>
      </c>
      <c r="B74" s="354" t="s">
        <v>160</v>
      </c>
      <c r="C74" s="370">
        <v>4</v>
      </c>
      <c r="D74" s="190">
        <v>64.75</v>
      </c>
      <c r="E74" s="189">
        <v>54.43</v>
      </c>
      <c r="F74" s="302">
        <v>11</v>
      </c>
      <c r="G74" s="361">
        <v>10</v>
      </c>
      <c r="H74" s="190">
        <v>57.1</v>
      </c>
      <c r="I74" s="189">
        <v>54.43</v>
      </c>
      <c r="J74" s="302">
        <v>28</v>
      </c>
      <c r="K74" s="370">
        <v>11</v>
      </c>
      <c r="L74" s="190">
        <v>41.2</v>
      </c>
      <c r="M74" s="189">
        <v>50.52</v>
      </c>
      <c r="N74" s="302">
        <v>71</v>
      </c>
      <c r="O74" s="361">
        <v>6</v>
      </c>
      <c r="P74" s="190">
        <v>51.3</v>
      </c>
      <c r="Q74" s="189">
        <v>49.6</v>
      </c>
      <c r="R74" s="375">
        <v>36</v>
      </c>
      <c r="S74" s="370">
        <v>8</v>
      </c>
      <c r="T74" s="190">
        <v>43.6</v>
      </c>
      <c r="U74" s="189">
        <v>50.78</v>
      </c>
      <c r="V74" s="302">
        <v>68</v>
      </c>
      <c r="W74" s="200">
        <f t="shared" si="1"/>
        <v>203</v>
      </c>
      <c r="X74" s="42"/>
    </row>
    <row r="75" spans="1:24" ht="15" customHeight="1">
      <c r="A75" s="80">
        <v>9</v>
      </c>
      <c r="B75" s="353" t="s">
        <v>20</v>
      </c>
      <c r="C75" s="323">
        <v>6</v>
      </c>
      <c r="D75" s="182">
        <v>32.700000000000003</v>
      </c>
      <c r="E75" s="182">
        <v>54.43</v>
      </c>
      <c r="F75" s="302">
        <v>99</v>
      </c>
      <c r="G75" s="319">
        <v>8</v>
      </c>
      <c r="H75" s="182">
        <v>50.3</v>
      </c>
      <c r="I75" s="182">
        <v>54.43</v>
      </c>
      <c r="J75" s="302">
        <v>55</v>
      </c>
      <c r="K75" s="323">
        <v>7</v>
      </c>
      <c r="L75" s="182">
        <v>52</v>
      </c>
      <c r="M75" s="182">
        <v>50.52</v>
      </c>
      <c r="N75" s="302">
        <v>36</v>
      </c>
      <c r="O75" s="319">
        <v>8</v>
      </c>
      <c r="P75" s="182">
        <v>35.299999999999997</v>
      </c>
      <c r="Q75" s="182">
        <v>49.6</v>
      </c>
      <c r="R75" s="375">
        <v>89</v>
      </c>
      <c r="S75" s="323"/>
      <c r="T75" s="182"/>
      <c r="U75" s="182">
        <v>50.78</v>
      </c>
      <c r="V75" s="302">
        <v>97</v>
      </c>
      <c r="W75" s="200">
        <f t="shared" si="1"/>
        <v>277</v>
      </c>
      <c r="X75" s="42"/>
    </row>
    <row r="76" spans="1:24" ht="15" customHeight="1">
      <c r="A76" s="80">
        <v>10</v>
      </c>
      <c r="B76" s="354" t="s">
        <v>156</v>
      </c>
      <c r="C76" s="323">
        <v>7</v>
      </c>
      <c r="D76" s="182">
        <v>47</v>
      </c>
      <c r="E76" s="182">
        <v>54.43</v>
      </c>
      <c r="F76" s="302">
        <v>70</v>
      </c>
      <c r="G76" s="319">
        <v>14</v>
      </c>
      <c r="H76" s="182">
        <v>46</v>
      </c>
      <c r="I76" s="182">
        <v>54.43</v>
      </c>
      <c r="J76" s="302">
        <v>67</v>
      </c>
      <c r="K76" s="323">
        <v>6</v>
      </c>
      <c r="L76" s="182">
        <v>50</v>
      </c>
      <c r="M76" s="182">
        <v>50.52</v>
      </c>
      <c r="N76" s="302">
        <v>40</v>
      </c>
      <c r="O76" s="319">
        <v>12</v>
      </c>
      <c r="P76" s="182">
        <v>53</v>
      </c>
      <c r="Q76" s="182">
        <v>49.6</v>
      </c>
      <c r="R76" s="375">
        <v>27</v>
      </c>
      <c r="S76" s="323">
        <v>15</v>
      </c>
      <c r="T76" s="182">
        <v>42</v>
      </c>
      <c r="U76" s="182">
        <v>50.78</v>
      </c>
      <c r="V76" s="302">
        <v>70</v>
      </c>
      <c r="W76" s="200">
        <f t="shared" si="1"/>
        <v>204</v>
      </c>
      <c r="X76" s="42"/>
    </row>
    <row r="77" spans="1:24" ht="15" customHeight="1">
      <c r="A77" s="80">
        <v>11</v>
      </c>
      <c r="B77" s="354" t="s">
        <v>155</v>
      </c>
      <c r="C77" s="323">
        <v>2</v>
      </c>
      <c r="D77" s="182">
        <v>36</v>
      </c>
      <c r="E77" s="182">
        <v>54.43</v>
      </c>
      <c r="F77" s="302">
        <v>95</v>
      </c>
      <c r="G77" s="319">
        <v>7</v>
      </c>
      <c r="H77" s="182">
        <v>45.1</v>
      </c>
      <c r="I77" s="182">
        <v>54.43</v>
      </c>
      <c r="J77" s="302">
        <v>71</v>
      </c>
      <c r="K77" s="323">
        <v>5</v>
      </c>
      <c r="L77" s="182">
        <v>35</v>
      </c>
      <c r="M77" s="182">
        <v>50.52</v>
      </c>
      <c r="N77" s="302">
        <v>89</v>
      </c>
      <c r="O77" s="319">
        <v>2</v>
      </c>
      <c r="P77" s="182">
        <v>29</v>
      </c>
      <c r="Q77" s="182">
        <v>49.6</v>
      </c>
      <c r="R77" s="375">
        <v>97</v>
      </c>
      <c r="S77" s="323"/>
      <c r="T77" s="182"/>
      <c r="U77" s="182">
        <v>50.78</v>
      </c>
      <c r="V77" s="302">
        <v>97</v>
      </c>
      <c r="W77" s="200">
        <f t="shared" si="1"/>
        <v>354</v>
      </c>
      <c r="X77" s="42"/>
    </row>
    <row r="78" spans="1:24" ht="15" customHeight="1">
      <c r="A78" s="80">
        <v>12</v>
      </c>
      <c r="B78" s="354" t="s">
        <v>154</v>
      </c>
      <c r="C78" s="323">
        <v>6</v>
      </c>
      <c r="D78" s="182">
        <v>41.5</v>
      </c>
      <c r="E78" s="182">
        <v>54.43</v>
      </c>
      <c r="F78" s="302">
        <v>85</v>
      </c>
      <c r="G78" s="319">
        <v>2</v>
      </c>
      <c r="H78" s="182">
        <v>42</v>
      </c>
      <c r="I78" s="182">
        <v>54.43</v>
      </c>
      <c r="J78" s="302">
        <v>81</v>
      </c>
      <c r="K78" s="323">
        <v>3</v>
      </c>
      <c r="L78" s="182">
        <v>47.3</v>
      </c>
      <c r="M78" s="182">
        <v>50.52</v>
      </c>
      <c r="N78" s="302">
        <v>49</v>
      </c>
      <c r="O78" s="319">
        <v>7</v>
      </c>
      <c r="P78" s="182">
        <v>52.6</v>
      </c>
      <c r="Q78" s="182">
        <v>49.6</v>
      </c>
      <c r="R78" s="375">
        <v>28</v>
      </c>
      <c r="S78" s="323">
        <v>10</v>
      </c>
      <c r="T78" s="182">
        <v>33.6</v>
      </c>
      <c r="U78" s="182">
        <v>50.78</v>
      </c>
      <c r="V78" s="302">
        <v>89</v>
      </c>
      <c r="W78" s="204">
        <f t="shared" si="1"/>
        <v>247</v>
      </c>
      <c r="X78" s="42"/>
    </row>
    <row r="79" spans="1:24" ht="15" customHeight="1">
      <c r="A79" s="80">
        <v>13</v>
      </c>
      <c r="B79" s="31" t="s">
        <v>73</v>
      </c>
      <c r="C79" s="326">
        <v>9</v>
      </c>
      <c r="D79" s="175">
        <v>52.3</v>
      </c>
      <c r="E79" s="182">
        <v>54.43</v>
      </c>
      <c r="F79" s="302">
        <v>51</v>
      </c>
      <c r="G79" s="321">
        <v>8</v>
      </c>
      <c r="H79" s="175">
        <v>63.3</v>
      </c>
      <c r="I79" s="182">
        <v>54.43</v>
      </c>
      <c r="J79" s="302">
        <v>10</v>
      </c>
      <c r="K79" s="326">
        <v>4</v>
      </c>
      <c r="L79" s="175">
        <v>62</v>
      </c>
      <c r="M79" s="182">
        <v>50.52</v>
      </c>
      <c r="N79" s="302">
        <v>11</v>
      </c>
      <c r="O79" s="321">
        <v>13</v>
      </c>
      <c r="P79" s="175">
        <v>52.6</v>
      </c>
      <c r="Q79" s="182">
        <v>49.6</v>
      </c>
      <c r="R79" s="375">
        <v>29</v>
      </c>
      <c r="S79" s="326">
        <v>9</v>
      </c>
      <c r="T79" s="175">
        <v>44.7</v>
      </c>
      <c r="U79" s="182">
        <v>50.78</v>
      </c>
      <c r="V79" s="302">
        <v>64</v>
      </c>
      <c r="W79" s="201">
        <f t="shared" si="1"/>
        <v>114</v>
      </c>
      <c r="X79" s="42"/>
    </row>
    <row r="80" spans="1:24" ht="15" customHeight="1" thickBot="1">
      <c r="A80" s="81">
        <v>14</v>
      </c>
      <c r="B80" s="354" t="s">
        <v>161</v>
      </c>
      <c r="C80" s="326">
        <v>7</v>
      </c>
      <c r="D80" s="175">
        <v>48.4</v>
      </c>
      <c r="E80" s="182">
        <v>54.43</v>
      </c>
      <c r="F80" s="302">
        <v>61</v>
      </c>
      <c r="G80" s="321">
        <v>12</v>
      </c>
      <c r="H80" s="175">
        <v>44</v>
      </c>
      <c r="I80" s="182">
        <v>54.43</v>
      </c>
      <c r="J80" s="302">
        <v>72</v>
      </c>
      <c r="K80" s="326">
        <v>20</v>
      </c>
      <c r="L80" s="175">
        <v>47.6</v>
      </c>
      <c r="M80" s="182">
        <v>50.52</v>
      </c>
      <c r="N80" s="302">
        <v>46</v>
      </c>
      <c r="O80" s="321">
        <v>11</v>
      </c>
      <c r="P80" s="175">
        <v>50.1</v>
      </c>
      <c r="Q80" s="182">
        <v>49.6</v>
      </c>
      <c r="R80" s="375">
        <v>41</v>
      </c>
      <c r="S80" s="326"/>
      <c r="T80" s="175"/>
      <c r="U80" s="182">
        <v>50.78</v>
      </c>
      <c r="V80" s="302">
        <v>97</v>
      </c>
      <c r="W80" s="201">
        <f t="shared" si="1"/>
        <v>256</v>
      </c>
      <c r="X80" s="42"/>
    </row>
    <row r="81" spans="1:24" ht="15" customHeight="1" thickBot="1">
      <c r="A81" s="133"/>
      <c r="B81" s="128" t="s">
        <v>105</v>
      </c>
      <c r="C81" s="129">
        <f>SUM(C82:C111)</f>
        <v>366</v>
      </c>
      <c r="D81" s="132">
        <f>AVERAGE(D82:D111)</f>
        <v>50.939655172413794</v>
      </c>
      <c r="E81" s="217">
        <v>54.43</v>
      </c>
      <c r="F81" s="119"/>
      <c r="G81" s="344">
        <f>SUM(G82:G111)</f>
        <v>355</v>
      </c>
      <c r="H81" s="132">
        <f>AVERAGE(H82:H111)</f>
        <v>52.312758620689664</v>
      </c>
      <c r="I81" s="217">
        <v>54.43</v>
      </c>
      <c r="J81" s="119"/>
      <c r="K81" s="129">
        <f>SUM(K82:K111)</f>
        <v>349</v>
      </c>
      <c r="L81" s="132">
        <f>AVERAGE(L82:L111)</f>
        <v>50.191698184168779</v>
      </c>
      <c r="M81" s="217">
        <v>50.52</v>
      </c>
      <c r="N81" s="119"/>
      <c r="O81" s="344">
        <f>SUM(O82:O111)</f>
        <v>343</v>
      </c>
      <c r="P81" s="132">
        <f>AVERAGE(P82:P111)</f>
        <v>46.425000000000011</v>
      </c>
      <c r="Q81" s="217">
        <v>49.6</v>
      </c>
      <c r="R81" s="344"/>
      <c r="S81" s="129">
        <f>SUM(S82:S111)</f>
        <v>364</v>
      </c>
      <c r="T81" s="132">
        <f>AVERAGE(T82:T111)</f>
        <v>48.607142857142847</v>
      </c>
      <c r="U81" s="217">
        <v>50.78</v>
      </c>
      <c r="V81" s="119"/>
      <c r="W81" s="202"/>
      <c r="X81" s="42"/>
    </row>
    <row r="82" spans="1:24" ht="15" customHeight="1">
      <c r="A82" s="138">
        <v>1</v>
      </c>
      <c r="B82" s="102" t="s">
        <v>130</v>
      </c>
      <c r="C82" s="370">
        <v>4</v>
      </c>
      <c r="D82" s="190">
        <v>47.5</v>
      </c>
      <c r="E82" s="189">
        <v>54.43</v>
      </c>
      <c r="F82" s="302">
        <v>65</v>
      </c>
      <c r="G82" s="361">
        <v>2</v>
      </c>
      <c r="H82" s="190">
        <v>36.5</v>
      </c>
      <c r="I82" s="189">
        <v>54.43</v>
      </c>
      <c r="J82" s="302">
        <v>91</v>
      </c>
      <c r="K82" s="370">
        <v>9</v>
      </c>
      <c r="L82" s="190">
        <v>45.444444444444443</v>
      </c>
      <c r="M82" s="189">
        <v>50.52</v>
      </c>
      <c r="N82" s="302">
        <v>56</v>
      </c>
      <c r="O82" s="361">
        <v>10</v>
      </c>
      <c r="P82" s="190">
        <v>57</v>
      </c>
      <c r="Q82" s="189">
        <v>49.6</v>
      </c>
      <c r="R82" s="375">
        <v>17</v>
      </c>
      <c r="S82" s="370">
        <v>2</v>
      </c>
      <c r="T82" s="190">
        <v>40</v>
      </c>
      <c r="U82" s="189">
        <v>50.78</v>
      </c>
      <c r="V82" s="302">
        <v>73</v>
      </c>
      <c r="W82" s="223">
        <f t="shared" ref="W82:W111" si="2">V82+R82+N82+J82</f>
        <v>237</v>
      </c>
      <c r="X82" s="42"/>
    </row>
    <row r="83" spans="1:24" ht="15" customHeight="1">
      <c r="A83" s="45">
        <v>2</v>
      </c>
      <c r="B83" s="31" t="s">
        <v>162</v>
      </c>
      <c r="C83" s="323"/>
      <c r="D83" s="182"/>
      <c r="E83" s="182">
        <v>54.43</v>
      </c>
      <c r="F83" s="302">
        <v>103</v>
      </c>
      <c r="G83" s="319">
        <v>10</v>
      </c>
      <c r="H83" s="182">
        <v>29.3</v>
      </c>
      <c r="I83" s="182">
        <v>54.43</v>
      </c>
      <c r="J83" s="302">
        <v>97</v>
      </c>
      <c r="K83" s="323">
        <v>3</v>
      </c>
      <c r="L83" s="182">
        <v>35</v>
      </c>
      <c r="M83" s="182">
        <v>50.52</v>
      </c>
      <c r="N83" s="302">
        <v>90</v>
      </c>
      <c r="O83" s="319"/>
      <c r="P83" s="182"/>
      <c r="Q83" s="182">
        <v>49.6</v>
      </c>
      <c r="R83" s="375">
        <v>102</v>
      </c>
      <c r="S83" s="323"/>
      <c r="T83" s="182"/>
      <c r="U83" s="182">
        <v>50.78</v>
      </c>
      <c r="V83" s="302">
        <v>97</v>
      </c>
      <c r="W83" s="200">
        <f t="shared" si="2"/>
        <v>386</v>
      </c>
      <c r="X83" s="42"/>
    </row>
    <row r="84" spans="1:24" ht="15" customHeight="1">
      <c r="A84" s="45">
        <v>3</v>
      </c>
      <c r="B84" s="357" t="s">
        <v>164</v>
      </c>
      <c r="C84" s="373">
        <v>6</v>
      </c>
      <c r="D84" s="187">
        <v>48.8</v>
      </c>
      <c r="E84" s="187">
        <v>54.43</v>
      </c>
      <c r="F84" s="302">
        <v>60</v>
      </c>
      <c r="G84" s="365">
        <v>3</v>
      </c>
      <c r="H84" s="187">
        <v>42</v>
      </c>
      <c r="I84" s="187">
        <v>54.43</v>
      </c>
      <c r="J84" s="302">
        <v>82</v>
      </c>
      <c r="K84" s="373">
        <v>11</v>
      </c>
      <c r="L84" s="187">
        <v>40.18181818181818</v>
      </c>
      <c r="M84" s="187">
        <v>50.52</v>
      </c>
      <c r="N84" s="302">
        <v>75</v>
      </c>
      <c r="O84" s="365">
        <v>6</v>
      </c>
      <c r="P84" s="187">
        <v>37</v>
      </c>
      <c r="Q84" s="187">
        <v>49.6</v>
      </c>
      <c r="R84" s="375">
        <v>82</v>
      </c>
      <c r="S84" s="373">
        <v>9</v>
      </c>
      <c r="T84" s="187">
        <v>45</v>
      </c>
      <c r="U84" s="187">
        <v>50.78</v>
      </c>
      <c r="V84" s="302">
        <v>61</v>
      </c>
      <c r="W84" s="200">
        <f t="shared" si="2"/>
        <v>300</v>
      </c>
      <c r="X84" s="42"/>
    </row>
    <row r="85" spans="1:24" ht="15" customHeight="1">
      <c r="A85" s="45">
        <v>4</v>
      </c>
      <c r="B85" s="353" t="s">
        <v>131</v>
      </c>
      <c r="C85" s="323">
        <v>10</v>
      </c>
      <c r="D85" s="182">
        <v>58.1</v>
      </c>
      <c r="E85" s="182">
        <v>54.43</v>
      </c>
      <c r="F85" s="302">
        <v>29</v>
      </c>
      <c r="G85" s="319">
        <v>3</v>
      </c>
      <c r="H85" s="182">
        <v>56</v>
      </c>
      <c r="I85" s="182">
        <v>54.43</v>
      </c>
      <c r="J85" s="302">
        <v>32</v>
      </c>
      <c r="K85" s="323">
        <v>11</v>
      </c>
      <c r="L85" s="182">
        <v>49.272727272727273</v>
      </c>
      <c r="M85" s="182">
        <v>50.52</v>
      </c>
      <c r="N85" s="302">
        <v>42</v>
      </c>
      <c r="O85" s="319">
        <v>10</v>
      </c>
      <c r="P85" s="182">
        <v>46.3</v>
      </c>
      <c r="Q85" s="182">
        <v>49.6</v>
      </c>
      <c r="R85" s="375">
        <v>53</v>
      </c>
      <c r="S85" s="323">
        <v>7</v>
      </c>
      <c r="T85" s="182">
        <v>65.3</v>
      </c>
      <c r="U85" s="182">
        <v>50.78</v>
      </c>
      <c r="V85" s="302">
        <v>4</v>
      </c>
      <c r="W85" s="200">
        <f t="shared" si="2"/>
        <v>131</v>
      </c>
      <c r="X85" s="42"/>
    </row>
    <row r="86" spans="1:24" ht="15" customHeight="1">
      <c r="A86" s="45">
        <v>5</v>
      </c>
      <c r="B86" s="354" t="s">
        <v>165</v>
      </c>
      <c r="C86" s="326">
        <v>12</v>
      </c>
      <c r="D86" s="175">
        <v>52</v>
      </c>
      <c r="E86" s="182">
        <v>54.43</v>
      </c>
      <c r="F86" s="302">
        <v>52</v>
      </c>
      <c r="G86" s="321">
        <v>8</v>
      </c>
      <c r="H86" s="175">
        <v>46</v>
      </c>
      <c r="I86" s="182">
        <v>54.43</v>
      </c>
      <c r="J86" s="302">
        <v>68</v>
      </c>
      <c r="K86" s="326">
        <v>7</v>
      </c>
      <c r="L86" s="175">
        <v>66.714285714285708</v>
      </c>
      <c r="M86" s="182">
        <v>50.52</v>
      </c>
      <c r="N86" s="302">
        <v>3</v>
      </c>
      <c r="O86" s="321">
        <v>9</v>
      </c>
      <c r="P86" s="175">
        <v>50</v>
      </c>
      <c r="Q86" s="182">
        <v>49.6</v>
      </c>
      <c r="R86" s="375">
        <v>44</v>
      </c>
      <c r="S86" s="326">
        <v>10</v>
      </c>
      <c r="T86" s="175">
        <v>48</v>
      </c>
      <c r="U86" s="182">
        <v>50.78</v>
      </c>
      <c r="V86" s="302">
        <v>49</v>
      </c>
      <c r="W86" s="200">
        <f t="shared" si="2"/>
        <v>164</v>
      </c>
      <c r="X86" s="42"/>
    </row>
    <row r="87" spans="1:24" ht="15" customHeight="1">
      <c r="A87" s="45">
        <v>6</v>
      </c>
      <c r="B87" s="160" t="s">
        <v>132</v>
      </c>
      <c r="C87" s="372">
        <v>13</v>
      </c>
      <c r="D87" s="312">
        <v>59.3</v>
      </c>
      <c r="E87" s="245">
        <v>54.43</v>
      </c>
      <c r="F87" s="302">
        <v>26</v>
      </c>
      <c r="G87" s="364">
        <v>15</v>
      </c>
      <c r="H87" s="312">
        <v>47.8</v>
      </c>
      <c r="I87" s="245">
        <v>54.43</v>
      </c>
      <c r="J87" s="302">
        <v>64</v>
      </c>
      <c r="K87" s="372">
        <v>18</v>
      </c>
      <c r="L87" s="312">
        <v>51.722222222222221</v>
      </c>
      <c r="M87" s="245">
        <v>50.52</v>
      </c>
      <c r="N87" s="302">
        <v>37</v>
      </c>
      <c r="O87" s="364">
        <v>9</v>
      </c>
      <c r="P87" s="312">
        <v>40</v>
      </c>
      <c r="Q87" s="245">
        <v>49.6</v>
      </c>
      <c r="R87" s="375">
        <v>71</v>
      </c>
      <c r="S87" s="372">
        <v>11</v>
      </c>
      <c r="T87" s="312">
        <v>56</v>
      </c>
      <c r="U87" s="245">
        <v>50.78</v>
      </c>
      <c r="V87" s="302">
        <v>20</v>
      </c>
      <c r="W87" s="204">
        <f t="shared" si="2"/>
        <v>192</v>
      </c>
      <c r="X87" s="42"/>
    </row>
    <row r="88" spans="1:24" ht="15" customHeight="1">
      <c r="A88" s="45">
        <v>7</v>
      </c>
      <c r="B88" s="31" t="s">
        <v>163</v>
      </c>
      <c r="C88" s="323">
        <v>2</v>
      </c>
      <c r="D88" s="182">
        <v>35.5</v>
      </c>
      <c r="E88" s="182">
        <v>54.43</v>
      </c>
      <c r="F88" s="302">
        <v>97</v>
      </c>
      <c r="G88" s="319"/>
      <c r="H88" s="182"/>
      <c r="I88" s="182">
        <v>54.43</v>
      </c>
      <c r="J88" s="302">
        <v>100</v>
      </c>
      <c r="K88" s="323">
        <v>4</v>
      </c>
      <c r="L88" s="182">
        <v>44.25</v>
      </c>
      <c r="M88" s="182">
        <v>50.52</v>
      </c>
      <c r="N88" s="302">
        <v>61</v>
      </c>
      <c r="O88" s="319"/>
      <c r="P88" s="182"/>
      <c r="Q88" s="182">
        <v>49.6</v>
      </c>
      <c r="R88" s="375">
        <v>102</v>
      </c>
      <c r="S88" s="323">
        <v>3</v>
      </c>
      <c r="T88" s="182">
        <v>35</v>
      </c>
      <c r="U88" s="182">
        <v>50.78</v>
      </c>
      <c r="V88" s="302">
        <v>86</v>
      </c>
      <c r="W88" s="200">
        <f t="shared" si="2"/>
        <v>349</v>
      </c>
      <c r="X88" s="42"/>
    </row>
    <row r="89" spans="1:24" ht="15" customHeight="1">
      <c r="A89" s="45">
        <v>8</v>
      </c>
      <c r="B89" s="354" t="s">
        <v>166</v>
      </c>
      <c r="C89" s="323">
        <v>3</v>
      </c>
      <c r="D89" s="182">
        <v>45.3</v>
      </c>
      <c r="E89" s="182">
        <v>54.43</v>
      </c>
      <c r="F89" s="302">
        <v>78</v>
      </c>
      <c r="G89" s="319">
        <v>5</v>
      </c>
      <c r="H89" s="182">
        <v>52.6</v>
      </c>
      <c r="I89" s="182">
        <v>54.43</v>
      </c>
      <c r="J89" s="302">
        <v>41</v>
      </c>
      <c r="K89" s="323">
        <v>5</v>
      </c>
      <c r="L89" s="182">
        <v>46</v>
      </c>
      <c r="M89" s="182">
        <v>50.52</v>
      </c>
      <c r="N89" s="302">
        <v>55</v>
      </c>
      <c r="O89" s="319">
        <v>4</v>
      </c>
      <c r="P89" s="182">
        <v>35.799999999999997</v>
      </c>
      <c r="Q89" s="182">
        <v>49.6</v>
      </c>
      <c r="R89" s="375">
        <v>86</v>
      </c>
      <c r="S89" s="323">
        <v>3</v>
      </c>
      <c r="T89" s="182">
        <v>61</v>
      </c>
      <c r="U89" s="182">
        <v>50.78</v>
      </c>
      <c r="V89" s="302">
        <v>8</v>
      </c>
      <c r="W89" s="200">
        <f t="shared" si="2"/>
        <v>190</v>
      </c>
      <c r="X89" s="42"/>
    </row>
    <row r="90" spans="1:24" ht="15" customHeight="1">
      <c r="A90" s="45">
        <v>9</v>
      </c>
      <c r="B90" s="354" t="s">
        <v>167</v>
      </c>
      <c r="C90" s="326">
        <v>4</v>
      </c>
      <c r="D90" s="175">
        <v>44.3</v>
      </c>
      <c r="E90" s="182">
        <v>54.43</v>
      </c>
      <c r="F90" s="302">
        <v>80</v>
      </c>
      <c r="G90" s="321">
        <v>3</v>
      </c>
      <c r="H90" s="175">
        <v>82.3</v>
      </c>
      <c r="I90" s="182">
        <v>54.43</v>
      </c>
      <c r="J90" s="302">
        <v>1</v>
      </c>
      <c r="K90" s="326">
        <v>5</v>
      </c>
      <c r="L90" s="175">
        <v>62</v>
      </c>
      <c r="M90" s="182">
        <v>50.52</v>
      </c>
      <c r="N90" s="302">
        <v>12</v>
      </c>
      <c r="O90" s="321">
        <v>2</v>
      </c>
      <c r="P90" s="175">
        <v>52</v>
      </c>
      <c r="Q90" s="182">
        <v>49.6</v>
      </c>
      <c r="R90" s="375">
        <v>31</v>
      </c>
      <c r="S90" s="326">
        <v>2</v>
      </c>
      <c r="T90" s="175">
        <v>50.5</v>
      </c>
      <c r="U90" s="182">
        <v>50.78</v>
      </c>
      <c r="V90" s="302">
        <v>46</v>
      </c>
      <c r="W90" s="200">
        <f t="shared" si="2"/>
        <v>90</v>
      </c>
      <c r="X90" s="42"/>
    </row>
    <row r="91" spans="1:24" ht="15" customHeight="1">
      <c r="A91" s="45">
        <v>10</v>
      </c>
      <c r="B91" s="31" t="s">
        <v>133</v>
      </c>
      <c r="C91" s="323">
        <v>9</v>
      </c>
      <c r="D91" s="182">
        <v>47.4</v>
      </c>
      <c r="E91" s="182">
        <v>54.43</v>
      </c>
      <c r="F91" s="302">
        <v>67</v>
      </c>
      <c r="G91" s="319">
        <v>6</v>
      </c>
      <c r="H91" s="182">
        <v>59.2</v>
      </c>
      <c r="I91" s="182">
        <v>54.43</v>
      </c>
      <c r="J91" s="302">
        <v>18</v>
      </c>
      <c r="K91" s="323">
        <v>5</v>
      </c>
      <c r="L91" s="182">
        <v>46.8</v>
      </c>
      <c r="M91" s="182">
        <v>50.52</v>
      </c>
      <c r="N91" s="302">
        <v>50</v>
      </c>
      <c r="O91" s="319">
        <v>7</v>
      </c>
      <c r="P91" s="182">
        <v>37</v>
      </c>
      <c r="Q91" s="182">
        <v>49.6</v>
      </c>
      <c r="R91" s="375">
        <v>83</v>
      </c>
      <c r="S91" s="323">
        <v>10</v>
      </c>
      <c r="T91" s="182">
        <v>55.9</v>
      </c>
      <c r="U91" s="182">
        <v>50.78</v>
      </c>
      <c r="V91" s="302">
        <v>21</v>
      </c>
      <c r="W91" s="200">
        <f t="shared" si="2"/>
        <v>172</v>
      </c>
      <c r="X91" s="42"/>
    </row>
    <row r="92" spans="1:24" ht="15" customHeight="1">
      <c r="A92" s="45">
        <v>11</v>
      </c>
      <c r="B92" s="353" t="s">
        <v>184</v>
      </c>
      <c r="C92" s="326">
        <v>8</v>
      </c>
      <c r="D92" s="175">
        <v>55.5</v>
      </c>
      <c r="E92" s="182">
        <v>54.43</v>
      </c>
      <c r="F92" s="302">
        <v>39</v>
      </c>
      <c r="G92" s="321">
        <v>8</v>
      </c>
      <c r="H92" s="175">
        <v>52</v>
      </c>
      <c r="I92" s="182">
        <v>54.43</v>
      </c>
      <c r="J92" s="302">
        <v>47</v>
      </c>
      <c r="K92" s="326">
        <v>2</v>
      </c>
      <c r="L92" s="175">
        <v>66.5</v>
      </c>
      <c r="M92" s="182">
        <v>50.52</v>
      </c>
      <c r="N92" s="302">
        <v>4</v>
      </c>
      <c r="O92" s="321">
        <v>5</v>
      </c>
      <c r="P92" s="175">
        <v>61.9</v>
      </c>
      <c r="Q92" s="182">
        <v>49.6</v>
      </c>
      <c r="R92" s="375">
        <v>8</v>
      </c>
      <c r="S92" s="326">
        <v>5</v>
      </c>
      <c r="T92" s="175">
        <v>54.8</v>
      </c>
      <c r="U92" s="182">
        <v>50.78</v>
      </c>
      <c r="V92" s="302">
        <v>28</v>
      </c>
      <c r="W92" s="200">
        <f t="shared" si="2"/>
        <v>87</v>
      </c>
      <c r="X92" s="42"/>
    </row>
    <row r="93" spans="1:24" ht="15" customHeight="1">
      <c r="A93" s="45">
        <v>12</v>
      </c>
      <c r="B93" s="353" t="s">
        <v>185</v>
      </c>
      <c r="C93" s="323">
        <v>9</v>
      </c>
      <c r="D93" s="182">
        <v>59.55</v>
      </c>
      <c r="E93" s="182">
        <v>54.43</v>
      </c>
      <c r="F93" s="302">
        <v>25</v>
      </c>
      <c r="G93" s="319">
        <v>7</v>
      </c>
      <c r="H93" s="182">
        <v>45.57</v>
      </c>
      <c r="I93" s="182">
        <v>54.43</v>
      </c>
      <c r="J93" s="302">
        <v>70</v>
      </c>
      <c r="K93" s="323">
        <v>4</v>
      </c>
      <c r="L93" s="182">
        <v>55.75</v>
      </c>
      <c r="M93" s="182">
        <v>50.52</v>
      </c>
      <c r="N93" s="302">
        <v>23</v>
      </c>
      <c r="O93" s="319">
        <v>3</v>
      </c>
      <c r="P93" s="182">
        <v>44.3</v>
      </c>
      <c r="Q93" s="182">
        <v>49.6</v>
      </c>
      <c r="R93" s="375">
        <v>60</v>
      </c>
      <c r="S93" s="323">
        <v>8</v>
      </c>
      <c r="T93" s="182">
        <v>71.5</v>
      </c>
      <c r="U93" s="182">
        <v>50.78</v>
      </c>
      <c r="V93" s="302">
        <v>1</v>
      </c>
      <c r="W93" s="200">
        <f t="shared" si="2"/>
        <v>154</v>
      </c>
      <c r="X93" s="42"/>
    </row>
    <row r="94" spans="1:24" ht="15" customHeight="1">
      <c r="A94" s="45">
        <v>13</v>
      </c>
      <c r="B94" s="109" t="s">
        <v>134</v>
      </c>
      <c r="C94" s="373">
        <v>8</v>
      </c>
      <c r="D94" s="187">
        <v>56.8</v>
      </c>
      <c r="E94" s="187">
        <v>54.43</v>
      </c>
      <c r="F94" s="302">
        <v>33</v>
      </c>
      <c r="G94" s="365">
        <v>7</v>
      </c>
      <c r="H94" s="187">
        <v>41.1</v>
      </c>
      <c r="I94" s="187">
        <v>54.43</v>
      </c>
      <c r="J94" s="302">
        <v>84</v>
      </c>
      <c r="K94" s="373">
        <v>10</v>
      </c>
      <c r="L94" s="187">
        <v>46.3</v>
      </c>
      <c r="M94" s="187">
        <v>50.52</v>
      </c>
      <c r="N94" s="302">
        <v>52</v>
      </c>
      <c r="O94" s="365">
        <v>9</v>
      </c>
      <c r="P94" s="187">
        <v>37.1</v>
      </c>
      <c r="Q94" s="187">
        <v>49.6</v>
      </c>
      <c r="R94" s="375">
        <v>80</v>
      </c>
      <c r="S94" s="373">
        <v>24</v>
      </c>
      <c r="T94" s="187">
        <v>47.9</v>
      </c>
      <c r="U94" s="187">
        <v>50.78</v>
      </c>
      <c r="V94" s="302">
        <v>51</v>
      </c>
      <c r="W94" s="204">
        <f t="shared" si="2"/>
        <v>267</v>
      </c>
      <c r="X94" s="42"/>
    </row>
    <row r="95" spans="1:24" ht="15" customHeight="1">
      <c r="A95" s="45">
        <v>14</v>
      </c>
      <c r="B95" s="353" t="s">
        <v>135</v>
      </c>
      <c r="C95" s="323">
        <v>3</v>
      </c>
      <c r="D95" s="182">
        <v>48</v>
      </c>
      <c r="E95" s="182">
        <v>54.43</v>
      </c>
      <c r="F95" s="302">
        <v>63</v>
      </c>
      <c r="G95" s="319">
        <v>6</v>
      </c>
      <c r="H95" s="182">
        <v>43.8</v>
      </c>
      <c r="I95" s="182">
        <v>54.43</v>
      </c>
      <c r="J95" s="302">
        <v>73</v>
      </c>
      <c r="K95" s="323">
        <v>12</v>
      </c>
      <c r="L95" s="182">
        <v>42.583333333333336</v>
      </c>
      <c r="M95" s="182">
        <v>50.52</v>
      </c>
      <c r="N95" s="302">
        <v>68</v>
      </c>
      <c r="O95" s="319">
        <v>9</v>
      </c>
      <c r="P95" s="182">
        <v>34.5</v>
      </c>
      <c r="Q95" s="182">
        <v>49.6</v>
      </c>
      <c r="R95" s="375">
        <v>93</v>
      </c>
      <c r="S95" s="323">
        <v>8</v>
      </c>
      <c r="T95" s="182">
        <v>32</v>
      </c>
      <c r="U95" s="182">
        <v>50.78</v>
      </c>
      <c r="V95" s="302">
        <v>92</v>
      </c>
      <c r="W95" s="201">
        <f t="shared" si="2"/>
        <v>326</v>
      </c>
      <c r="X95" s="42"/>
    </row>
    <row r="96" spans="1:24" ht="15" customHeight="1">
      <c r="A96" s="140">
        <v>15</v>
      </c>
      <c r="B96" s="33" t="s">
        <v>136</v>
      </c>
      <c r="C96" s="371">
        <v>4</v>
      </c>
      <c r="D96" s="183">
        <v>45</v>
      </c>
      <c r="E96" s="183">
        <v>54.43</v>
      </c>
      <c r="F96" s="302">
        <v>79</v>
      </c>
      <c r="G96" s="363">
        <v>5</v>
      </c>
      <c r="H96" s="183">
        <v>62.8</v>
      </c>
      <c r="I96" s="183">
        <v>54.43</v>
      </c>
      <c r="J96" s="302">
        <v>11</v>
      </c>
      <c r="K96" s="371">
        <v>1</v>
      </c>
      <c r="L96" s="183">
        <v>74</v>
      </c>
      <c r="M96" s="183">
        <v>50.52</v>
      </c>
      <c r="N96" s="302">
        <v>2</v>
      </c>
      <c r="O96" s="363">
        <v>7</v>
      </c>
      <c r="P96" s="183">
        <v>27</v>
      </c>
      <c r="Q96" s="183">
        <v>49.6</v>
      </c>
      <c r="R96" s="375">
        <v>98</v>
      </c>
      <c r="S96" s="371">
        <v>4</v>
      </c>
      <c r="T96" s="183">
        <v>36.799999999999997</v>
      </c>
      <c r="U96" s="183">
        <v>50.78</v>
      </c>
      <c r="V96" s="302">
        <v>81</v>
      </c>
      <c r="W96" s="200">
        <f t="shared" si="2"/>
        <v>192</v>
      </c>
      <c r="X96" s="42"/>
    </row>
    <row r="97" spans="1:24" ht="15" customHeight="1">
      <c r="A97" s="45">
        <v>16</v>
      </c>
      <c r="B97" s="353" t="s">
        <v>187</v>
      </c>
      <c r="C97" s="323">
        <v>7</v>
      </c>
      <c r="D97" s="182">
        <v>46.1</v>
      </c>
      <c r="E97" s="182">
        <v>54.43</v>
      </c>
      <c r="F97" s="302">
        <v>75</v>
      </c>
      <c r="G97" s="319">
        <v>9</v>
      </c>
      <c r="H97" s="182">
        <v>42.2</v>
      </c>
      <c r="I97" s="182">
        <v>54.43</v>
      </c>
      <c r="J97" s="302">
        <v>79</v>
      </c>
      <c r="K97" s="323">
        <v>3</v>
      </c>
      <c r="L97" s="182">
        <v>53</v>
      </c>
      <c r="M97" s="182">
        <v>50.52</v>
      </c>
      <c r="N97" s="302">
        <v>32</v>
      </c>
      <c r="O97" s="319">
        <v>2</v>
      </c>
      <c r="P97" s="182">
        <v>48</v>
      </c>
      <c r="Q97" s="182">
        <v>49.6</v>
      </c>
      <c r="R97" s="375">
        <v>49</v>
      </c>
      <c r="S97" s="323">
        <v>10</v>
      </c>
      <c r="T97" s="182">
        <v>36</v>
      </c>
      <c r="U97" s="182">
        <v>50.78</v>
      </c>
      <c r="V97" s="302">
        <v>85</v>
      </c>
      <c r="W97" s="200">
        <f t="shared" si="2"/>
        <v>245</v>
      </c>
      <c r="X97" s="42"/>
    </row>
    <row r="98" spans="1:24" ht="15" customHeight="1">
      <c r="A98" s="45">
        <v>17</v>
      </c>
      <c r="B98" s="31" t="s">
        <v>137</v>
      </c>
      <c r="C98" s="323">
        <v>6</v>
      </c>
      <c r="D98" s="182">
        <v>54.5</v>
      </c>
      <c r="E98" s="182">
        <v>54.43</v>
      </c>
      <c r="F98" s="302">
        <v>42</v>
      </c>
      <c r="G98" s="319">
        <v>2</v>
      </c>
      <c r="H98" s="182">
        <v>69</v>
      </c>
      <c r="I98" s="182">
        <v>54.43</v>
      </c>
      <c r="J98" s="302">
        <v>6</v>
      </c>
      <c r="K98" s="323">
        <v>12</v>
      </c>
      <c r="L98" s="182">
        <v>43.666666666666664</v>
      </c>
      <c r="M98" s="182">
        <v>50.52</v>
      </c>
      <c r="N98" s="302">
        <v>64</v>
      </c>
      <c r="O98" s="319">
        <v>15</v>
      </c>
      <c r="P98" s="182">
        <v>34.6</v>
      </c>
      <c r="Q98" s="182">
        <v>49.6</v>
      </c>
      <c r="R98" s="375">
        <v>92</v>
      </c>
      <c r="S98" s="323">
        <v>8</v>
      </c>
      <c r="T98" s="182">
        <v>51</v>
      </c>
      <c r="U98" s="182">
        <v>50.78</v>
      </c>
      <c r="V98" s="302">
        <v>43</v>
      </c>
      <c r="W98" s="200">
        <f t="shared" si="2"/>
        <v>205</v>
      </c>
      <c r="X98" s="42"/>
    </row>
    <row r="99" spans="1:24" ht="15" customHeight="1">
      <c r="A99" s="45">
        <v>18</v>
      </c>
      <c r="B99" s="31" t="s">
        <v>138</v>
      </c>
      <c r="C99" s="326">
        <v>3</v>
      </c>
      <c r="D99" s="175">
        <v>42.7</v>
      </c>
      <c r="E99" s="182">
        <v>54.43</v>
      </c>
      <c r="F99" s="302">
        <v>83</v>
      </c>
      <c r="G99" s="321">
        <v>6</v>
      </c>
      <c r="H99" s="175">
        <v>62</v>
      </c>
      <c r="I99" s="182">
        <v>54.43</v>
      </c>
      <c r="J99" s="302">
        <v>14</v>
      </c>
      <c r="K99" s="326">
        <v>9</v>
      </c>
      <c r="L99" s="175">
        <v>29.333333333333332</v>
      </c>
      <c r="M99" s="182">
        <v>50.52</v>
      </c>
      <c r="N99" s="302">
        <v>95</v>
      </c>
      <c r="O99" s="321">
        <v>3</v>
      </c>
      <c r="P99" s="175">
        <v>38</v>
      </c>
      <c r="Q99" s="182">
        <v>49.6</v>
      </c>
      <c r="R99" s="375">
        <v>78</v>
      </c>
      <c r="S99" s="326">
        <v>3</v>
      </c>
      <c r="T99" s="175">
        <v>34.700000000000003</v>
      </c>
      <c r="U99" s="182">
        <v>50.78</v>
      </c>
      <c r="V99" s="302">
        <v>87</v>
      </c>
      <c r="W99" s="200">
        <f t="shared" si="2"/>
        <v>274</v>
      </c>
      <c r="X99" s="42"/>
    </row>
    <row r="100" spans="1:24" ht="15" customHeight="1">
      <c r="A100" s="45">
        <v>19</v>
      </c>
      <c r="B100" s="31" t="s">
        <v>139</v>
      </c>
      <c r="C100" s="326">
        <v>9</v>
      </c>
      <c r="D100" s="175">
        <v>60.5</v>
      </c>
      <c r="E100" s="182">
        <v>54.43</v>
      </c>
      <c r="F100" s="302">
        <v>21</v>
      </c>
      <c r="G100" s="321">
        <v>4</v>
      </c>
      <c r="H100" s="175">
        <v>48</v>
      </c>
      <c r="I100" s="182">
        <v>54.43</v>
      </c>
      <c r="J100" s="302">
        <v>63</v>
      </c>
      <c r="K100" s="326">
        <v>9</v>
      </c>
      <c r="L100" s="175">
        <v>54.125</v>
      </c>
      <c r="M100" s="182">
        <v>50.52</v>
      </c>
      <c r="N100" s="302">
        <v>27</v>
      </c>
      <c r="O100" s="321">
        <v>9</v>
      </c>
      <c r="P100" s="175">
        <v>51.1</v>
      </c>
      <c r="Q100" s="182">
        <v>49.6</v>
      </c>
      <c r="R100" s="375">
        <v>37</v>
      </c>
      <c r="S100" s="326">
        <v>8</v>
      </c>
      <c r="T100" s="175">
        <v>40.4</v>
      </c>
      <c r="U100" s="182">
        <v>50.78</v>
      </c>
      <c r="V100" s="302">
        <v>72</v>
      </c>
      <c r="W100" s="200">
        <f t="shared" si="2"/>
        <v>199</v>
      </c>
      <c r="X100" s="42"/>
    </row>
    <row r="101" spans="1:24" ht="15" customHeight="1">
      <c r="A101" s="45">
        <v>20</v>
      </c>
      <c r="B101" s="31" t="s">
        <v>108</v>
      </c>
      <c r="C101" s="326">
        <v>13</v>
      </c>
      <c r="D101" s="175">
        <v>56</v>
      </c>
      <c r="E101" s="182">
        <v>54.43</v>
      </c>
      <c r="F101" s="302">
        <v>37</v>
      </c>
      <c r="G101" s="321">
        <v>25</v>
      </c>
      <c r="H101" s="175">
        <v>50</v>
      </c>
      <c r="I101" s="182">
        <v>54.43</v>
      </c>
      <c r="J101" s="302">
        <v>58</v>
      </c>
      <c r="K101" s="326">
        <v>17</v>
      </c>
      <c r="L101" s="175">
        <v>45.411764705882355</v>
      </c>
      <c r="M101" s="182">
        <v>50.52</v>
      </c>
      <c r="N101" s="302">
        <v>57</v>
      </c>
      <c r="O101" s="321">
        <v>19</v>
      </c>
      <c r="P101" s="175">
        <v>55.1</v>
      </c>
      <c r="Q101" s="182">
        <v>49.6</v>
      </c>
      <c r="R101" s="375">
        <v>21</v>
      </c>
      <c r="S101" s="326">
        <v>21</v>
      </c>
      <c r="T101" s="175">
        <v>53.2</v>
      </c>
      <c r="U101" s="182">
        <v>50.78</v>
      </c>
      <c r="V101" s="302">
        <v>34</v>
      </c>
      <c r="W101" s="204">
        <f t="shared" si="2"/>
        <v>170</v>
      </c>
      <c r="X101" s="42"/>
    </row>
    <row r="102" spans="1:24" ht="15" customHeight="1">
      <c r="A102" s="45">
        <v>21</v>
      </c>
      <c r="B102" s="31" t="s">
        <v>140</v>
      </c>
      <c r="C102" s="323">
        <v>79</v>
      </c>
      <c r="D102" s="182">
        <v>63.1</v>
      </c>
      <c r="E102" s="182">
        <v>54.43</v>
      </c>
      <c r="F102" s="302">
        <v>13</v>
      </c>
      <c r="G102" s="319">
        <v>71</v>
      </c>
      <c r="H102" s="182">
        <v>69.7</v>
      </c>
      <c r="I102" s="182">
        <v>54.43</v>
      </c>
      <c r="J102" s="302">
        <v>5</v>
      </c>
      <c r="K102" s="323">
        <v>58</v>
      </c>
      <c r="L102" s="182">
        <v>66</v>
      </c>
      <c r="M102" s="182">
        <v>50.52</v>
      </c>
      <c r="N102" s="302">
        <v>5</v>
      </c>
      <c r="O102" s="319">
        <v>82</v>
      </c>
      <c r="P102" s="182">
        <v>62</v>
      </c>
      <c r="Q102" s="182">
        <v>49.6</v>
      </c>
      <c r="R102" s="375">
        <v>7</v>
      </c>
      <c r="S102" s="323">
        <v>58</v>
      </c>
      <c r="T102" s="182">
        <v>68.099999999999994</v>
      </c>
      <c r="U102" s="182">
        <v>50.78</v>
      </c>
      <c r="V102" s="302">
        <v>2</v>
      </c>
      <c r="W102" s="200">
        <f t="shared" si="2"/>
        <v>19</v>
      </c>
      <c r="X102" s="42"/>
    </row>
    <row r="103" spans="1:24" ht="15" customHeight="1">
      <c r="A103" s="45">
        <v>22</v>
      </c>
      <c r="B103" s="31" t="s">
        <v>109</v>
      </c>
      <c r="C103" s="326">
        <v>17</v>
      </c>
      <c r="D103" s="175">
        <v>51</v>
      </c>
      <c r="E103" s="182">
        <v>54.43</v>
      </c>
      <c r="F103" s="302">
        <v>55</v>
      </c>
      <c r="G103" s="321">
        <v>20</v>
      </c>
      <c r="H103" s="175">
        <v>55</v>
      </c>
      <c r="I103" s="182">
        <v>54.43</v>
      </c>
      <c r="J103" s="302">
        <v>35</v>
      </c>
      <c r="K103" s="326">
        <v>10</v>
      </c>
      <c r="L103" s="175">
        <v>53.3</v>
      </c>
      <c r="M103" s="182">
        <v>50.52</v>
      </c>
      <c r="N103" s="302">
        <v>30</v>
      </c>
      <c r="O103" s="321">
        <v>8</v>
      </c>
      <c r="P103" s="175">
        <v>60</v>
      </c>
      <c r="Q103" s="182">
        <v>49.6</v>
      </c>
      <c r="R103" s="375">
        <v>10</v>
      </c>
      <c r="S103" s="326">
        <v>8</v>
      </c>
      <c r="T103" s="175">
        <v>45</v>
      </c>
      <c r="U103" s="182">
        <v>50.78</v>
      </c>
      <c r="V103" s="302">
        <v>60</v>
      </c>
      <c r="W103" s="206">
        <f t="shared" si="2"/>
        <v>135</v>
      </c>
      <c r="X103" s="42"/>
    </row>
    <row r="104" spans="1:24" ht="15" customHeight="1">
      <c r="A104" s="45">
        <v>23</v>
      </c>
      <c r="B104" s="31" t="s">
        <v>186</v>
      </c>
      <c r="C104" s="323">
        <v>3</v>
      </c>
      <c r="D104" s="182">
        <v>31</v>
      </c>
      <c r="E104" s="182">
        <v>54.43</v>
      </c>
      <c r="F104" s="302">
        <v>100</v>
      </c>
      <c r="G104" s="319">
        <v>9</v>
      </c>
      <c r="H104" s="182">
        <v>46.2</v>
      </c>
      <c r="I104" s="182">
        <v>54.43</v>
      </c>
      <c r="J104" s="302">
        <v>66</v>
      </c>
      <c r="K104" s="323">
        <v>15</v>
      </c>
      <c r="L104" s="182">
        <v>42</v>
      </c>
      <c r="M104" s="182">
        <v>50.52</v>
      </c>
      <c r="N104" s="302">
        <v>69</v>
      </c>
      <c r="O104" s="319">
        <v>8</v>
      </c>
      <c r="P104" s="182">
        <v>45.6</v>
      </c>
      <c r="Q104" s="182">
        <v>49.6</v>
      </c>
      <c r="R104" s="375">
        <v>58</v>
      </c>
      <c r="S104" s="323">
        <v>13</v>
      </c>
      <c r="T104" s="182">
        <v>31</v>
      </c>
      <c r="U104" s="182">
        <v>50.78</v>
      </c>
      <c r="V104" s="302">
        <v>94</v>
      </c>
      <c r="W104" s="200">
        <f t="shared" si="2"/>
        <v>287</v>
      </c>
      <c r="X104" s="42"/>
    </row>
    <row r="105" spans="1:24" ht="15" customHeight="1">
      <c r="A105" s="45">
        <v>24</v>
      </c>
      <c r="B105" s="31" t="s">
        <v>110</v>
      </c>
      <c r="C105" s="326">
        <v>14</v>
      </c>
      <c r="D105" s="175">
        <v>53</v>
      </c>
      <c r="E105" s="182">
        <v>54.43</v>
      </c>
      <c r="F105" s="302">
        <v>49</v>
      </c>
      <c r="G105" s="321">
        <v>29</v>
      </c>
      <c r="H105" s="175">
        <v>58</v>
      </c>
      <c r="I105" s="182">
        <v>54.43</v>
      </c>
      <c r="J105" s="302">
        <v>26</v>
      </c>
      <c r="K105" s="326">
        <v>11</v>
      </c>
      <c r="L105" s="175">
        <v>48.727272727272727</v>
      </c>
      <c r="M105" s="182">
        <v>50.52</v>
      </c>
      <c r="N105" s="302">
        <v>43</v>
      </c>
      <c r="O105" s="321">
        <v>18</v>
      </c>
      <c r="P105" s="175">
        <v>59</v>
      </c>
      <c r="Q105" s="182">
        <v>49.6</v>
      </c>
      <c r="R105" s="375">
        <v>13</v>
      </c>
      <c r="S105" s="326">
        <v>25</v>
      </c>
      <c r="T105" s="175">
        <v>57</v>
      </c>
      <c r="U105" s="182">
        <v>50.78</v>
      </c>
      <c r="V105" s="302">
        <v>18</v>
      </c>
      <c r="W105" s="200">
        <f t="shared" si="2"/>
        <v>100</v>
      </c>
      <c r="X105" s="42"/>
    </row>
    <row r="106" spans="1:24" ht="15" customHeight="1">
      <c r="A106" s="45">
        <v>25</v>
      </c>
      <c r="B106" s="31" t="s">
        <v>111</v>
      </c>
      <c r="C106" s="326">
        <v>23</v>
      </c>
      <c r="D106" s="175">
        <v>48</v>
      </c>
      <c r="E106" s="182">
        <v>54.43</v>
      </c>
      <c r="F106" s="302">
        <v>64</v>
      </c>
      <c r="G106" s="321">
        <v>30</v>
      </c>
      <c r="H106" s="175">
        <v>53.5</v>
      </c>
      <c r="I106" s="182">
        <v>54.43</v>
      </c>
      <c r="J106" s="302">
        <v>40</v>
      </c>
      <c r="K106" s="326">
        <v>29</v>
      </c>
      <c r="L106" s="175">
        <v>48</v>
      </c>
      <c r="M106" s="182">
        <v>50.52</v>
      </c>
      <c r="N106" s="302">
        <v>44</v>
      </c>
      <c r="O106" s="321">
        <v>17</v>
      </c>
      <c r="P106" s="175">
        <v>55</v>
      </c>
      <c r="Q106" s="182">
        <v>49.6</v>
      </c>
      <c r="R106" s="375">
        <v>22</v>
      </c>
      <c r="S106" s="326">
        <v>30</v>
      </c>
      <c r="T106" s="175">
        <v>48</v>
      </c>
      <c r="U106" s="182">
        <v>50.78</v>
      </c>
      <c r="V106" s="302">
        <v>50</v>
      </c>
      <c r="W106" s="200">
        <f t="shared" si="2"/>
        <v>156</v>
      </c>
      <c r="X106" s="42"/>
    </row>
    <row r="107" spans="1:24" ht="15" customHeight="1">
      <c r="A107" s="45">
        <v>26</v>
      </c>
      <c r="B107" s="31" t="s">
        <v>11</v>
      </c>
      <c r="C107" s="323">
        <v>51</v>
      </c>
      <c r="D107" s="182">
        <v>63</v>
      </c>
      <c r="E107" s="182">
        <v>54.43</v>
      </c>
      <c r="F107" s="302">
        <v>15</v>
      </c>
      <c r="G107" s="319">
        <v>27</v>
      </c>
      <c r="H107" s="182">
        <v>59.2</v>
      </c>
      <c r="I107" s="182">
        <v>54.43</v>
      </c>
      <c r="J107" s="302">
        <v>19</v>
      </c>
      <c r="K107" s="323">
        <v>29</v>
      </c>
      <c r="L107" s="182">
        <v>65.67</v>
      </c>
      <c r="M107" s="182">
        <v>50.52</v>
      </c>
      <c r="N107" s="302">
        <v>6</v>
      </c>
      <c r="O107" s="319">
        <v>31</v>
      </c>
      <c r="P107" s="182">
        <v>52</v>
      </c>
      <c r="Q107" s="182">
        <v>49.6</v>
      </c>
      <c r="R107" s="375">
        <v>32</v>
      </c>
      <c r="S107" s="323">
        <v>35</v>
      </c>
      <c r="T107" s="182">
        <v>55</v>
      </c>
      <c r="U107" s="182">
        <v>50.78</v>
      </c>
      <c r="V107" s="302">
        <v>25</v>
      </c>
      <c r="W107" s="200">
        <f t="shared" si="2"/>
        <v>82</v>
      </c>
      <c r="X107" s="42"/>
    </row>
    <row r="108" spans="1:24" ht="15" customHeight="1">
      <c r="A108" s="45">
        <v>27</v>
      </c>
      <c r="B108" s="353" t="s">
        <v>74</v>
      </c>
      <c r="C108" s="326">
        <v>7</v>
      </c>
      <c r="D108" s="175">
        <v>41.3</v>
      </c>
      <c r="E108" s="182">
        <v>54.43</v>
      </c>
      <c r="F108" s="302">
        <v>86</v>
      </c>
      <c r="G108" s="321">
        <v>16</v>
      </c>
      <c r="H108" s="175">
        <v>59</v>
      </c>
      <c r="I108" s="182">
        <v>54.43</v>
      </c>
      <c r="J108" s="302">
        <v>20</v>
      </c>
      <c r="K108" s="326">
        <v>5</v>
      </c>
      <c r="L108" s="175">
        <v>61.2</v>
      </c>
      <c r="M108" s="182">
        <v>50.52</v>
      </c>
      <c r="N108" s="302">
        <v>13</v>
      </c>
      <c r="O108" s="321">
        <v>12</v>
      </c>
      <c r="P108" s="175">
        <v>47.4</v>
      </c>
      <c r="Q108" s="182">
        <v>49.6</v>
      </c>
      <c r="R108" s="375">
        <v>51</v>
      </c>
      <c r="S108" s="326">
        <v>17</v>
      </c>
      <c r="T108" s="175">
        <v>54</v>
      </c>
      <c r="U108" s="182">
        <v>50.78</v>
      </c>
      <c r="V108" s="302">
        <v>31</v>
      </c>
      <c r="W108" s="200">
        <f t="shared" si="2"/>
        <v>115</v>
      </c>
      <c r="X108" s="42"/>
    </row>
    <row r="109" spans="1:24" ht="15" customHeight="1">
      <c r="A109" s="45">
        <v>28</v>
      </c>
      <c r="B109" s="356" t="s">
        <v>119</v>
      </c>
      <c r="C109" s="347">
        <v>12</v>
      </c>
      <c r="D109" s="186">
        <v>59</v>
      </c>
      <c r="E109" s="186">
        <v>54.43</v>
      </c>
      <c r="F109" s="302">
        <v>27</v>
      </c>
      <c r="G109" s="346">
        <v>5</v>
      </c>
      <c r="H109" s="186">
        <v>52.6</v>
      </c>
      <c r="I109" s="186">
        <v>54.43</v>
      </c>
      <c r="J109" s="302">
        <v>42</v>
      </c>
      <c r="K109" s="347">
        <v>14</v>
      </c>
      <c r="L109" s="186">
        <v>45.153846153846153</v>
      </c>
      <c r="M109" s="186">
        <v>50.52</v>
      </c>
      <c r="N109" s="302">
        <v>58</v>
      </c>
      <c r="O109" s="346">
        <v>7</v>
      </c>
      <c r="P109" s="186">
        <v>59</v>
      </c>
      <c r="Q109" s="186">
        <v>49.6</v>
      </c>
      <c r="R109" s="375">
        <v>14</v>
      </c>
      <c r="S109" s="347">
        <v>12</v>
      </c>
      <c r="T109" s="186">
        <v>55.1</v>
      </c>
      <c r="U109" s="186">
        <v>50.78</v>
      </c>
      <c r="V109" s="302">
        <v>23</v>
      </c>
      <c r="W109" s="200">
        <f t="shared" si="2"/>
        <v>137</v>
      </c>
      <c r="X109" s="42"/>
    </row>
    <row r="110" spans="1:24" ht="15" customHeight="1">
      <c r="A110" s="45">
        <v>29</v>
      </c>
      <c r="B110" s="354" t="s">
        <v>169</v>
      </c>
      <c r="C110" s="323">
        <v>11</v>
      </c>
      <c r="D110" s="182">
        <v>65.5</v>
      </c>
      <c r="E110" s="182">
        <v>54.43</v>
      </c>
      <c r="F110" s="302">
        <v>7</v>
      </c>
      <c r="G110" s="319">
        <v>4</v>
      </c>
      <c r="H110" s="182">
        <v>52.3</v>
      </c>
      <c r="I110" s="182">
        <v>54.43</v>
      </c>
      <c r="J110" s="302">
        <v>44</v>
      </c>
      <c r="K110" s="323">
        <v>8</v>
      </c>
      <c r="L110" s="182">
        <v>35.875</v>
      </c>
      <c r="M110" s="182">
        <v>50.52</v>
      </c>
      <c r="N110" s="302">
        <v>85</v>
      </c>
      <c r="O110" s="319">
        <v>10</v>
      </c>
      <c r="P110" s="182">
        <v>33.200000000000003</v>
      </c>
      <c r="Q110" s="182">
        <v>49.6</v>
      </c>
      <c r="R110" s="375">
        <v>95</v>
      </c>
      <c r="S110" s="323">
        <v>10</v>
      </c>
      <c r="T110" s="182">
        <v>32.799999999999997</v>
      </c>
      <c r="U110" s="182">
        <v>50.78</v>
      </c>
      <c r="V110" s="302">
        <v>90</v>
      </c>
      <c r="W110" s="200">
        <f t="shared" si="2"/>
        <v>314</v>
      </c>
      <c r="X110" s="42"/>
    </row>
    <row r="111" spans="1:24" ht="15" customHeight="1" thickBot="1">
      <c r="A111" s="45">
        <v>30</v>
      </c>
      <c r="B111" s="354" t="s">
        <v>170</v>
      </c>
      <c r="C111" s="326">
        <v>16</v>
      </c>
      <c r="D111" s="175">
        <v>39.5</v>
      </c>
      <c r="E111" s="182">
        <v>54.43</v>
      </c>
      <c r="F111" s="302">
        <v>89</v>
      </c>
      <c r="G111" s="321">
        <v>10</v>
      </c>
      <c r="H111" s="175">
        <v>43.4</v>
      </c>
      <c r="I111" s="182">
        <v>54.43</v>
      </c>
      <c r="J111" s="302">
        <v>74</v>
      </c>
      <c r="K111" s="326">
        <v>13</v>
      </c>
      <c r="L111" s="175">
        <v>41.769230769230766</v>
      </c>
      <c r="M111" s="182">
        <v>50.52</v>
      </c>
      <c r="N111" s="302">
        <v>70</v>
      </c>
      <c r="O111" s="321">
        <v>12</v>
      </c>
      <c r="P111" s="175">
        <v>40</v>
      </c>
      <c r="Q111" s="182">
        <v>49.6</v>
      </c>
      <c r="R111" s="375">
        <v>72</v>
      </c>
      <c r="S111" s="326"/>
      <c r="T111" s="175"/>
      <c r="U111" s="182">
        <v>50.78</v>
      </c>
      <c r="V111" s="302">
        <v>97</v>
      </c>
      <c r="W111" s="200">
        <f t="shared" si="2"/>
        <v>313</v>
      </c>
      <c r="X111" s="42"/>
    </row>
    <row r="112" spans="1:24" ht="15" customHeight="1" thickBot="1">
      <c r="A112" s="115"/>
      <c r="B112" s="128" t="s">
        <v>106</v>
      </c>
      <c r="C112" s="129">
        <f>SUM(C113:C121)</f>
        <v>94</v>
      </c>
      <c r="D112" s="132">
        <f>AVERAGE(D113:D121)</f>
        <v>52.585000000000001</v>
      </c>
      <c r="E112" s="217">
        <v>54.43</v>
      </c>
      <c r="F112" s="119"/>
      <c r="G112" s="344">
        <f>SUM(G113:G121)</f>
        <v>78</v>
      </c>
      <c r="H112" s="132">
        <f>AVERAGE(H113:H121)</f>
        <v>58.856169871794876</v>
      </c>
      <c r="I112" s="217">
        <v>54.43</v>
      </c>
      <c r="J112" s="119"/>
      <c r="K112" s="129">
        <f>SUM(K113:K121)</f>
        <v>113</v>
      </c>
      <c r="L112" s="132">
        <f>AVERAGE(L113:L121)</f>
        <v>48.566071428571433</v>
      </c>
      <c r="M112" s="217">
        <v>50.52</v>
      </c>
      <c r="N112" s="119"/>
      <c r="O112" s="344">
        <f>SUM(O113:O121)</f>
        <v>99</v>
      </c>
      <c r="P112" s="132">
        <f>AVERAGE(P113:P121)</f>
        <v>47.358373676356138</v>
      </c>
      <c r="Q112" s="217">
        <v>49.6</v>
      </c>
      <c r="R112" s="344"/>
      <c r="S112" s="129">
        <f>SUM(S113:S121)</f>
        <v>84</v>
      </c>
      <c r="T112" s="132">
        <f>AVERAGE(T113:T121)</f>
        <v>49.842948717948708</v>
      </c>
      <c r="U112" s="217">
        <v>50.78</v>
      </c>
      <c r="V112" s="119"/>
      <c r="W112" s="202"/>
      <c r="X112" s="42"/>
    </row>
    <row r="113" spans="1:24" ht="15" customHeight="1">
      <c r="A113" s="44">
        <v>1</v>
      </c>
      <c r="B113" s="383" t="s">
        <v>75</v>
      </c>
      <c r="C113" s="387">
        <v>7</v>
      </c>
      <c r="D113" s="349">
        <v>54.4</v>
      </c>
      <c r="E113" s="350">
        <v>54.43</v>
      </c>
      <c r="F113" s="351">
        <v>43</v>
      </c>
      <c r="G113" s="385">
        <v>13</v>
      </c>
      <c r="H113" s="349">
        <v>58.307692307692307</v>
      </c>
      <c r="I113" s="350">
        <v>54.43</v>
      </c>
      <c r="J113" s="351">
        <v>23</v>
      </c>
      <c r="K113" s="387">
        <v>10</v>
      </c>
      <c r="L113" s="349">
        <v>59.3</v>
      </c>
      <c r="M113" s="350">
        <v>50.52</v>
      </c>
      <c r="N113" s="351">
        <v>16</v>
      </c>
      <c r="O113" s="385">
        <v>13</v>
      </c>
      <c r="P113" s="349">
        <v>57.384615384615387</v>
      </c>
      <c r="Q113" s="350">
        <v>49.6</v>
      </c>
      <c r="R113" s="381">
        <v>16</v>
      </c>
      <c r="S113" s="387">
        <v>13</v>
      </c>
      <c r="T113" s="349">
        <v>59.07692307692308</v>
      </c>
      <c r="U113" s="350">
        <v>50.78</v>
      </c>
      <c r="V113" s="351">
        <v>10</v>
      </c>
      <c r="W113" s="224">
        <f t="shared" ref="W113:W120" si="3">V113+R113+N113+J113</f>
        <v>65</v>
      </c>
      <c r="X113" s="42"/>
    </row>
    <row r="114" spans="1:24" ht="15" customHeight="1">
      <c r="A114" s="141">
        <v>2</v>
      </c>
      <c r="B114" s="31" t="s">
        <v>77</v>
      </c>
      <c r="C114" s="323">
        <v>10</v>
      </c>
      <c r="D114" s="182">
        <v>57.1</v>
      </c>
      <c r="E114" s="182">
        <v>54.43</v>
      </c>
      <c r="F114" s="302">
        <v>32</v>
      </c>
      <c r="G114" s="319">
        <v>8</v>
      </c>
      <c r="H114" s="182">
        <v>60.5</v>
      </c>
      <c r="I114" s="182">
        <v>54.43</v>
      </c>
      <c r="J114" s="302">
        <v>16</v>
      </c>
      <c r="K114" s="323">
        <v>15</v>
      </c>
      <c r="L114" s="182">
        <v>55.1</v>
      </c>
      <c r="M114" s="182">
        <v>50.52</v>
      </c>
      <c r="N114" s="302">
        <v>24</v>
      </c>
      <c r="O114" s="319">
        <v>12</v>
      </c>
      <c r="P114" s="182">
        <v>47.625</v>
      </c>
      <c r="Q114" s="182">
        <v>49.6</v>
      </c>
      <c r="R114" s="375">
        <v>50</v>
      </c>
      <c r="S114" s="323">
        <v>8</v>
      </c>
      <c r="T114" s="182">
        <v>52.5</v>
      </c>
      <c r="U114" s="182">
        <v>50.78</v>
      </c>
      <c r="V114" s="302">
        <v>39</v>
      </c>
      <c r="W114" s="200">
        <f t="shared" si="3"/>
        <v>129</v>
      </c>
      <c r="X114" s="42"/>
    </row>
    <row r="115" spans="1:24" ht="15" customHeight="1">
      <c r="A115" s="45">
        <v>3</v>
      </c>
      <c r="B115" s="91" t="s">
        <v>76</v>
      </c>
      <c r="C115" s="325">
        <v>12</v>
      </c>
      <c r="D115" s="184">
        <v>58.1</v>
      </c>
      <c r="E115" s="184">
        <v>54.43</v>
      </c>
      <c r="F115" s="302">
        <v>30</v>
      </c>
      <c r="G115" s="320">
        <v>18</v>
      </c>
      <c r="H115" s="184">
        <v>66.666666666666671</v>
      </c>
      <c r="I115" s="184">
        <v>54.43</v>
      </c>
      <c r="J115" s="302">
        <v>9</v>
      </c>
      <c r="K115" s="325">
        <v>17</v>
      </c>
      <c r="L115" s="184">
        <v>59.6</v>
      </c>
      <c r="M115" s="184">
        <v>50.52</v>
      </c>
      <c r="N115" s="302">
        <v>15</v>
      </c>
      <c r="O115" s="320">
        <v>19</v>
      </c>
      <c r="P115" s="184">
        <v>54.473684210526315</v>
      </c>
      <c r="Q115" s="184">
        <v>49.6</v>
      </c>
      <c r="R115" s="375">
        <v>23</v>
      </c>
      <c r="S115" s="325">
        <v>12</v>
      </c>
      <c r="T115" s="184">
        <v>62.333333333333336</v>
      </c>
      <c r="U115" s="184">
        <v>50.78</v>
      </c>
      <c r="V115" s="302">
        <v>7</v>
      </c>
      <c r="W115" s="204">
        <f t="shared" si="3"/>
        <v>54</v>
      </c>
      <c r="X115" s="42"/>
    </row>
    <row r="116" spans="1:24" ht="15" customHeight="1">
      <c r="A116" s="45">
        <v>4</v>
      </c>
      <c r="B116" s="31" t="s">
        <v>10</v>
      </c>
      <c r="C116" s="323">
        <v>2</v>
      </c>
      <c r="D116" s="182">
        <v>60</v>
      </c>
      <c r="E116" s="182">
        <v>54.43</v>
      </c>
      <c r="F116" s="302">
        <v>23</v>
      </c>
      <c r="G116" s="319">
        <v>4</v>
      </c>
      <c r="H116" s="182">
        <v>56.5</v>
      </c>
      <c r="I116" s="182">
        <v>54.43</v>
      </c>
      <c r="J116" s="302">
        <v>31</v>
      </c>
      <c r="K116" s="323"/>
      <c r="L116" s="182"/>
      <c r="M116" s="182">
        <v>50.52</v>
      </c>
      <c r="N116" s="302">
        <v>99</v>
      </c>
      <c r="O116" s="319">
        <v>5</v>
      </c>
      <c r="P116" s="182">
        <v>60.8</v>
      </c>
      <c r="Q116" s="182">
        <v>49.6</v>
      </c>
      <c r="R116" s="375">
        <v>9</v>
      </c>
      <c r="S116" s="323">
        <v>3</v>
      </c>
      <c r="T116" s="182">
        <v>32.333333333333336</v>
      </c>
      <c r="U116" s="182">
        <v>50.78</v>
      </c>
      <c r="V116" s="302">
        <v>91</v>
      </c>
      <c r="W116" s="200">
        <f t="shared" si="3"/>
        <v>230</v>
      </c>
      <c r="X116" s="42"/>
    </row>
    <row r="117" spans="1:24" ht="15" customHeight="1">
      <c r="A117" s="45">
        <v>5</v>
      </c>
      <c r="B117" s="353" t="s">
        <v>122</v>
      </c>
      <c r="C117" s="326">
        <v>17</v>
      </c>
      <c r="D117" s="175">
        <v>63.4</v>
      </c>
      <c r="E117" s="182">
        <v>54.43</v>
      </c>
      <c r="F117" s="302">
        <v>12</v>
      </c>
      <c r="G117" s="321">
        <v>4</v>
      </c>
      <c r="H117" s="175">
        <v>76.25</v>
      </c>
      <c r="I117" s="182">
        <v>54.43</v>
      </c>
      <c r="J117" s="302">
        <v>3</v>
      </c>
      <c r="K117" s="326">
        <v>16</v>
      </c>
      <c r="L117" s="175">
        <v>47.5625</v>
      </c>
      <c r="M117" s="182">
        <v>50.52</v>
      </c>
      <c r="N117" s="302">
        <v>47</v>
      </c>
      <c r="O117" s="321">
        <v>9</v>
      </c>
      <c r="P117" s="175">
        <v>59.111111111111114</v>
      </c>
      <c r="Q117" s="182">
        <v>49.6</v>
      </c>
      <c r="R117" s="375">
        <v>12</v>
      </c>
      <c r="S117" s="326">
        <v>8</v>
      </c>
      <c r="T117" s="175">
        <v>54.875</v>
      </c>
      <c r="U117" s="182">
        <v>50.78</v>
      </c>
      <c r="V117" s="302">
        <v>27</v>
      </c>
      <c r="W117" s="200">
        <f t="shared" si="3"/>
        <v>89</v>
      </c>
      <c r="X117" s="42"/>
    </row>
    <row r="118" spans="1:24" ht="15" customHeight="1">
      <c r="A118" s="45">
        <v>6</v>
      </c>
      <c r="B118" s="353" t="s">
        <v>78</v>
      </c>
      <c r="C118" s="323">
        <v>9</v>
      </c>
      <c r="D118" s="182">
        <v>38.880000000000003</v>
      </c>
      <c r="E118" s="182">
        <v>54.43</v>
      </c>
      <c r="F118" s="302">
        <v>90</v>
      </c>
      <c r="G118" s="319">
        <v>1</v>
      </c>
      <c r="H118" s="182">
        <v>50</v>
      </c>
      <c r="I118" s="182">
        <v>54.43</v>
      </c>
      <c r="J118" s="302">
        <v>59</v>
      </c>
      <c r="K118" s="323">
        <v>6</v>
      </c>
      <c r="L118" s="182">
        <v>45</v>
      </c>
      <c r="M118" s="182">
        <v>50.52</v>
      </c>
      <c r="N118" s="302">
        <v>60</v>
      </c>
      <c r="O118" s="319">
        <v>7</v>
      </c>
      <c r="P118" s="182">
        <v>34.714285714285715</v>
      </c>
      <c r="Q118" s="182">
        <v>49.6</v>
      </c>
      <c r="R118" s="375">
        <v>91</v>
      </c>
      <c r="S118" s="323">
        <v>3</v>
      </c>
      <c r="T118" s="182">
        <v>37.333333333333336</v>
      </c>
      <c r="U118" s="182">
        <v>50.78</v>
      </c>
      <c r="V118" s="302">
        <v>78</v>
      </c>
      <c r="W118" s="206">
        <f t="shared" si="3"/>
        <v>288</v>
      </c>
      <c r="X118" s="42"/>
    </row>
    <row r="119" spans="1:24" ht="15" customHeight="1">
      <c r="A119" s="45">
        <v>7</v>
      </c>
      <c r="B119" s="31" t="s">
        <v>9</v>
      </c>
      <c r="C119" s="323"/>
      <c r="D119" s="182"/>
      <c r="E119" s="182">
        <v>54.43</v>
      </c>
      <c r="F119" s="302">
        <v>103</v>
      </c>
      <c r="G119" s="319"/>
      <c r="H119" s="182"/>
      <c r="I119" s="182">
        <v>54.43</v>
      </c>
      <c r="J119" s="302">
        <v>100</v>
      </c>
      <c r="K119" s="323"/>
      <c r="L119" s="182"/>
      <c r="M119" s="182">
        <v>50.52</v>
      </c>
      <c r="N119" s="302">
        <v>99</v>
      </c>
      <c r="O119" s="319">
        <v>2</v>
      </c>
      <c r="P119" s="182">
        <v>35</v>
      </c>
      <c r="Q119" s="182">
        <v>49.6</v>
      </c>
      <c r="R119" s="375">
        <v>90</v>
      </c>
      <c r="S119" s="323"/>
      <c r="T119" s="182"/>
      <c r="U119" s="182">
        <v>50.78</v>
      </c>
      <c r="V119" s="302">
        <v>97</v>
      </c>
      <c r="W119" s="200">
        <f t="shared" si="3"/>
        <v>386</v>
      </c>
      <c r="X119" s="42"/>
    </row>
    <row r="120" spans="1:24" ht="15" customHeight="1">
      <c r="A120" s="45">
        <v>8</v>
      </c>
      <c r="B120" s="91" t="s">
        <v>117</v>
      </c>
      <c r="C120" s="367">
        <v>34</v>
      </c>
      <c r="D120" s="178">
        <v>47.1</v>
      </c>
      <c r="E120" s="184">
        <v>54.43</v>
      </c>
      <c r="F120" s="302">
        <v>69</v>
      </c>
      <c r="G120" s="359">
        <v>24</v>
      </c>
      <c r="H120" s="178">
        <v>56.958333333333336</v>
      </c>
      <c r="I120" s="184">
        <v>54.43</v>
      </c>
      <c r="J120" s="302">
        <v>29</v>
      </c>
      <c r="K120" s="367">
        <v>43</v>
      </c>
      <c r="L120" s="178">
        <v>44.1</v>
      </c>
      <c r="M120" s="184">
        <v>50.52</v>
      </c>
      <c r="N120" s="302">
        <v>62</v>
      </c>
      <c r="O120" s="359">
        <v>22</v>
      </c>
      <c r="P120" s="178">
        <v>40.416666666666664</v>
      </c>
      <c r="Q120" s="184">
        <v>49.6</v>
      </c>
      <c r="R120" s="375">
        <v>69</v>
      </c>
      <c r="S120" s="367">
        <v>25</v>
      </c>
      <c r="T120" s="178">
        <v>54.458333333333336</v>
      </c>
      <c r="U120" s="184">
        <v>50.78</v>
      </c>
      <c r="V120" s="302">
        <v>29</v>
      </c>
      <c r="W120" s="200">
        <f t="shared" si="3"/>
        <v>189</v>
      </c>
      <c r="X120" s="42"/>
    </row>
    <row r="121" spans="1:24" ht="15" customHeight="1" thickBot="1">
      <c r="A121" s="46">
        <v>9</v>
      </c>
      <c r="B121" s="384" t="s">
        <v>168</v>
      </c>
      <c r="C121" s="388">
        <v>3</v>
      </c>
      <c r="D121" s="352">
        <v>41.7</v>
      </c>
      <c r="E121" s="352">
        <v>54.43</v>
      </c>
      <c r="F121" s="318">
        <v>84</v>
      </c>
      <c r="G121" s="386">
        <v>6</v>
      </c>
      <c r="H121" s="352">
        <v>45.666666666666664</v>
      </c>
      <c r="I121" s="352">
        <v>54.43</v>
      </c>
      <c r="J121" s="318">
        <v>69</v>
      </c>
      <c r="K121" s="388">
        <v>6</v>
      </c>
      <c r="L121" s="352">
        <v>29.3</v>
      </c>
      <c r="M121" s="352">
        <v>50.52</v>
      </c>
      <c r="N121" s="318">
        <v>96</v>
      </c>
      <c r="O121" s="386">
        <v>10</v>
      </c>
      <c r="P121" s="352">
        <v>36.700000000000003</v>
      </c>
      <c r="Q121" s="352">
        <v>49.6</v>
      </c>
      <c r="R121" s="382">
        <v>84</v>
      </c>
      <c r="S121" s="388">
        <v>12</v>
      </c>
      <c r="T121" s="352">
        <v>45.833333333333336</v>
      </c>
      <c r="U121" s="352">
        <v>50.78</v>
      </c>
      <c r="V121" s="318">
        <v>58</v>
      </c>
      <c r="W121" s="227">
        <f>V121+R121+N121+J121</f>
        <v>307</v>
      </c>
      <c r="X121" s="42"/>
    </row>
    <row r="122" spans="1:24">
      <c r="A122" s="135" t="s">
        <v>112</v>
      </c>
      <c r="C122" s="773"/>
      <c r="D122" s="772">
        <f>$D$4</f>
        <v>51.537254901960807</v>
      </c>
      <c r="E122" s="773"/>
      <c r="F122" s="773"/>
      <c r="H122" s="491">
        <f>$H$4</f>
        <v>51.023257769166868</v>
      </c>
      <c r="L122" s="166">
        <f>$L$4</f>
        <v>47.903198423725151</v>
      </c>
      <c r="P122" s="166">
        <f>$P$4</f>
        <v>46.447237604038023</v>
      </c>
      <c r="T122" s="166">
        <f>$T$4</f>
        <v>48.16217963171087</v>
      </c>
    </row>
    <row r="123" spans="1:24">
      <c r="A123" s="484" t="s">
        <v>113</v>
      </c>
      <c r="C123" s="773"/>
      <c r="D123" s="774">
        <v>54.43</v>
      </c>
      <c r="E123" s="773"/>
      <c r="F123" s="773"/>
      <c r="H123" s="485">
        <v>54.43</v>
      </c>
      <c r="L123" s="275">
        <v>50.52</v>
      </c>
      <c r="P123" s="275">
        <v>49.6</v>
      </c>
      <c r="T123" s="275">
        <v>50.78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5 T112 T14 T27 T45 T66 T81 T122:T123">
    <cfRule type="containsBlanks" dxfId="182" priority="162">
      <formula>LEN(TRIM(T4))=0</formula>
    </cfRule>
    <cfRule type="cellIs" dxfId="181" priority="163" operator="lessThan">
      <formula>50</formula>
    </cfRule>
    <cfRule type="cellIs" dxfId="180" priority="164" operator="between">
      <formula>50</formula>
      <formula>50.004</formula>
    </cfRule>
    <cfRule type="cellIs" dxfId="179" priority="165" operator="between">
      <formula>75</formula>
      <formula>50</formula>
    </cfRule>
  </conditionalFormatting>
  <conditionalFormatting sqref="P4:P5 P112 P14 P27 P45 P66 P81 P122:P123">
    <cfRule type="containsBlanks" dxfId="178" priority="154">
      <formula>LEN(TRIM(P4))=0</formula>
    </cfRule>
    <cfRule type="cellIs" dxfId="177" priority="155" operator="lessThan">
      <formula>50</formula>
    </cfRule>
    <cfRule type="cellIs" dxfId="176" priority="156" operator="between">
      <formula>50</formula>
      <formula>50.004</formula>
    </cfRule>
    <cfRule type="cellIs" dxfId="175" priority="157" operator="between">
      <formula>75</formula>
      <formula>50</formula>
    </cfRule>
  </conditionalFormatting>
  <conditionalFormatting sqref="P15:P26">
    <cfRule type="containsBlanks" dxfId="174" priority="124">
      <formula>LEN(TRIM(P15))=0</formula>
    </cfRule>
    <cfRule type="cellIs" dxfId="173" priority="125" operator="lessThan">
      <formula>50</formula>
    </cfRule>
    <cfRule type="cellIs" dxfId="172" priority="126" operator="between">
      <formula>50</formula>
      <formula>50.004</formula>
    </cfRule>
    <cfRule type="cellIs" dxfId="171" priority="127" operator="between">
      <formula>74.99</formula>
      <formula>50</formula>
    </cfRule>
    <cfRule type="cellIs" dxfId="170" priority="128" operator="greaterThanOrEqual">
      <formula>75</formula>
    </cfRule>
  </conditionalFormatting>
  <conditionalFormatting sqref="P82:P111">
    <cfRule type="containsBlanks" dxfId="169" priority="84">
      <formula>LEN(TRIM(P82))=0</formula>
    </cfRule>
    <cfRule type="cellIs" dxfId="168" priority="85" operator="lessThan">
      <formula>50</formula>
    </cfRule>
    <cfRule type="cellIs" dxfId="167" priority="86" operator="between">
      <formula>50</formula>
      <formula>50.004</formula>
    </cfRule>
    <cfRule type="cellIs" dxfId="166" priority="87" operator="between">
      <formula>74.99</formula>
      <formula>50</formula>
    </cfRule>
    <cfRule type="cellIs" dxfId="165" priority="88" operator="greaterThanOrEqual">
      <formula>75</formula>
    </cfRule>
  </conditionalFormatting>
  <conditionalFormatting sqref="P28:P44">
    <cfRule type="containsBlanks" dxfId="164" priority="114">
      <formula>LEN(TRIM(P28))=0</formula>
    </cfRule>
    <cfRule type="cellIs" dxfId="163" priority="115" operator="lessThan">
      <formula>50</formula>
    </cfRule>
    <cfRule type="cellIs" dxfId="162" priority="116" operator="between">
      <formula>50</formula>
      <formula>50.004</formula>
    </cfRule>
    <cfRule type="cellIs" dxfId="161" priority="117" operator="between">
      <formula>74.99</formula>
      <formula>50</formula>
    </cfRule>
    <cfRule type="cellIs" dxfId="160" priority="118" operator="greaterThanOrEqual">
      <formula>75</formula>
    </cfRule>
  </conditionalFormatting>
  <conditionalFormatting sqref="P46:P65">
    <cfRule type="containsBlanks" dxfId="159" priority="104">
      <formula>LEN(TRIM(P46))=0</formula>
    </cfRule>
    <cfRule type="cellIs" dxfId="158" priority="105" operator="lessThan">
      <formula>50</formula>
    </cfRule>
    <cfRule type="cellIs" dxfId="157" priority="106" operator="between">
      <formula>50</formula>
      <formula>50.004</formula>
    </cfRule>
    <cfRule type="cellIs" dxfId="156" priority="107" operator="between">
      <formula>74.99</formula>
      <formula>50</formula>
    </cfRule>
    <cfRule type="cellIs" dxfId="155" priority="108" operator="greaterThanOrEqual">
      <formula>75</formula>
    </cfRule>
  </conditionalFormatting>
  <conditionalFormatting sqref="P67:P80">
    <cfRule type="containsBlanks" dxfId="154" priority="94">
      <formula>LEN(TRIM(P67))=0</formula>
    </cfRule>
    <cfRule type="cellIs" dxfId="153" priority="95" operator="lessThan">
      <formula>50</formula>
    </cfRule>
    <cfRule type="cellIs" dxfId="152" priority="96" operator="between">
      <formula>50</formula>
      <formula>50.004</formula>
    </cfRule>
    <cfRule type="cellIs" dxfId="151" priority="97" operator="between">
      <formula>74.99</formula>
      <formula>50</formula>
    </cfRule>
    <cfRule type="cellIs" dxfId="150" priority="98" operator="greaterThanOrEqual">
      <formula>75</formula>
    </cfRule>
  </conditionalFormatting>
  <conditionalFormatting sqref="P113:P121">
    <cfRule type="containsBlanks" dxfId="149" priority="74">
      <formula>LEN(TRIM(P113))=0</formula>
    </cfRule>
    <cfRule type="cellIs" dxfId="148" priority="75" operator="lessThan">
      <formula>50</formula>
    </cfRule>
    <cfRule type="cellIs" dxfId="147" priority="76" operator="between">
      <formula>50</formula>
      <formula>50.004</formula>
    </cfRule>
    <cfRule type="cellIs" dxfId="146" priority="77" operator="between">
      <formula>74.99</formula>
      <formula>50</formula>
    </cfRule>
    <cfRule type="cellIs" dxfId="145" priority="78" operator="greaterThanOrEqual">
      <formula>75</formula>
    </cfRule>
  </conditionalFormatting>
  <conditionalFormatting sqref="H28:H44">
    <cfRule type="containsBlanks" dxfId="144" priority="55">
      <formula>LEN(TRIM(H28))=0</formula>
    </cfRule>
    <cfRule type="cellIs" dxfId="143" priority="56" operator="lessThan">
      <formula>50</formula>
    </cfRule>
    <cfRule type="cellIs" dxfId="142" priority="57" operator="equal">
      <formula>50</formula>
    </cfRule>
    <cfRule type="cellIs" dxfId="141" priority="58" operator="between">
      <formula>75</formula>
      <formula>50</formula>
    </cfRule>
    <cfRule type="cellIs" dxfId="140" priority="59" operator="greaterThanOrEqual">
      <formula>75</formula>
    </cfRule>
  </conditionalFormatting>
  <conditionalFormatting sqref="H46:H65">
    <cfRule type="containsBlanks" dxfId="139" priority="50">
      <formula>LEN(TRIM(H46))=0</formula>
    </cfRule>
    <cfRule type="cellIs" dxfId="138" priority="51" operator="lessThan">
      <formula>50</formula>
    </cfRule>
    <cfRule type="cellIs" dxfId="137" priority="52" operator="equal">
      <formula>50</formula>
    </cfRule>
    <cfRule type="cellIs" dxfId="136" priority="53" operator="between">
      <formula>75</formula>
      <formula>50</formula>
    </cfRule>
    <cfRule type="cellIs" dxfId="135" priority="54" operator="greaterThanOrEqual">
      <formula>75</formula>
    </cfRule>
  </conditionalFormatting>
  <conditionalFormatting sqref="H67:H80">
    <cfRule type="containsBlanks" dxfId="134" priority="45">
      <formula>LEN(TRIM(H67))=0</formula>
    </cfRule>
    <cfRule type="cellIs" dxfId="133" priority="46" operator="lessThan">
      <formula>50</formula>
    </cfRule>
    <cfRule type="cellIs" dxfId="132" priority="47" operator="equal">
      <formula>50</formula>
    </cfRule>
    <cfRule type="cellIs" dxfId="131" priority="48" operator="between">
      <formula>75</formula>
      <formula>50</formula>
    </cfRule>
    <cfRule type="cellIs" dxfId="130" priority="49" operator="greaterThanOrEqual">
      <formula>75</formula>
    </cfRule>
  </conditionalFormatting>
  <conditionalFormatting sqref="P6:P13">
    <cfRule type="containsBlanks" dxfId="129" priority="25">
      <formula>LEN(TRIM(P6))=0</formula>
    </cfRule>
    <cfRule type="cellIs" dxfId="128" priority="26" operator="lessThan">
      <formula>50</formula>
    </cfRule>
    <cfRule type="cellIs" dxfId="127" priority="27" operator="between">
      <formula>50</formula>
      <formula>50.004</formula>
    </cfRule>
    <cfRule type="cellIs" dxfId="126" priority="28" operator="between">
      <formula>74.99</formula>
      <formula>50</formula>
    </cfRule>
    <cfRule type="cellIs" dxfId="125" priority="29" operator="greaterThanOrEqual">
      <formula>75</formula>
    </cfRule>
  </conditionalFormatting>
  <conditionalFormatting sqref="H4:H123">
    <cfRule type="cellIs" dxfId="124" priority="23" operator="equal">
      <formula>$H$122</formula>
    </cfRule>
    <cfRule type="containsBlanks" dxfId="123" priority="35">
      <formula>LEN(TRIM(H4))=0</formula>
    </cfRule>
    <cfRule type="cellIs" dxfId="122" priority="36" operator="lessThan">
      <formula>50</formula>
    </cfRule>
    <cfRule type="cellIs" dxfId="121" priority="37" operator="between">
      <formula>50</formula>
      <formula>$H$122</formula>
    </cfRule>
    <cfRule type="cellIs" dxfId="120" priority="38" operator="between">
      <formula>75</formula>
      <formula>$H$122</formula>
    </cfRule>
    <cfRule type="cellIs" dxfId="119" priority="39" operator="greaterThanOrEqual">
      <formula>75</formula>
    </cfRule>
  </conditionalFormatting>
  <conditionalFormatting sqref="H101:H123">
    <cfRule type="cellIs" dxfId="118" priority="24" operator="equal">
      <formula>$H$122</formula>
    </cfRule>
  </conditionalFormatting>
  <conditionalFormatting sqref="L4:L123 P4:P123 T4:T123">
    <cfRule type="containsBlanks" dxfId="117" priority="79">
      <formula>LEN(TRIM(L4))=0</formula>
    </cfRule>
    <cfRule type="cellIs" dxfId="116" priority="80" operator="lessThan">
      <formula>50</formula>
    </cfRule>
    <cfRule type="cellIs" dxfId="115" priority="81" operator="between">
      <formula>50.004</formula>
      <formula>50</formula>
    </cfRule>
    <cfRule type="cellIs" dxfId="114" priority="82" stopIfTrue="1" operator="between">
      <formula>75</formula>
      <formula>50.004</formula>
    </cfRule>
    <cfRule type="cellIs" dxfId="113" priority="83" stopIfTrue="1" operator="greaterThanOrEqual">
      <formula>75</formula>
    </cfRule>
  </conditionalFormatting>
  <conditionalFormatting sqref="D28:D44">
    <cfRule type="containsBlanks" dxfId="112" priority="18">
      <formula>LEN(TRIM(D28))=0</formula>
    </cfRule>
    <cfRule type="cellIs" dxfId="111" priority="19" operator="lessThan">
      <formula>50</formula>
    </cfRule>
    <cfRule type="cellIs" dxfId="110" priority="20" operator="equal">
      <formula>50</formula>
    </cfRule>
    <cfRule type="cellIs" dxfId="109" priority="21" operator="between">
      <formula>75</formula>
      <formula>50</formula>
    </cfRule>
    <cfRule type="cellIs" dxfId="108" priority="22" operator="greaterThanOrEqual">
      <formula>75</formula>
    </cfRule>
  </conditionalFormatting>
  <conditionalFormatting sqref="D46:D65">
    <cfRule type="containsBlanks" dxfId="107" priority="13">
      <formula>LEN(TRIM(D46))=0</formula>
    </cfRule>
    <cfRule type="cellIs" dxfId="106" priority="14" operator="lessThan">
      <formula>50</formula>
    </cfRule>
    <cfRule type="cellIs" dxfId="105" priority="15" operator="equal">
      <formula>50</formula>
    </cfRule>
    <cfRule type="cellIs" dxfId="104" priority="16" operator="between">
      <formula>75</formula>
      <formula>50</formula>
    </cfRule>
    <cfRule type="cellIs" dxfId="103" priority="17" operator="greaterThanOrEqual">
      <formula>75</formula>
    </cfRule>
  </conditionalFormatting>
  <conditionalFormatting sqref="D67:D80">
    <cfRule type="containsBlanks" dxfId="102" priority="8">
      <formula>LEN(TRIM(D67))=0</formula>
    </cfRule>
    <cfRule type="cellIs" dxfId="101" priority="9" operator="lessThan">
      <formula>50</formula>
    </cfRule>
    <cfRule type="cellIs" dxfId="100" priority="10" operator="equal">
      <formula>50</formula>
    </cfRule>
    <cfRule type="cellIs" dxfId="99" priority="11" operator="between">
      <formula>75</formula>
      <formula>50</formula>
    </cfRule>
    <cfRule type="cellIs" dxfId="98" priority="12" operator="greaterThanOrEqual">
      <formula>75</formula>
    </cfRule>
  </conditionalFormatting>
  <conditionalFormatting sqref="D4:D123">
    <cfRule type="cellIs" dxfId="92" priority="1" operator="equal">
      <formula>$D$122</formula>
    </cfRule>
    <cfRule type="containsBlanks" dxfId="97" priority="3">
      <formula>LEN(TRIM(D4))=0</formula>
    </cfRule>
    <cfRule type="cellIs" dxfId="96" priority="4" operator="lessThan">
      <formula>50</formula>
    </cfRule>
    <cfRule type="cellIs" dxfId="93" priority="5" operator="between">
      <formula>50</formula>
      <formula>$D$122</formula>
    </cfRule>
    <cfRule type="cellIs" dxfId="94" priority="6" operator="between">
      <formula>75</formula>
      <formula>$D$122</formula>
    </cfRule>
    <cfRule type="cellIs" dxfId="95" priority="7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29"/>
  <sheetViews>
    <sheetView zoomScale="90" zoomScaleNormal="90" workbookViewId="0">
      <pane xSplit="3" ySplit="3" topLeftCell="D114" activePane="bottomRight" state="frozen"/>
      <selection pane="topRight" activeCell="D1" sqref="D1"/>
      <selection pane="bottomLeft" activeCell="A7" sqref="A7"/>
      <selection pane="bottomRight" activeCell="C118" sqref="C118:W126"/>
    </sheetView>
  </sheetViews>
  <sheetFormatPr defaultColWidth="9.140625" defaultRowHeight="12.75"/>
  <cols>
    <col min="1" max="1" width="4.7109375" style="3" customWidth="1"/>
    <col min="2" max="2" width="16.42578125" style="4" customWidth="1"/>
    <col min="3" max="3" width="31.7109375" style="4" customWidth="1"/>
    <col min="4" max="19" width="7.7109375" style="4" customWidth="1"/>
    <col min="20" max="22" width="6.7109375" style="4" customWidth="1"/>
    <col min="23" max="23" width="6.7109375" style="3" customWidth="1"/>
    <col min="24" max="24" width="6.5703125" style="3" customWidth="1"/>
    <col min="25" max="16384" width="9.140625" style="3"/>
  </cols>
  <sheetData>
    <row r="1" spans="1:94" ht="15.75" thickBot="1">
      <c r="Y1" s="280"/>
      <c r="Z1" s="39" t="s">
        <v>91</v>
      </c>
    </row>
    <row r="2" spans="1:94" ht="18" customHeight="1" thickBot="1">
      <c r="A2" s="610" t="s">
        <v>47</v>
      </c>
      <c r="B2" s="612" t="s">
        <v>48</v>
      </c>
      <c r="C2" s="614" t="s">
        <v>45</v>
      </c>
      <c r="D2" s="616">
        <v>2025</v>
      </c>
      <c r="E2" s="608"/>
      <c r="F2" s="608"/>
      <c r="G2" s="609"/>
      <c r="H2" s="616">
        <v>2024</v>
      </c>
      <c r="I2" s="608"/>
      <c r="J2" s="608"/>
      <c r="K2" s="609"/>
      <c r="L2" s="616">
        <v>2023</v>
      </c>
      <c r="M2" s="608"/>
      <c r="N2" s="608"/>
      <c r="O2" s="609"/>
      <c r="P2" s="616">
        <v>2022</v>
      </c>
      <c r="Q2" s="608"/>
      <c r="R2" s="608"/>
      <c r="S2" s="609"/>
      <c r="T2" s="695">
        <v>2021</v>
      </c>
      <c r="U2" s="696"/>
      <c r="V2" s="696"/>
      <c r="W2" s="697"/>
      <c r="Y2" s="40"/>
      <c r="Z2" s="39" t="s">
        <v>92</v>
      </c>
    </row>
    <row r="3" spans="1:94" s="34" customFormat="1" ht="51.75" thickBot="1">
      <c r="A3" s="611"/>
      <c r="B3" s="613"/>
      <c r="C3" s="615"/>
      <c r="D3" s="150" t="s">
        <v>83</v>
      </c>
      <c r="E3" s="112" t="s">
        <v>94</v>
      </c>
      <c r="F3" s="284" t="s">
        <v>95</v>
      </c>
      <c r="G3" s="690">
        <v>2025</v>
      </c>
      <c r="H3" s="150" t="s">
        <v>83</v>
      </c>
      <c r="I3" s="112" t="s">
        <v>94</v>
      </c>
      <c r="J3" s="284" t="s">
        <v>95</v>
      </c>
      <c r="K3" s="691">
        <v>2024</v>
      </c>
      <c r="L3" s="150" t="s">
        <v>83</v>
      </c>
      <c r="M3" s="112" t="s">
        <v>94</v>
      </c>
      <c r="N3" s="284" t="s">
        <v>95</v>
      </c>
      <c r="O3" s="692">
        <v>2023</v>
      </c>
      <c r="P3" s="150" t="s">
        <v>83</v>
      </c>
      <c r="Q3" s="112" t="s">
        <v>94</v>
      </c>
      <c r="R3" s="149" t="s">
        <v>95</v>
      </c>
      <c r="S3" s="693">
        <v>2022</v>
      </c>
      <c r="T3" s="284" t="s">
        <v>83</v>
      </c>
      <c r="U3" s="112" t="s">
        <v>94</v>
      </c>
      <c r="V3" s="284" t="s">
        <v>95</v>
      </c>
      <c r="W3" s="694">
        <v>2021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</row>
    <row r="4" spans="1:94" s="5" customFormat="1" ht="15.75" thickBot="1">
      <c r="A4" s="630"/>
      <c r="B4" s="631"/>
      <c r="C4" s="632"/>
      <c r="D4" s="633"/>
      <c r="E4" s="634"/>
      <c r="F4" s="635"/>
      <c r="G4" s="671"/>
      <c r="H4" s="633"/>
      <c r="I4" s="634"/>
      <c r="J4" s="635"/>
      <c r="K4" s="675"/>
      <c r="L4" s="635"/>
      <c r="M4" s="634"/>
      <c r="N4" s="635"/>
      <c r="O4" s="672"/>
      <c r="P4" s="633"/>
      <c r="Q4" s="634"/>
      <c r="R4" s="636"/>
      <c r="S4" s="673"/>
      <c r="T4" s="635"/>
      <c r="U4" s="634"/>
      <c r="V4" s="635"/>
      <c r="W4" s="674"/>
    </row>
    <row r="5" spans="1:94" ht="15" customHeight="1">
      <c r="A5" s="6">
        <v>1</v>
      </c>
      <c r="B5" s="11" t="s">
        <v>6</v>
      </c>
      <c r="C5" s="28" t="s">
        <v>142</v>
      </c>
      <c r="D5" s="486">
        <v>4</v>
      </c>
      <c r="E5" s="182">
        <v>50</v>
      </c>
      <c r="F5" s="182">
        <v>54.43</v>
      </c>
      <c r="G5" s="487">
        <v>57</v>
      </c>
      <c r="H5" s="486">
        <v>11</v>
      </c>
      <c r="I5" s="182">
        <v>49.363636363636367</v>
      </c>
      <c r="J5" s="182">
        <v>54.43</v>
      </c>
      <c r="K5" s="487">
        <v>60</v>
      </c>
      <c r="L5" s="486">
        <v>14</v>
      </c>
      <c r="M5" s="182">
        <v>40.1</v>
      </c>
      <c r="N5" s="182">
        <v>50.52</v>
      </c>
      <c r="O5" s="642">
        <v>76</v>
      </c>
      <c r="P5" s="486">
        <v>12</v>
      </c>
      <c r="Q5" s="182">
        <v>50</v>
      </c>
      <c r="R5" s="182">
        <v>49.6</v>
      </c>
      <c r="S5" s="642">
        <v>42</v>
      </c>
      <c r="T5" s="486">
        <v>8</v>
      </c>
      <c r="U5" s="182">
        <v>50.625</v>
      </c>
      <c r="V5" s="182">
        <v>50.78</v>
      </c>
      <c r="W5" s="642">
        <v>44</v>
      </c>
    </row>
    <row r="6" spans="1:94" ht="15" customHeight="1">
      <c r="A6" s="7">
        <v>2</v>
      </c>
      <c r="B6" s="10" t="s">
        <v>6</v>
      </c>
      <c r="C6" s="28" t="s">
        <v>54</v>
      </c>
      <c r="D6" s="486">
        <v>11</v>
      </c>
      <c r="E6" s="182">
        <v>43</v>
      </c>
      <c r="F6" s="182">
        <v>54.43</v>
      </c>
      <c r="G6" s="487">
        <v>82</v>
      </c>
      <c r="H6" s="486">
        <v>14</v>
      </c>
      <c r="I6" s="182">
        <v>50.142857142857146</v>
      </c>
      <c r="J6" s="182">
        <v>54.43</v>
      </c>
      <c r="K6" s="487">
        <v>56</v>
      </c>
      <c r="L6" s="486">
        <v>18</v>
      </c>
      <c r="M6" s="182">
        <v>51</v>
      </c>
      <c r="N6" s="182">
        <v>50.52</v>
      </c>
      <c r="O6" s="642">
        <v>38</v>
      </c>
      <c r="P6" s="486">
        <v>16</v>
      </c>
      <c r="Q6" s="182">
        <v>55.375</v>
      </c>
      <c r="R6" s="182">
        <v>49.6</v>
      </c>
      <c r="S6" s="642">
        <v>20</v>
      </c>
      <c r="T6" s="486">
        <v>21</v>
      </c>
      <c r="U6" s="182">
        <v>56.38095238095238</v>
      </c>
      <c r="V6" s="182">
        <v>50.78</v>
      </c>
      <c r="W6" s="642">
        <v>19</v>
      </c>
    </row>
    <row r="7" spans="1:94" ht="15" customHeight="1">
      <c r="A7" s="7">
        <v>3</v>
      </c>
      <c r="B7" s="14" t="s">
        <v>6</v>
      </c>
      <c r="C7" s="488" t="s">
        <v>53</v>
      </c>
      <c r="D7" s="28">
        <v>12</v>
      </c>
      <c r="E7" s="175">
        <v>67.8</v>
      </c>
      <c r="F7" s="182">
        <v>54.43</v>
      </c>
      <c r="G7" s="487">
        <v>4</v>
      </c>
      <c r="H7" s="28">
        <v>21</v>
      </c>
      <c r="I7" s="175">
        <v>67</v>
      </c>
      <c r="J7" s="182">
        <v>54.43</v>
      </c>
      <c r="K7" s="487">
        <v>8</v>
      </c>
      <c r="L7" s="28">
        <v>9</v>
      </c>
      <c r="M7" s="175">
        <v>63.9</v>
      </c>
      <c r="N7" s="182">
        <v>50.52</v>
      </c>
      <c r="O7" s="642">
        <v>7</v>
      </c>
      <c r="P7" s="28">
        <v>14</v>
      </c>
      <c r="Q7" s="175">
        <v>68.642857142857139</v>
      </c>
      <c r="R7" s="182">
        <v>49.6</v>
      </c>
      <c r="S7" s="642">
        <v>1</v>
      </c>
      <c r="T7" s="28">
        <v>13</v>
      </c>
      <c r="U7" s="175">
        <v>64.538461538461533</v>
      </c>
      <c r="V7" s="182">
        <v>50.78</v>
      </c>
      <c r="W7" s="642">
        <v>5</v>
      </c>
    </row>
    <row r="8" spans="1:94" ht="15" customHeight="1">
      <c r="A8" s="7">
        <v>4</v>
      </c>
      <c r="B8" s="14" t="s">
        <v>6</v>
      </c>
      <c r="C8" s="483" t="s">
        <v>176</v>
      </c>
      <c r="D8" s="28">
        <v>4</v>
      </c>
      <c r="E8" s="175">
        <v>57.2</v>
      </c>
      <c r="F8" s="182">
        <v>54.43</v>
      </c>
      <c r="G8" s="487">
        <v>31</v>
      </c>
      <c r="H8" s="28">
        <v>4</v>
      </c>
      <c r="I8" s="175">
        <v>51.5</v>
      </c>
      <c r="J8" s="182">
        <v>54.43</v>
      </c>
      <c r="K8" s="487">
        <v>48</v>
      </c>
      <c r="L8" s="28">
        <v>12</v>
      </c>
      <c r="M8" s="175">
        <v>49.6</v>
      </c>
      <c r="N8" s="182">
        <v>50.52</v>
      </c>
      <c r="O8" s="642">
        <v>41</v>
      </c>
      <c r="P8" s="28">
        <v>8</v>
      </c>
      <c r="Q8" s="175">
        <v>64.25</v>
      </c>
      <c r="R8" s="182">
        <v>49.6</v>
      </c>
      <c r="S8" s="642">
        <v>2</v>
      </c>
      <c r="T8" s="28">
        <v>9</v>
      </c>
      <c r="U8" s="175">
        <v>58.555555555555557</v>
      </c>
      <c r="V8" s="182">
        <v>50.78</v>
      </c>
      <c r="W8" s="642">
        <v>11</v>
      </c>
    </row>
    <row r="9" spans="1:94" ht="15" customHeight="1">
      <c r="A9" s="7">
        <v>5</v>
      </c>
      <c r="B9" s="10" t="s">
        <v>6</v>
      </c>
      <c r="C9" s="28" t="s">
        <v>143</v>
      </c>
      <c r="D9" s="28">
        <v>5</v>
      </c>
      <c r="E9" s="175">
        <v>65</v>
      </c>
      <c r="F9" s="182">
        <v>54.43</v>
      </c>
      <c r="G9" s="487">
        <v>9</v>
      </c>
      <c r="H9" s="28">
        <v>2</v>
      </c>
      <c r="I9" s="175">
        <v>33.5</v>
      </c>
      <c r="J9" s="182">
        <v>54.43</v>
      </c>
      <c r="K9" s="487">
        <v>93</v>
      </c>
      <c r="L9" s="28">
        <v>5</v>
      </c>
      <c r="M9" s="175">
        <v>42.8</v>
      </c>
      <c r="N9" s="182">
        <v>50.52</v>
      </c>
      <c r="O9" s="642">
        <v>67</v>
      </c>
      <c r="P9" s="28">
        <v>6</v>
      </c>
      <c r="Q9" s="175">
        <v>37.333333333333336</v>
      </c>
      <c r="R9" s="182">
        <v>49.6</v>
      </c>
      <c r="S9" s="642">
        <v>79</v>
      </c>
      <c r="T9" s="28">
        <v>9</v>
      </c>
      <c r="U9" s="175">
        <v>57.222222222222221</v>
      </c>
      <c r="V9" s="182">
        <v>50.78</v>
      </c>
      <c r="W9" s="642">
        <v>16</v>
      </c>
    </row>
    <row r="10" spans="1:94" ht="15" customHeight="1">
      <c r="A10" s="7">
        <v>6</v>
      </c>
      <c r="B10" s="14" t="s">
        <v>6</v>
      </c>
      <c r="C10" s="28" t="s">
        <v>144</v>
      </c>
      <c r="D10" s="486">
        <v>8</v>
      </c>
      <c r="E10" s="182">
        <v>44</v>
      </c>
      <c r="F10" s="182">
        <v>54.43</v>
      </c>
      <c r="G10" s="487">
        <v>81</v>
      </c>
      <c r="H10" s="486">
        <v>2</v>
      </c>
      <c r="I10" s="182">
        <v>40.5</v>
      </c>
      <c r="J10" s="182">
        <v>54.43</v>
      </c>
      <c r="K10" s="487">
        <v>86</v>
      </c>
      <c r="L10" s="486">
        <v>5</v>
      </c>
      <c r="M10" s="182">
        <v>36</v>
      </c>
      <c r="N10" s="182">
        <v>50.52</v>
      </c>
      <c r="O10" s="642">
        <v>84</v>
      </c>
      <c r="P10" s="486">
        <v>9</v>
      </c>
      <c r="Q10" s="182">
        <v>48.444444444444443</v>
      </c>
      <c r="R10" s="182">
        <v>49.6</v>
      </c>
      <c r="S10" s="642">
        <v>47</v>
      </c>
      <c r="T10" s="486">
        <v>7</v>
      </c>
      <c r="U10" s="182">
        <v>38.142857142857146</v>
      </c>
      <c r="V10" s="182">
        <v>50.78</v>
      </c>
      <c r="W10" s="642">
        <v>75</v>
      </c>
    </row>
    <row r="11" spans="1:94" ht="15" customHeight="1">
      <c r="A11" s="7">
        <v>7</v>
      </c>
      <c r="B11" s="14" t="s">
        <v>6</v>
      </c>
      <c r="C11" s="87" t="s">
        <v>55</v>
      </c>
      <c r="D11" s="489">
        <v>6</v>
      </c>
      <c r="E11" s="184">
        <v>61.66</v>
      </c>
      <c r="F11" s="184">
        <v>54.43</v>
      </c>
      <c r="G11" s="490">
        <v>17</v>
      </c>
      <c r="H11" s="489">
        <v>9</v>
      </c>
      <c r="I11" s="184">
        <v>55.333333333333336</v>
      </c>
      <c r="J11" s="184">
        <v>54.43</v>
      </c>
      <c r="K11" s="490">
        <v>34</v>
      </c>
      <c r="L11" s="489">
        <v>9</v>
      </c>
      <c r="M11" s="184">
        <v>46</v>
      </c>
      <c r="N11" s="184">
        <v>50.52</v>
      </c>
      <c r="O11" s="642">
        <v>53</v>
      </c>
      <c r="P11" s="489">
        <v>5</v>
      </c>
      <c r="Q11" s="184">
        <v>51.8</v>
      </c>
      <c r="R11" s="184">
        <v>49.6</v>
      </c>
      <c r="S11" s="642">
        <v>33</v>
      </c>
      <c r="T11" s="489">
        <v>14</v>
      </c>
      <c r="U11" s="184">
        <v>51.533333333333331</v>
      </c>
      <c r="V11" s="184">
        <v>50.78</v>
      </c>
      <c r="W11" s="642">
        <v>42</v>
      </c>
    </row>
    <row r="12" spans="1:94" ht="15" customHeight="1">
      <c r="A12" s="7">
        <v>8</v>
      </c>
      <c r="B12" s="14" t="s">
        <v>6</v>
      </c>
      <c r="C12" s="28" t="s">
        <v>145</v>
      </c>
      <c r="D12" s="486">
        <v>2</v>
      </c>
      <c r="E12" s="182">
        <v>66</v>
      </c>
      <c r="F12" s="182">
        <v>54.43</v>
      </c>
      <c r="G12" s="487">
        <v>6</v>
      </c>
      <c r="H12" s="486">
        <v>6</v>
      </c>
      <c r="I12" s="182">
        <v>42.333333333333336</v>
      </c>
      <c r="J12" s="182">
        <v>54.43</v>
      </c>
      <c r="K12" s="487">
        <v>78</v>
      </c>
      <c r="L12" s="486"/>
      <c r="M12" s="182"/>
      <c r="N12" s="182">
        <v>50.52</v>
      </c>
      <c r="O12" s="642">
        <v>99</v>
      </c>
      <c r="P12" s="486">
        <v>5</v>
      </c>
      <c r="Q12" s="182">
        <v>53</v>
      </c>
      <c r="R12" s="182">
        <v>49.6</v>
      </c>
      <c r="S12" s="642">
        <v>24</v>
      </c>
      <c r="T12" s="486">
        <v>11</v>
      </c>
      <c r="U12" s="182">
        <v>43.727272727272727</v>
      </c>
      <c r="V12" s="182">
        <v>50.78</v>
      </c>
      <c r="W12" s="642">
        <v>67</v>
      </c>
    </row>
    <row r="13" spans="1:94" ht="15" customHeight="1">
      <c r="A13" s="7"/>
      <c r="B13" s="14"/>
      <c r="C13" s="28"/>
      <c r="D13" s="486"/>
      <c r="E13" s="182"/>
      <c r="F13" s="182"/>
      <c r="G13" s="487"/>
      <c r="H13" s="486"/>
      <c r="I13" s="182"/>
      <c r="J13" s="182"/>
      <c r="K13" s="487"/>
      <c r="L13" s="486"/>
      <c r="M13" s="182"/>
      <c r="N13" s="182"/>
      <c r="O13" s="642"/>
      <c r="P13" s="486"/>
      <c r="Q13" s="182"/>
      <c r="R13" s="182"/>
      <c r="S13" s="642"/>
      <c r="T13" s="486"/>
      <c r="U13" s="182"/>
      <c r="V13" s="182"/>
      <c r="W13" s="642"/>
    </row>
    <row r="14" spans="1:94" ht="15" customHeight="1">
      <c r="A14" s="7"/>
      <c r="B14" s="14"/>
      <c r="C14" s="28"/>
      <c r="D14" s="486"/>
      <c r="E14" s="182"/>
      <c r="F14" s="182"/>
      <c r="G14" s="487"/>
      <c r="H14" s="486"/>
      <c r="I14" s="182"/>
      <c r="J14" s="182"/>
      <c r="K14" s="487"/>
      <c r="L14" s="486"/>
      <c r="M14" s="182"/>
      <c r="N14" s="182"/>
      <c r="O14" s="642"/>
      <c r="P14" s="486"/>
      <c r="Q14" s="182"/>
      <c r="R14" s="182"/>
      <c r="S14" s="642"/>
      <c r="T14" s="486"/>
      <c r="U14" s="182"/>
      <c r="V14" s="182"/>
      <c r="W14" s="642"/>
    </row>
    <row r="15" spans="1:94" ht="15" customHeight="1">
      <c r="A15" s="7">
        <v>9</v>
      </c>
      <c r="B15" s="14" t="s">
        <v>5</v>
      </c>
      <c r="C15" s="28" t="s">
        <v>43</v>
      </c>
      <c r="D15" s="28">
        <v>5</v>
      </c>
      <c r="E15" s="175">
        <v>37.200000000000003</v>
      </c>
      <c r="F15" s="182">
        <v>54.43</v>
      </c>
      <c r="G15" s="487">
        <v>94</v>
      </c>
      <c r="H15" s="28">
        <v>2</v>
      </c>
      <c r="I15" s="175">
        <v>24</v>
      </c>
      <c r="J15" s="182">
        <v>54.43</v>
      </c>
      <c r="K15" s="487">
        <v>99</v>
      </c>
      <c r="L15" s="28">
        <v>24</v>
      </c>
      <c r="M15" s="175">
        <v>44</v>
      </c>
      <c r="N15" s="182">
        <v>50.52</v>
      </c>
      <c r="O15" s="642">
        <v>63</v>
      </c>
      <c r="P15" s="28">
        <v>22</v>
      </c>
      <c r="Q15" s="175">
        <v>44.1</v>
      </c>
      <c r="R15" s="182">
        <v>49.6</v>
      </c>
      <c r="S15" s="642">
        <v>61</v>
      </c>
      <c r="T15" s="28">
        <v>19</v>
      </c>
      <c r="U15" s="175">
        <v>52.7</v>
      </c>
      <c r="V15" s="182">
        <v>50.78</v>
      </c>
      <c r="W15" s="642">
        <v>38</v>
      </c>
    </row>
    <row r="16" spans="1:94" ht="15" customHeight="1" thickBot="1">
      <c r="A16" s="47">
        <v>10</v>
      </c>
      <c r="B16" s="73" t="s">
        <v>5</v>
      </c>
      <c r="C16" s="28" t="s">
        <v>41</v>
      </c>
      <c r="D16" s="28">
        <v>5</v>
      </c>
      <c r="E16" s="175">
        <v>50.4</v>
      </c>
      <c r="F16" s="182">
        <v>54.43</v>
      </c>
      <c r="G16" s="487">
        <v>56</v>
      </c>
      <c r="H16" s="28">
        <v>7</v>
      </c>
      <c r="I16" s="175">
        <v>33</v>
      </c>
      <c r="J16" s="182">
        <v>54.43</v>
      </c>
      <c r="K16" s="487">
        <v>94</v>
      </c>
      <c r="L16" s="28">
        <v>4</v>
      </c>
      <c r="M16" s="175">
        <v>38</v>
      </c>
      <c r="N16" s="182">
        <v>50.52</v>
      </c>
      <c r="O16" s="642">
        <v>81</v>
      </c>
      <c r="P16" s="28">
        <v>5</v>
      </c>
      <c r="Q16" s="175">
        <v>38.799999999999997</v>
      </c>
      <c r="R16" s="182">
        <v>49.6</v>
      </c>
      <c r="S16" s="642">
        <v>73</v>
      </c>
      <c r="T16" s="28">
        <v>6</v>
      </c>
      <c r="U16" s="175">
        <v>47.2</v>
      </c>
      <c r="V16" s="182">
        <v>50.78</v>
      </c>
      <c r="W16" s="642">
        <v>54</v>
      </c>
    </row>
    <row r="17" spans="1:23" ht="15" customHeight="1">
      <c r="A17" s="6">
        <v>11</v>
      </c>
      <c r="B17" s="720" t="s">
        <v>5</v>
      </c>
      <c r="C17" s="488" t="s">
        <v>38</v>
      </c>
      <c r="D17" s="28">
        <v>7</v>
      </c>
      <c r="E17" s="175">
        <v>61.2</v>
      </c>
      <c r="F17" s="182">
        <v>54.43</v>
      </c>
      <c r="G17" s="487">
        <v>19</v>
      </c>
      <c r="H17" s="28">
        <v>17</v>
      </c>
      <c r="I17" s="175">
        <v>58</v>
      </c>
      <c r="J17" s="182">
        <v>54.43</v>
      </c>
      <c r="K17" s="487">
        <v>24</v>
      </c>
      <c r="L17" s="28">
        <v>9</v>
      </c>
      <c r="M17" s="175">
        <v>57.6</v>
      </c>
      <c r="N17" s="182">
        <v>50.52</v>
      </c>
      <c r="O17" s="642">
        <v>18</v>
      </c>
      <c r="P17" s="28">
        <v>12</v>
      </c>
      <c r="Q17" s="175">
        <v>57.8</v>
      </c>
      <c r="R17" s="182">
        <v>49.6</v>
      </c>
      <c r="S17" s="642">
        <v>15</v>
      </c>
      <c r="T17" s="28">
        <v>11</v>
      </c>
      <c r="U17" s="175">
        <v>55.6</v>
      </c>
      <c r="V17" s="182">
        <v>50.78</v>
      </c>
      <c r="W17" s="642">
        <v>22</v>
      </c>
    </row>
    <row r="18" spans="1:23" ht="15" customHeight="1">
      <c r="A18" s="7">
        <v>12</v>
      </c>
      <c r="B18" s="14" t="s">
        <v>5</v>
      </c>
      <c r="C18" s="28" t="s">
        <v>42</v>
      </c>
      <c r="D18" s="28">
        <v>5</v>
      </c>
      <c r="E18" s="175">
        <v>54.2</v>
      </c>
      <c r="F18" s="182">
        <v>54.43</v>
      </c>
      <c r="G18" s="487">
        <v>44</v>
      </c>
      <c r="H18" s="28">
        <v>11</v>
      </c>
      <c r="I18" s="175">
        <v>59.4</v>
      </c>
      <c r="J18" s="182">
        <v>54.43</v>
      </c>
      <c r="K18" s="487">
        <v>17</v>
      </c>
      <c r="L18" s="28">
        <v>11</v>
      </c>
      <c r="M18" s="175">
        <v>56.8</v>
      </c>
      <c r="N18" s="182">
        <v>50.52</v>
      </c>
      <c r="O18" s="642">
        <v>21</v>
      </c>
      <c r="P18" s="28">
        <v>5</v>
      </c>
      <c r="Q18" s="175">
        <v>45.6</v>
      </c>
      <c r="R18" s="182">
        <v>49.6</v>
      </c>
      <c r="S18" s="642">
        <v>57</v>
      </c>
      <c r="T18" s="28">
        <v>11</v>
      </c>
      <c r="U18" s="175">
        <v>53.3</v>
      </c>
      <c r="V18" s="182">
        <v>50.78</v>
      </c>
      <c r="W18" s="642">
        <v>33</v>
      </c>
    </row>
    <row r="19" spans="1:23" ht="15" customHeight="1">
      <c r="A19" s="7">
        <v>13</v>
      </c>
      <c r="B19" s="14" t="s">
        <v>5</v>
      </c>
      <c r="C19" s="87" t="s">
        <v>40</v>
      </c>
      <c r="D19" s="87">
        <v>9</v>
      </c>
      <c r="E19" s="178">
        <v>53.2</v>
      </c>
      <c r="F19" s="184">
        <v>54.43</v>
      </c>
      <c r="G19" s="490">
        <v>47</v>
      </c>
      <c r="H19" s="87">
        <v>10</v>
      </c>
      <c r="I19" s="178">
        <v>50.7</v>
      </c>
      <c r="J19" s="184">
        <v>54.43</v>
      </c>
      <c r="K19" s="490">
        <v>51</v>
      </c>
      <c r="L19" s="87">
        <v>9</v>
      </c>
      <c r="M19" s="178">
        <v>52.6</v>
      </c>
      <c r="N19" s="184">
        <v>50.52</v>
      </c>
      <c r="O19" s="642">
        <v>33</v>
      </c>
      <c r="P19" s="87">
        <v>11</v>
      </c>
      <c r="Q19" s="178">
        <v>48.1</v>
      </c>
      <c r="R19" s="184">
        <v>49.6</v>
      </c>
      <c r="S19" s="642">
        <v>48</v>
      </c>
      <c r="T19" s="87">
        <v>16</v>
      </c>
      <c r="U19" s="178">
        <v>49.8</v>
      </c>
      <c r="V19" s="184">
        <v>50.78</v>
      </c>
      <c r="W19" s="642">
        <v>47</v>
      </c>
    </row>
    <row r="20" spans="1:23" ht="15" customHeight="1">
      <c r="A20" s="7">
        <v>14</v>
      </c>
      <c r="B20" s="14" t="s">
        <v>5</v>
      </c>
      <c r="C20" s="28" t="s">
        <v>123</v>
      </c>
      <c r="D20" s="28">
        <v>5</v>
      </c>
      <c r="E20" s="175">
        <v>47.4</v>
      </c>
      <c r="F20" s="182">
        <v>54.43</v>
      </c>
      <c r="G20" s="487">
        <v>66</v>
      </c>
      <c r="H20" s="28">
        <v>5</v>
      </c>
      <c r="I20" s="175">
        <v>50.4</v>
      </c>
      <c r="J20" s="182">
        <v>54.43</v>
      </c>
      <c r="K20" s="487">
        <v>54</v>
      </c>
      <c r="L20" s="28">
        <v>1</v>
      </c>
      <c r="M20" s="175">
        <v>58</v>
      </c>
      <c r="N20" s="182">
        <v>50.52</v>
      </c>
      <c r="O20" s="642">
        <v>17</v>
      </c>
      <c r="P20" s="28">
        <v>4</v>
      </c>
      <c r="Q20" s="175">
        <v>38.799999999999997</v>
      </c>
      <c r="R20" s="182">
        <v>49.6</v>
      </c>
      <c r="S20" s="642">
        <v>74</v>
      </c>
      <c r="T20" s="28">
        <v>2</v>
      </c>
      <c r="U20" s="175">
        <v>50.5</v>
      </c>
      <c r="V20" s="182">
        <v>50.78</v>
      </c>
      <c r="W20" s="642">
        <v>45</v>
      </c>
    </row>
    <row r="21" spans="1:23" ht="15" customHeight="1">
      <c r="A21" s="7">
        <v>15</v>
      </c>
      <c r="B21" s="14" t="s">
        <v>5</v>
      </c>
      <c r="C21" s="754" t="s">
        <v>148</v>
      </c>
      <c r="D21" s="28">
        <v>11</v>
      </c>
      <c r="E21" s="175">
        <v>55.5</v>
      </c>
      <c r="F21" s="182">
        <v>54.43</v>
      </c>
      <c r="G21" s="487">
        <v>38</v>
      </c>
      <c r="H21" s="28">
        <v>6</v>
      </c>
      <c r="I21" s="175">
        <v>58.8</v>
      </c>
      <c r="J21" s="182">
        <v>54.43</v>
      </c>
      <c r="K21" s="487">
        <v>21</v>
      </c>
      <c r="L21" s="28">
        <v>6</v>
      </c>
      <c r="M21" s="175">
        <v>54.3</v>
      </c>
      <c r="N21" s="182">
        <v>50.52</v>
      </c>
      <c r="O21" s="642">
        <v>26</v>
      </c>
      <c r="P21" s="28">
        <v>7</v>
      </c>
      <c r="Q21" s="175">
        <v>52.4</v>
      </c>
      <c r="R21" s="182">
        <v>49.6</v>
      </c>
      <c r="S21" s="642">
        <v>30</v>
      </c>
      <c r="T21" s="28">
        <v>11</v>
      </c>
      <c r="U21" s="175">
        <v>44.1</v>
      </c>
      <c r="V21" s="182">
        <v>50.78</v>
      </c>
      <c r="W21" s="642">
        <v>65</v>
      </c>
    </row>
    <row r="22" spans="1:23" ht="15" customHeight="1">
      <c r="A22" s="7">
        <v>16</v>
      </c>
      <c r="B22" s="14" t="s">
        <v>5</v>
      </c>
      <c r="C22" s="28" t="s">
        <v>150</v>
      </c>
      <c r="D22" s="486">
        <v>7</v>
      </c>
      <c r="E22" s="182">
        <v>35</v>
      </c>
      <c r="F22" s="182">
        <v>54.43</v>
      </c>
      <c r="G22" s="487">
        <v>98</v>
      </c>
      <c r="H22" s="486"/>
      <c r="I22" s="182"/>
      <c r="J22" s="182">
        <v>54.43</v>
      </c>
      <c r="K22" s="487">
        <v>100</v>
      </c>
      <c r="L22" s="486">
        <v>4</v>
      </c>
      <c r="M22" s="182">
        <v>33.799999999999997</v>
      </c>
      <c r="N22" s="182">
        <v>50.52</v>
      </c>
      <c r="O22" s="642">
        <v>92</v>
      </c>
      <c r="P22" s="486"/>
      <c r="Q22" s="182"/>
      <c r="R22" s="182">
        <v>49.6</v>
      </c>
      <c r="S22" s="642">
        <v>102</v>
      </c>
      <c r="T22" s="486">
        <v>5</v>
      </c>
      <c r="U22" s="182">
        <v>45.8</v>
      </c>
      <c r="V22" s="182">
        <v>50.78</v>
      </c>
      <c r="W22" s="642">
        <v>59</v>
      </c>
    </row>
    <row r="23" spans="1:23" ht="15" customHeight="1">
      <c r="A23" s="7">
        <v>17</v>
      </c>
      <c r="B23" s="14" t="s">
        <v>5</v>
      </c>
      <c r="C23" s="483" t="s">
        <v>182</v>
      </c>
      <c r="D23" s="486">
        <v>3</v>
      </c>
      <c r="E23" s="182">
        <v>30</v>
      </c>
      <c r="F23" s="182">
        <v>54.43</v>
      </c>
      <c r="G23" s="487">
        <v>101</v>
      </c>
      <c r="H23" s="486"/>
      <c r="I23" s="182"/>
      <c r="J23" s="182">
        <v>54.43</v>
      </c>
      <c r="K23" s="487">
        <v>100</v>
      </c>
      <c r="L23" s="486">
        <v>3</v>
      </c>
      <c r="M23" s="182">
        <v>46</v>
      </c>
      <c r="N23" s="182">
        <v>50.52</v>
      </c>
      <c r="O23" s="642">
        <v>54</v>
      </c>
      <c r="P23" s="486"/>
      <c r="Q23" s="182"/>
      <c r="R23" s="182">
        <v>49.6</v>
      </c>
      <c r="S23" s="642">
        <v>102</v>
      </c>
      <c r="T23" s="486">
        <v>5</v>
      </c>
      <c r="U23" s="182">
        <v>36.4</v>
      </c>
      <c r="V23" s="182">
        <v>50.78</v>
      </c>
      <c r="W23" s="642">
        <v>82</v>
      </c>
    </row>
    <row r="24" spans="1:23" ht="15" customHeight="1">
      <c r="A24" s="7">
        <v>18</v>
      </c>
      <c r="B24" s="14" t="s">
        <v>5</v>
      </c>
      <c r="C24" s="754" t="s">
        <v>174</v>
      </c>
      <c r="D24" s="489"/>
      <c r="E24" s="184"/>
      <c r="F24" s="184">
        <v>54.43</v>
      </c>
      <c r="G24" s="490">
        <v>103</v>
      </c>
      <c r="H24" s="489">
        <v>3</v>
      </c>
      <c r="I24" s="184">
        <v>58</v>
      </c>
      <c r="J24" s="184">
        <v>54.43</v>
      </c>
      <c r="K24" s="490">
        <v>25</v>
      </c>
      <c r="L24" s="489"/>
      <c r="M24" s="184"/>
      <c r="N24" s="184">
        <v>50.52</v>
      </c>
      <c r="O24" s="642">
        <v>99</v>
      </c>
      <c r="P24" s="489">
        <v>4</v>
      </c>
      <c r="Q24" s="184">
        <v>35.299999999999997</v>
      </c>
      <c r="R24" s="184">
        <v>49.6</v>
      </c>
      <c r="S24" s="642">
        <v>87</v>
      </c>
      <c r="T24" s="489">
        <v>8</v>
      </c>
      <c r="U24" s="184">
        <v>30.3</v>
      </c>
      <c r="V24" s="184">
        <v>50.78</v>
      </c>
      <c r="W24" s="642">
        <v>95</v>
      </c>
    </row>
    <row r="25" spans="1:23" ht="15" customHeight="1">
      <c r="A25" s="7">
        <v>19</v>
      </c>
      <c r="B25" s="14" t="s">
        <v>5</v>
      </c>
      <c r="C25" s="755" t="s">
        <v>124</v>
      </c>
      <c r="D25" s="756">
        <v>6</v>
      </c>
      <c r="E25" s="300">
        <v>70.7</v>
      </c>
      <c r="F25" s="188">
        <v>54.43</v>
      </c>
      <c r="G25" s="757">
        <v>2</v>
      </c>
      <c r="H25" s="756">
        <v>6</v>
      </c>
      <c r="I25" s="300">
        <v>50.8</v>
      </c>
      <c r="J25" s="188">
        <v>54.43</v>
      </c>
      <c r="K25" s="757">
        <v>50</v>
      </c>
      <c r="L25" s="756">
        <v>5</v>
      </c>
      <c r="M25" s="300">
        <v>46.6</v>
      </c>
      <c r="N25" s="188">
        <v>50.52</v>
      </c>
      <c r="O25" s="657">
        <v>51</v>
      </c>
      <c r="P25" s="756">
        <v>5</v>
      </c>
      <c r="Q25" s="300">
        <v>62.4</v>
      </c>
      <c r="R25" s="188">
        <v>49.6</v>
      </c>
      <c r="S25" s="657">
        <v>5</v>
      </c>
      <c r="T25" s="756">
        <v>10</v>
      </c>
      <c r="U25" s="300">
        <v>39.1</v>
      </c>
      <c r="V25" s="188">
        <v>50.78</v>
      </c>
      <c r="W25" s="657">
        <v>74</v>
      </c>
    </row>
    <row r="26" spans="1:23" ht="15" customHeight="1" thickBot="1">
      <c r="A26" s="8">
        <v>20</v>
      </c>
      <c r="B26" s="721" t="s">
        <v>5</v>
      </c>
      <c r="C26" s="754" t="s">
        <v>149</v>
      </c>
      <c r="D26" s="28">
        <v>1</v>
      </c>
      <c r="E26" s="175">
        <v>38</v>
      </c>
      <c r="F26" s="182">
        <v>54.43</v>
      </c>
      <c r="G26" s="487">
        <v>91</v>
      </c>
      <c r="H26" s="28">
        <v>4</v>
      </c>
      <c r="I26" s="175">
        <v>52.5</v>
      </c>
      <c r="J26" s="182">
        <v>54.43</v>
      </c>
      <c r="K26" s="487">
        <v>43</v>
      </c>
      <c r="L26" s="28">
        <v>2</v>
      </c>
      <c r="M26" s="175">
        <v>40.5</v>
      </c>
      <c r="N26" s="182">
        <v>50.52</v>
      </c>
      <c r="O26" s="642">
        <v>73</v>
      </c>
      <c r="P26" s="28">
        <v>6</v>
      </c>
      <c r="Q26" s="175">
        <v>50</v>
      </c>
      <c r="R26" s="182">
        <v>49.6</v>
      </c>
      <c r="S26" s="642">
        <v>43</v>
      </c>
      <c r="T26" s="28">
        <v>8</v>
      </c>
      <c r="U26" s="175">
        <v>36.1</v>
      </c>
      <c r="V26" s="182">
        <v>50.78</v>
      </c>
      <c r="W26" s="642">
        <v>84</v>
      </c>
    </row>
    <row r="27" spans="1:23" ht="15" customHeight="1">
      <c r="A27" s="751"/>
      <c r="B27" s="752"/>
      <c r="C27" s="755"/>
      <c r="D27" s="756"/>
      <c r="E27" s="300"/>
      <c r="F27" s="188"/>
      <c r="G27" s="757"/>
      <c r="H27" s="756"/>
      <c r="I27" s="300"/>
      <c r="J27" s="188"/>
      <c r="K27" s="757"/>
      <c r="L27" s="756"/>
      <c r="M27" s="300"/>
      <c r="N27" s="188"/>
      <c r="O27" s="657"/>
      <c r="P27" s="756"/>
      <c r="Q27" s="300"/>
      <c r="R27" s="188"/>
      <c r="S27" s="657"/>
      <c r="T27" s="756"/>
      <c r="U27" s="300"/>
      <c r="V27" s="188"/>
      <c r="W27" s="657"/>
    </row>
    <row r="28" spans="1:23" ht="15" customHeight="1">
      <c r="A28" s="751"/>
      <c r="B28" s="752"/>
      <c r="C28" s="755"/>
      <c r="D28" s="756"/>
      <c r="E28" s="300"/>
      <c r="F28" s="188"/>
      <c r="G28" s="757"/>
      <c r="H28" s="756"/>
      <c r="I28" s="300"/>
      <c r="J28" s="188"/>
      <c r="K28" s="757"/>
      <c r="L28" s="756"/>
      <c r="M28" s="300"/>
      <c r="N28" s="188"/>
      <c r="O28" s="657"/>
      <c r="P28" s="756"/>
      <c r="Q28" s="300"/>
      <c r="R28" s="188"/>
      <c r="S28" s="657"/>
      <c r="T28" s="756"/>
      <c r="U28" s="300"/>
      <c r="V28" s="188"/>
      <c r="W28" s="657"/>
    </row>
    <row r="29" spans="1:23" ht="15" customHeight="1">
      <c r="A29" s="9">
        <v>21</v>
      </c>
      <c r="B29" s="10" t="s">
        <v>4</v>
      </c>
      <c r="C29" s="28" t="s">
        <v>56</v>
      </c>
      <c r="D29" s="486">
        <v>21</v>
      </c>
      <c r="E29" s="182">
        <v>70.400000000000006</v>
      </c>
      <c r="F29" s="182">
        <v>54.43</v>
      </c>
      <c r="G29" s="487">
        <v>3</v>
      </c>
      <c r="H29" s="486">
        <v>11</v>
      </c>
      <c r="I29" s="182">
        <v>72</v>
      </c>
      <c r="J29" s="182">
        <v>54.43</v>
      </c>
      <c r="K29" s="487">
        <v>4</v>
      </c>
      <c r="L29" s="486">
        <v>22</v>
      </c>
      <c r="M29" s="182">
        <v>53.4</v>
      </c>
      <c r="N29" s="182">
        <v>50.52</v>
      </c>
      <c r="O29" s="642">
        <v>28</v>
      </c>
      <c r="P29" s="486">
        <v>15</v>
      </c>
      <c r="Q29" s="182">
        <v>56.3</v>
      </c>
      <c r="R29" s="182">
        <v>49.6</v>
      </c>
      <c r="S29" s="642">
        <v>18</v>
      </c>
      <c r="T29" s="486">
        <v>22</v>
      </c>
      <c r="U29" s="182">
        <v>57.5</v>
      </c>
      <c r="V29" s="182">
        <v>50.78</v>
      </c>
      <c r="W29" s="642">
        <v>14</v>
      </c>
    </row>
    <row r="30" spans="1:23" ht="15" customHeight="1">
      <c r="A30" s="7">
        <v>22</v>
      </c>
      <c r="B30" s="14" t="s">
        <v>4</v>
      </c>
      <c r="C30" s="98" t="s">
        <v>97</v>
      </c>
      <c r="D30" s="98">
        <v>10</v>
      </c>
      <c r="E30" s="190">
        <v>45.5</v>
      </c>
      <c r="F30" s="189">
        <v>54.43</v>
      </c>
      <c r="G30" s="758">
        <v>77</v>
      </c>
      <c r="H30" s="98">
        <v>6</v>
      </c>
      <c r="I30" s="190">
        <v>54</v>
      </c>
      <c r="J30" s="189">
        <v>54.43</v>
      </c>
      <c r="K30" s="758">
        <v>37</v>
      </c>
      <c r="L30" s="98">
        <v>3</v>
      </c>
      <c r="M30" s="190">
        <v>35</v>
      </c>
      <c r="N30" s="189">
        <v>50.52</v>
      </c>
      <c r="O30" s="642">
        <v>87</v>
      </c>
      <c r="P30" s="98">
        <v>13</v>
      </c>
      <c r="Q30" s="190">
        <v>45.7</v>
      </c>
      <c r="R30" s="189">
        <v>49.6</v>
      </c>
      <c r="S30" s="642">
        <v>56</v>
      </c>
      <c r="T30" s="98">
        <v>12</v>
      </c>
      <c r="U30" s="190">
        <v>51.8</v>
      </c>
      <c r="V30" s="189">
        <v>50.78</v>
      </c>
      <c r="W30" s="642">
        <v>40</v>
      </c>
    </row>
    <row r="31" spans="1:23" ht="15" customHeight="1">
      <c r="A31" s="7">
        <v>23</v>
      </c>
      <c r="B31" s="10" t="s">
        <v>4</v>
      </c>
      <c r="C31" s="488" t="s">
        <v>57</v>
      </c>
      <c r="D31" s="28">
        <v>4</v>
      </c>
      <c r="E31" s="175">
        <v>35.5</v>
      </c>
      <c r="F31" s="182">
        <v>54.43</v>
      </c>
      <c r="G31" s="487">
        <v>96</v>
      </c>
      <c r="H31" s="28">
        <v>7</v>
      </c>
      <c r="I31" s="175">
        <v>58.7</v>
      </c>
      <c r="J31" s="182">
        <v>54.43</v>
      </c>
      <c r="K31" s="487">
        <v>22</v>
      </c>
      <c r="L31" s="28">
        <v>6</v>
      </c>
      <c r="M31" s="175">
        <v>43.2</v>
      </c>
      <c r="N31" s="182">
        <v>50.52</v>
      </c>
      <c r="O31" s="642">
        <v>66</v>
      </c>
      <c r="P31" s="28">
        <v>10</v>
      </c>
      <c r="Q31" s="175">
        <v>53</v>
      </c>
      <c r="R31" s="182">
        <v>49.6</v>
      </c>
      <c r="S31" s="642">
        <v>25</v>
      </c>
      <c r="T31" s="28">
        <v>7</v>
      </c>
      <c r="U31" s="175">
        <v>44.7</v>
      </c>
      <c r="V31" s="182">
        <v>50.78</v>
      </c>
      <c r="W31" s="642">
        <v>63</v>
      </c>
    </row>
    <row r="32" spans="1:23" ht="15" customHeight="1">
      <c r="A32" s="7">
        <v>24</v>
      </c>
      <c r="B32" s="14" t="s">
        <v>4</v>
      </c>
      <c r="C32" s="28" t="s">
        <v>59</v>
      </c>
      <c r="D32" s="28">
        <v>9</v>
      </c>
      <c r="E32" s="175">
        <v>60.9</v>
      </c>
      <c r="F32" s="182">
        <v>54.43</v>
      </c>
      <c r="G32" s="487">
        <v>20</v>
      </c>
      <c r="H32" s="28">
        <v>9</v>
      </c>
      <c r="I32" s="175">
        <v>56.6</v>
      </c>
      <c r="J32" s="182">
        <v>54.43</v>
      </c>
      <c r="K32" s="487">
        <v>30</v>
      </c>
      <c r="L32" s="28">
        <v>10</v>
      </c>
      <c r="M32" s="175">
        <v>47.7</v>
      </c>
      <c r="N32" s="182">
        <v>50.52</v>
      </c>
      <c r="O32" s="642">
        <v>45</v>
      </c>
      <c r="P32" s="28">
        <v>15</v>
      </c>
      <c r="Q32" s="175">
        <v>43.5</v>
      </c>
      <c r="R32" s="182">
        <v>49.6</v>
      </c>
      <c r="S32" s="642">
        <v>65</v>
      </c>
      <c r="T32" s="28">
        <v>17</v>
      </c>
      <c r="U32" s="175">
        <v>44.8</v>
      </c>
      <c r="V32" s="182">
        <v>50.78</v>
      </c>
      <c r="W32" s="642">
        <v>62</v>
      </c>
    </row>
    <row r="33" spans="1:23" ht="15" customHeight="1">
      <c r="A33" s="7">
        <v>25</v>
      </c>
      <c r="B33" s="14" t="s">
        <v>4</v>
      </c>
      <c r="C33" s="28" t="s">
        <v>125</v>
      </c>
      <c r="D33" s="28">
        <v>6</v>
      </c>
      <c r="E33" s="175">
        <v>51.8</v>
      </c>
      <c r="F33" s="182">
        <v>54.43</v>
      </c>
      <c r="G33" s="487">
        <v>53</v>
      </c>
      <c r="H33" s="28">
        <v>8</v>
      </c>
      <c r="I33" s="175">
        <v>51.3</v>
      </c>
      <c r="J33" s="182">
        <v>54.43</v>
      </c>
      <c r="K33" s="487">
        <v>49</v>
      </c>
      <c r="L33" s="28">
        <v>5</v>
      </c>
      <c r="M33" s="175">
        <v>39.200000000000003</v>
      </c>
      <c r="N33" s="182">
        <v>50.52</v>
      </c>
      <c r="O33" s="642">
        <v>79</v>
      </c>
      <c r="P33" s="28">
        <v>12</v>
      </c>
      <c r="Q33" s="175">
        <v>51.8</v>
      </c>
      <c r="R33" s="182">
        <v>49.6</v>
      </c>
      <c r="S33" s="642">
        <v>34</v>
      </c>
      <c r="T33" s="28">
        <v>6</v>
      </c>
      <c r="U33" s="175">
        <v>47.8</v>
      </c>
      <c r="V33" s="182">
        <v>50.78</v>
      </c>
      <c r="W33" s="642">
        <v>52</v>
      </c>
    </row>
    <row r="34" spans="1:23" ht="15" customHeight="1">
      <c r="A34" s="7">
        <v>26</v>
      </c>
      <c r="B34" s="14" t="s">
        <v>4</v>
      </c>
      <c r="C34" s="28" t="s">
        <v>36</v>
      </c>
      <c r="D34" s="28">
        <v>1</v>
      </c>
      <c r="E34" s="175">
        <v>63</v>
      </c>
      <c r="F34" s="182">
        <v>54.43</v>
      </c>
      <c r="G34" s="487">
        <v>14</v>
      </c>
      <c r="H34" s="28">
        <v>4</v>
      </c>
      <c r="I34" s="175">
        <v>43.3</v>
      </c>
      <c r="J34" s="182">
        <v>54.43</v>
      </c>
      <c r="K34" s="487">
        <v>75</v>
      </c>
      <c r="L34" s="28">
        <v>3</v>
      </c>
      <c r="M34" s="175">
        <v>27.3</v>
      </c>
      <c r="N34" s="182">
        <v>50.52</v>
      </c>
      <c r="O34" s="642">
        <v>97</v>
      </c>
      <c r="P34" s="28">
        <v>2</v>
      </c>
      <c r="Q34" s="175">
        <v>25.5</v>
      </c>
      <c r="R34" s="182">
        <v>49.6</v>
      </c>
      <c r="S34" s="642">
        <v>100</v>
      </c>
      <c r="T34" s="28"/>
      <c r="U34" s="175"/>
      <c r="V34" s="182">
        <v>50.78</v>
      </c>
      <c r="W34" s="642">
        <v>97</v>
      </c>
    </row>
    <row r="35" spans="1:23" ht="15" customHeight="1">
      <c r="A35" s="7">
        <v>27</v>
      </c>
      <c r="B35" s="14" t="s">
        <v>4</v>
      </c>
      <c r="C35" s="483" t="s">
        <v>188</v>
      </c>
      <c r="D35" s="486">
        <v>10</v>
      </c>
      <c r="E35" s="182">
        <v>40.1</v>
      </c>
      <c r="F35" s="182">
        <v>54.43</v>
      </c>
      <c r="G35" s="487">
        <v>88</v>
      </c>
      <c r="H35" s="486"/>
      <c r="I35" s="182"/>
      <c r="J35" s="182">
        <v>54.43</v>
      </c>
      <c r="K35" s="487">
        <v>100</v>
      </c>
      <c r="L35" s="486"/>
      <c r="M35" s="182"/>
      <c r="N35" s="182">
        <v>50.52</v>
      </c>
      <c r="O35" s="642">
        <v>99</v>
      </c>
      <c r="P35" s="486"/>
      <c r="Q35" s="182"/>
      <c r="R35" s="182">
        <v>49.6</v>
      </c>
      <c r="S35" s="642">
        <v>102</v>
      </c>
      <c r="T35" s="486">
        <v>9</v>
      </c>
      <c r="U35" s="182">
        <v>36.200000000000003</v>
      </c>
      <c r="V35" s="182">
        <v>50.78</v>
      </c>
      <c r="W35" s="642">
        <v>83</v>
      </c>
    </row>
    <row r="36" spans="1:23" ht="15" customHeight="1">
      <c r="A36" s="7">
        <v>28</v>
      </c>
      <c r="B36" s="14" t="s">
        <v>4</v>
      </c>
      <c r="C36" s="28" t="s">
        <v>35</v>
      </c>
      <c r="D36" s="28">
        <v>5</v>
      </c>
      <c r="E36" s="175">
        <v>61.6</v>
      </c>
      <c r="F36" s="182">
        <v>54.43</v>
      </c>
      <c r="G36" s="487">
        <v>18</v>
      </c>
      <c r="H36" s="28">
        <v>4</v>
      </c>
      <c r="I36" s="175">
        <v>49</v>
      </c>
      <c r="J36" s="182">
        <v>54.43</v>
      </c>
      <c r="K36" s="487">
        <v>61</v>
      </c>
      <c r="L36" s="28"/>
      <c r="M36" s="175"/>
      <c r="N36" s="182">
        <v>50.52</v>
      </c>
      <c r="O36" s="642">
        <v>99</v>
      </c>
      <c r="P36" s="28">
        <v>6</v>
      </c>
      <c r="Q36" s="175">
        <v>43.7</v>
      </c>
      <c r="R36" s="182">
        <v>49.6</v>
      </c>
      <c r="S36" s="642">
        <v>64</v>
      </c>
      <c r="T36" s="28"/>
      <c r="U36" s="175"/>
      <c r="V36" s="182">
        <v>50.78</v>
      </c>
      <c r="W36" s="642">
        <v>97</v>
      </c>
    </row>
    <row r="37" spans="1:23" ht="15" customHeight="1">
      <c r="A37" s="7">
        <v>29</v>
      </c>
      <c r="B37" s="14" t="s">
        <v>4</v>
      </c>
      <c r="C37" s="28" t="s">
        <v>34</v>
      </c>
      <c r="D37" s="486"/>
      <c r="E37" s="182"/>
      <c r="F37" s="182">
        <v>54.43</v>
      </c>
      <c r="G37" s="487">
        <v>103</v>
      </c>
      <c r="H37" s="486">
        <v>2</v>
      </c>
      <c r="I37" s="182">
        <v>54</v>
      </c>
      <c r="J37" s="182">
        <v>54.43</v>
      </c>
      <c r="K37" s="487">
        <v>38</v>
      </c>
      <c r="L37" s="486">
        <v>7</v>
      </c>
      <c r="M37" s="182">
        <v>32.6</v>
      </c>
      <c r="N37" s="182">
        <v>50.52</v>
      </c>
      <c r="O37" s="642">
        <v>93</v>
      </c>
      <c r="P37" s="486">
        <v>3</v>
      </c>
      <c r="Q37" s="182">
        <v>35.299999999999997</v>
      </c>
      <c r="R37" s="182">
        <v>49.6</v>
      </c>
      <c r="S37" s="642">
        <v>88</v>
      </c>
      <c r="T37" s="486">
        <v>6</v>
      </c>
      <c r="U37" s="182">
        <v>54</v>
      </c>
      <c r="V37" s="182">
        <v>50.78</v>
      </c>
      <c r="W37" s="642">
        <v>30</v>
      </c>
    </row>
    <row r="38" spans="1:23" ht="15" customHeight="1" thickBot="1">
      <c r="A38" s="8">
        <v>30</v>
      </c>
      <c r="B38" s="17" t="s">
        <v>4</v>
      </c>
      <c r="C38" s="483" t="s">
        <v>183</v>
      </c>
      <c r="D38" s="486"/>
      <c r="E38" s="182"/>
      <c r="F38" s="182">
        <v>54.43</v>
      </c>
      <c r="G38" s="487">
        <v>103</v>
      </c>
      <c r="H38" s="486"/>
      <c r="I38" s="182"/>
      <c r="J38" s="182">
        <v>54.43</v>
      </c>
      <c r="K38" s="487">
        <v>100</v>
      </c>
      <c r="L38" s="486"/>
      <c r="M38" s="182"/>
      <c r="N38" s="182">
        <v>50.52</v>
      </c>
      <c r="O38" s="642">
        <v>99</v>
      </c>
      <c r="P38" s="486"/>
      <c r="Q38" s="182"/>
      <c r="R38" s="182">
        <v>49.6</v>
      </c>
      <c r="S38" s="642">
        <v>102</v>
      </c>
      <c r="T38" s="486">
        <v>9</v>
      </c>
      <c r="U38" s="182">
        <v>37</v>
      </c>
      <c r="V38" s="182">
        <v>50.78</v>
      </c>
      <c r="W38" s="642">
        <v>80</v>
      </c>
    </row>
    <row r="39" spans="1:23" ht="15" customHeight="1">
      <c r="A39" s="6">
        <v>31</v>
      </c>
      <c r="B39" s="11" t="s">
        <v>4</v>
      </c>
      <c r="C39" s="28" t="s">
        <v>126</v>
      </c>
      <c r="D39" s="486">
        <v>9</v>
      </c>
      <c r="E39" s="182">
        <v>46.8</v>
      </c>
      <c r="F39" s="182">
        <v>54.43</v>
      </c>
      <c r="G39" s="487">
        <v>71</v>
      </c>
      <c r="H39" s="486">
        <v>5</v>
      </c>
      <c r="I39" s="182">
        <v>54.2</v>
      </c>
      <c r="J39" s="182">
        <v>54.43</v>
      </c>
      <c r="K39" s="487">
        <v>36</v>
      </c>
      <c r="L39" s="486">
        <v>6</v>
      </c>
      <c r="M39" s="182">
        <v>30.2</v>
      </c>
      <c r="N39" s="182">
        <v>50.52</v>
      </c>
      <c r="O39" s="642">
        <v>94</v>
      </c>
      <c r="P39" s="486">
        <v>13</v>
      </c>
      <c r="Q39" s="182">
        <v>44</v>
      </c>
      <c r="R39" s="182">
        <v>49.6</v>
      </c>
      <c r="S39" s="642">
        <v>62</v>
      </c>
      <c r="T39" s="486">
        <v>7</v>
      </c>
      <c r="U39" s="182">
        <v>47.6</v>
      </c>
      <c r="V39" s="182">
        <v>50.78</v>
      </c>
      <c r="W39" s="642">
        <v>53</v>
      </c>
    </row>
    <row r="40" spans="1:23" ht="15" customHeight="1">
      <c r="A40" s="7">
        <v>32</v>
      </c>
      <c r="B40" s="14" t="s">
        <v>4</v>
      </c>
      <c r="C40" s="28" t="s">
        <v>33</v>
      </c>
      <c r="D40" s="28">
        <v>8</v>
      </c>
      <c r="E40" s="175">
        <v>48</v>
      </c>
      <c r="F40" s="182">
        <v>54.43</v>
      </c>
      <c r="G40" s="487">
        <v>62</v>
      </c>
      <c r="H40" s="28">
        <v>3</v>
      </c>
      <c r="I40" s="175">
        <v>46.3</v>
      </c>
      <c r="J40" s="182">
        <v>54.43</v>
      </c>
      <c r="K40" s="487">
        <v>65</v>
      </c>
      <c r="L40" s="28">
        <v>5</v>
      </c>
      <c r="M40" s="175">
        <v>57.6</v>
      </c>
      <c r="N40" s="182">
        <v>50.52</v>
      </c>
      <c r="O40" s="642">
        <v>19</v>
      </c>
      <c r="P40" s="28">
        <v>3</v>
      </c>
      <c r="Q40" s="175">
        <v>50.3</v>
      </c>
      <c r="R40" s="182">
        <v>49.6</v>
      </c>
      <c r="S40" s="642">
        <v>40</v>
      </c>
      <c r="T40" s="28">
        <v>7</v>
      </c>
      <c r="U40" s="175">
        <v>53</v>
      </c>
      <c r="V40" s="182">
        <v>50.78</v>
      </c>
      <c r="W40" s="642">
        <v>36</v>
      </c>
    </row>
    <row r="41" spans="1:23" ht="15" customHeight="1">
      <c r="A41" s="7">
        <v>33</v>
      </c>
      <c r="B41" s="14" t="s">
        <v>4</v>
      </c>
      <c r="C41" s="754" t="s">
        <v>152</v>
      </c>
      <c r="D41" s="28">
        <v>3</v>
      </c>
      <c r="E41" s="175">
        <v>37.299999999999997</v>
      </c>
      <c r="F41" s="182">
        <v>54.43</v>
      </c>
      <c r="G41" s="487">
        <v>92</v>
      </c>
      <c r="H41" s="28">
        <v>3</v>
      </c>
      <c r="I41" s="175">
        <v>48</v>
      </c>
      <c r="J41" s="182">
        <v>54.43</v>
      </c>
      <c r="K41" s="487">
        <v>62</v>
      </c>
      <c r="L41" s="28">
        <v>4</v>
      </c>
      <c r="M41" s="175">
        <v>53.3</v>
      </c>
      <c r="N41" s="182">
        <v>50.52</v>
      </c>
      <c r="O41" s="642">
        <v>29</v>
      </c>
      <c r="P41" s="28">
        <v>4</v>
      </c>
      <c r="Q41" s="175">
        <v>46</v>
      </c>
      <c r="R41" s="182">
        <v>49.6</v>
      </c>
      <c r="S41" s="642">
        <v>54</v>
      </c>
      <c r="T41" s="28">
        <v>3</v>
      </c>
      <c r="U41" s="175">
        <v>55</v>
      </c>
      <c r="V41" s="182">
        <v>50.78</v>
      </c>
      <c r="W41" s="642">
        <v>24</v>
      </c>
    </row>
    <row r="42" spans="1:23" ht="15" customHeight="1">
      <c r="A42" s="7">
        <v>34</v>
      </c>
      <c r="B42" s="14" t="s">
        <v>4</v>
      </c>
      <c r="C42" s="28" t="s">
        <v>58</v>
      </c>
      <c r="D42" s="486">
        <v>2</v>
      </c>
      <c r="E42" s="182">
        <v>24</v>
      </c>
      <c r="F42" s="182">
        <v>54.43</v>
      </c>
      <c r="G42" s="487">
        <v>102</v>
      </c>
      <c r="H42" s="486">
        <v>2</v>
      </c>
      <c r="I42" s="182">
        <v>40</v>
      </c>
      <c r="J42" s="182">
        <v>54.43</v>
      </c>
      <c r="K42" s="487">
        <v>88</v>
      </c>
      <c r="L42" s="486">
        <v>4</v>
      </c>
      <c r="M42" s="182">
        <v>36.299999999999997</v>
      </c>
      <c r="N42" s="182">
        <v>50.52</v>
      </c>
      <c r="O42" s="642">
        <v>83</v>
      </c>
      <c r="P42" s="486">
        <v>5</v>
      </c>
      <c r="Q42" s="182">
        <v>37</v>
      </c>
      <c r="R42" s="182">
        <v>49.6</v>
      </c>
      <c r="S42" s="642">
        <v>81</v>
      </c>
      <c r="T42" s="486">
        <v>10</v>
      </c>
      <c r="U42" s="182">
        <v>33.9</v>
      </c>
      <c r="V42" s="182">
        <v>50.78</v>
      </c>
      <c r="W42" s="642">
        <v>88</v>
      </c>
    </row>
    <row r="43" spans="1:23" ht="15" customHeight="1">
      <c r="A43" s="7">
        <v>35</v>
      </c>
      <c r="B43" s="14" t="s">
        <v>4</v>
      </c>
      <c r="C43" s="28" t="s">
        <v>127</v>
      </c>
      <c r="D43" s="486">
        <v>1</v>
      </c>
      <c r="E43" s="182">
        <v>60</v>
      </c>
      <c r="F43" s="182">
        <v>54.43</v>
      </c>
      <c r="G43" s="487">
        <v>22</v>
      </c>
      <c r="H43" s="486">
        <v>2</v>
      </c>
      <c r="I43" s="182">
        <v>62</v>
      </c>
      <c r="J43" s="182">
        <v>54.43</v>
      </c>
      <c r="K43" s="487">
        <v>13</v>
      </c>
      <c r="L43" s="486">
        <v>4</v>
      </c>
      <c r="M43" s="182">
        <v>35.5</v>
      </c>
      <c r="N43" s="182">
        <v>50.52</v>
      </c>
      <c r="O43" s="642">
        <v>86</v>
      </c>
      <c r="P43" s="486">
        <v>5</v>
      </c>
      <c r="Q43" s="182">
        <v>31</v>
      </c>
      <c r="R43" s="182">
        <v>49.6</v>
      </c>
      <c r="S43" s="642">
        <v>96</v>
      </c>
      <c r="T43" s="486">
        <v>6</v>
      </c>
      <c r="U43" s="182">
        <v>37</v>
      </c>
      <c r="V43" s="182">
        <v>50.78</v>
      </c>
      <c r="W43" s="642">
        <v>79</v>
      </c>
    </row>
    <row r="44" spans="1:23" ht="15" customHeight="1">
      <c r="A44" s="7">
        <v>36</v>
      </c>
      <c r="B44" s="14" t="s">
        <v>4</v>
      </c>
      <c r="C44" s="28" t="s">
        <v>32</v>
      </c>
      <c r="D44" s="28">
        <v>3</v>
      </c>
      <c r="E44" s="175">
        <v>56.3</v>
      </c>
      <c r="F44" s="182">
        <v>54.43</v>
      </c>
      <c r="G44" s="487">
        <v>35</v>
      </c>
      <c r="H44" s="28">
        <v>4</v>
      </c>
      <c r="I44" s="175">
        <v>42.8</v>
      </c>
      <c r="J44" s="182">
        <v>54.43</v>
      </c>
      <c r="K44" s="487">
        <v>76</v>
      </c>
      <c r="L44" s="28">
        <v>6</v>
      </c>
      <c r="M44" s="175">
        <v>40.200000000000003</v>
      </c>
      <c r="N44" s="182">
        <v>50.52</v>
      </c>
      <c r="O44" s="642">
        <v>74</v>
      </c>
      <c r="P44" s="28">
        <v>8</v>
      </c>
      <c r="Q44" s="175">
        <v>49.6</v>
      </c>
      <c r="R44" s="182">
        <v>49.6</v>
      </c>
      <c r="S44" s="642">
        <v>45</v>
      </c>
      <c r="T44" s="28">
        <v>13</v>
      </c>
      <c r="U44" s="175">
        <v>46.3</v>
      </c>
      <c r="V44" s="182">
        <v>50.78</v>
      </c>
      <c r="W44" s="642">
        <v>56</v>
      </c>
    </row>
    <row r="45" spans="1:23" ht="15" customHeight="1">
      <c r="A45" s="7">
        <v>37</v>
      </c>
      <c r="B45" s="10" t="s">
        <v>4</v>
      </c>
      <c r="C45" s="28" t="s">
        <v>31</v>
      </c>
      <c r="D45" s="486">
        <v>8</v>
      </c>
      <c r="E45" s="182">
        <v>54</v>
      </c>
      <c r="F45" s="182">
        <v>54.43</v>
      </c>
      <c r="G45" s="487">
        <v>45</v>
      </c>
      <c r="H45" s="486">
        <v>6</v>
      </c>
      <c r="I45" s="182">
        <v>57.5</v>
      </c>
      <c r="J45" s="182">
        <v>54.43</v>
      </c>
      <c r="K45" s="487">
        <v>27</v>
      </c>
      <c r="L45" s="486">
        <v>12</v>
      </c>
      <c r="M45" s="182">
        <v>47.5</v>
      </c>
      <c r="N45" s="182">
        <v>50.52</v>
      </c>
      <c r="O45" s="642">
        <v>48</v>
      </c>
      <c r="P45" s="486">
        <v>9</v>
      </c>
      <c r="Q45" s="182">
        <v>34</v>
      </c>
      <c r="R45" s="182">
        <v>49.6</v>
      </c>
      <c r="S45" s="642">
        <v>94</v>
      </c>
      <c r="T45" s="486">
        <v>4</v>
      </c>
      <c r="U45" s="182">
        <v>57.3</v>
      </c>
      <c r="V45" s="182">
        <v>50.78</v>
      </c>
      <c r="W45" s="642">
        <v>15</v>
      </c>
    </row>
    <row r="46" spans="1:23" ht="15" customHeight="1">
      <c r="A46" s="7"/>
      <c r="B46" s="10"/>
      <c r="C46" s="28"/>
      <c r="D46" s="28"/>
      <c r="E46" s="175"/>
      <c r="F46" s="182"/>
      <c r="G46" s="487"/>
      <c r="H46" s="28"/>
      <c r="I46" s="175"/>
      <c r="J46" s="182"/>
      <c r="K46" s="487"/>
      <c r="L46" s="28"/>
      <c r="M46" s="175"/>
      <c r="N46" s="182"/>
      <c r="O46" s="642"/>
      <c r="P46" s="28"/>
      <c r="Q46" s="175"/>
      <c r="R46" s="182"/>
      <c r="S46" s="642"/>
      <c r="T46" s="28"/>
      <c r="U46" s="175"/>
      <c r="V46" s="182"/>
      <c r="W46" s="642"/>
    </row>
    <row r="47" spans="1:23" ht="15" customHeight="1">
      <c r="A47" s="7"/>
      <c r="B47" s="10"/>
      <c r="C47" s="28"/>
      <c r="D47" s="28"/>
      <c r="E47" s="175"/>
      <c r="F47" s="182"/>
      <c r="G47" s="487"/>
      <c r="H47" s="28"/>
      <c r="I47" s="175"/>
      <c r="J47" s="182"/>
      <c r="K47" s="487"/>
      <c r="L47" s="28"/>
      <c r="M47" s="175"/>
      <c r="N47" s="182"/>
      <c r="O47" s="642"/>
      <c r="P47" s="28"/>
      <c r="Q47" s="175"/>
      <c r="R47" s="182"/>
      <c r="S47" s="642"/>
      <c r="T47" s="28"/>
      <c r="U47" s="175"/>
      <c r="V47" s="182"/>
      <c r="W47" s="642"/>
    </row>
    <row r="48" spans="1:23" ht="15" customHeight="1">
      <c r="A48" s="7">
        <v>38</v>
      </c>
      <c r="B48" s="14" t="s">
        <v>3</v>
      </c>
      <c r="C48" s="28" t="s">
        <v>60</v>
      </c>
      <c r="D48" s="28">
        <v>21</v>
      </c>
      <c r="E48" s="175">
        <v>54.8</v>
      </c>
      <c r="F48" s="182">
        <v>54.43</v>
      </c>
      <c r="G48" s="487">
        <v>40</v>
      </c>
      <c r="H48" s="28">
        <v>19</v>
      </c>
      <c r="I48" s="175">
        <v>67.400000000000006</v>
      </c>
      <c r="J48" s="182">
        <v>54.43</v>
      </c>
      <c r="K48" s="487">
        <v>7</v>
      </c>
      <c r="L48" s="28">
        <v>35</v>
      </c>
      <c r="M48" s="175">
        <v>60.5</v>
      </c>
      <c r="N48" s="182">
        <v>50.52</v>
      </c>
      <c r="O48" s="642">
        <v>14</v>
      </c>
      <c r="P48" s="28">
        <v>27</v>
      </c>
      <c r="Q48" s="175">
        <v>56</v>
      </c>
      <c r="R48" s="182">
        <v>49.6</v>
      </c>
      <c r="S48" s="642">
        <v>19</v>
      </c>
      <c r="T48" s="28">
        <v>33</v>
      </c>
      <c r="U48" s="175">
        <v>54</v>
      </c>
      <c r="V48" s="182">
        <v>50.78</v>
      </c>
      <c r="W48" s="642">
        <v>32</v>
      </c>
    </row>
    <row r="49" spans="1:23" ht="15" customHeight="1">
      <c r="A49" s="7">
        <v>39</v>
      </c>
      <c r="B49" s="14" t="s">
        <v>3</v>
      </c>
      <c r="C49" s="98" t="s">
        <v>120</v>
      </c>
      <c r="D49" s="98">
        <v>8</v>
      </c>
      <c r="E49" s="190">
        <v>56.3</v>
      </c>
      <c r="F49" s="189">
        <v>54.43</v>
      </c>
      <c r="G49" s="758">
        <v>36</v>
      </c>
      <c r="H49" s="98">
        <v>5</v>
      </c>
      <c r="I49" s="190">
        <v>38</v>
      </c>
      <c r="J49" s="189">
        <v>54.43</v>
      </c>
      <c r="K49" s="758">
        <v>89</v>
      </c>
      <c r="L49" s="98">
        <v>6</v>
      </c>
      <c r="M49" s="190">
        <v>63.8</v>
      </c>
      <c r="N49" s="189">
        <v>50.52</v>
      </c>
      <c r="O49" s="642">
        <v>8</v>
      </c>
      <c r="P49" s="98">
        <v>4</v>
      </c>
      <c r="Q49" s="190">
        <v>51</v>
      </c>
      <c r="R49" s="189">
        <v>49.6</v>
      </c>
      <c r="S49" s="642">
        <v>38</v>
      </c>
      <c r="T49" s="98">
        <v>8</v>
      </c>
      <c r="U49" s="190">
        <v>53</v>
      </c>
      <c r="V49" s="189">
        <v>50.78</v>
      </c>
      <c r="W49" s="642">
        <v>37</v>
      </c>
    </row>
    <row r="50" spans="1:23" ht="15" customHeight="1" thickBot="1">
      <c r="A50" s="8">
        <v>40</v>
      </c>
      <c r="B50" s="17" t="s">
        <v>3</v>
      </c>
      <c r="C50" s="488" t="s">
        <v>62</v>
      </c>
      <c r="D50" s="28">
        <v>15</v>
      </c>
      <c r="E50" s="175">
        <v>64.86</v>
      </c>
      <c r="F50" s="182">
        <v>54.43</v>
      </c>
      <c r="G50" s="487">
        <v>10</v>
      </c>
      <c r="H50" s="28">
        <v>11</v>
      </c>
      <c r="I50" s="175">
        <v>54</v>
      </c>
      <c r="J50" s="182">
        <v>54.43</v>
      </c>
      <c r="K50" s="487">
        <v>39</v>
      </c>
      <c r="L50" s="28">
        <v>19</v>
      </c>
      <c r="M50" s="175">
        <v>52.2</v>
      </c>
      <c r="N50" s="182">
        <v>50.52</v>
      </c>
      <c r="O50" s="642">
        <v>35</v>
      </c>
      <c r="P50" s="28">
        <v>10</v>
      </c>
      <c r="Q50" s="175">
        <v>49.5</v>
      </c>
      <c r="R50" s="182">
        <v>49.6</v>
      </c>
      <c r="S50" s="642">
        <v>46</v>
      </c>
      <c r="T50" s="28">
        <v>11</v>
      </c>
      <c r="U50" s="175">
        <v>57.5</v>
      </c>
      <c r="V50" s="182">
        <v>50.78</v>
      </c>
      <c r="W50" s="642">
        <v>13</v>
      </c>
    </row>
    <row r="51" spans="1:23" ht="15" customHeight="1">
      <c r="A51" s="6">
        <v>41</v>
      </c>
      <c r="B51" s="11" t="s">
        <v>3</v>
      </c>
      <c r="C51" s="28" t="s">
        <v>128</v>
      </c>
      <c r="D51" s="28">
        <v>22</v>
      </c>
      <c r="E51" s="175">
        <v>59.7</v>
      </c>
      <c r="F51" s="182">
        <v>54.43</v>
      </c>
      <c r="G51" s="487">
        <v>24</v>
      </c>
      <c r="H51" s="28">
        <v>30</v>
      </c>
      <c r="I51" s="175">
        <v>61.2</v>
      </c>
      <c r="J51" s="182">
        <v>54.43</v>
      </c>
      <c r="K51" s="487">
        <v>15</v>
      </c>
      <c r="L51" s="28">
        <v>34</v>
      </c>
      <c r="M51" s="175">
        <v>62</v>
      </c>
      <c r="N51" s="182">
        <v>50.52</v>
      </c>
      <c r="O51" s="642">
        <v>9</v>
      </c>
      <c r="P51" s="28">
        <v>35</v>
      </c>
      <c r="Q51" s="175">
        <v>50.9</v>
      </c>
      <c r="R51" s="182">
        <v>49.6</v>
      </c>
      <c r="S51" s="642">
        <v>39</v>
      </c>
      <c r="T51" s="28">
        <v>30</v>
      </c>
      <c r="U51" s="175">
        <v>59.3</v>
      </c>
      <c r="V51" s="182">
        <v>50.78</v>
      </c>
      <c r="W51" s="642">
        <v>9</v>
      </c>
    </row>
    <row r="52" spans="1:23" ht="15" customHeight="1">
      <c r="A52" s="7">
        <v>42</v>
      </c>
      <c r="B52" s="14" t="s">
        <v>3</v>
      </c>
      <c r="C52" s="28" t="s">
        <v>29</v>
      </c>
      <c r="D52" s="486">
        <v>7</v>
      </c>
      <c r="E52" s="182">
        <v>62.9</v>
      </c>
      <c r="F52" s="182">
        <v>54.43</v>
      </c>
      <c r="G52" s="487">
        <v>16</v>
      </c>
      <c r="H52" s="486">
        <v>6</v>
      </c>
      <c r="I52" s="182">
        <v>35</v>
      </c>
      <c r="J52" s="182">
        <v>54.43</v>
      </c>
      <c r="K52" s="487">
        <v>92</v>
      </c>
      <c r="L52" s="486">
        <v>8</v>
      </c>
      <c r="M52" s="182">
        <v>41</v>
      </c>
      <c r="N52" s="182">
        <v>50.52</v>
      </c>
      <c r="O52" s="642">
        <v>72</v>
      </c>
      <c r="P52" s="486">
        <v>8</v>
      </c>
      <c r="Q52" s="182">
        <v>36.4</v>
      </c>
      <c r="R52" s="182">
        <v>49.6</v>
      </c>
      <c r="S52" s="642">
        <v>85</v>
      </c>
      <c r="T52" s="486">
        <v>10</v>
      </c>
      <c r="U52" s="182">
        <v>53.1</v>
      </c>
      <c r="V52" s="182">
        <v>50.78</v>
      </c>
      <c r="W52" s="642">
        <v>35</v>
      </c>
    </row>
    <row r="53" spans="1:23" ht="15" customHeight="1">
      <c r="A53" s="7">
        <v>43</v>
      </c>
      <c r="B53" s="14" t="s">
        <v>3</v>
      </c>
      <c r="C53" s="28" t="s">
        <v>28</v>
      </c>
      <c r="D53" s="28">
        <v>10</v>
      </c>
      <c r="E53" s="175">
        <v>46.8</v>
      </c>
      <c r="F53" s="182">
        <v>54.43</v>
      </c>
      <c r="G53" s="487">
        <v>72</v>
      </c>
      <c r="H53" s="28">
        <v>8</v>
      </c>
      <c r="I53" s="175">
        <v>50.5</v>
      </c>
      <c r="J53" s="182">
        <v>54.43</v>
      </c>
      <c r="K53" s="487">
        <v>52</v>
      </c>
      <c r="L53" s="28">
        <v>3</v>
      </c>
      <c r="M53" s="175">
        <v>43.3</v>
      </c>
      <c r="N53" s="182">
        <v>50.52</v>
      </c>
      <c r="O53" s="642">
        <v>65</v>
      </c>
      <c r="P53" s="28">
        <v>7</v>
      </c>
      <c r="Q53" s="175">
        <v>63.4</v>
      </c>
      <c r="R53" s="182">
        <v>49.6</v>
      </c>
      <c r="S53" s="642">
        <v>4</v>
      </c>
      <c r="T53" s="28">
        <v>8</v>
      </c>
      <c r="U53" s="175">
        <v>46</v>
      </c>
      <c r="V53" s="182">
        <v>50.78</v>
      </c>
      <c r="W53" s="642">
        <v>57</v>
      </c>
    </row>
    <row r="54" spans="1:23" ht="15" customHeight="1">
      <c r="A54" s="7">
        <v>44</v>
      </c>
      <c r="B54" s="14" t="s">
        <v>3</v>
      </c>
      <c r="C54" s="28" t="s">
        <v>129</v>
      </c>
      <c r="D54" s="28">
        <v>7</v>
      </c>
      <c r="E54" s="175">
        <v>56.7</v>
      </c>
      <c r="F54" s="182">
        <v>54.43</v>
      </c>
      <c r="G54" s="487">
        <v>34</v>
      </c>
      <c r="H54" s="28">
        <v>7</v>
      </c>
      <c r="I54" s="175">
        <v>55.6</v>
      </c>
      <c r="J54" s="182">
        <v>54.43</v>
      </c>
      <c r="K54" s="487">
        <v>33</v>
      </c>
      <c r="L54" s="28">
        <v>9</v>
      </c>
      <c r="M54" s="175">
        <v>53.2</v>
      </c>
      <c r="N54" s="182">
        <v>50.52</v>
      </c>
      <c r="O54" s="642">
        <v>31</v>
      </c>
      <c r="P54" s="28">
        <v>6</v>
      </c>
      <c r="Q54" s="175">
        <v>38.799999999999997</v>
      </c>
      <c r="R54" s="182">
        <v>49.6</v>
      </c>
      <c r="S54" s="642">
        <v>75</v>
      </c>
      <c r="T54" s="28">
        <v>8</v>
      </c>
      <c r="U54" s="175">
        <v>58.3</v>
      </c>
      <c r="V54" s="182">
        <v>50.78</v>
      </c>
      <c r="W54" s="642">
        <v>12</v>
      </c>
    </row>
    <row r="55" spans="1:23" ht="15" customHeight="1">
      <c r="A55" s="7">
        <v>45</v>
      </c>
      <c r="B55" s="14" t="s">
        <v>3</v>
      </c>
      <c r="C55" s="483" t="s">
        <v>179</v>
      </c>
      <c r="D55" s="28">
        <v>2</v>
      </c>
      <c r="E55" s="175">
        <v>66.7</v>
      </c>
      <c r="F55" s="182">
        <v>54.43</v>
      </c>
      <c r="G55" s="487">
        <v>5</v>
      </c>
      <c r="H55" s="28">
        <v>5</v>
      </c>
      <c r="I55" s="175">
        <v>40.6</v>
      </c>
      <c r="J55" s="182">
        <v>54.43</v>
      </c>
      <c r="K55" s="487">
        <v>85</v>
      </c>
      <c r="L55" s="28">
        <v>7</v>
      </c>
      <c r="M55" s="175">
        <v>50.7</v>
      </c>
      <c r="N55" s="182">
        <v>50.52</v>
      </c>
      <c r="O55" s="642">
        <v>39</v>
      </c>
      <c r="P55" s="28">
        <v>8</v>
      </c>
      <c r="Q55" s="175">
        <v>51.3</v>
      </c>
      <c r="R55" s="182">
        <v>49.6</v>
      </c>
      <c r="S55" s="642">
        <v>35</v>
      </c>
      <c r="T55" s="28">
        <v>5</v>
      </c>
      <c r="U55" s="175">
        <v>42.8</v>
      </c>
      <c r="V55" s="182">
        <v>50.78</v>
      </c>
      <c r="W55" s="642">
        <v>69</v>
      </c>
    </row>
    <row r="56" spans="1:23" ht="15" customHeight="1">
      <c r="A56" s="7">
        <v>46</v>
      </c>
      <c r="B56" s="14" t="s">
        <v>3</v>
      </c>
      <c r="C56" s="28" t="s">
        <v>61</v>
      </c>
      <c r="D56" s="28">
        <v>4</v>
      </c>
      <c r="E56" s="175">
        <v>40.799999999999997</v>
      </c>
      <c r="F56" s="182">
        <v>54.43</v>
      </c>
      <c r="G56" s="487">
        <v>87</v>
      </c>
      <c r="H56" s="28"/>
      <c r="I56" s="175"/>
      <c r="J56" s="182">
        <v>54.43</v>
      </c>
      <c r="K56" s="487">
        <v>100</v>
      </c>
      <c r="L56" s="28">
        <v>6</v>
      </c>
      <c r="M56" s="175">
        <v>40</v>
      </c>
      <c r="N56" s="182">
        <v>50.52</v>
      </c>
      <c r="O56" s="642">
        <v>77</v>
      </c>
      <c r="P56" s="28">
        <v>1</v>
      </c>
      <c r="Q56" s="175">
        <v>7</v>
      </c>
      <c r="R56" s="182">
        <v>49.6</v>
      </c>
      <c r="S56" s="642">
        <v>101</v>
      </c>
      <c r="T56" s="28"/>
      <c r="U56" s="175"/>
      <c r="V56" s="182">
        <v>50.78</v>
      </c>
      <c r="W56" s="642">
        <v>97</v>
      </c>
    </row>
    <row r="57" spans="1:23" ht="15" customHeight="1">
      <c r="A57" s="7">
        <v>47</v>
      </c>
      <c r="B57" s="14" t="s">
        <v>3</v>
      </c>
      <c r="C57" s="28" t="s">
        <v>180</v>
      </c>
      <c r="D57" s="486"/>
      <c r="E57" s="182"/>
      <c r="F57" s="182">
        <v>54.43</v>
      </c>
      <c r="G57" s="487">
        <v>103</v>
      </c>
      <c r="H57" s="486">
        <v>6</v>
      </c>
      <c r="I57" s="182">
        <v>42.8</v>
      </c>
      <c r="J57" s="182">
        <v>54.43</v>
      </c>
      <c r="K57" s="487">
        <v>77</v>
      </c>
      <c r="L57" s="486"/>
      <c r="M57" s="182"/>
      <c r="N57" s="182">
        <v>50.52</v>
      </c>
      <c r="O57" s="642">
        <v>99</v>
      </c>
      <c r="P57" s="486"/>
      <c r="Q57" s="182"/>
      <c r="R57" s="182">
        <v>49.6</v>
      </c>
      <c r="S57" s="642">
        <v>102</v>
      </c>
      <c r="T57" s="486"/>
      <c r="U57" s="182"/>
      <c r="V57" s="182">
        <v>50.78</v>
      </c>
      <c r="W57" s="642">
        <v>97</v>
      </c>
    </row>
    <row r="58" spans="1:23" ht="15" customHeight="1">
      <c r="A58" s="7">
        <v>48</v>
      </c>
      <c r="B58" s="14" t="s">
        <v>3</v>
      </c>
      <c r="C58" s="488" t="s">
        <v>26</v>
      </c>
      <c r="D58" s="486">
        <v>3</v>
      </c>
      <c r="E58" s="182">
        <v>46.7</v>
      </c>
      <c r="F58" s="182">
        <v>54.43</v>
      </c>
      <c r="G58" s="487">
        <v>73</v>
      </c>
      <c r="H58" s="486">
        <v>5</v>
      </c>
      <c r="I58" s="182">
        <v>36.6</v>
      </c>
      <c r="J58" s="182">
        <v>54.43</v>
      </c>
      <c r="K58" s="487">
        <v>90</v>
      </c>
      <c r="L58" s="486">
        <v>2</v>
      </c>
      <c r="M58" s="182">
        <v>23</v>
      </c>
      <c r="N58" s="182">
        <v>50.52</v>
      </c>
      <c r="O58" s="642">
        <v>98</v>
      </c>
      <c r="P58" s="486">
        <v>3</v>
      </c>
      <c r="Q58" s="182">
        <v>26</v>
      </c>
      <c r="R58" s="182">
        <v>49.6</v>
      </c>
      <c r="S58" s="642">
        <v>99</v>
      </c>
      <c r="T58" s="486"/>
      <c r="U58" s="182"/>
      <c r="V58" s="182">
        <v>50.78</v>
      </c>
      <c r="W58" s="642">
        <v>97</v>
      </c>
    </row>
    <row r="59" spans="1:23" ht="15" customHeight="1">
      <c r="A59" s="7">
        <v>49</v>
      </c>
      <c r="B59" s="14" t="s">
        <v>3</v>
      </c>
      <c r="C59" s="28" t="s">
        <v>173</v>
      </c>
      <c r="D59" s="486"/>
      <c r="E59" s="182"/>
      <c r="F59" s="182">
        <v>54.43</v>
      </c>
      <c r="G59" s="487">
        <v>103</v>
      </c>
      <c r="H59" s="486"/>
      <c r="I59" s="182"/>
      <c r="J59" s="182">
        <v>54.43</v>
      </c>
      <c r="K59" s="487">
        <v>100</v>
      </c>
      <c r="L59" s="486"/>
      <c r="M59" s="182"/>
      <c r="N59" s="182">
        <v>50.52</v>
      </c>
      <c r="O59" s="642">
        <v>99</v>
      </c>
      <c r="P59" s="486"/>
      <c r="Q59" s="182"/>
      <c r="R59" s="182">
        <v>49.6</v>
      </c>
      <c r="S59" s="642">
        <v>102</v>
      </c>
      <c r="T59" s="486">
        <v>3</v>
      </c>
      <c r="U59" s="182">
        <v>48</v>
      </c>
      <c r="V59" s="182">
        <v>50.78</v>
      </c>
      <c r="W59" s="642">
        <v>48</v>
      </c>
    </row>
    <row r="60" spans="1:23" ht="15" customHeight="1" thickBot="1">
      <c r="A60" s="8">
        <v>50</v>
      </c>
      <c r="B60" s="73" t="s">
        <v>3</v>
      </c>
      <c r="C60" s="483" t="s">
        <v>178</v>
      </c>
      <c r="D60" s="28">
        <v>3</v>
      </c>
      <c r="E60" s="175">
        <v>37.299999999999997</v>
      </c>
      <c r="F60" s="182">
        <v>54.43</v>
      </c>
      <c r="G60" s="487">
        <v>93</v>
      </c>
      <c r="H60" s="28">
        <v>13</v>
      </c>
      <c r="I60" s="175">
        <v>52</v>
      </c>
      <c r="J60" s="182">
        <v>54.43</v>
      </c>
      <c r="K60" s="487">
        <v>45</v>
      </c>
      <c r="L60" s="28">
        <v>11</v>
      </c>
      <c r="M60" s="175">
        <v>37.6</v>
      </c>
      <c r="N60" s="182">
        <v>50.52</v>
      </c>
      <c r="O60" s="642">
        <v>82</v>
      </c>
      <c r="P60" s="28">
        <v>7</v>
      </c>
      <c r="Q60" s="175">
        <v>46.7</v>
      </c>
      <c r="R60" s="182">
        <v>49.6</v>
      </c>
      <c r="S60" s="642">
        <v>52</v>
      </c>
      <c r="T60" s="28">
        <v>8</v>
      </c>
      <c r="U60" s="175">
        <v>41.9</v>
      </c>
      <c r="V60" s="182">
        <v>50.78</v>
      </c>
      <c r="W60" s="642">
        <v>71</v>
      </c>
    </row>
    <row r="61" spans="1:23" ht="15" customHeight="1">
      <c r="A61" s="6">
        <v>51</v>
      </c>
      <c r="B61" s="11" t="s">
        <v>3</v>
      </c>
      <c r="C61" s="28" t="s">
        <v>63</v>
      </c>
      <c r="D61" s="28">
        <v>1</v>
      </c>
      <c r="E61" s="175">
        <v>46</v>
      </c>
      <c r="F61" s="182">
        <v>54.43</v>
      </c>
      <c r="G61" s="487">
        <v>76</v>
      </c>
      <c r="H61" s="28"/>
      <c r="I61" s="175"/>
      <c r="J61" s="182">
        <v>54.43</v>
      </c>
      <c r="K61" s="487">
        <v>100</v>
      </c>
      <c r="L61" s="28"/>
      <c r="M61" s="175"/>
      <c r="N61" s="182">
        <v>50.52</v>
      </c>
      <c r="O61" s="642">
        <v>99</v>
      </c>
      <c r="P61" s="28">
        <v>1</v>
      </c>
      <c r="Q61" s="175">
        <v>53</v>
      </c>
      <c r="R61" s="182">
        <v>49.6</v>
      </c>
      <c r="S61" s="642">
        <v>26</v>
      </c>
      <c r="T61" s="28"/>
      <c r="U61" s="175"/>
      <c r="V61" s="182">
        <v>50.78</v>
      </c>
      <c r="W61" s="642">
        <v>97</v>
      </c>
    </row>
    <row r="62" spans="1:23" ht="15" customHeight="1">
      <c r="A62" s="7">
        <v>52</v>
      </c>
      <c r="B62" s="14" t="s">
        <v>3</v>
      </c>
      <c r="C62" s="754" t="s">
        <v>153</v>
      </c>
      <c r="D62" s="28">
        <v>2</v>
      </c>
      <c r="E62" s="175">
        <v>65.400000000000006</v>
      </c>
      <c r="F62" s="182">
        <v>54.43</v>
      </c>
      <c r="G62" s="487">
        <v>8</v>
      </c>
      <c r="H62" s="28">
        <v>2</v>
      </c>
      <c r="I62" s="175">
        <v>78</v>
      </c>
      <c r="J62" s="182">
        <v>54.43</v>
      </c>
      <c r="K62" s="487">
        <v>2</v>
      </c>
      <c r="L62" s="28">
        <v>4</v>
      </c>
      <c r="M62" s="175">
        <v>35</v>
      </c>
      <c r="N62" s="182">
        <v>50.52</v>
      </c>
      <c r="O62" s="642">
        <v>88</v>
      </c>
      <c r="P62" s="28">
        <v>2</v>
      </c>
      <c r="Q62" s="175">
        <v>38</v>
      </c>
      <c r="R62" s="182">
        <v>49.6</v>
      </c>
      <c r="S62" s="642">
        <v>76</v>
      </c>
      <c r="T62" s="28">
        <v>4</v>
      </c>
      <c r="U62" s="175">
        <v>64</v>
      </c>
      <c r="V62" s="182">
        <v>50.78</v>
      </c>
      <c r="W62" s="642">
        <v>6</v>
      </c>
    </row>
    <row r="63" spans="1:23" ht="15" customHeight="1">
      <c r="A63" s="7">
        <v>53</v>
      </c>
      <c r="B63" s="14" t="s">
        <v>3</v>
      </c>
      <c r="C63" s="28" t="s">
        <v>24</v>
      </c>
      <c r="D63" s="28">
        <v>3</v>
      </c>
      <c r="E63" s="175">
        <v>52.8</v>
      </c>
      <c r="F63" s="182">
        <v>54.43</v>
      </c>
      <c r="G63" s="487">
        <v>50</v>
      </c>
      <c r="H63" s="28">
        <v>5</v>
      </c>
      <c r="I63" s="175">
        <v>31</v>
      </c>
      <c r="J63" s="182">
        <v>54.43</v>
      </c>
      <c r="K63" s="487">
        <v>96</v>
      </c>
      <c r="L63" s="28">
        <v>3</v>
      </c>
      <c r="M63" s="175">
        <v>34</v>
      </c>
      <c r="N63" s="182">
        <v>50.52</v>
      </c>
      <c r="O63" s="642">
        <v>91</v>
      </c>
      <c r="P63" s="28">
        <v>6</v>
      </c>
      <c r="Q63" s="175">
        <v>40.1</v>
      </c>
      <c r="R63" s="182">
        <v>49.6</v>
      </c>
      <c r="S63" s="642">
        <v>70</v>
      </c>
      <c r="T63" s="28">
        <v>6</v>
      </c>
      <c r="U63" s="175">
        <v>37.6</v>
      </c>
      <c r="V63" s="182">
        <v>50.78</v>
      </c>
      <c r="W63" s="642">
        <v>77</v>
      </c>
    </row>
    <row r="64" spans="1:23" ht="15" customHeight="1">
      <c r="A64" s="7">
        <v>54</v>
      </c>
      <c r="B64" s="14" t="s">
        <v>3</v>
      </c>
      <c r="C64" s="28" t="s">
        <v>64</v>
      </c>
      <c r="D64" s="28">
        <v>3</v>
      </c>
      <c r="E64" s="175">
        <v>46.5</v>
      </c>
      <c r="F64" s="182">
        <v>54.43</v>
      </c>
      <c r="G64" s="487">
        <v>74</v>
      </c>
      <c r="H64" s="28"/>
      <c r="I64" s="175"/>
      <c r="J64" s="182">
        <v>54.43</v>
      </c>
      <c r="K64" s="487">
        <v>100</v>
      </c>
      <c r="L64" s="28">
        <v>3</v>
      </c>
      <c r="M64" s="175">
        <v>38.9</v>
      </c>
      <c r="N64" s="182">
        <v>50.52</v>
      </c>
      <c r="O64" s="642">
        <v>80</v>
      </c>
      <c r="P64" s="28">
        <v>6</v>
      </c>
      <c r="Q64" s="175">
        <v>43.2</v>
      </c>
      <c r="R64" s="182">
        <v>49.6</v>
      </c>
      <c r="S64" s="642">
        <v>66</v>
      </c>
      <c r="T64" s="28"/>
      <c r="U64" s="175"/>
      <c r="V64" s="182">
        <v>50.78</v>
      </c>
      <c r="W64" s="642">
        <v>97</v>
      </c>
    </row>
    <row r="65" spans="1:23" ht="15" customHeight="1">
      <c r="A65" s="7">
        <v>55</v>
      </c>
      <c r="B65" s="14" t="s">
        <v>3</v>
      </c>
      <c r="C65" s="28" t="s">
        <v>23</v>
      </c>
      <c r="D65" s="28">
        <v>5</v>
      </c>
      <c r="E65" s="175">
        <v>51.8</v>
      </c>
      <c r="F65" s="182">
        <v>54.43</v>
      </c>
      <c r="G65" s="487">
        <v>54</v>
      </c>
      <c r="H65" s="28">
        <v>10</v>
      </c>
      <c r="I65" s="175">
        <v>62.3</v>
      </c>
      <c r="J65" s="182">
        <v>54.43</v>
      </c>
      <c r="K65" s="487">
        <v>12</v>
      </c>
      <c r="L65" s="28">
        <v>4</v>
      </c>
      <c r="M65" s="175">
        <v>54.8</v>
      </c>
      <c r="N65" s="182">
        <v>50.52</v>
      </c>
      <c r="O65" s="642">
        <v>25</v>
      </c>
      <c r="P65" s="28">
        <v>8</v>
      </c>
      <c r="Q65" s="175">
        <v>45.3</v>
      </c>
      <c r="R65" s="182">
        <v>49.6</v>
      </c>
      <c r="S65" s="642">
        <v>59</v>
      </c>
      <c r="T65" s="28">
        <v>8</v>
      </c>
      <c r="U65" s="175">
        <v>54.9</v>
      </c>
      <c r="V65" s="182">
        <v>50.78</v>
      </c>
      <c r="W65" s="642">
        <v>26</v>
      </c>
    </row>
    <row r="66" spans="1:23" ht="15" customHeight="1">
      <c r="A66" s="7">
        <v>56</v>
      </c>
      <c r="B66" s="14" t="s">
        <v>3</v>
      </c>
      <c r="C66" s="488" t="s">
        <v>27</v>
      </c>
      <c r="D66" s="28">
        <v>8</v>
      </c>
      <c r="E66" s="175">
        <v>47.3</v>
      </c>
      <c r="F66" s="182">
        <v>54.43</v>
      </c>
      <c r="G66" s="487">
        <v>68</v>
      </c>
      <c r="H66" s="28">
        <v>7</v>
      </c>
      <c r="I66" s="175">
        <v>32.71</v>
      </c>
      <c r="J66" s="182">
        <v>54.43</v>
      </c>
      <c r="K66" s="487">
        <v>95</v>
      </c>
      <c r="L66" s="28">
        <v>4</v>
      </c>
      <c r="M66" s="175">
        <v>52.3</v>
      </c>
      <c r="N66" s="182">
        <v>50.52</v>
      </c>
      <c r="O66" s="642">
        <v>34</v>
      </c>
      <c r="P66" s="28">
        <v>6</v>
      </c>
      <c r="Q66" s="175">
        <v>38</v>
      </c>
      <c r="R66" s="182">
        <v>49.6</v>
      </c>
      <c r="S66" s="642">
        <v>77</v>
      </c>
      <c r="T66" s="28">
        <v>4</v>
      </c>
      <c r="U66" s="175">
        <v>31.8</v>
      </c>
      <c r="V66" s="182">
        <v>50.78</v>
      </c>
      <c r="W66" s="642">
        <v>93</v>
      </c>
    </row>
    <row r="67" spans="1:23" ht="15" customHeight="1">
      <c r="A67" s="7">
        <v>57</v>
      </c>
      <c r="B67" s="14" t="s">
        <v>3</v>
      </c>
      <c r="C67" s="28" t="s">
        <v>181</v>
      </c>
      <c r="D67" s="486">
        <v>7</v>
      </c>
      <c r="E67" s="182">
        <v>54.7</v>
      </c>
      <c r="F67" s="182">
        <v>54.43</v>
      </c>
      <c r="G67" s="487">
        <v>41</v>
      </c>
      <c r="H67" s="486">
        <v>2</v>
      </c>
      <c r="I67" s="182">
        <v>27</v>
      </c>
      <c r="J67" s="182">
        <v>54.43</v>
      </c>
      <c r="K67" s="487">
        <v>98</v>
      </c>
      <c r="L67" s="486"/>
      <c r="M67" s="182"/>
      <c r="N67" s="182">
        <v>50.52</v>
      </c>
      <c r="O67" s="642">
        <v>99</v>
      </c>
      <c r="P67" s="486"/>
      <c r="Q67" s="182"/>
      <c r="R67" s="182">
        <v>49.6</v>
      </c>
      <c r="S67" s="642">
        <v>102</v>
      </c>
      <c r="T67" s="486"/>
      <c r="U67" s="182"/>
      <c r="V67" s="182">
        <v>50.78</v>
      </c>
      <c r="W67" s="642">
        <v>97</v>
      </c>
    </row>
    <row r="68" spans="1:23" ht="15" customHeight="1">
      <c r="A68" s="7"/>
      <c r="B68" s="14"/>
      <c r="C68" s="28"/>
      <c r="D68" s="28"/>
      <c r="E68" s="175"/>
      <c r="F68" s="182"/>
      <c r="G68" s="487"/>
      <c r="H68" s="28"/>
      <c r="I68" s="175"/>
      <c r="J68" s="182"/>
      <c r="K68" s="487"/>
      <c r="L68" s="28"/>
      <c r="M68" s="175"/>
      <c r="N68" s="182"/>
      <c r="O68" s="642"/>
      <c r="P68" s="28"/>
      <c r="Q68" s="175"/>
      <c r="R68" s="182"/>
      <c r="S68" s="642"/>
      <c r="T68" s="28"/>
      <c r="U68" s="175"/>
      <c r="V68" s="182"/>
      <c r="W68" s="642"/>
    </row>
    <row r="69" spans="1:23" ht="15" customHeight="1">
      <c r="A69" s="7"/>
      <c r="B69" s="14"/>
      <c r="C69" s="28"/>
      <c r="D69" s="28"/>
      <c r="E69" s="175"/>
      <c r="F69" s="182"/>
      <c r="G69" s="487"/>
      <c r="H69" s="28"/>
      <c r="I69" s="175"/>
      <c r="J69" s="182"/>
      <c r="K69" s="487"/>
      <c r="L69" s="28"/>
      <c r="M69" s="175"/>
      <c r="N69" s="182"/>
      <c r="O69" s="642"/>
      <c r="P69" s="28"/>
      <c r="Q69" s="175"/>
      <c r="R69" s="182"/>
      <c r="S69" s="642"/>
      <c r="T69" s="28"/>
      <c r="U69" s="175"/>
      <c r="V69" s="182"/>
      <c r="W69" s="642"/>
    </row>
    <row r="70" spans="1:23" ht="15" customHeight="1">
      <c r="A70" s="7">
        <v>58</v>
      </c>
      <c r="B70" s="14" t="s">
        <v>2</v>
      </c>
      <c r="C70" s="87" t="s">
        <v>66</v>
      </c>
      <c r="D70" s="87">
        <v>11</v>
      </c>
      <c r="E70" s="178">
        <v>54</v>
      </c>
      <c r="F70" s="184">
        <v>54.43</v>
      </c>
      <c r="G70" s="490">
        <v>46</v>
      </c>
      <c r="H70" s="87">
        <v>10</v>
      </c>
      <c r="I70" s="178">
        <v>50</v>
      </c>
      <c r="J70" s="184">
        <v>54.43</v>
      </c>
      <c r="K70" s="490">
        <v>57</v>
      </c>
      <c r="L70" s="87">
        <v>6</v>
      </c>
      <c r="M70" s="178">
        <v>56</v>
      </c>
      <c r="N70" s="184">
        <v>50.52</v>
      </c>
      <c r="O70" s="642">
        <v>22</v>
      </c>
      <c r="P70" s="87">
        <v>5</v>
      </c>
      <c r="Q70" s="178">
        <v>62</v>
      </c>
      <c r="R70" s="184">
        <v>49.6</v>
      </c>
      <c r="S70" s="642">
        <v>6</v>
      </c>
      <c r="T70" s="87">
        <v>13</v>
      </c>
      <c r="U70" s="178">
        <v>68</v>
      </c>
      <c r="V70" s="184">
        <v>50.78</v>
      </c>
      <c r="W70" s="642">
        <v>3</v>
      </c>
    </row>
    <row r="71" spans="1:23" ht="15" customHeight="1">
      <c r="A71" s="7">
        <v>59</v>
      </c>
      <c r="B71" s="14" t="s">
        <v>2</v>
      </c>
      <c r="C71" s="28" t="s">
        <v>65</v>
      </c>
      <c r="D71" s="28">
        <v>12</v>
      </c>
      <c r="E71" s="175">
        <v>71.400000000000006</v>
      </c>
      <c r="F71" s="182">
        <v>54.43</v>
      </c>
      <c r="G71" s="487">
        <v>1</v>
      </c>
      <c r="H71" s="28">
        <v>4</v>
      </c>
      <c r="I71" s="175">
        <v>40.1</v>
      </c>
      <c r="J71" s="182">
        <v>54.43</v>
      </c>
      <c r="K71" s="487">
        <v>87</v>
      </c>
      <c r="L71" s="28">
        <v>15</v>
      </c>
      <c r="M71" s="175">
        <v>74.3</v>
      </c>
      <c r="N71" s="182">
        <v>50.52</v>
      </c>
      <c r="O71" s="642">
        <v>1</v>
      </c>
      <c r="P71" s="28">
        <v>15</v>
      </c>
      <c r="Q71" s="175">
        <v>64</v>
      </c>
      <c r="R71" s="182">
        <v>49.6</v>
      </c>
      <c r="S71" s="642">
        <v>3</v>
      </c>
      <c r="T71" s="28">
        <v>9</v>
      </c>
      <c r="U71" s="175">
        <v>57</v>
      </c>
      <c r="V71" s="182">
        <v>50.78</v>
      </c>
      <c r="W71" s="642">
        <v>17</v>
      </c>
    </row>
    <row r="72" spans="1:23" ht="15" customHeight="1" thickBot="1">
      <c r="A72" s="8">
        <v>60</v>
      </c>
      <c r="B72" s="73" t="s">
        <v>2</v>
      </c>
      <c r="C72" s="754" t="s">
        <v>157</v>
      </c>
      <c r="D72" s="486">
        <v>7</v>
      </c>
      <c r="E72" s="182">
        <v>58.7</v>
      </c>
      <c r="F72" s="182">
        <v>54.43</v>
      </c>
      <c r="G72" s="487">
        <v>28</v>
      </c>
      <c r="H72" s="486">
        <v>11</v>
      </c>
      <c r="I72" s="182">
        <v>52</v>
      </c>
      <c r="J72" s="182">
        <v>54.43</v>
      </c>
      <c r="K72" s="487">
        <v>46</v>
      </c>
      <c r="L72" s="486">
        <v>8</v>
      </c>
      <c r="M72" s="182">
        <v>57.5</v>
      </c>
      <c r="N72" s="182">
        <v>50.52</v>
      </c>
      <c r="O72" s="642">
        <v>20</v>
      </c>
      <c r="P72" s="486">
        <v>3</v>
      </c>
      <c r="Q72" s="182">
        <v>59.3</v>
      </c>
      <c r="R72" s="182">
        <v>49.6</v>
      </c>
      <c r="S72" s="642">
        <v>11</v>
      </c>
      <c r="T72" s="486">
        <v>11</v>
      </c>
      <c r="U72" s="182">
        <v>51.7</v>
      </c>
      <c r="V72" s="182">
        <v>50.78</v>
      </c>
      <c r="W72" s="642">
        <v>41</v>
      </c>
    </row>
    <row r="73" spans="1:23" ht="15" customHeight="1">
      <c r="A73" s="6">
        <v>61</v>
      </c>
      <c r="B73" s="11" t="s">
        <v>2</v>
      </c>
      <c r="C73" s="754" t="s">
        <v>158</v>
      </c>
      <c r="D73" s="28">
        <v>7</v>
      </c>
      <c r="E73" s="175">
        <v>49.4</v>
      </c>
      <c r="F73" s="182">
        <v>54.43</v>
      </c>
      <c r="G73" s="487">
        <v>58</v>
      </c>
      <c r="H73" s="28">
        <v>4</v>
      </c>
      <c r="I73" s="175">
        <v>41.3</v>
      </c>
      <c r="J73" s="182">
        <v>54.43</v>
      </c>
      <c r="K73" s="487">
        <v>83</v>
      </c>
      <c r="L73" s="28">
        <v>1</v>
      </c>
      <c r="M73" s="175">
        <v>45</v>
      </c>
      <c r="N73" s="182">
        <v>50.52</v>
      </c>
      <c r="O73" s="642">
        <v>59</v>
      </c>
      <c r="P73" s="28">
        <v>5</v>
      </c>
      <c r="Q73" s="175">
        <v>41.6</v>
      </c>
      <c r="R73" s="182">
        <v>49.6</v>
      </c>
      <c r="S73" s="642">
        <v>67</v>
      </c>
      <c r="T73" s="28">
        <v>4</v>
      </c>
      <c r="U73" s="175">
        <v>46.5</v>
      </c>
      <c r="V73" s="182">
        <v>50.78</v>
      </c>
      <c r="W73" s="642">
        <v>55</v>
      </c>
    </row>
    <row r="74" spans="1:23" ht="15" customHeight="1">
      <c r="A74" s="7">
        <v>62</v>
      </c>
      <c r="B74" s="14" t="s">
        <v>2</v>
      </c>
      <c r="C74" s="28" t="s">
        <v>67</v>
      </c>
      <c r="D74" s="28">
        <v>5</v>
      </c>
      <c r="E74" s="175">
        <v>49</v>
      </c>
      <c r="F74" s="182">
        <v>54.43</v>
      </c>
      <c r="G74" s="487">
        <v>59</v>
      </c>
      <c r="H74" s="28">
        <v>6</v>
      </c>
      <c r="I74" s="175">
        <v>50.5</v>
      </c>
      <c r="J74" s="182">
        <v>54.43</v>
      </c>
      <c r="K74" s="487">
        <v>53</v>
      </c>
      <c r="L74" s="28">
        <v>8</v>
      </c>
      <c r="M74" s="175">
        <v>62</v>
      </c>
      <c r="N74" s="182">
        <v>50.52</v>
      </c>
      <c r="O74" s="642">
        <v>10</v>
      </c>
      <c r="P74" s="28">
        <v>7</v>
      </c>
      <c r="Q74" s="175">
        <v>44</v>
      </c>
      <c r="R74" s="182">
        <v>49.6</v>
      </c>
      <c r="S74" s="642">
        <v>63</v>
      </c>
      <c r="T74" s="28">
        <v>17</v>
      </c>
      <c r="U74" s="175">
        <v>44</v>
      </c>
      <c r="V74" s="182">
        <v>50.78</v>
      </c>
      <c r="W74" s="642">
        <v>66</v>
      </c>
    </row>
    <row r="75" spans="1:23" ht="15" customHeight="1">
      <c r="A75" s="9">
        <v>63</v>
      </c>
      <c r="B75" s="14" t="s">
        <v>2</v>
      </c>
      <c r="C75" s="754" t="s">
        <v>175</v>
      </c>
      <c r="D75" s="486"/>
      <c r="E75" s="182"/>
      <c r="F75" s="182">
        <v>54.43</v>
      </c>
      <c r="G75" s="487">
        <v>103</v>
      </c>
      <c r="H75" s="486">
        <v>4</v>
      </c>
      <c r="I75" s="182">
        <v>42</v>
      </c>
      <c r="J75" s="182">
        <v>54.43</v>
      </c>
      <c r="K75" s="487">
        <v>80</v>
      </c>
      <c r="L75" s="486"/>
      <c r="M75" s="182"/>
      <c r="N75" s="182">
        <v>50.52</v>
      </c>
      <c r="O75" s="642">
        <v>99</v>
      </c>
      <c r="P75" s="486">
        <v>4</v>
      </c>
      <c r="Q75" s="182">
        <v>45.8</v>
      </c>
      <c r="R75" s="182">
        <v>49.6</v>
      </c>
      <c r="S75" s="642">
        <v>55</v>
      </c>
      <c r="T75" s="486">
        <v>6</v>
      </c>
      <c r="U75" s="182">
        <v>27</v>
      </c>
      <c r="V75" s="182">
        <v>50.78</v>
      </c>
      <c r="W75" s="642">
        <v>96</v>
      </c>
    </row>
    <row r="76" spans="1:23" ht="15" customHeight="1">
      <c r="A76" s="9">
        <v>64</v>
      </c>
      <c r="B76" s="10" t="s">
        <v>2</v>
      </c>
      <c r="C76" s="754" t="s">
        <v>159</v>
      </c>
      <c r="D76" s="486">
        <v>5</v>
      </c>
      <c r="E76" s="182">
        <v>53</v>
      </c>
      <c r="F76" s="182">
        <v>54.43</v>
      </c>
      <c r="G76" s="487">
        <v>48</v>
      </c>
      <c r="H76" s="486"/>
      <c r="I76" s="182"/>
      <c r="J76" s="182">
        <v>54.43</v>
      </c>
      <c r="K76" s="487">
        <v>100</v>
      </c>
      <c r="L76" s="486">
        <v>5</v>
      </c>
      <c r="M76" s="182">
        <v>40</v>
      </c>
      <c r="N76" s="182">
        <v>50.52</v>
      </c>
      <c r="O76" s="642">
        <v>78</v>
      </c>
      <c r="P76" s="486">
        <v>5</v>
      </c>
      <c r="Q76" s="182">
        <v>41</v>
      </c>
      <c r="R76" s="182">
        <v>49.6</v>
      </c>
      <c r="S76" s="642">
        <v>68</v>
      </c>
      <c r="T76" s="486">
        <v>6</v>
      </c>
      <c r="U76" s="182">
        <v>38</v>
      </c>
      <c r="V76" s="182">
        <v>50.78</v>
      </c>
      <c r="W76" s="642">
        <v>76</v>
      </c>
    </row>
    <row r="77" spans="1:23" ht="15" customHeight="1">
      <c r="A77" s="9">
        <v>65</v>
      </c>
      <c r="B77" s="14" t="s">
        <v>2</v>
      </c>
      <c r="C77" s="754" t="s">
        <v>160</v>
      </c>
      <c r="D77" s="98">
        <v>4</v>
      </c>
      <c r="E77" s="190">
        <v>64.75</v>
      </c>
      <c r="F77" s="189">
        <v>54.43</v>
      </c>
      <c r="G77" s="758">
        <v>11</v>
      </c>
      <c r="H77" s="98">
        <v>10</v>
      </c>
      <c r="I77" s="190">
        <v>57.1</v>
      </c>
      <c r="J77" s="189">
        <v>54.43</v>
      </c>
      <c r="K77" s="758">
        <v>28</v>
      </c>
      <c r="L77" s="98">
        <v>11</v>
      </c>
      <c r="M77" s="190">
        <v>41.2</v>
      </c>
      <c r="N77" s="189">
        <v>50.52</v>
      </c>
      <c r="O77" s="642">
        <v>71</v>
      </c>
      <c r="P77" s="98">
        <v>6</v>
      </c>
      <c r="Q77" s="190">
        <v>51.3</v>
      </c>
      <c r="R77" s="189">
        <v>49.6</v>
      </c>
      <c r="S77" s="642">
        <v>36</v>
      </c>
      <c r="T77" s="98">
        <v>8</v>
      </c>
      <c r="U77" s="190">
        <v>43.6</v>
      </c>
      <c r="V77" s="189">
        <v>50.78</v>
      </c>
      <c r="W77" s="642">
        <v>68</v>
      </c>
    </row>
    <row r="78" spans="1:23" ht="15" customHeight="1">
      <c r="A78" s="9">
        <v>66</v>
      </c>
      <c r="B78" s="14" t="s">
        <v>2</v>
      </c>
      <c r="C78" s="488" t="s">
        <v>20</v>
      </c>
      <c r="D78" s="486">
        <v>6</v>
      </c>
      <c r="E78" s="182">
        <v>32.700000000000003</v>
      </c>
      <c r="F78" s="182">
        <v>54.43</v>
      </c>
      <c r="G78" s="487">
        <v>99</v>
      </c>
      <c r="H78" s="486">
        <v>8</v>
      </c>
      <c r="I78" s="182">
        <v>50.3</v>
      </c>
      <c r="J78" s="182">
        <v>54.43</v>
      </c>
      <c r="K78" s="487">
        <v>55</v>
      </c>
      <c r="L78" s="486">
        <v>7</v>
      </c>
      <c r="M78" s="182">
        <v>52</v>
      </c>
      <c r="N78" s="182">
        <v>50.52</v>
      </c>
      <c r="O78" s="642">
        <v>36</v>
      </c>
      <c r="P78" s="486">
        <v>8</v>
      </c>
      <c r="Q78" s="182">
        <v>35.299999999999997</v>
      </c>
      <c r="R78" s="182">
        <v>49.6</v>
      </c>
      <c r="S78" s="642">
        <v>89</v>
      </c>
      <c r="T78" s="486"/>
      <c r="U78" s="182"/>
      <c r="V78" s="182">
        <v>50.78</v>
      </c>
      <c r="W78" s="642">
        <v>97</v>
      </c>
    </row>
    <row r="79" spans="1:23" ht="15" customHeight="1">
      <c r="A79" s="9">
        <v>67</v>
      </c>
      <c r="B79" s="14" t="s">
        <v>2</v>
      </c>
      <c r="C79" s="754" t="s">
        <v>156</v>
      </c>
      <c r="D79" s="486">
        <v>7</v>
      </c>
      <c r="E79" s="182">
        <v>47</v>
      </c>
      <c r="F79" s="182">
        <v>54.43</v>
      </c>
      <c r="G79" s="487">
        <v>70</v>
      </c>
      <c r="H79" s="486">
        <v>14</v>
      </c>
      <c r="I79" s="182">
        <v>46</v>
      </c>
      <c r="J79" s="182">
        <v>54.43</v>
      </c>
      <c r="K79" s="487">
        <v>67</v>
      </c>
      <c r="L79" s="486">
        <v>6</v>
      </c>
      <c r="M79" s="182">
        <v>50</v>
      </c>
      <c r="N79" s="182">
        <v>50.52</v>
      </c>
      <c r="O79" s="642">
        <v>40</v>
      </c>
      <c r="P79" s="486">
        <v>12</v>
      </c>
      <c r="Q79" s="182">
        <v>53</v>
      </c>
      <c r="R79" s="182">
        <v>49.6</v>
      </c>
      <c r="S79" s="642">
        <v>27</v>
      </c>
      <c r="T79" s="486">
        <v>15</v>
      </c>
      <c r="U79" s="182">
        <v>42</v>
      </c>
      <c r="V79" s="182">
        <v>50.78</v>
      </c>
      <c r="W79" s="642">
        <v>70</v>
      </c>
    </row>
    <row r="80" spans="1:23" ht="15" customHeight="1">
      <c r="A80" s="9">
        <v>68</v>
      </c>
      <c r="B80" s="10" t="s">
        <v>2</v>
      </c>
      <c r="C80" s="754" t="s">
        <v>155</v>
      </c>
      <c r="D80" s="486">
        <v>2</v>
      </c>
      <c r="E80" s="182">
        <v>36</v>
      </c>
      <c r="F80" s="182">
        <v>54.43</v>
      </c>
      <c r="G80" s="487">
        <v>95</v>
      </c>
      <c r="H80" s="486">
        <v>7</v>
      </c>
      <c r="I80" s="182">
        <v>45.1</v>
      </c>
      <c r="J80" s="182">
        <v>54.43</v>
      </c>
      <c r="K80" s="487">
        <v>71</v>
      </c>
      <c r="L80" s="486">
        <v>5</v>
      </c>
      <c r="M80" s="182">
        <v>35</v>
      </c>
      <c r="N80" s="182">
        <v>50.52</v>
      </c>
      <c r="O80" s="642">
        <v>89</v>
      </c>
      <c r="P80" s="486">
        <v>2</v>
      </c>
      <c r="Q80" s="182">
        <v>29</v>
      </c>
      <c r="R80" s="182">
        <v>49.6</v>
      </c>
      <c r="S80" s="642">
        <v>97</v>
      </c>
      <c r="T80" s="486"/>
      <c r="U80" s="182"/>
      <c r="V80" s="182">
        <v>50.78</v>
      </c>
      <c r="W80" s="642">
        <v>97</v>
      </c>
    </row>
    <row r="81" spans="1:23" ht="15" customHeight="1">
      <c r="A81" s="9">
        <v>69</v>
      </c>
      <c r="B81" s="14" t="s">
        <v>2</v>
      </c>
      <c r="C81" s="754" t="s">
        <v>154</v>
      </c>
      <c r="D81" s="486">
        <v>6</v>
      </c>
      <c r="E81" s="182">
        <v>41.5</v>
      </c>
      <c r="F81" s="182">
        <v>54.43</v>
      </c>
      <c r="G81" s="487">
        <v>85</v>
      </c>
      <c r="H81" s="486">
        <v>2</v>
      </c>
      <c r="I81" s="182">
        <v>42</v>
      </c>
      <c r="J81" s="182">
        <v>54.43</v>
      </c>
      <c r="K81" s="487">
        <v>81</v>
      </c>
      <c r="L81" s="486">
        <v>3</v>
      </c>
      <c r="M81" s="182">
        <v>47.3</v>
      </c>
      <c r="N81" s="182">
        <v>50.52</v>
      </c>
      <c r="O81" s="642">
        <v>49</v>
      </c>
      <c r="P81" s="486">
        <v>7</v>
      </c>
      <c r="Q81" s="182">
        <v>52.6</v>
      </c>
      <c r="R81" s="182">
        <v>49.6</v>
      </c>
      <c r="S81" s="642">
        <v>28</v>
      </c>
      <c r="T81" s="486">
        <v>10</v>
      </c>
      <c r="U81" s="182">
        <v>33.6</v>
      </c>
      <c r="V81" s="182">
        <v>50.78</v>
      </c>
      <c r="W81" s="642">
        <v>89</v>
      </c>
    </row>
    <row r="82" spans="1:23" ht="15" customHeight="1" thickBot="1">
      <c r="A82" s="47">
        <v>70</v>
      </c>
      <c r="B82" s="73" t="s">
        <v>2</v>
      </c>
      <c r="C82" s="28" t="s">
        <v>73</v>
      </c>
      <c r="D82" s="28">
        <v>9</v>
      </c>
      <c r="E82" s="175">
        <v>52.3</v>
      </c>
      <c r="F82" s="182">
        <v>54.43</v>
      </c>
      <c r="G82" s="487">
        <v>51</v>
      </c>
      <c r="H82" s="28">
        <v>8</v>
      </c>
      <c r="I82" s="175">
        <v>63.3</v>
      </c>
      <c r="J82" s="182">
        <v>54.43</v>
      </c>
      <c r="K82" s="487">
        <v>10</v>
      </c>
      <c r="L82" s="28">
        <v>4</v>
      </c>
      <c r="M82" s="175">
        <v>62</v>
      </c>
      <c r="N82" s="182">
        <v>50.52</v>
      </c>
      <c r="O82" s="642">
        <v>11</v>
      </c>
      <c r="P82" s="28">
        <v>13</v>
      </c>
      <c r="Q82" s="175">
        <v>52.6</v>
      </c>
      <c r="R82" s="182">
        <v>49.6</v>
      </c>
      <c r="S82" s="642">
        <v>29</v>
      </c>
      <c r="T82" s="28">
        <v>9</v>
      </c>
      <c r="U82" s="175">
        <v>44.7</v>
      </c>
      <c r="V82" s="182">
        <v>50.78</v>
      </c>
      <c r="W82" s="642">
        <v>64</v>
      </c>
    </row>
    <row r="83" spans="1:23" ht="15" customHeight="1">
      <c r="A83" s="6">
        <v>71</v>
      </c>
      <c r="B83" s="11" t="s">
        <v>2</v>
      </c>
      <c r="C83" s="754" t="s">
        <v>161</v>
      </c>
      <c r="D83" s="28">
        <v>7</v>
      </c>
      <c r="E83" s="175">
        <v>48.4</v>
      </c>
      <c r="F83" s="182">
        <v>54.43</v>
      </c>
      <c r="G83" s="487">
        <v>61</v>
      </c>
      <c r="H83" s="28">
        <v>12</v>
      </c>
      <c r="I83" s="175">
        <v>44</v>
      </c>
      <c r="J83" s="182">
        <v>54.43</v>
      </c>
      <c r="K83" s="487">
        <v>72</v>
      </c>
      <c r="L83" s="28">
        <v>20</v>
      </c>
      <c r="M83" s="175">
        <v>47.6</v>
      </c>
      <c r="N83" s="182">
        <v>50.52</v>
      </c>
      <c r="O83" s="642">
        <v>46</v>
      </c>
      <c r="P83" s="28">
        <v>11</v>
      </c>
      <c r="Q83" s="175">
        <v>50.1</v>
      </c>
      <c r="R83" s="182">
        <v>49.6</v>
      </c>
      <c r="S83" s="642">
        <v>41</v>
      </c>
      <c r="T83" s="28"/>
      <c r="U83" s="175"/>
      <c r="V83" s="182">
        <v>50.78</v>
      </c>
      <c r="W83" s="642">
        <v>97</v>
      </c>
    </row>
    <row r="84" spans="1:23" ht="15" customHeight="1">
      <c r="A84" s="9"/>
      <c r="B84" s="10"/>
      <c r="C84" s="488"/>
      <c r="D84" s="486"/>
      <c r="E84" s="182"/>
      <c r="F84" s="182"/>
      <c r="G84" s="487"/>
      <c r="H84" s="486"/>
      <c r="I84" s="182"/>
      <c r="J84" s="182"/>
      <c r="K84" s="487"/>
      <c r="L84" s="486"/>
      <c r="M84" s="182"/>
      <c r="N84" s="182"/>
      <c r="O84" s="642"/>
      <c r="P84" s="486"/>
      <c r="Q84" s="182"/>
      <c r="R84" s="182"/>
      <c r="S84" s="642"/>
      <c r="T84" s="486"/>
      <c r="U84" s="182"/>
      <c r="V84" s="182"/>
      <c r="W84" s="642"/>
    </row>
    <row r="85" spans="1:23" ht="15" customHeight="1">
      <c r="A85" s="9"/>
      <c r="B85" s="10"/>
      <c r="C85" s="488"/>
      <c r="D85" s="486"/>
      <c r="E85" s="182"/>
      <c r="F85" s="182"/>
      <c r="G85" s="487"/>
      <c r="H85" s="486"/>
      <c r="I85" s="182"/>
      <c r="J85" s="182"/>
      <c r="K85" s="487"/>
      <c r="L85" s="486"/>
      <c r="M85" s="182"/>
      <c r="N85" s="182"/>
      <c r="O85" s="642"/>
      <c r="P85" s="486"/>
      <c r="Q85" s="182"/>
      <c r="R85" s="182"/>
      <c r="S85" s="642"/>
      <c r="T85" s="486"/>
      <c r="U85" s="182"/>
      <c r="V85" s="182"/>
      <c r="W85" s="642"/>
    </row>
    <row r="86" spans="1:23" ht="15" customHeight="1">
      <c r="A86" s="9">
        <v>72</v>
      </c>
      <c r="B86" s="14" t="s">
        <v>1</v>
      </c>
      <c r="C86" s="98" t="s">
        <v>130</v>
      </c>
      <c r="D86" s="98">
        <v>4</v>
      </c>
      <c r="E86" s="190">
        <v>47.5</v>
      </c>
      <c r="F86" s="189">
        <v>54.43</v>
      </c>
      <c r="G86" s="758">
        <v>65</v>
      </c>
      <c r="H86" s="98">
        <v>2</v>
      </c>
      <c r="I86" s="190">
        <v>36.5</v>
      </c>
      <c r="J86" s="189">
        <v>54.43</v>
      </c>
      <c r="K86" s="758">
        <v>91</v>
      </c>
      <c r="L86" s="98">
        <v>9</v>
      </c>
      <c r="M86" s="190">
        <v>45.444444444444443</v>
      </c>
      <c r="N86" s="189">
        <v>50.52</v>
      </c>
      <c r="O86" s="642">
        <v>56</v>
      </c>
      <c r="P86" s="98">
        <v>10</v>
      </c>
      <c r="Q86" s="190">
        <v>57</v>
      </c>
      <c r="R86" s="189">
        <v>49.6</v>
      </c>
      <c r="S86" s="642">
        <v>17</v>
      </c>
      <c r="T86" s="98">
        <v>2</v>
      </c>
      <c r="U86" s="190">
        <v>40</v>
      </c>
      <c r="V86" s="189">
        <v>50.78</v>
      </c>
      <c r="W86" s="642">
        <v>73</v>
      </c>
    </row>
    <row r="87" spans="1:23" ht="15" customHeight="1">
      <c r="A87" s="9">
        <v>73</v>
      </c>
      <c r="B87" s="14" t="s">
        <v>1</v>
      </c>
      <c r="C87" s="28" t="s">
        <v>162</v>
      </c>
      <c r="D87" s="486"/>
      <c r="E87" s="182"/>
      <c r="F87" s="182">
        <v>54.43</v>
      </c>
      <c r="G87" s="487">
        <v>103</v>
      </c>
      <c r="H87" s="486">
        <v>10</v>
      </c>
      <c r="I87" s="182">
        <v>29.3</v>
      </c>
      <c r="J87" s="182">
        <v>54.43</v>
      </c>
      <c r="K87" s="487">
        <v>97</v>
      </c>
      <c r="L87" s="486">
        <v>3</v>
      </c>
      <c r="M87" s="182">
        <v>35</v>
      </c>
      <c r="N87" s="182">
        <v>50.52</v>
      </c>
      <c r="O87" s="642">
        <v>90</v>
      </c>
      <c r="P87" s="486"/>
      <c r="Q87" s="182"/>
      <c r="R87" s="182">
        <v>49.6</v>
      </c>
      <c r="S87" s="642">
        <v>102</v>
      </c>
      <c r="T87" s="486"/>
      <c r="U87" s="182"/>
      <c r="V87" s="182">
        <v>50.78</v>
      </c>
      <c r="W87" s="642">
        <v>97</v>
      </c>
    </row>
    <row r="88" spans="1:23" ht="15" customHeight="1">
      <c r="A88" s="9">
        <v>74</v>
      </c>
      <c r="B88" s="14" t="s">
        <v>1</v>
      </c>
      <c r="C88" s="768" t="s">
        <v>164</v>
      </c>
      <c r="D88" s="759">
        <v>6</v>
      </c>
      <c r="E88" s="187">
        <v>48.8</v>
      </c>
      <c r="F88" s="187">
        <v>54.43</v>
      </c>
      <c r="G88" s="760">
        <v>60</v>
      </c>
      <c r="H88" s="759">
        <v>3</v>
      </c>
      <c r="I88" s="187">
        <v>42</v>
      </c>
      <c r="J88" s="187">
        <v>54.43</v>
      </c>
      <c r="K88" s="760">
        <v>82</v>
      </c>
      <c r="L88" s="759">
        <v>11</v>
      </c>
      <c r="M88" s="187">
        <v>40.18181818181818</v>
      </c>
      <c r="N88" s="187">
        <v>50.52</v>
      </c>
      <c r="O88" s="642">
        <v>75</v>
      </c>
      <c r="P88" s="759">
        <v>6</v>
      </c>
      <c r="Q88" s="187">
        <v>37</v>
      </c>
      <c r="R88" s="187">
        <v>49.6</v>
      </c>
      <c r="S88" s="642">
        <v>82</v>
      </c>
      <c r="T88" s="759">
        <v>9</v>
      </c>
      <c r="U88" s="187">
        <v>45</v>
      </c>
      <c r="V88" s="187">
        <v>50.78</v>
      </c>
      <c r="W88" s="642">
        <v>61</v>
      </c>
    </row>
    <row r="89" spans="1:23" ht="15" customHeight="1">
      <c r="A89" s="9">
        <v>75</v>
      </c>
      <c r="B89" s="301" t="s">
        <v>1</v>
      </c>
      <c r="C89" s="488" t="s">
        <v>131</v>
      </c>
      <c r="D89" s="486">
        <v>10</v>
      </c>
      <c r="E89" s="182">
        <v>58.1</v>
      </c>
      <c r="F89" s="182">
        <v>54.43</v>
      </c>
      <c r="G89" s="487">
        <v>29</v>
      </c>
      <c r="H89" s="486">
        <v>3</v>
      </c>
      <c r="I89" s="182">
        <v>56</v>
      </c>
      <c r="J89" s="182">
        <v>54.43</v>
      </c>
      <c r="K89" s="487">
        <v>32</v>
      </c>
      <c r="L89" s="486">
        <v>11</v>
      </c>
      <c r="M89" s="182">
        <v>49.272727272727273</v>
      </c>
      <c r="N89" s="182">
        <v>50.52</v>
      </c>
      <c r="O89" s="642">
        <v>42</v>
      </c>
      <c r="P89" s="486">
        <v>10</v>
      </c>
      <c r="Q89" s="182">
        <v>46.3</v>
      </c>
      <c r="R89" s="182">
        <v>49.6</v>
      </c>
      <c r="S89" s="642">
        <v>53</v>
      </c>
      <c r="T89" s="486">
        <v>7</v>
      </c>
      <c r="U89" s="182">
        <v>65.3</v>
      </c>
      <c r="V89" s="182">
        <v>50.78</v>
      </c>
      <c r="W89" s="642">
        <v>4</v>
      </c>
    </row>
    <row r="90" spans="1:23" ht="15" customHeight="1">
      <c r="A90" s="9">
        <v>76</v>
      </c>
      <c r="B90" s="14" t="s">
        <v>1</v>
      </c>
      <c r="C90" s="754" t="s">
        <v>165</v>
      </c>
      <c r="D90" s="28">
        <v>12</v>
      </c>
      <c r="E90" s="175">
        <v>52</v>
      </c>
      <c r="F90" s="182">
        <v>54.43</v>
      </c>
      <c r="G90" s="487">
        <v>52</v>
      </c>
      <c r="H90" s="28">
        <v>8</v>
      </c>
      <c r="I90" s="175">
        <v>46</v>
      </c>
      <c r="J90" s="182">
        <v>54.43</v>
      </c>
      <c r="K90" s="487">
        <v>68</v>
      </c>
      <c r="L90" s="28">
        <v>7</v>
      </c>
      <c r="M90" s="175">
        <v>66.714285714285708</v>
      </c>
      <c r="N90" s="182">
        <v>50.52</v>
      </c>
      <c r="O90" s="642">
        <v>3</v>
      </c>
      <c r="P90" s="28">
        <v>9</v>
      </c>
      <c r="Q90" s="175">
        <v>50</v>
      </c>
      <c r="R90" s="182">
        <v>49.6</v>
      </c>
      <c r="S90" s="642">
        <v>44</v>
      </c>
      <c r="T90" s="28">
        <v>10</v>
      </c>
      <c r="U90" s="175">
        <v>48</v>
      </c>
      <c r="V90" s="182">
        <v>50.78</v>
      </c>
      <c r="W90" s="642">
        <v>49</v>
      </c>
    </row>
    <row r="91" spans="1:23" ht="15" customHeight="1">
      <c r="A91" s="9">
        <v>77</v>
      </c>
      <c r="B91" s="10" t="s">
        <v>1</v>
      </c>
      <c r="C91" s="144" t="s">
        <v>132</v>
      </c>
      <c r="D91" s="144">
        <v>13</v>
      </c>
      <c r="E91" s="312">
        <v>59.3</v>
      </c>
      <c r="F91" s="245">
        <v>54.43</v>
      </c>
      <c r="G91" s="767">
        <v>26</v>
      </c>
      <c r="H91" s="144">
        <v>15</v>
      </c>
      <c r="I91" s="312">
        <v>47.8</v>
      </c>
      <c r="J91" s="245">
        <v>54.43</v>
      </c>
      <c r="K91" s="767">
        <v>64</v>
      </c>
      <c r="L91" s="144">
        <v>18</v>
      </c>
      <c r="M91" s="312">
        <v>51.722222222222221</v>
      </c>
      <c r="N91" s="245">
        <v>50.52</v>
      </c>
      <c r="O91" s="642">
        <v>37</v>
      </c>
      <c r="P91" s="144">
        <v>9</v>
      </c>
      <c r="Q91" s="312">
        <v>40</v>
      </c>
      <c r="R91" s="245">
        <v>49.6</v>
      </c>
      <c r="S91" s="642">
        <v>71</v>
      </c>
      <c r="T91" s="144">
        <v>11</v>
      </c>
      <c r="U91" s="312">
        <v>56</v>
      </c>
      <c r="V91" s="245">
        <v>50.78</v>
      </c>
      <c r="W91" s="642">
        <v>20</v>
      </c>
    </row>
    <row r="92" spans="1:23" ht="15" customHeight="1">
      <c r="A92" s="9">
        <v>78</v>
      </c>
      <c r="B92" s="14" t="s">
        <v>1</v>
      </c>
      <c r="C92" s="28" t="s">
        <v>163</v>
      </c>
      <c r="D92" s="486">
        <v>2</v>
      </c>
      <c r="E92" s="182">
        <v>35.5</v>
      </c>
      <c r="F92" s="182">
        <v>54.43</v>
      </c>
      <c r="G92" s="487">
        <v>97</v>
      </c>
      <c r="H92" s="486"/>
      <c r="I92" s="182"/>
      <c r="J92" s="182">
        <v>54.43</v>
      </c>
      <c r="K92" s="487">
        <v>100</v>
      </c>
      <c r="L92" s="486">
        <v>4</v>
      </c>
      <c r="M92" s="182">
        <v>44.25</v>
      </c>
      <c r="N92" s="182">
        <v>50.52</v>
      </c>
      <c r="O92" s="642">
        <v>61</v>
      </c>
      <c r="P92" s="486"/>
      <c r="Q92" s="182"/>
      <c r="R92" s="182">
        <v>49.6</v>
      </c>
      <c r="S92" s="642">
        <v>102</v>
      </c>
      <c r="T92" s="486">
        <v>3</v>
      </c>
      <c r="U92" s="182">
        <v>35</v>
      </c>
      <c r="V92" s="182">
        <v>50.78</v>
      </c>
      <c r="W92" s="642">
        <v>86</v>
      </c>
    </row>
    <row r="93" spans="1:23" ht="15" customHeight="1">
      <c r="A93" s="9">
        <v>79</v>
      </c>
      <c r="B93" s="14" t="s">
        <v>1</v>
      </c>
      <c r="C93" s="754" t="s">
        <v>166</v>
      </c>
      <c r="D93" s="486">
        <v>3</v>
      </c>
      <c r="E93" s="182">
        <v>45.3</v>
      </c>
      <c r="F93" s="182">
        <v>54.43</v>
      </c>
      <c r="G93" s="487">
        <v>78</v>
      </c>
      <c r="H93" s="486">
        <v>5</v>
      </c>
      <c r="I93" s="182">
        <v>52.6</v>
      </c>
      <c r="J93" s="182">
        <v>54.43</v>
      </c>
      <c r="K93" s="487">
        <v>41</v>
      </c>
      <c r="L93" s="486">
        <v>5</v>
      </c>
      <c r="M93" s="182">
        <v>46</v>
      </c>
      <c r="N93" s="182">
        <v>50.52</v>
      </c>
      <c r="O93" s="642">
        <v>55</v>
      </c>
      <c r="P93" s="486">
        <v>4</v>
      </c>
      <c r="Q93" s="182">
        <v>35.799999999999997</v>
      </c>
      <c r="R93" s="182">
        <v>49.6</v>
      </c>
      <c r="S93" s="642">
        <v>86</v>
      </c>
      <c r="T93" s="486">
        <v>3</v>
      </c>
      <c r="U93" s="182">
        <v>61</v>
      </c>
      <c r="V93" s="182">
        <v>50.78</v>
      </c>
      <c r="W93" s="642">
        <v>8</v>
      </c>
    </row>
    <row r="94" spans="1:23" ht="15" customHeight="1" thickBot="1">
      <c r="A94" s="47">
        <v>80</v>
      </c>
      <c r="B94" s="73" t="s">
        <v>1</v>
      </c>
      <c r="C94" s="754" t="s">
        <v>167</v>
      </c>
      <c r="D94" s="28">
        <v>4</v>
      </c>
      <c r="E94" s="175">
        <v>44.3</v>
      </c>
      <c r="F94" s="182">
        <v>54.43</v>
      </c>
      <c r="G94" s="487">
        <v>80</v>
      </c>
      <c r="H94" s="28">
        <v>3</v>
      </c>
      <c r="I94" s="175">
        <v>82.3</v>
      </c>
      <c r="J94" s="182">
        <v>54.43</v>
      </c>
      <c r="K94" s="487">
        <v>1</v>
      </c>
      <c r="L94" s="28">
        <v>5</v>
      </c>
      <c r="M94" s="175">
        <v>62</v>
      </c>
      <c r="N94" s="182">
        <v>50.52</v>
      </c>
      <c r="O94" s="642">
        <v>12</v>
      </c>
      <c r="P94" s="28">
        <v>2</v>
      </c>
      <c r="Q94" s="175">
        <v>52</v>
      </c>
      <c r="R94" s="182">
        <v>49.6</v>
      </c>
      <c r="S94" s="642">
        <v>31</v>
      </c>
      <c r="T94" s="28">
        <v>2</v>
      </c>
      <c r="U94" s="175">
        <v>50.5</v>
      </c>
      <c r="V94" s="182">
        <v>50.78</v>
      </c>
      <c r="W94" s="642">
        <v>46</v>
      </c>
    </row>
    <row r="95" spans="1:23" ht="15" customHeight="1">
      <c r="A95" s="6">
        <v>81</v>
      </c>
      <c r="B95" s="11" t="s">
        <v>1</v>
      </c>
      <c r="C95" s="28" t="s">
        <v>133</v>
      </c>
      <c r="D95" s="486">
        <v>9</v>
      </c>
      <c r="E95" s="182">
        <v>47.4</v>
      </c>
      <c r="F95" s="182">
        <v>54.43</v>
      </c>
      <c r="G95" s="487">
        <v>67</v>
      </c>
      <c r="H95" s="486">
        <v>6</v>
      </c>
      <c r="I95" s="182">
        <v>59.2</v>
      </c>
      <c r="J95" s="182">
        <v>54.43</v>
      </c>
      <c r="K95" s="487">
        <v>18</v>
      </c>
      <c r="L95" s="486">
        <v>5</v>
      </c>
      <c r="M95" s="182">
        <v>46.8</v>
      </c>
      <c r="N95" s="182">
        <v>50.52</v>
      </c>
      <c r="O95" s="642">
        <v>50</v>
      </c>
      <c r="P95" s="486">
        <v>7</v>
      </c>
      <c r="Q95" s="182">
        <v>37</v>
      </c>
      <c r="R95" s="182">
        <v>49.6</v>
      </c>
      <c r="S95" s="642">
        <v>83</v>
      </c>
      <c r="T95" s="486">
        <v>10</v>
      </c>
      <c r="U95" s="182">
        <v>55.9</v>
      </c>
      <c r="V95" s="182">
        <v>50.78</v>
      </c>
      <c r="W95" s="642">
        <v>21</v>
      </c>
    </row>
    <row r="96" spans="1:23" ht="15" customHeight="1">
      <c r="A96" s="9">
        <v>82</v>
      </c>
      <c r="B96" s="14" t="s">
        <v>1</v>
      </c>
      <c r="C96" s="483" t="s">
        <v>184</v>
      </c>
      <c r="D96" s="28">
        <v>8</v>
      </c>
      <c r="E96" s="175">
        <v>55.5</v>
      </c>
      <c r="F96" s="182">
        <v>54.43</v>
      </c>
      <c r="G96" s="487">
        <v>39</v>
      </c>
      <c r="H96" s="28">
        <v>8</v>
      </c>
      <c r="I96" s="175">
        <v>52</v>
      </c>
      <c r="J96" s="182">
        <v>54.43</v>
      </c>
      <c r="K96" s="487">
        <v>47</v>
      </c>
      <c r="L96" s="28">
        <v>2</v>
      </c>
      <c r="M96" s="175">
        <v>66.5</v>
      </c>
      <c r="N96" s="182">
        <v>50.52</v>
      </c>
      <c r="O96" s="642">
        <v>4</v>
      </c>
      <c r="P96" s="28">
        <v>5</v>
      </c>
      <c r="Q96" s="175">
        <v>61.9</v>
      </c>
      <c r="R96" s="182">
        <v>49.6</v>
      </c>
      <c r="S96" s="642">
        <v>8</v>
      </c>
      <c r="T96" s="28">
        <v>5</v>
      </c>
      <c r="U96" s="175">
        <v>54.8</v>
      </c>
      <c r="V96" s="182">
        <v>50.78</v>
      </c>
      <c r="W96" s="642">
        <v>28</v>
      </c>
    </row>
    <row r="97" spans="1:23" ht="15" customHeight="1">
      <c r="A97" s="9">
        <v>83</v>
      </c>
      <c r="B97" s="14" t="s">
        <v>1</v>
      </c>
      <c r="C97" s="483" t="s">
        <v>185</v>
      </c>
      <c r="D97" s="486">
        <v>9</v>
      </c>
      <c r="E97" s="182">
        <v>59.55</v>
      </c>
      <c r="F97" s="182">
        <v>54.43</v>
      </c>
      <c r="G97" s="487">
        <v>25</v>
      </c>
      <c r="H97" s="486">
        <v>7</v>
      </c>
      <c r="I97" s="182">
        <v>45.57</v>
      </c>
      <c r="J97" s="182">
        <v>54.43</v>
      </c>
      <c r="K97" s="487">
        <v>70</v>
      </c>
      <c r="L97" s="486">
        <v>4</v>
      </c>
      <c r="M97" s="182">
        <v>55.75</v>
      </c>
      <c r="N97" s="182">
        <v>50.52</v>
      </c>
      <c r="O97" s="642">
        <v>23</v>
      </c>
      <c r="P97" s="486">
        <v>3</v>
      </c>
      <c r="Q97" s="182">
        <v>44.3</v>
      </c>
      <c r="R97" s="182">
        <v>49.6</v>
      </c>
      <c r="S97" s="642">
        <v>60</v>
      </c>
      <c r="T97" s="486">
        <v>8</v>
      </c>
      <c r="U97" s="182">
        <v>71.5</v>
      </c>
      <c r="V97" s="182">
        <v>50.78</v>
      </c>
      <c r="W97" s="642">
        <v>1</v>
      </c>
    </row>
    <row r="98" spans="1:23" ht="15" customHeight="1">
      <c r="A98" s="9">
        <v>84</v>
      </c>
      <c r="B98" s="14" t="s">
        <v>1</v>
      </c>
      <c r="C98" s="582" t="s">
        <v>134</v>
      </c>
      <c r="D98" s="759">
        <v>8</v>
      </c>
      <c r="E98" s="187">
        <v>56.8</v>
      </c>
      <c r="F98" s="187">
        <v>54.43</v>
      </c>
      <c r="G98" s="760">
        <v>33</v>
      </c>
      <c r="H98" s="759">
        <v>7</v>
      </c>
      <c r="I98" s="187">
        <v>41.1</v>
      </c>
      <c r="J98" s="187">
        <v>54.43</v>
      </c>
      <c r="K98" s="760">
        <v>84</v>
      </c>
      <c r="L98" s="759">
        <v>10</v>
      </c>
      <c r="M98" s="187">
        <v>46.3</v>
      </c>
      <c r="N98" s="187">
        <v>50.52</v>
      </c>
      <c r="O98" s="642">
        <v>52</v>
      </c>
      <c r="P98" s="759">
        <v>9</v>
      </c>
      <c r="Q98" s="187">
        <v>37.1</v>
      </c>
      <c r="R98" s="187">
        <v>49.6</v>
      </c>
      <c r="S98" s="642">
        <v>80</v>
      </c>
      <c r="T98" s="759">
        <v>24</v>
      </c>
      <c r="U98" s="187">
        <v>47.9</v>
      </c>
      <c r="V98" s="187">
        <v>50.78</v>
      </c>
      <c r="W98" s="642">
        <v>51</v>
      </c>
    </row>
    <row r="99" spans="1:23" ht="15" customHeight="1">
      <c r="A99" s="9">
        <v>85</v>
      </c>
      <c r="B99" s="14" t="s">
        <v>1</v>
      </c>
      <c r="C99" s="488" t="s">
        <v>135</v>
      </c>
      <c r="D99" s="486">
        <v>3</v>
      </c>
      <c r="E99" s="182">
        <v>48</v>
      </c>
      <c r="F99" s="182">
        <v>54.43</v>
      </c>
      <c r="G99" s="487">
        <v>63</v>
      </c>
      <c r="H99" s="486">
        <v>6</v>
      </c>
      <c r="I99" s="182">
        <v>43.8</v>
      </c>
      <c r="J99" s="182">
        <v>54.43</v>
      </c>
      <c r="K99" s="487">
        <v>73</v>
      </c>
      <c r="L99" s="486">
        <v>12</v>
      </c>
      <c r="M99" s="182">
        <v>42.583333333333336</v>
      </c>
      <c r="N99" s="182">
        <v>50.52</v>
      </c>
      <c r="O99" s="642">
        <v>68</v>
      </c>
      <c r="P99" s="486">
        <v>9</v>
      </c>
      <c r="Q99" s="182">
        <v>34.5</v>
      </c>
      <c r="R99" s="182">
        <v>49.6</v>
      </c>
      <c r="S99" s="642">
        <v>93</v>
      </c>
      <c r="T99" s="486">
        <v>8</v>
      </c>
      <c r="U99" s="182">
        <v>32</v>
      </c>
      <c r="V99" s="182">
        <v>50.78</v>
      </c>
      <c r="W99" s="642">
        <v>92</v>
      </c>
    </row>
    <row r="100" spans="1:23" ht="15" customHeight="1">
      <c r="A100" s="9">
        <v>86</v>
      </c>
      <c r="B100" s="14" t="s">
        <v>1</v>
      </c>
      <c r="C100" s="761" t="s">
        <v>136</v>
      </c>
      <c r="D100" s="762">
        <v>4</v>
      </c>
      <c r="E100" s="183">
        <v>45</v>
      </c>
      <c r="F100" s="183">
        <v>54.43</v>
      </c>
      <c r="G100" s="763">
        <v>79</v>
      </c>
      <c r="H100" s="762">
        <v>5</v>
      </c>
      <c r="I100" s="183">
        <v>62.8</v>
      </c>
      <c r="J100" s="183">
        <v>54.43</v>
      </c>
      <c r="K100" s="763">
        <v>11</v>
      </c>
      <c r="L100" s="762">
        <v>1</v>
      </c>
      <c r="M100" s="183">
        <v>74</v>
      </c>
      <c r="N100" s="183">
        <v>50.52</v>
      </c>
      <c r="O100" s="642">
        <v>2</v>
      </c>
      <c r="P100" s="762">
        <v>7</v>
      </c>
      <c r="Q100" s="183">
        <v>27</v>
      </c>
      <c r="R100" s="183">
        <v>49.6</v>
      </c>
      <c r="S100" s="642">
        <v>98</v>
      </c>
      <c r="T100" s="762">
        <v>4</v>
      </c>
      <c r="U100" s="183">
        <v>36.799999999999997</v>
      </c>
      <c r="V100" s="183">
        <v>50.78</v>
      </c>
      <c r="W100" s="642">
        <v>81</v>
      </c>
    </row>
    <row r="101" spans="1:23" ht="15" customHeight="1">
      <c r="A101" s="9">
        <v>87</v>
      </c>
      <c r="B101" s="14" t="s">
        <v>1</v>
      </c>
      <c r="C101" s="483" t="s">
        <v>187</v>
      </c>
      <c r="D101" s="486">
        <v>7</v>
      </c>
      <c r="E101" s="182">
        <v>46.1</v>
      </c>
      <c r="F101" s="182">
        <v>54.43</v>
      </c>
      <c r="G101" s="487">
        <v>75</v>
      </c>
      <c r="H101" s="486">
        <v>9</v>
      </c>
      <c r="I101" s="182">
        <v>42.2</v>
      </c>
      <c r="J101" s="182">
        <v>54.43</v>
      </c>
      <c r="K101" s="487">
        <v>79</v>
      </c>
      <c r="L101" s="486">
        <v>3</v>
      </c>
      <c r="M101" s="182">
        <v>53</v>
      </c>
      <c r="N101" s="182">
        <v>50.52</v>
      </c>
      <c r="O101" s="642">
        <v>32</v>
      </c>
      <c r="P101" s="486">
        <v>2</v>
      </c>
      <c r="Q101" s="182">
        <v>48</v>
      </c>
      <c r="R101" s="182">
        <v>49.6</v>
      </c>
      <c r="S101" s="642">
        <v>49</v>
      </c>
      <c r="T101" s="486">
        <v>10</v>
      </c>
      <c r="U101" s="182">
        <v>36</v>
      </c>
      <c r="V101" s="182">
        <v>50.78</v>
      </c>
      <c r="W101" s="642">
        <v>85</v>
      </c>
    </row>
    <row r="102" spans="1:23" ht="15" customHeight="1">
      <c r="A102" s="9">
        <v>88</v>
      </c>
      <c r="B102" s="14" t="s">
        <v>1</v>
      </c>
      <c r="C102" s="28" t="s">
        <v>137</v>
      </c>
      <c r="D102" s="486">
        <v>6</v>
      </c>
      <c r="E102" s="182">
        <v>54.5</v>
      </c>
      <c r="F102" s="182">
        <v>54.43</v>
      </c>
      <c r="G102" s="487">
        <v>42</v>
      </c>
      <c r="H102" s="486">
        <v>2</v>
      </c>
      <c r="I102" s="182">
        <v>69</v>
      </c>
      <c r="J102" s="182">
        <v>54.43</v>
      </c>
      <c r="K102" s="487">
        <v>6</v>
      </c>
      <c r="L102" s="486">
        <v>12</v>
      </c>
      <c r="M102" s="182">
        <v>43.666666666666664</v>
      </c>
      <c r="N102" s="182">
        <v>50.52</v>
      </c>
      <c r="O102" s="642">
        <v>64</v>
      </c>
      <c r="P102" s="486">
        <v>15</v>
      </c>
      <c r="Q102" s="182">
        <v>34.6</v>
      </c>
      <c r="R102" s="182">
        <v>49.6</v>
      </c>
      <c r="S102" s="642">
        <v>92</v>
      </c>
      <c r="T102" s="486">
        <v>8</v>
      </c>
      <c r="U102" s="182">
        <v>51</v>
      </c>
      <c r="V102" s="182">
        <v>50.78</v>
      </c>
      <c r="W102" s="642">
        <v>43</v>
      </c>
    </row>
    <row r="103" spans="1:23" ht="15" customHeight="1">
      <c r="A103" s="9">
        <v>89</v>
      </c>
      <c r="B103" s="10" t="s">
        <v>1</v>
      </c>
      <c r="C103" s="28" t="s">
        <v>138</v>
      </c>
      <c r="D103" s="28">
        <v>3</v>
      </c>
      <c r="E103" s="175">
        <v>42.7</v>
      </c>
      <c r="F103" s="182">
        <v>54.43</v>
      </c>
      <c r="G103" s="487">
        <v>83</v>
      </c>
      <c r="H103" s="28">
        <v>6</v>
      </c>
      <c r="I103" s="175">
        <v>62</v>
      </c>
      <c r="J103" s="182">
        <v>54.43</v>
      </c>
      <c r="K103" s="487">
        <v>14</v>
      </c>
      <c r="L103" s="28">
        <v>9</v>
      </c>
      <c r="M103" s="175">
        <v>29.333333333333332</v>
      </c>
      <c r="N103" s="182">
        <v>50.52</v>
      </c>
      <c r="O103" s="642">
        <v>95</v>
      </c>
      <c r="P103" s="28">
        <v>3</v>
      </c>
      <c r="Q103" s="175">
        <v>38</v>
      </c>
      <c r="R103" s="182">
        <v>49.6</v>
      </c>
      <c r="S103" s="642">
        <v>78</v>
      </c>
      <c r="T103" s="28">
        <v>3</v>
      </c>
      <c r="U103" s="175">
        <v>34.700000000000003</v>
      </c>
      <c r="V103" s="182">
        <v>50.78</v>
      </c>
      <c r="W103" s="642">
        <v>87</v>
      </c>
    </row>
    <row r="104" spans="1:23" ht="15" customHeight="1" thickBot="1">
      <c r="A104" s="47">
        <v>90</v>
      </c>
      <c r="B104" s="17" t="s">
        <v>1</v>
      </c>
      <c r="C104" s="28" t="s">
        <v>139</v>
      </c>
      <c r="D104" s="28">
        <v>9</v>
      </c>
      <c r="E104" s="175">
        <v>60.5</v>
      </c>
      <c r="F104" s="182">
        <v>54.43</v>
      </c>
      <c r="G104" s="487">
        <v>21</v>
      </c>
      <c r="H104" s="28">
        <v>4</v>
      </c>
      <c r="I104" s="175">
        <v>48</v>
      </c>
      <c r="J104" s="182">
        <v>54.43</v>
      </c>
      <c r="K104" s="487">
        <v>63</v>
      </c>
      <c r="L104" s="28">
        <v>9</v>
      </c>
      <c r="M104" s="175">
        <v>54.125</v>
      </c>
      <c r="N104" s="182">
        <v>50.52</v>
      </c>
      <c r="O104" s="642">
        <v>27</v>
      </c>
      <c r="P104" s="28">
        <v>9</v>
      </c>
      <c r="Q104" s="175">
        <v>51.1</v>
      </c>
      <c r="R104" s="182">
        <v>49.6</v>
      </c>
      <c r="S104" s="642">
        <v>37</v>
      </c>
      <c r="T104" s="28">
        <v>8</v>
      </c>
      <c r="U104" s="175">
        <v>40.4</v>
      </c>
      <c r="V104" s="182">
        <v>50.78</v>
      </c>
      <c r="W104" s="642">
        <v>72</v>
      </c>
    </row>
    <row r="105" spans="1:23" ht="15" customHeight="1">
      <c r="A105" s="6">
        <v>91</v>
      </c>
      <c r="B105" s="11" t="s">
        <v>1</v>
      </c>
      <c r="C105" s="28" t="s">
        <v>108</v>
      </c>
      <c r="D105" s="28">
        <v>13</v>
      </c>
      <c r="E105" s="175">
        <v>56</v>
      </c>
      <c r="F105" s="182">
        <v>54.43</v>
      </c>
      <c r="G105" s="487">
        <v>37</v>
      </c>
      <c r="H105" s="28">
        <v>25</v>
      </c>
      <c r="I105" s="175">
        <v>50</v>
      </c>
      <c r="J105" s="182">
        <v>54.43</v>
      </c>
      <c r="K105" s="487">
        <v>58</v>
      </c>
      <c r="L105" s="28">
        <v>17</v>
      </c>
      <c r="M105" s="175">
        <v>45.411764705882355</v>
      </c>
      <c r="N105" s="182">
        <v>50.52</v>
      </c>
      <c r="O105" s="642">
        <v>57</v>
      </c>
      <c r="P105" s="28">
        <v>19</v>
      </c>
      <c r="Q105" s="175">
        <v>55.1</v>
      </c>
      <c r="R105" s="182">
        <v>49.6</v>
      </c>
      <c r="S105" s="642">
        <v>21</v>
      </c>
      <c r="T105" s="28">
        <v>21</v>
      </c>
      <c r="U105" s="175">
        <v>53.2</v>
      </c>
      <c r="V105" s="182">
        <v>50.78</v>
      </c>
      <c r="W105" s="642">
        <v>34</v>
      </c>
    </row>
    <row r="106" spans="1:23" ht="15" customHeight="1">
      <c r="A106" s="9">
        <v>92</v>
      </c>
      <c r="B106" s="719" t="s">
        <v>1</v>
      </c>
      <c r="C106" s="28" t="s">
        <v>140</v>
      </c>
      <c r="D106" s="486">
        <v>79</v>
      </c>
      <c r="E106" s="182">
        <v>63.1</v>
      </c>
      <c r="F106" s="182">
        <v>54.43</v>
      </c>
      <c r="G106" s="487">
        <v>13</v>
      </c>
      <c r="H106" s="486">
        <v>71</v>
      </c>
      <c r="I106" s="182">
        <v>69.7</v>
      </c>
      <c r="J106" s="182">
        <v>54.43</v>
      </c>
      <c r="K106" s="487">
        <v>5</v>
      </c>
      <c r="L106" s="486">
        <v>58</v>
      </c>
      <c r="M106" s="182">
        <v>66</v>
      </c>
      <c r="N106" s="182">
        <v>50.52</v>
      </c>
      <c r="O106" s="642">
        <v>5</v>
      </c>
      <c r="P106" s="486">
        <v>82</v>
      </c>
      <c r="Q106" s="182">
        <v>62</v>
      </c>
      <c r="R106" s="182">
        <v>49.6</v>
      </c>
      <c r="S106" s="642">
        <v>7</v>
      </c>
      <c r="T106" s="486">
        <v>58</v>
      </c>
      <c r="U106" s="182">
        <v>68.099999999999994</v>
      </c>
      <c r="V106" s="182">
        <v>50.78</v>
      </c>
      <c r="W106" s="642">
        <v>2</v>
      </c>
    </row>
    <row r="107" spans="1:23" ht="15" customHeight="1">
      <c r="A107" s="9">
        <v>93</v>
      </c>
      <c r="B107" s="14" t="s">
        <v>1</v>
      </c>
      <c r="C107" s="28" t="s">
        <v>109</v>
      </c>
      <c r="D107" s="28">
        <v>17</v>
      </c>
      <c r="E107" s="175">
        <v>51</v>
      </c>
      <c r="F107" s="182">
        <v>54.43</v>
      </c>
      <c r="G107" s="487">
        <v>55</v>
      </c>
      <c r="H107" s="28">
        <v>20</v>
      </c>
      <c r="I107" s="175">
        <v>55</v>
      </c>
      <c r="J107" s="182">
        <v>54.43</v>
      </c>
      <c r="K107" s="487">
        <v>35</v>
      </c>
      <c r="L107" s="28">
        <v>10</v>
      </c>
      <c r="M107" s="175">
        <v>53.3</v>
      </c>
      <c r="N107" s="182">
        <v>50.52</v>
      </c>
      <c r="O107" s="642">
        <v>30</v>
      </c>
      <c r="P107" s="28">
        <v>8</v>
      </c>
      <c r="Q107" s="175">
        <v>60</v>
      </c>
      <c r="R107" s="182">
        <v>49.6</v>
      </c>
      <c r="S107" s="642">
        <v>10</v>
      </c>
      <c r="T107" s="28">
        <v>8</v>
      </c>
      <c r="U107" s="175">
        <v>45</v>
      </c>
      <c r="V107" s="182">
        <v>50.78</v>
      </c>
      <c r="W107" s="642">
        <v>60</v>
      </c>
    </row>
    <row r="108" spans="1:23" ht="15" customHeight="1">
      <c r="A108" s="9">
        <v>94</v>
      </c>
      <c r="B108" s="14" t="s">
        <v>1</v>
      </c>
      <c r="C108" s="483" t="s">
        <v>186</v>
      </c>
      <c r="D108" s="486">
        <v>3</v>
      </c>
      <c r="E108" s="182">
        <v>31</v>
      </c>
      <c r="F108" s="182">
        <v>54.43</v>
      </c>
      <c r="G108" s="487">
        <v>100</v>
      </c>
      <c r="H108" s="486">
        <v>9</v>
      </c>
      <c r="I108" s="182">
        <v>46.2</v>
      </c>
      <c r="J108" s="182">
        <v>54.43</v>
      </c>
      <c r="K108" s="487">
        <v>66</v>
      </c>
      <c r="L108" s="486">
        <v>15</v>
      </c>
      <c r="M108" s="182">
        <v>42</v>
      </c>
      <c r="N108" s="182">
        <v>50.52</v>
      </c>
      <c r="O108" s="642">
        <v>69</v>
      </c>
      <c r="P108" s="486">
        <v>8</v>
      </c>
      <c r="Q108" s="182">
        <v>45.6</v>
      </c>
      <c r="R108" s="182">
        <v>49.6</v>
      </c>
      <c r="S108" s="642">
        <v>58</v>
      </c>
      <c r="T108" s="486">
        <v>13</v>
      </c>
      <c r="U108" s="182">
        <v>31</v>
      </c>
      <c r="V108" s="182">
        <v>50.78</v>
      </c>
      <c r="W108" s="642">
        <v>94</v>
      </c>
    </row>
    <row r="109" spans="1:23" ht="15" customHeight="1">
      <c r="A109" s="9">
        <v>95</v>
      </c>
      <c r="B109" s="14" t="s">
        <v>1</v>
      </c>
      <c r="C109" s="28" t="s">
        <v>110</v>
      </c>
      <c r="D109" s="28">
        <v>14</v>
      </c>
      <c r="E109" s="175">
        <v>53</v>
      </c>
      <c r="F109" s="182">
        <v>54.43</v>
      </c>
      <c r="G109" s="487">
        <v>49</v>
      </c>
      <c r="H109" s="28">
        <v>29</v>
      </c>
      <c r="I109" s="175">
        <v>58</v>
      </c>
      <c r="J109" s="182">
        <v>54.43</v>
      </c>
      <c r="K109" s="487">
        <v>26</v>
      </c>
      <c r="L109" s="28">
        <v>11</v>
      </c>
      <c r="M109" s="175">
        <v>48.727272727272727</v>
      </c>
      <c r="N109" s="182">
        <v>50.52</v>
      </c>
      <c r="O109" s="642">
        <v>43</v>
      </c>
      <c r="P109" s="28">
        <v>18</v>
      </c>
      <c r="Q109" s="175">
        <v>59</v>
      </c>
      <c r="R109" s="182">
        <v>49.6</v>
      </c>
      <c r="S109" s="642">
        <v>13</v>
      </c>
      <c r="T109" s="28">
        <v>25</v>
      </c>
      <c r="U109" s="175">
        <v>57</v>
      </c>
      <c r="V109" s="182">
        <v>50.78</v>
      </c>
      <c r="W109" s="642">
        <v>18</v>
      </c>
    </row>
    <row r="110" spans="1:23" ht="15" customHeight="1">
      <c r="A110" s="9">
        <v>96</v>
      </c>
      <c r="B110" s="10" t="s">
        <v>1</v>
      </c>
      <c r="C110" s="28" t="s">
        <v>111</v>
      </c>
      <c r="D110" s="28">
        <v>23</v>
      </c>
      <c r="E110" s="175">
        <v>48</v>
      </c>
      <c r="F110" s="182">
        <v>54.43</v>
      </c>
      <c r="G110" s="487">
        <v>64</v>
      </c>
      <c r="H110" s="28">
        <v>30</v>
      </c>
      <c r="I110" s="175">
        <v>53.5</v>
      </c>
      <c r="J110" s="182">
        <v>54.43</v>
      </c>
      <c r="K110" s="487">
        <v>40</v>
      </c>
      <c r="L110" s="28">
        <v>29</v>
      </c>
      <c r="M110" s="175">
        <v>48</v>
      </c>
      <c r="N110" s="182">
        <v>50.52</v>
      </c>
      <c r="O110" s="642">
        <v>44</v>
      </c>
      <c r="P110" s="28">
        <v>17</v>
      </c>
      <c r="Q110" s="175">
        <v>55</v>
      </c>
      <c r="R110" s="182">
        <v>49.6</v>
      </c>
      <c r="S110" s="642">
        <v>22</v>
      </c>
      <c r="T110" s="28">
        <v>30</v>
      </c>
      <c r="U110" s="175">
        <v>48</v>
      </c>
      <c r="V110" s="182">
        <v>50.78</v>
      </c>
      <c r="W110" s="642">
        <v>50</v>
      </c>
    </row>
    <row r="111" spans="1:23" ht="15" customHeight="1">
      <c r="A111" s="9">
        <v>97</v>
      </c>
      <c r="B111" s="14" t="s">
        <v>1</v>
      </c>
      <c r="C111" s="28" t="s">
        <v>11</v>
      </c>
      <c r="D111" s="486">
        <v>51</v>
      </c>
      <c r="E111" s="182">
        <v>63</v>
      </c>
      <c r="F111" s="182">
        <v>54.43</v>
      </c>
      <c r="G111" s="487">
        <v>15</v>
      </c>
      <c r="H111" s="486">
        <v>27</v>
      </c>
      <c r="I111" s="182">
        <v>59.2</v>
      </c>
      <c r="J111" s="182">
        <v>54.43</v>
      </c>
      <c r="K111" s="487">
        <v>19</v>
      </c>
      <c r="L111" s="486">
        <v>29</v>
      </c>
      <c r="M111" s="182">
        <v>65.67</v>
      </c>
      <c r="N111" s="182">
        <v>50.52</v>
      </c>
      <c r="O111" s="642">
        <v>6</v>
      </c>
      <c r="P111" s="486">
        <v>31</v>
      </c>
      <c r="Q111" s="182">
        <v>52</v>
      </c>
      <c r="R111" s="182">
        <v>49.6</v>
      </c>
      <c r="S111" s="642">
        <v>32</v>
      </c>
      <c r="T111" s="486">
        <v>35</v>
      </c>
      <c r="U111" s="182">
        <v>55</v>
      </c>
      <c r="V111" s="182">
        <v>50.78</v>
      </c>
      <c r="W111" s="642">
        <v>25</v>
      </c>
    </row>
    <row r="112" spans="1:23" ht="15" customHeight="1">
      <c r="A112" s="9">
        <v>98</v>
      </c>
      <c r="B112" s="14" t="s">
        <v>1</v>
      </c>
      <c r="C112" s="488" t="s">
        <v>74</v>
      </c>
      <c r="D112" s="28">
        <v>7</v>
      </c>
      <c r="E112" s="175">
        <v>41.3</v>
      </c>
      <c r="F112" s="182">
        <v>54.43</v>
      </c>
      <c r="G112" s="487">
        <v>86</v>
      </c>
      <c r="H112" s="28">
        <v>16</v>
      </c>
      <c r="I112" s="175">
        <v>59</v>
      </c>
      <c r="J112" s="182">
        <v>54.43</v>
      </c>
      <c r="K112" s="487">
        <v>20</v>
      </c>
      <c r="L112" s="28">
        <v>5</v>
      </c>
      <c r="M112" s="175">
        <v>61.2</v>
      </c>
      <c r="N112" s="182">
        <v>50.52</v>
      </c>
      <c r="O112" s="642">
        <v>13</v>
      </c>
      <c r="P112" s="28">
        <v>12</v>
      </c>
      <c r="Q112" s="175">
        <v>47.4</v>
      </c>
      <c r="R112" s="182">
        <v>49.6</v>
      </c>
      <c r="S112" s="642">
        <v>51</v>
      </c>
      <c r="T112" s="28">
        <v>17</v>
      </c>
      <c r="U112" s="175">
        <v>54</v>
      </c>
      <c r="V112" s="182">
        <v>50.78</v>
      </c>
      <c r="W112" s="642">
        <v>31</v>
      </c>
    </row>
    <row r="113" spans="1:23" ht="15" customHeight="1">
      <c r="A113" s="9">
        <v>99</v>
      </c>
      <c r="B113" s="10" t="s">
        <v>1</v>
      </c>
      <c r="C113" s="764" t="s">
        <v>119</v>
      </c>
      <c r="D113" s="765">
        <v>12</v>
      </c>
      <c r="E113" s="186">
        <v>59</v>
      </c>
      <c r="F113" s="186">
        <v>54.43</v>
      </c>
      <c r="G113" s="766">
        <v>27</v>
      </c>
      <c r="H113" s="765">
        <v>5</v>
      </c>
      <c r="I113" s="186">
        <v>52.6</v>
      </c>
      <c r="J113" s="186">
        <v>54.43</v>
      </c>
      <c r="K113" s="766">
        <v>42</v>
      </c>
      <c r="L113" s="765">
        <v>14</v>
      </c>
      <c r="M113" s="186">
        <v>45.153846153846153</v>
      </c>
      <c r="N113" s="186">
        <v>50.52</v>
      </c>
      <c r="O113" s="642">
        <v>58</v>
      </c>
      <c r="P113" s="765">
        <v>7</v>
      </c>
      <c r="Q113" s="186">
        <v>59</v>
      </c>
      <c r="R113" s="186">
        <v>49.6</v>
      </c>
      <c r="S113" s="642">
        <v>14</v>
      </c>
      <c r="T113" s="765">
        <v>12</v>
      </c>
      <c r="U113" s="186">
        <v>55.1</v>
      </c>
      <c r="V113" s="186">
        <v>50.78</v>
      </c>
      <c r="W113" s="642">
        <v>23</v>
      </c>
    </row>
    <row r="114" spans="1:23" ht="15" customHeight="1" thickBot="1">
      <c r="A114" s="8">
        <v>100</v>
      </c>
      <c r="B114" s="17" t="s">
        <v>1</v>
      </c>
      <c r="C114" s="754" t="s">
        <v>169</v>
      </c>
      <c r="D114" s="486">
        <v>11</v>
      </c>
      <c r="E114" s="182">
        <v>65.5</v>
      </c>
      <c r="F114" s="182">
        <v>54.43</v>
      </c>
      <c r="G114" s="487">
        <v>7</v>
      </c>
      <c r="H114" s="486">
        <v>4</v>
      </c>
      <c r="I114" s="182">
        <v>52.3</v>
      </c>
      <c r="J114" s="182">
        <v>54.43</v>
      </c>
      <c r="K114" s="487">
        <v>44</v>
      </c>
      <c r="L114" s="486">
        <v>8</v>
      </c>
      <c r="M114" s="182">
        <v>35.875</v>
      </c>
      <c r="N114" s="182">
        <v>50.52</v>
      </c>
      <c r="O114" s="642">
        <v>85</v>
      </c>
      <c r="P114" s="486">
        <v>10</v>
      </c>
      <c r="Q114" s="182">
        <v>33.200000000000003</v>
      </c>
      <c r="R114" s="182">
        <v>49.6</v>
      </c>
      <c r="S114" s="642">
        <v>95</v>
      </c>
      <c r="T114" s="486">
        <v>10</v>
      </c>
      <c r="U114" s="182">
        <v>32.799999999999997</v>
      </c>
      <c r="V114" s="182">
        <v>50.78</v>
      </c>
      <c r="W114" s="642">
        <v>90</v>
      </c>
    </row>
    <row r="115" spans="1:23" ht="15" customHeight="1">
      <c r="A115" s="314">
        <v>101</v>
      </c>
      <c r="B115" s="315" t="s">
        <v>1</v>
      </c>
      <c r="C115" s="754" t="s">
        <v>170</v>
      </c>
      <c r="D115" s="28">
        <v>16</v>
      </c>
      <c r="E115" s="175">
        <v>39.5</v>
      </c>
      <c r="F115" s="182">
        <v>54.43</v>
      </c>
      <c r="G115" s="487">
        <v>89</v>
      </c>
      <c r="H115" s="28">
        <v>10</v>
      </c>
      <c r="I115" s="175">
        <v>43.4</v>
      </c>
      <c r="J115" s="182">
        <v>54.43</v>
      </c>
      <c r="K115" s="487">
        <v>74</v>
      </c>
      <c r="L115" s="28">
        <v>13</v>
      </c>
      <c r="M115" s="175">
        <v>41.769230769230766</v>
      </c>
      <c r="N115" s="182">
        <v>50.52</v>
      </c>
      <c r="O115" s="642">
        <v>70</v>
      </c>
      <c r="P115" s="28">
        <v>12</v>
      </c>
      <c r="Q115" s="175">
        <v>40</v>
      </c>
      <c r="R115" s="182">
        <v>49.6</v>
      </c>
      <c r="S115" s="642">
        <v>72</v>
      </c>
      <c r="T115" s="28"/>
      <c r="U115" s="175"/>
      <c r="V115" s="182">
        <v>50.78</v>
      </c>
      <c r="W115" s="642">
        <v>97</v>
      </c>
    </row>
    <row r="116" spans="1:23" ht="15" customHeight="1">
      <c r="A116" s="751"/>
      <c r="B116" s="753"/>
      <c r="C116" s="28"/>
      <c r="D116" s="486"/>
      <c r="E116" s="182"/>
      <c r="F116" s="182"/>
      <c r="G116" s="487"/>
      <c r="H116" s="486"/>
      <c r="I116" s="182"/>
      <c r="J116" s="182"/>
      <c r="K116" s="487"/>
      <c r="L116" s="486"/>
      <c r="M116" s="182"/>
      <c r="N116" s="182"/>
      <c r="O116" s="642"/>
      <c r="P116" s="486"/>
      <c r="Q116" s="182"/>
      <c r="R116" s="182"/>
      <c r="S116" s="642"/>
      <c r="T116" s="486"/>
      <c r="U116" s="182"/>
      <c r="V116" s="182"/>
      <c r="W116" s="642"/>
    </row>
    <row r="117" spans="1:23" ht="15" customHeight="1">
      <c r="A117" s="751"/>
      <c r="B117" s="753"/>
      <c r="C117" s="28"/>
      <c r="D117" s="486"/>
      <c r="E117" s="182"/>
      <c r="F117" s="182"/>
      <c r="G117" s="487"/>
      <c r="H117" s="486"/>
      <c r="I117" s="182"/>
      <c r="J117" s="182"/>
      <c r="K117" s="487"/>
      <c r="L117" s="486"/>
      <c r="M117" s="182"/>
      <c r="N117" s="182"/>
      <c r="O117" s="642"/>
      <c r="P117" s="486"/>
      <c r="Q117" s="182"/>
      <c r="R117" s="182"/>
      <c r="S117" s="642"/>
      <c r="T117" s="486"/>
      <c r="U117" s="182"/>
      <c r="V117" s="182"/>
      <c r="W117" s="642"/>
    </row>
    <row r="118" spans="1:23" ht="15" customHeight="1">
      <c r="A118" s="7">
        <v>102</v>
      </c>
      <c r="B118" s="14" t="s">
        <v>0</v>
      </c>
      <c r="C118" s="173" t="s">
        <v>75</v>
      </c>
      <c r="D118" s="173">
        <v>7</v>
      </c>
      <c r="E118" s="243">
        <v>54.4</v>
      </c>
      <c r="F118" s="348">
        <v>54.43</v>
      </c>
      <c r="G118" s="769">
        <v>43</v>
      </c>
      <c r="H118" s="173">
        <v>13</v>
      </c>
      <c r="I118" s="243">
        <v>58.307692307692307</v>
      </c>
      <c r="J118" s="348">
        <v>54.43</v>
      </c>
      <c r="K118" s="769">
        <v>23</v>
      </c>
      <c r="L118" s="173">
        <v>10</v>
      </c>
      <c r="M118" s="243">
        <v>59.3</v>
      </c>
      <c r="N118" s="348">
        <v>50.52</v>
      </c>
      <c r="O118" s="642">
        <v>16</v>
      </c>
      <c r="P118" s="173">
        <v>13</v>
      </c>
      <c r="Q118" s="243">
        <v>57.384615384615387</v>
      </c>
      <c r="R118" s="348">
        <v>49.6</v>
      </c>
      <c r="S118" s="642">
        <v>16</v>
      </c>
      <c r="T118" s="173">
        <v>13</v>
      </c>
      <c r="U118" s="243">
        <v>59.07692307692308</v>
      </c>
      <c r="V118" s="348">
        <v>50.78</v>
      </c>
      <c r="W118" s="642">
        <v>10</v>
      </c>
    </row>
    <row r="119" spans="1:23" ht="15" customHeight="1">
      <c r="A119" s="7">
        <v>103</v>
      </c>
      <c r="B119" s="14" t="s">
        <v>0</v>
      </c>
      <c r="C119" s="28" t="s">
        <v>77</v>
      </c>
      <c r="D119" s="486">
        <v>10</v>
      </c>
      <c r="E119" s="182">
        <v>57.1</v>
      </c>
      <c r="F119" s="182">
        <v>54.43</v>
      </c>
      <c r="G119" s="487">
        <v>32</v>
      </c>
      <c r="H119" s="486">
        <v>8</v>
      </c>
      <c r="I119" s="182">
        <v>60.5</v>
      </c>
      <c r="J119" s="182">
        <v>54.43</v>
      </c>
      <c r="K119" s="487">
        <v>16</v>
      </c>
      <c r="L119" s="486">
        <v>15</v>
      </c>
      <c r="M119" s="182">
        <v>55.1</v>
      </c>
      <c r="N119" s="182">
        <v>50.52</v>
      </c>
      <c r="O119" s="642">
        <v>24</v>
      </c>
      <c r="P119" s="486">
        <v>12</v>
      </c>
      <c r="Q119" s="182">
        <v>47.625</v>
      </c>
      <c r="R119" s="182">
        <v>49.6</v>
      </c>
      <c r="S119" s="642">
        <v>50</v>
      </c>
      <c r="T119" s="486">
        <v>8</v>
      </c>
      <c r="U119" s="182">
        <v>52.5</v>
      </c>
      <c r="V119" s="182">
        <v>50.78</v>
      </c>
      <c r="W119" s="642">
        <v>39</v>
      </c>
    </row>
    <row r="120" spans="1:23" ht="15" customHeight="1">
      <c r="A120" s="7">
        <v>104</v>
      </c>
      <c r="B120" s="14" t="s">
        <v>0</v>
      </c>
      <c r="C120" s="87" t="s">
        <v>76</v>
      </c>
      <c r="D120" s="489">
        <v>12</v>
      </c>
      <c r="E120" s="184">
        <v>58.1</v>
      </c>
      <c r="F120" s="184">
        <v>54.43</v>
      </c>
      <c r="G120" s="490">
        <v>30</v>
      </c>
      <c r="H120" s="489">
        <v>18</v>
      </c>
      <c r="I120" s="184">
        <v>66.666666666666671</v>
      </c>
      <c r="J120" s="184">
        <v>54.43</v>
      </c>
      <c r="K120" s="490">
        <v>9</v>
      </c>
      <c r="L120" s="489">
        <v>17</v>
      </c>
      <c r="M120" s="184">
        <v>59.6</v>
      </c>
      <c r="N120" s="184">
        <v>50.52</v>
      </c>
      <c r="O120" s="642">
        <v>15</v>
      </c>
      <c r="P120" s="489">
        <v>19</v>
      </c>
      <c r="Q120" s="184">
        <v>54.473684210526315</v>
      </c>
      <c r="R120" s="184">
        <v>49.6</v>
      </c>
      <c r="S120" s="642">
        <v>23</v>
      </c>
      <c r="T120" s="489">
        <v>12</v>
      </c>
      <c r="U120" s="184">
        <v>62.333333333333336</v>
      </c>
      <c r="V120" s="184">
        <v>50.78</v>
      </c>
      <c r="W120" s="642">
        <v>7</v>
      </c>
    </row>
    <row r="121" spans="1:23" ht="15" customHeight="1">
      <c r="A121" s="7">
        <v>105</v>
      </c>
      <c r="B121" s="14" t="s">
        <v>0</v>
      </c>
      <c r="C121" s="28" t="s">
        <v>10</v>
      </c>
      <c r="D121" s="486">
        <v>2</v>
      </c>
      <c r="E121" s="182">
        <v>60</v>
      </c>
      <c r="F121" s="182">
        <v>54.43</v>
      </c>
      <c r="G121" s="487">
        <v>23</v>
      </c>
      <c r="H121" s="486">
        <v>4</v>
      </c>
      <c r="I121" s="182">
        <v>56.5</v>
      </c>
      <c r="J121" s="182">
        <v>54.43</v>
      </c>
      <c r="K121" s="487">
        <v>31</v>
      </c>
      <c r="L121" s="486"/>
      <c r="M121" s="182"/>
      <c r="N121" s="182">
        <v>50.52</v>
      </c>
      <c r="O121" s="642">
        <v>99</v>
      </c>
      <c r="P121" s="486">
        <v>5</v>
      </c>
      <c r="Q121" s="182">
        <v>60.8</v>
      </c>
      <c r="R121" s="182">
        <v>49.6</v>
      </c>
      <c r="S121" s="642">
        <v>9</v>
      </c>
      <c r="T121" s="486">
        <v>3</v>
      </c>
      <c r="U121" s="182">
        <v>32.333333333333336</v>
      </c>
      <c r="V121" s="182">
        <v>50.78</v>
      </c>
      <c r="W121" s="642">
        <v>91</v>
      </c>
    </row>
    <row r="122" spans="1:23" ht="15" customHeight="1">
      <c r="A122" s="7">
        <v>106</v>
      </c>
      <c r="B122" s="14" t="s">
        <v>0</v>
      </c>
      <c r="C122" s="488" t="s">
        <v>122</v>
      </c>
      <c r="D122" s="28">
        <v>17</v>
      </c>
      <c r="E122" s="175">
        <v>63.4</v>
      </c>
      <c r="F122" s="182">
        <v>54.43</v>
      </c>
      <c r="G122" s="487">
        <v>12</v>
      </c>
      <c r="H122" s="28">
        <v>4</v>
      </c>
      <c r="I122" s="175">
        <v>76.25</v>
      </c>
      <c r="J122" s="182">
        <v>54.43</v>
      </c>
      <c r="K122" s="487">
        <v>3</v>
      </c>
      <c r="L122" s="28">
        <v>16</v>
      </c>
      <c r="M122" s="175">
        <v>47.5625</v>
      </c>
      <c r="N122" s="182">
        <v>50.52</v>
      </c>
      <c r="O122" s="642">
        <v>47</v>
      </c>
      <c r="P122" s="28">
        <v>9</v>
      </c>
      <c r="Q122" s="175">
        <v>59.111111111111114</v>
      </c>
      <c r="R122" s="182">
        <v>49.6</v>
      </c>
      <c r="S122" s="642">
        <v>12</v>
      </c>
      <c r="T122" s="28">
        <v>8</v>
      </c>
      <c r="U122" s="175">
        <v>54.875</v>
      </c>
      <c r="V122" s="182">
        <v>50.78</v>
      </c>
      <c r="W122" s="642">
        <v>27</v>
      </c>
    </row>
    <row r="123" spans="1:23" ht="15" customHeight="1">
      <c r="A123" s="7">
        <v>107</v>
      </c>
      <c r="B123" s="14" t="s">
        <v>0</v>
      </c>
      <c r="C123" s="488" t="s">
        <v>78</v>
      </c>
      <c r="D123" s="486">
        <v>9</v>
      </c>
      <c r="E123" s="182">
        <v>38.880000000000003</v>
      </c>
      <c r="F123" s="182">
        <v>54.43</v>
      </c>
      <c r="G123" s="487">
        <v>90</v>
      </c>
      <c r="H123" s="486">
        <v>1</v>
      </c>
      <c r="I123" s="182">
        <v>50</v>
      </c>
      <c r="J123" s="182">
        <v>54.43</v>
      </c>
      <c r="K123" s="487">
        <v>59</v>
      </c>
      <c r="L123" s="486">
        <v>6</v>
      </c>
      <c r="M123" s="182">
        <v>45</v>
      </c>
      <c r="N123" s="182">
        <v>50.52</v>
      </c>
      <c r="O123" s="642">
        <v>60</v>
      </c>
      <c r="P123" s="486">
        <v>7</v>
      </c>
      <c r="Q123" s="182">
        <v>34.714285714285715</v>
      </c>
      <c r="R123" s="182">
        <v>49.6</v>
      </c>
      <c r="S123" s="642">
        <v>91</v>
      </c>
      <c r="T123" s="486">
        <v>3</v>
      </c>
      <c r="U123" s="182">
        <v>37.333333333333336</v>
      </c>
      <c r="V123" s="182">
        <v>50.78</v>
      </c>
      <c r="W123" s="642">
        <v>78</v>
      </c>
    </row>
    <row r="124" spans="1:23" ht="15" customHeight="1">
      <c r="A124" s="476">
        <v>108</v>
      </c>
      <c r="B124" s="23" t="s">
        <v>0</v>
      </c>
      <c r="C124" s="28" t="s">
        <v>9</v>
      </c>
      <c r="D124" s="486"/>
      <c r="E124" s="182"/>
      <c r="F124" s="182">
        <v>54.43</v>
      </c>
      <c r="G124" s="487">
        <v>103</v>
      </c>
      <c r="H124" s="486"/>
      <c r="I124" s="182"/>
      <c r="J124" s="182">
        <v>54.43</v>
      </c>
      <c r="K124" s="487">
        <v>100</v>
      </c>
      <c r="L124" s="486"/>
      <c r="M124" s="182"/>
      <c r="N124" s="182">
        <v>50.52</v>
      </c>
      <c r="O124" s="642">
        <v>99</v>
      </c>
      <c r="P124" s="486">
        <v>2</v>
      </c>
      <c r="Q124" s="182">
        <v>35</v>
      </c>
      <c r="R124" s="182">
        <v>49.6</v>
      </c>
      <c r="S124" s="642">
        <v>90</v>
      </c>
      <c r="T124" s="486"/>
      <c r="U124" s="182"/>
      <c r="V124" s="182">
        <v>50.78</v>
      </c>
      <c r="W124" s="642">
        <v>97</v>
      </c>
    </row>
    <row r="125" spans="1:23" ht="15" customHeight="1">
      <c r="A125" s="476">
        <v>109</v>
      </c>
      <c r="B125" s="23" t="s">
        <v>0</v>
      </c>
      <c r="C125" s="87" t="s">
        <v>117</v>
      </c>
      <c r="D125" s="87">
        <v>34</v>
      </c>
      <c r="E125" s="178">
        <v>47.1</v>
      </c>
      <c r="F125" s="184">
        <v>54.43</v>
      </c>
      <c r="G125" s="490">
        <v>69</v>
      </c>
      <c r="H125" s="87">
        <v>24</v>
      </c>
      <c r="I125" s="178">
        <v>56.958333333333336</v>
      </c>
      <c r="J125" s="184">
        <v>54.43</v>
      </c>
      <c r="K125" s="490">
        <v>29</v>
      </c>
      <c r="L125" s="87">
        <v>43</v>
      </c>
      <c r="M125" s="178">
        <v>44.1</v>
      </c>
      <c r="N125" s="184">
        <v>50.52</v>
      </c>
      <c r="O125" s="642">
        <v>62</v>
      </c>
      <c r="P125" s="87">
        <v>22</v>
      </c>
      <c r="Q125" s="178">
        <v>40.416666666666664</v>
      </c>
      <c r="R125" s="184">
        <v>49.6</v>
      </c>
      <c r="S125" s="642">
        <v>69</v>
      </c>
      <c r="T125" s="87">
        <v>25</v>
      </c>
      <c r="U125" s="178">
        <v>54.458333333333336</v>
      </c>
      <c r="V125" s="184">
        <v>50.78</v>
      </c>
      <c r="W125" s="642">
        <v>29</v>
      </c>
    </row>
    <row r="126" spans="1:23" ht="15" customHeight="1" thickBot="1">
      <c r="A126" s="8">
        <v>110</v>
      </c>
      <c r="B126" s="17" t="s">
        <v>0</v>
      </c>
      <c r="C126" s="768" t="s">
        <v>168</v>
      </c>
      <c r="D126" s="765">
        <v>3</v>
      </c>
      <c r="E126" s="186">
        <v>41.7</v>
      </c>
      <c r="F126" s="186">
        <v>54.43</v>
      </c>
      <c r="G126" s="766">
        <v>84</v>
      </c>
      <c r="H126" s="765">
        <v>6</v>
      </c>
      <c r="I126" s="186">
        <v>45.666666666666664</v>
      </c>
      <c r="J126" s="186">
        <v>54.43</v>
      </c>
      <c r="K126" s="766">
        <v>69</v>
      </c>
      <c r="L126" s="765">
        <v>6</v>
      </c>
      <c r="M126" s="186">
        <v>29.3</v>
      </c>
      <c r="N126" s="186">
        <v>50.52</v>
      </c>
      <c r="O126" s="642">
        <v>96</v>
      </c>
      <c r="P126" s="765">
        <v>10</v>
      </c>
      <c r="Q126" s="186">
        <v>36.700000000000003</v>
      </c>
      <c r="R126" s="186">
        <v>49.6</v>
      </c>
      <c r="S126" s="642">
        <v>84</v>
      </c>
      <c r="T126" s="765">
        <v>12</v>
      </c>
      <c r="U126" s="186">
        <v>45.833333333333336</v>
      </c>
      <c r="V126" s="186">
        <v>50.78</v>
      </c>
      <c r="W126" s="642">
        <v>58</v>
      </c>
    </row>
    <row r="127" spans="1:23" ht="15" customHeight="1">
      <c r="A127" s="698"/>
      <c r="B127" s="699"/>
      <c r="C127" s="700"/>
      <c r="D127" s="701"/>
      <c r="E127" s="637"/>
      <c r="F127" s="637"/>
      <c r="G127" s="701"/>
      <c r="H127" s="637"/>
      <c r="I127" s="637"/>
      <c r="J127" s="701"/>
      <c r="K127" s="637"/>
      <c r="L127" s="637"/>
      <c r="M127" s="701"/>
      <c r="N127" s="637"/>
      <c r="O127" s="637"/>
      <c r="P127" s="701"/>
      <c r="Q127" s="637"/>
      <c r="R127" s="637"/>
      <c r="S127" s="702"/>
      <c r="T127" s="702"/>
      <c r="U127" s="659"/>
      <c r="V127" s="659"/>
      <c r="W127" s="659"/>
    </row>
    <row r="128" spans="1:23">
      <c r="C128" s="106" t="s">
        <v>84</v>
      </c>
      <c r="D128" s="106"/>
      <c r="E128" s="108">
        <f>AVERAGE(E5:E124)</f>
        <v>51.680000000000021</v>
      </c>
      <c r="F128" s="106"/>
      <c r="G128" s="106"/>
      <c r="H128" s="108">
        <f>AVERAGE(I5:I124)</f>
        <v>51.017294011830103</v>
      </c>
      <c r="I128" s="106"/>
      <c r="J128" s="106"/>
      <c r="K128" s="108">
        <f>AVERAGE(M5:M124)</f>
        <v>48.136598390886085</v>
      </c>
      <c r="L128" s="106"/>
      <c r="M128" s="106"/>
      <c r="N128" s="108">
        <f>AVERAGE(Q5:Q124)</f>
        <v>46.606609407486602</v>
      </c>
      <c r="O128" s="106"/>
      <c r="P128" s="106"/>
      <c r="Q128" s="108">
        <f>AVERAGE(U5:U124)</f>
        <v>48.119974233804015</v>
      </c>
      <c r="R128" s="106"/>
      <c r="S128" s="106"/>
      <c r="T128" s="106"/>
      <c r="U128" s="106"/>
      <c r="V128" s="106"/>
    </row>
    <row r="129" spans="3:22">
      <c r="C129" s="107" t="s">
        <v>85</v>
      </c>
      <c r="D129" s="107"/>
      <c r="E129" s="107">
        <v>54.43</v>
      </c>
      <c r="F129" s="107"/>
      <c r="G129" s="107"/>
      <c r="H129" s="107">
        <v>54.43</v>
      </c>
      <c r="I129" s="107"/>
      <c r="J129" s="107"/>
      <c r="K129" s="250">
        <v>50.52</v>
      </c>
      <c r="L129" s="107"/>
      <c r="M129" s="107"/>
      <c r="N129" s="250">
        <v>49.6</v>
      </c>
      <c r="O129" s="107"/>
      <c r="P129" s="107"/>
      <c r="Q129" s="250">
        <v>50.78</v>
      </c>
      <c r="R129" s="107"/>
      <c r="S129" s="107"/>
      <c r="T129" s="107"/>
      <c r="U129" s="107"/>
      <c r="V129" s="107"/>
    </row>
  </sheetData>
  <autoFilter ref="C117:W117">
    <sortState ref="C118:W126">
      <sortCondition ref="C117"/>
    </sortState>
  </autoFilter>
  <mergeCells count="8">
    <mergeCell ref="D2:G2"/>
    <mergeCell ref="H2:K2"/>
    <mergeCell ref="L2:O2"/>
    <mergeCell ref="P2:S2"/>
    <mergeCell ref="T2:W2"/>
    <mergeCell ref="A2:A3"/>
    <mergeCell ref="B2:B3"/>
    <mergeCell ref="C2:C3"/>
  </mergeCells>
  <conditionalFormatting sqref="Q127:Q129 K127:K129 M5:M126 U5:U126">
    <cfRule type="containsBlanks" dxfId="369" priority="18">
      <formula>LEN(TRIM(K5))=0</formula>
    </cfRule>
    <cfRule type="cellIs" dxfId="368" priority="19" operator="lessThan">
      <formula>50</formula>
    </cfRule>
    <cfRule type="cellIs" dxfId="367" priority="20" operator="equal">
      <formula>50</formula>
    </cfRule>
    <cfRule type="cellIs" dxfId="366" priority="21" operator="between">
      <formula>75</formula>
      <formula>50</formula>
    </cfRule>
    <cfRule type="cellIs" dxfId="365" priority="22" operator="greaterThanOrEqual">
      <formula>75</formula>
    </cfRule>
  </conditionalFormatting>
  <conditionalFormatting sqref="N127:N129 Q5:Q126">
    <cfRule type="containsBlanks" dxfId="364" priority="13">
      <formula>LEN(TRIM(N5))=0</formula>
    </cfRule>
    <cfRule type="cellIs" dxfId="363" priority="14" operator="lessThan">
      <formula>50</formula>
    </cfRule>
    <cfRule type="cellIs" dxfId="362" priority="15" operator="between">
      <formula>50</formula>
      <formula>50.004</formula>
    </cfRule>
    <cfRule type="cellIs" dxfId="361" priority="16" operator="between">
      <formula>74.99</formula>
      <formula>50</formula>
    </cfRule>
    <cfRule type="cellIs" dxfId="360" priority="17" operator="greaterThanOrEqual">
      <formula>75</formula>
    </cfRule>
  </conditionalFormatting>
  <conditionalFormatting sqref="H127:H129 I5:I126">
    <cfRule type="cellIs" dxfId="359" priority="7" operator="equal">
      <formula>$H$128</formula>
    </cfRule>
    <cfRule type="containsBlanks" dxfId="358" priority="8">
      <formula>LEN(TRIM(H5))=0</formula>
    </cfRule>
    <cfRule type="cellIs" dxfId="357" priority="9" operator="lessThan">
      <formula>50</formula>
    </cfRule>
    <cfRule type="cellIs" dxfId="356" priority="10" operator="between">
      <formula>50</formula>
      <formula>$H$128</formula>
    </cfRule>
    <cfRule type="cellIs" dxfId="355" priority="11" operator="between">
      <formula>75</formula>
      <formula>$H$128</formula>
    </cfRule>
    <cfRule type="cellIs" dxfId="354" priority="12" operator="greaterThanOrEqual">
      <formula>75</formula>
    </cfRule>
  </conditionalFormatting>
  <conditionalFormatting sqref="E5:E129">
    <cfRule type="cellIs" dxfId="353" priority="3584" operator="equal">
      <formula>$E$128</formula>
    </cfRule>
    <cfRule type="containsBlanks" dxfId="352" priority="3585">
      <formula>LEN(TRIM(E5))=0</formula>
    </cfRule>
    <cfRule type="cellIs" dxfId="351" priority="3586" operator="lessThan">
      <formula>50</formula>
    </cfRule>
    <cfRule type="cellIs" dxfId="350" priority="3587" operator="between">
      <formula>50</formula>
      <formula>$E$128</formula>
    </cfRule>
    <cfRule type="cellIs" dxfId="349" priority="3588" operator="between">
      <formula>75</formula>
      <formula>$E$128</formula>
    </cfRule>
    <cfRule type="cellIs" dxfId="348" priority="3589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zoomScale="90" zoomScaleNormal="90" workbookViewId="0">
      <selection activeCell="B2" sqref="B2:B3"/>
    </sheetView>
  </sheetViews>
  <sheetFormatPr defaultRowHeight="15"/>
  <cols>
    <col min="1" max="1" width="5.85546875" customWidth="1"/>
    <col min="2" max="2" width="32.85546875" customWidth="1"/>
    <col min="3" max="22" width="7.7109375" style="95" customWidth="1"/>
    <col min="23" max="23" width="7.7109375" customWidth="1"/>
  </cols>
  <sheetData>
    <row r="1" spans="1:26" ht="402" customHeight="1" thickBot="1"/>
    <row r="2" spans="1:26">
      <c r="A2" s="593" t="s">
        <v>47</v>
      </c>
      <c r="B2" s="595" t="s">
        <v>45</v>
      </c>
      <c r="C2" s="597">
        <v>2025</v>
      </c>
      <c r="D2" s="598"/>
      <c r="E2" s="598"/>
      <c r="F2" s="599"/>
      <c r="G2" s="597">
        <v>2024</v>
      </c>
      <c r="H2" s="598"/>
      <c r="I2" s="598"/>
      <c r="J2" s="599"/>
      <c r="K2" s="597">
        <v>2023</v>
      </c>
      <c r="L2" s="598"/>
      <c r="M2" s="598"/>
      <c r="N2" s="599"/>
      <c r="O2" s="598">
        <v>2022</v>
      </c>
      <c r="P2" s="598"/>
      <c r="Q2" s="598"/>
      <c r="R2" s="598"/>
      <c r="S2" s="597">
        <v>2021</v>
      </c>
      <c r="T2" s="598"/>
      <c r="U2" s="598"/>
      <c r="V2" s="599"/>
      <c r="W2" s="591" t="s">
        <v>82</v>
      </c>
    </row>
    <row r="3" spans="1:26" ht="45" customHeight="1" thickBot="1">
      <c r="A3" s="594"/>
      <c r="B3" s="596"/>
      <c r="C3" s="164" t="s">
        <v>93</v>
      </c>
      <c r="D3" s="114" t="s">
        <v>94</v>
      </c>
      <c r="E3" s="165" t="s">
        <v>95</v>
      </c>
      <c r="F3" s="41" t="s">
        <v>81</v>
      </c>
      <c r="G3" s="164" t="s">
        <v>93</v>
      </c>
      <c r="H3" s="114" t="s">
        <v>94</v>
      </c>
      <c r="I3" s="165" t="s">
        <v>95</v>
      </c>
      <c r="J3" s="41" t="s">
        <v>81</v>
      </c>
      <c r="K3" s="164" t="s">
        <v>93</v>
      </c>
      <c r="L3" s="114" t="s">
        <v>94</v>
      </c>
      <c r="M3" s="165" t="s">
        <v>95</v>
      </c>
      <c r="N3" s="41" t="s">
        <v>81</v>
      </c>
      <c r="O3" s="341" t="s">
        <v>93</v>
      </c>
      <c r="P3" s="114" t="s">
        <v>94</v>
      </c>
      <c r="Q3" s="165" t="s">
        <v>95</v>
      </c>
      <c r="R3" s="341" t="s">
        <v>81</v>
      </c>
      <c r="S3" s="164" t="s">
        <v>93</v>
      </c>
      <c r="T3" s="114" t="s">
        <v>94</v>
      </c>
      <c r="U3" s="165" t="s">
        <v>95</v>
      </c>
      <c r="V3" s="41" t="s">
        <v>81</v>
      </c>
      <c r="W3" s="592"/>
    </row>
    <row r="4" spans="1:26" s="75" customFormat="1" ht="15" customHeight="1" thickBot="1">
      <c r="A4" s="63"/>
      <c r="B4" s="124" t="s">
        <v>99</v>
      </c>
      <c r="C4" s="125">
        <f>C5+C14+C27+C45+C66+C81+C112</f>
        <v>895</v>
      </c>
      <c r="D4" s="134">
        <f>AVERAGE(D6:D13,D15:D26,D28:D44,D46:D65,D67:D80,D82:D111,D113:D121)</f>
        <v>51.537254901960807</v>
      </c>
      <c r="E4" s="276">
        <v>54.43</v>
      </c>
      <c r="F4" s="126"/>
      <c r="G4" s="125">
        <f>G5+G14+G27+G45+G66+G81+G112</f>
        <v>890</v>
      </c>
      <c r="H4" s="134">
        <f>AVERAGE(H6:H13,H15:H26,H28:H44,H46:H65,H67:H80,H82:H111,H113:H121)</f>
        <v>51.023257769166868</v>
      </c>
      <c r="I4" s="276">
        <v>54.43</v>
      </c>
      <c r="J4" s="126"/>
      <c r="K4" s="125">
        <f>K5+K14+K27+K45+K66+K81+K112</f>
        <v>966</v>
      </c>
      <c r="L4" s="134">
        <f>AVERAGE(L6:L13,L15:L26,L28:L44,L46:L65,L67:L80,L82:L111,L113:L121)</f>
        <v>47.903198423725151</v>
      </c>
      <c r="M4" s="276">
        <v>50.52</v>
      </c>
      <c r="N4" s="126"/>
      <c r="O4" s="342">
        <f>O5+O14+O27+O45+O66+O81+O112</f>
        <v>969</v>
      </c>
      <c r="P4" s="134">
        <f>AVERAGE(P6:P13,P15:P26,P28:P44,P46:P65,P67:P80,P82:P111,P113:P121)</f>
        <v>46.447237604038023</v>
      </c>
      <c r="Q4" s="276">
        <v>49.6</v>
      </c>
      <c r="R4" s="342"/>
      <c r="S4" s="125">
        <f>S5+S14+S27+S45+S66+S81+S112</f>
        <v>1044</v>
      </c>
      <c r="T4" s="134">
        <f>AVERAGE(T6:T13,T15:T26,T28:T44,T46:T65,T67:T80,T82:T111,T113:T121)</f>
        <v>48.162179631710863</v>
      </c>
      <c r="U4" s="276">
        <v>50.78</v>
      </c>
      <c r="V4" s="126"/>
      <c r="W4" s="113"/>
      <c r="Y4" s="76"/>
      <c r="Z4" s="39" t="s">
        <v>89</v>
      </c>
    </row>
    <row r="5" spans="1:26" s="75" customFormat="1" ht="15" customHeight="1" thickBot="1">
      <c r="A5" s="115"/>
      <c r="B5" s="116" t="s">
        <v>100</v>
      </c>
      <c r="C5" s="117">
        <f>SUM(C6:C13)</f>
        <v>52</v>
      </c>
      <c r="D5" s="130">
        <f>AVERAGE(D6:D13)</f>
        <v>56.832500000000003</v>
      </c>
      <c r="E5" s="215">
        <v>54.43</v>
      </c>
      <c r="F5" s="118"/>
      <c r="G5" s="117">
        <f>SUM(G6:G13)</f>
        <v>69</v>
      </c>
      <c r="H5" s="130">
        <f>AVERAGE(H6:H13)</f>
        <v>48.709145021645028</v>
      </c>
      <c r="I5" s="215">
        <v>54.43</v>
      </c>
      <c r="J5" s="118"/>
      <c r="K5" s="117">
        <f>SUM(K6:K13)</f>
        <v>72</v>
      </c>
      <c r="L5" s="130">
        <f>AVERAGE(L6:L13)</f>
        <v>47.057142857142857</v>
      </c>
      <c r="M5" s="215">
        <v>50.52</v>
      </c>
      <c r="N5" s="118"/>
      <c r="O5" s="343">
        <f>SUM(O6:O13)</f>
        <v>75</v>
      </c>
      <c r="P5" s="130">
        <f>AVERAGE(P6:P13)</f>
        <v>53.605704365079369</v>
      </c>
      <c r="Q5" s="215">
        <v>49.6</v>
      </c>
      <c r="R5" s="343"/>
      <c r="S5" s="117">
        <f>SUM(S6:S13)</f>
        <v>92</v>
      </c>
      <c r="T5" s="130">
        <f>AVERAGE(T6:T13)</f>
        <v>52.590706862581868</v>
      </c>
      <c r="U5" s="215">
        <v>50.78</v>
      </c>
      <c r="V5" s="118"/>
      <c r="W5" s="119"/>
      <c r="Y5" s="96"/>
      <c r="Z5" s="39" t="s">
        <v>90</v>
      </c>
    </row>
    <row r="6" spans="1:26" ht="15" customHeight="1">
      <c r="A6" s="136">
        <v>1</v>
      </c>
      <c r="B6" s="353" t="s">
        <v>53</v>
      </c>
      <c r="C6" s="326">
        <v>12</v>
      </c>
      <c r="D6" s="175">
        <v>67.8</v>
      </c>
      <c r="E6" s="182">
        <v>54.43</v>
      </c>
      <c r="F6" s="302">
        <v>4</v>
      </c>
      <c r="G6" s="326">
        <v>21</v>
      </c>
      <c r="H6" s="175">
        <v>67</v>
      </c>
      <c r="I6" s="182">
        <v>54.43</v>
      </c>
      <c r="J6" s="302">
        <v>8</v>
      </c>
      <c r="K6" s="326">
        <v>9</v>
      </c>
      <c r="L6" s="175">
        <v>63.9</v>
      </c>
      <c r="M6" s="182">
        <v>50.52</v>
      </c>
      <c r="N6" s="302">
        <v>7</v>
      </c>
      <c r="O6" s="321">
        <v>14</v>
      </c>
      <c r="P6" s="175">
        <v>68.642857142857139</v>
      </c>
      <c r="Q6" s="182">
        <v>49.6</v>
      </c>
      <c r="R6" s="375">
        <v>1</v>
      </c>
      <c r="S6" s="326">
        <v>13</v>
      </c>
      <c r="T6" s="175">
        <v>64.538461538461533</v>
      </c>
      <c r="U6" s="182">
        <v>50.78</v>
      </c>
      <c r="V6" s="302">
        <v>5</v>
      </c>
      <c r="W6" s="199">
        <f t="shared" ref="W6:W13" si="0">V6+R6+N6+J6+F6</f>
        <v>25</v>
      </c>
      <c r="X6" s="42"/>
      <c r="Y6" s="280"/>
      <c r="Z6" s="39" t="s">
        <v>91</v>
      </c>
    </row>
    <row r="7" spans="1:26" ht="15" customHeight="1">
      <c r="A7" s="43">
        <v>2</v>
      </c>
      <c r="B7" s="31" t="s">
        <v>145</v>
      </c>
      <c r="C7" s="323">
        <v>2</v>
      </c>
      <c r="D7" s="182">
        <v>66</v>
      </c>
      <c r="E7" s="182">
        <v>54.43</v>
      </c>
      <c r="F7" s="302">
        <v>6</v>
      </c>
      <c r="G7" s="323">
        <v>6</v>
      </c>
      <c r="H7" s="182">
        <v>42.333333333333336</v>
      </c>
      <c r="I7" s="182">
        <v>54.43</v>
      </c>
      <c r="J7" s="302">
        <v>78</v>
      </c>
      <c r="K7" s="323"/>
      <c r="L7" s="182"/>
      <c r="M7" s="182">
        <v>50.52</v>
      </c>
      <c r="N7" s="302">
        <v>99</v>
      </c>
      <c r="O7" s="319">
        <v>5</v>
      </c>
      <c r="P7" s="182">
        <v>53</v>
      </c>
      <c r="Q7" s="182">
        <v>49.6</v>
      </c>
      <c r="R7" s="375">
        <v>24</v>
      </c>
      <c r="S7" s="323">
        <v>11</v>
      </c>
      <c r="T7" s="182">
        <v>43.727272727272727</v>
      </c>
      <c r="U7" s="182">
        <v>50.78</v>
      </c>
      <c r="V7" s="302">
        <v>67</v>
      </c>
      <c r="W7" s="200">
        <f t="shared" si="0"/>
        <v>274</v>
      </c>
      <c r="X7" s="42"/>
      <c r="Y7" s="40"/>
      <c r="Z7" s="39" t="s">
        <v>92</v>
      </c>
    </row>
    <row r="8" spans="1:26" ht="15" customHeight="1">
      <c r="A8" s="43">
        <v>3</v>
      </c>
      <c r="B8" s="31" t="s">
        <v>143</v>
      </c>
      <c r="C8" s="326">
        <v>5</v>
      </c>
      <c r="D8" s="175">
        <v>65</v>
      </c>
      <c r="E8" s="182">
        <v>54.43</v>
      </c>
      <c r="F8" s="302">
        <v>9</v>
      </c>
      <c r="G8" s="326">
        <v>2</v>
      </c>
      <c r="H8" s="175">
        <v>33.5</v>
      </c>
      <c r="I8" s="182">
        <v>54.43</v>
      </c>
      <c r="J8" s="302">
        <v>93</v>
      </c>
      <c r="K8" s="326">
        <v>5</v>
      </c>
      <c r="L8" s="175">
        <v>42.8</v>
      </c>
      <c r="M8" s="182">
        <v>50.52</v>
      </c>
      <c r="N8" s="302">
        <v>67</v>
      </c>
      <c r="O8" s="321">
        <v>6</v>
      </c>
      <c r="P8" s="175">
        <v>37.333333333333336</v>
      </c>
      <c r="Q8" s="182">
        <v>49.6</v>
      </c>
      <c r="R8" s="375">
        <v>79</v>
      </c>
      <c r="S8" s="326">
        <v>9</v>
      </c>
      <c r="T8" s="175">
        <v>57.222222222222221</v>
      </c>
      <c r="U8" s="182">
        <v>50.78</v>
      </c>
      <c r="V8" s="302">
        <v>16</v>
      </c>
      <c r="W8" s="200">
        <f t="shared" si="0"/>
        <v>264</v>
      </c>
      <c r="X8" s="42"/>
    </row>
    <row r="9" spans="1:26" ht="15" customHeight="1">
      <c r="A9" s="43">
        <v>4</v>
      </c>
      <c r="B9" s="91" t="s">
        <v>55</v>
      </c>
      <c r="C9" s="325">
        <v>6</v>
      </c>
      <c r="D9" s="184">
        <v>61.66</v>
      </c>
      <c r="E9" s="184">
        <v>54.43</v>
      </c>
      <c r="F9" s="302">
        <v>17</v>
      </c>
      <c r="G9" s="325">
        <v>9</v>
      </c>
      <c r="H9" s="184">
        <v>55.333333333333336</v>
      </c>
      <c r="I9" s="184">
        <v>54.43</v>
      </c>
      <c r="J9" s="302">
        <v>34</v>
      </c>
      <c r="K9" s="325">
        <v>9</v>
      </c>
      <c r="L9" s="184">
        <v>46</v>
      </c>
      <c r="M9" s="184">
        <v>50.52</v>
      </c>
      <c r="N9" s="302">
        <v>53</v>
      </c>
      <c r="O9" s="320">
        <v>5</v>
      </c>
      <c r="P9" s="184">
        <v>51.8</v>
      </c>
      <c r="Q9" s="184">
        <v>49.6</v>
      </c>
      <c r="R9" s="375">
        <v>33</v>
      </c>
      <c r="S9" s="325">
        <v>14</v>
      </c>
      <c r="T9" s="184">
        <v>51.533333333333331</v>
      </c>
      <c r="U9" s="184">
        <v>50.78</v>
      </c>
      <c r="V9" s="302">
        <v>42</v>
      </c>
      <c r="W9" s="200">
        <f t="shared" si="0"/>
        <v>179</v>
      </c>
      <c r="X9" s="42"/>
    </row>
    <row r="10" spans="1:26" ht="15" customHeight="1">
      <c r="A10" s="43">
        <v>5</v>
      </c>
      <c r="B10" s="31" t="s">
        <v>176</v>
      </c>
      <c r="C10" s="326">
        <v>4</v>
      </c>
      <c r="D10" s="175">
        <v>57.2</v>
      </c>
      <c r="E10" s="182">
        <v>54.43</v>
      </c>
      <c r="F10" s="302">
        <v>31</v>
      </c>
      <c r="G10" s="326">
        <v>4</v>
      </c>
      <c r="H10" s="175">
        <v>51.5</v>
      </c>
      <c r="I10" s="182">
        <v>54.43</v>
      </c>
      <c r="J10" s="302">
        <v>48</v>
      </c>
      <c r="K10" s="326">
        <v>12</v>
      </c>
      <c r="L10" s="175">
        <v>49.6</v>
      </c>
      <c r="M10" s="182">
        <v>50.52</v>
      </c>
      <c r="N10" s="302">
        <v>41</v>
      </c>
      <c r="O10" s="321">
        <v>8</v>
      </c>
      <c r="P10" s="175">
        <v>64.25</v>
      </c>
      <c r="Q10" s="182">
        <v>49.6</v>
      </c>
      <c r="R10" s="375">
        <v>2</v>
      </c>
      <c r="S10" s="326">
        <v>9</v>
      </c>
      <c r="T10" s="175">
        <v>58.555555555555557</v>
      </c>
      <c r="U10" s="182">
        <v>50.78</v>
      </c>
      <c r="V10" s="302">
        <v>11</v>
      </c>
      <c r="W10" s="200">
        <f t="shared" si="0"/>
        <v>133</v>
      </c>
      <c r="X10" s="42"/>
    </row>
    <row r="11" spans="1:26" ht="15" customHeight="1">
      <c r="A11" s="43">
        <v>6</v>
      </c>
      <c r="B11" s="31" t="s">
        <v>142</v>
      </c>
      <c r="C11" s="323">
        <v>4</v>
      </c>
      <c r="D11" s="182">
        <v>50</v>
      </c>
      <c r="E11" s="182">
        <v>54.43</v>
      </c>
      <c r="F11" s="302">
        <v>57</v>
      </c>
      <c r="G11" s="323">
        <v>11</v>
      </c>
      <c r="H11" s="182">
        <v>49.363636363636367</v>
      </c>
      <c r="I11" s="182">
        <v>54.43</v>
      </c>
      <c r="J11" s="302">
        <v>60</v>
      </c>
      <c r="K11" s="323">
        <v>14</v>
      </c>
      <c r="L11" s="182">
        <v>40.1</v>
      </c>
      <c r="M11" s="182">
        <v>50.52</v>
      </c>
      <c r="N11" s="302">
        <v>76</v>
      </c>
      <c r="O11" s="319">
        <v>12</v>
      </c>
      <c r="P11" s="182">
        <v>50</v>
      </c>
      <c r="Q11" s="182">
        <v>49.6</v>
      </c>
      <c r="R11" s="375">
        <v>42</v>
      </c>
      <c r="S11" s="323">
        <v>8</v>
      </c>
      <c r="T11" s="182">
        <v>50.625</v>
      </c>
      <c r="U11" s="182">
        <v>50.78</v>
      </c>
      <c r="V11" s="302">
        <v>44</v>
      </c>
      <c r="W11" s="200">
        <f t="shared" si="0"/>
        <v>279</v>
      </c>
      <c r="X11" s="42"/>
    </row>
    <row r="12" spans="1:26" ht="15" customHeight="1">
      <c r="A12" s="43">
        <v>7</v>
      </c>
      <c r="B12" s="31" t="s">
        <v>144</v>
      </c>
      <c r="C12" s="323">
        <v>8</v>
      </c>
      <c r="D12" s="182">
        <v>44</v>
      </c>
      <c r="E12" s="182">
        <v>54.43</v>
      </c>
      <c r="F12" s="302">
        <v>81</v>
      </c>
      <c r="G12" s="323">
        <v>2</v>
      </c>
      <c r="H12" s="182">
        <v>40.5</v>
      </c>
      <c r="I12" s="182">
        <v>54.43</v>
      </c>
      <c r="J12" s="302">
        <v>86</v>
      </c>
      <c r="K12" s="323">
        <v>5</v>
      </c>
      <c r="L12" s="182">
        <v>36</v>
      </c>
      <c r="M12" s="182">
        <v>50.52</v>
      </c>
      <c r="N12" s="302">
        <v>84</v>
      </c>
      <c r="O12" s="319">
        <v>9</v>
      </c>
      <c r="P12" s="182">
        <v>48.444444444444443</v>
      </c>
      <c r="Q12" s="182">
        <v>49.6</v>
      </c>
      <c r="R12" s="375">
        <v>47</v>
      </c>
      <c r="S12" s="323">
        <v>7</v>
      </c>
      <c r="T12" s="182">
        <v>38.142857142857146</v>
      </c>
      <c r="U12" s="182">
        <v>50.78</v>
      </c>
      <c r="V12" s="302">
        <v>75</v>
      </c>
      <c r="W12" s="200">
        <f t="shared" si="0"/>
        <v>373</v>
      </c>
      <c r="X12" s="42"/>
    </row>
    <row r="13" spans="1:26" ht="15" customHeight="1" thickBot="1">
      <c r="A13" s="127">
        <v>8</v>
      </c>
      <c r="B13" s="31" t="s">
        <v>54</v>
      </c>
      <c r="C13" s="323">
        <v>11</v>
      </c>
      <c r="D13" s="182">
        <v>43</v>
      </c>
      <c r="E13" s="182">
        <v>54.43</v>
      </c>
      <c r="F13" s="302">
        <v>82</v>
      </c>
      <c r="G13" s="323">
        <v>14</v>
      </c>
      <c r="H13" s="182">
        <v>50.142857142857146</v>
      </c>
      <c r="I13" s="182">
        <v>54.43</v>
      </c>
      <c r="J13" s="302">
        <v>56</v>
      </c>
      <c r="K13" s="323">
        <v>18</v>
      </c>
      <c r="L13" s="182">
        <v>51</v>
      </c>
      <c r="M13" s="182">
        <v>50.52</v>
      </c>
      <c r="N13" s="302">
        <v>38</v>
      </c>
      <c r="O13" s="319">
        <v>16</v>
      </c>
      <c r="P13" s="182">
        <v>55.375</v>
      </c>
      <c r="Q13" s="182">
        <v>49.6</v>
      </c>
      <c r="R13" s="375">
        <v>20</v>
      </c>
      <c r="S13" s="323">
        <v>21</v>
      </c>
      <c r="T13" s="182">
        <v>56.38095238095238</v>
      </c>
      <c r="U13" s="182">
        <v>50.78</v>
      </c>
      <c r="V13" s="302">
        <v>19</v>
      </c>
      <c r="W13" s="201">
        <f t="shared" si="0"/>
        <v>215</v>
      </c>
      <c r="X13" s="42"/>
    </row>
    <row r="14" spans="1:26" s="75" customFormat="1" ht="15" customHeight="1" thickBot="1">
      <c r="A14" s="115"/>
      <c r="B14" s="128" t="s">
        <v>101</v>
      </c>
      <c r="C14" s="129">
        <f>SUM(C15:C26)</f>
        <v>64</v>
      </c>
      <c r="D14" s="132">
        <f>AVERAGE(D15:D26)</f>
        <v>48.43636363636363</v>
      </c>
      <c r="E14" s="217">
        <v>54.43</v>
      </c>
      <c r="F14" s="119"/>
      <c r="G14" s="129">
        <f>SUM(G15:G26)</f>
        <v>71</v>
      </c>
      <c r="H14" s="132">
        <f>AVERAGE(H15:H26)</f>
        <v>49.559999999999995</v>
      </c>
      <c r="I14" s="217">
        <v>54.43</v>
      </c>
      <c r="J14" s="119"/>
      <c r="K14" s="129">
        <f>SUM(K15:K26)</f>
        <v>78</v>
      </c>
      <c r="L14" s="132">
        <f>AVERAGE(L15:L26)</f>
        <v>48.018181818181823</v>
      </c>
      <c r="M14" s="217">
        <v>50.52</v>
      </c>
      <c r="N14" s="119"/>
      <c r="O14" s="344">
        <f>SUM(O15:O26)</f>
        <v>81</v>
      </c>
      <c r="P14" s="132">
        <f>AVERAGE(P15:P26)</f>
        <v>47.330000000000005</v>
      </c>
      <c r="Q14" s="217">
        <v>49.6</v>
      </c>
      <c r="R14" s="344"/>
      <c r="S14" s="129">
        <f>SUM(S15:S26)</f>
        <v>112</v>
      </c>
      <c r="T14" s="132">
        <f>AVERAGE(T15:T26)</f>
        <v>45.074999999999996</v>
      </c>
      <c r="U14" s="217">
        <v>50.78</v>
      </c>
      <c r="V14" s="119"/>
      <c r="W14" s="202"/>
      <c r="X14" s="42"/>
    </row>
    <row r="15" spans="1:26" ht="15" customHeight="1">
      <c r="A15" s="136">
        <v>1</v>
      </c>
      <c r="B15" s="31" t="s">
        <v>124</v>
      </c>
      <c r="C15" s="326">
        <v>6</v>
      </c>
      <c r="D15" s="175">
        <v>70.7</v>
      </c>
      <c r="E15" s="182">
        <v>54.43</v>
      </c>
      <c r="F15" s="302">
        <v>2</v>
      </c>
      <c r="G15" s="326">
        <v>6</v>
      </c>
      <c r="H15" s="175">
        <v>50.8</v>
      </c>
      <c r="I15" s="182">
        <v>54.43</v>
      </c>
      <c r="J15" s="302">
        <v>50</v>
      </c>
      <c r="K15" s="326">
        <v>5</v>
      </c>
      <c r="L15" s="175">
        <v>46.6</v>
      </c>
      <c r="M15" s="182">
        <v>50.52</v>
      </c>
      <c r="N15" s="302">
        <v>51</v>
      </c>
      <c r="O15" s="321">
        <v>5</v>
      </c>
      <c r="P15" s="175">
        <v>62.4</v>
      </c>
      <c r="Q15" s="182">
        <v>49.6</v>
      </c>
      <c r="R15" s="375">
        <v>5</v>
      </c>
      <c r="S15" s="326">
        <v>10</v>
      </c>
      <c r="T15" s="175">
        <v>39.1</v>
      </c>
      <c r="U15" s="182">
        <v>50.78</v>
      </c>
      <c r="V15" s="302">
        <v>74</v>
      </c>
      <c r="W15" s="203">
        <f t="shared" ref="W15:W26" si="1">V15+R15+N15+J15+F15</f>
        <v>182</v>
      </c>
      <c r="X15" s="42"/>
    </row>
    <row r="16" spans="1:26" ht="15" customHeight="1">
      <c r="A16" s="43">
        <v>2</v>
      </c>
      <c r="B16" s="353" t="s">
        <v>38</v>
      </c>
      <c r="C16" s="326">
        <v>7</v>
      </c>
      <c r="D16" s="175">
        <v>61.2</v>
      </c>
      <c r="E16" s="182">
        <v>54.43</v>
      </c>
      <c r="F16" s="302">
        <v>19</v>
      </c>
      <c r="G16" s="326">
        <v>17</v>
      </c>
      <c r="H16" s="175">
        <v>58</v>
      </c>
      <c r="I16" s="182">
        <v>54.43</v>
      </c>
      <c r="J16" s="302">
        <v>24</v>
      </c>
      <c r="K16" s="326">
        <v>9</v>
      </c>
      <c r="L16" s="175">
        <v>57.6</v>
      </c>
      <c r="M16" s="182">
        <v>50.52</v>
      </c>
      <c r="N16" s="302">
        <v>18</v>
      </c>
      <c r="O16" s="321">
        <v>12</v>
      </c>
      <c r="P16" s="175">
        <v>57.8</v>
      </c>
      <c r="Q16" s="182">
        <v>49.6</v>
      </c>
      <c r="R16" s="375">
        <v>15</v>
      </c>
      <c r="S16" s="326">
        <v>11</v>
      </c>
      <c r="T16" s="175">
        <v>55.6</v>
      </c>
      <c r="U16" s="182">
        <v>50.78</v>
      </c>
      <c r="V16" s="302">
        <v>22</v>
      </c>
      <c r="W16" s="204">
        <f t="shared" si="1"/>
        <v>98</v>
      </c>
      <c r="X16" s="42"/>
    </row>
    <row r="17" spans="1:24" ht="15" customHeight="1">
      <c r="A17" s="43">
        <v>3</v>
      </c>
      <c r="B17" s="31" t="s">
        <v>148</v>
      </c>
      <c r="C17" s="326">
        <v>11</v>
      </c>
      <c r="D17" s="175">
        <v>55.5</v>
      </c>
      <c r="E17" s="182">
        <v>54.43</v>
      </c>
      <c r="F17" s="302">
        <v>38</v>
      </c>
      <c r="G17" s="326">
        <v>6</v>
      </c>
      <c r="H17" s="175">
        <v>58.8</v>
      </c>
      <c r="I17" s="182">
        <v>54.43</v>
      </c>
      <c r="J17" s="302">
        <v>21</v>
      </c>
      <c r="K17" s="326">
        <v>6</v>
      </c>
      <c r="L17" s="175">
        <v>54.3</v>
      </c>
      <c r="M17" s="182">
        <v>50.52</v>
      </c>
      <c r="N17" s="302">
        <v>26</v>
      </c>
      <c r="O17" s="321">
        <v>7</v>
      </c>
      <c r="P17" s="175">
        <v>52.4</v>
      </c>
      <c r="Q17" s="182">
        <v>49.6</v>
      </c>
      <c r="R17" s="375">
        <v>30</v>
      </c>
      <c r="S17" s="326">
        <v>11</v>
      </c>
      <c r="T17" s="175">
        <v>44.1</v>
      </c>
      <c r="U17" s="182">
        <v>50.78</v>
      </c>
      <c r="V17" s="302">
        <v>65</v>
      </c>
      <c r="W17" s="200">
        <f t="shared" si="1"/>
        <v>180</v>
      </c>
      <c r="X17" s="42"/>
    </row>
    <row r="18" spans="1:24" ht="15" customHeight="1">
      <c r="A18" s="43">
        <v>4</v>
      </c>
      <c r="B18" s="354" t="s">
        <v>42</v>
      </c>
      <c r="C18" s="326">
        <v>5</v>
      </c>
      <c r="D18" s="175">
        <v>54.2</v>
      </c>
      <c r="E18" s="182">
        <v>54.43</v>
      </c>
      <c r="F18" s="302">
        <v>44</v>
      </c>
      <c r="G18" s="326">
        <v>11</v>
      </c>
      <c r="H18" s="175">
        <v>59.4</v>
      </c>
      <c r="I18" s="182">
        <v>54.43</v>
      </c>
      <c r="J18" s="302">
        <v>17</v>
      </c>
      <c r="K18" s="326">
        <v>11</v>
      </c>
      <c r="L18" s="175">
        <v>56.8</v>
      </c>
      <c r="M18" s="182">
        <v>50.52</v>
      </c>
      <c r="N18" s="302">
        <v>21</v>
      </c>
      <c r="O18" s="321">
        <v>5</v>
      </c>
      <c r="P18" s="175">
        <v>45.6</v>
      </c>
      <c r="Q18" s="182">
        <v>49.6</v>
      </c>
      <c r="R18" s="375">
        <v>57</v>
      </c>
      <c r="S18" s="326">
        <v>11</v>
      </c>
      <c r="T18" s="175">
        <v>53.3</v>
      </c>
      <c r="U18" s="182">
        <v>50.78</v>
      </c>
      <c r="V18" s="302">
        <v>33</v>
      </c>
      <c r="W18" s="200">
        <f t="shared" si="1"/>
        <v>172</v>
      </c>
      <c r="X18" s="42"/>
    </row>
    <row r="19" spans="1:24" ht="15" customHeight="1">
      <c r="A19" s="43">
        <v>5</v>
      </c>
      <c r="B19" s="91" t="s">
        <v>40</v>
      </c>
      <c r="C19" s="367">
        <v>9</v>
      </c>
      <c r="D19" s="178">
        <v>53.2</v>
      </c>
      <c r="E19" s="184">
        <v>54.43</v>
      </c>
      <c r="F19" s="302">
        <v>47</v>
      </c>
      <c r="G19" s="367">
        <v>10</v>
      </c>
      <c r="H19" s="178">
        <v>50.7</v>
      </c>
      <c r="I19" s="184">
        <v>54.43</v>
      </c>
      <c r="J19" s="302">
        <v>51</v>
      </c>
      <c r="K19" s="367">
        <v>9</v>
      </c>
      <c r="L19" s="178">
        <v>52.6</v>
      </c>
      <c r="M19" s="184">
        <v>50.52</v>
      </c>
      <c r="N19" s="302">
        <v>33</v>
      </c>
      <c r="O19" s="359">
        <v>11</v>
      </c>
      <c r="P19" s="178">
        <v>48.1</v>
      </c>
      <c r="Q19" s="184">
        <v>49.6</v>
      </c>
      <c r="R19" s="375">
        <v>48</v>
      </c>
      <c r="S19" s="367">
        <v>16</v>
      </c>
      <c r="T19" s="178">
        <v>49.8</v>
      </c>
      <c r="U19" s="184">
        <v>50.78</v>
      </c>
      <c r="V19" s="302">
        <v>47</v>
      </c>
      <c r="W19" s="200">
        <f t="shared" si="1"/>
        <v>226</v>
      </c>
      <c r="X19" s="42"/>
    </row>
    <row r="20" spans="1:24" ht="15" customHeight="1">
      <c r="A20" s="43">
        <v>6</v>
      </c>
      <c r="B20" s="355" t="s">
        <v>41</v>
      </c>
      <c r="C20" s="368">
        <v>5</v>
      </c>
      <c r="D20" s="300">
        <v>50.4</v>
      </c>
      <c r="E20" s="188">
        <v>54.43</v>
      </c>
      <c r="F20" s="369">
        <v>56</v>
      </c>
      <c r="G20" s="368">
        <v>7</v>
      </c>
      <c r="H20" s="300">
        <v>33</v>
      </c>
      <c r="I20" s="188">
        <v>54.43</v>
      </c>
      <c r="J20" s="369">
        <v>94</v>
      </c>
      <c r="K20" s="368">
        <v>4</v>
      </c>
      <c r="L20" s="300">
        <v>38</v>
      </c>
      <c r="M20" s="188">
        <v>50.52</v>
      </c>
      <c r="N20" s="369">
        <v>81</v>
      </c>
      <c r="O20" s="360">
        <v>5</v>
      </c>
      <c r="P20" s="300">
        <v>38.799999999999997</v>
      </c>
      <c r="Q20" s="188">
        <v>49.6</v>
      </c>
      <c r="R20" s="376">
        <v>73</v>
      </c>
      <c r="S20" s="368">
        <v>6</v>
      </c>
      <c r="T20" s="300">
        <v>47.2</v>
      </c>
      <c r="U20" s="188">
        <v>50.78</v>
      </c>
      <c r="V20" s="369">
        <v>54</v>
      </c>
      <c r="W20" s="200">
        <f t="shared" si="1"/>
        <v>358</v>
      </c>
      <c r="X20" s="42"/>
    </row>
    <row r="21" spans="1:24" ht="15" customHeight="1">
      <c r="A21" s="43">
        <v>7</v>
      </c>
      <c r="B21" s="31" t="s">
        <v>123</v>
      </c>
      <c r="C21" s="323">
        <v>5</v>
      </c>
      <c r="D21" s="182">
        <v>47.4</v>
      </c>
      <c r="E21" s="182">
        <v>54.43</v>
      </c>
      <c r="F21" s="302">
        <v>66</v>
      </c>
      <c r="G21" s="323">
        <v>5</v>
      </c>
      <c r="H21" s="182">
        <v>50.4</v>
      </c>
      <c r="I21" s="182">
        <v>54.43</v>
      </c>
      <c r="J21" s="302">
        <v>54</v>
      </c>
      <c r="K21" s="323">
        <v>1</v>
      </c>
      <c r="L21" s="182">
        <v>58</v>
      </c>
      <c r="M21" s="182">
        <v>50.52</v>
      </c>
      <c r="N21" s="302">
        <v>17</v>
      </c>
      <c r="O21" s="319">
        <v>4</v>
      </c>
      <c r="P21" s="182">
        <v>38.799999999999997</v>
      </c>
      <c r="Q21" s="182">
        <v>49.6</v>
      </c>
      <c r="R21" s="375">
        <v>74</v>
      </c>
      <c r="S21" s="323">
        <v>2</v>
      </c>
      <c r="T21" s="182">
        <v>50.5</v>
      </c>
      <c r="U21" s="182">
        <v>50.78</v>
      </c>
      <c r="V21" s="302">
        <v>45</v>
      </c>
      <c r="W21" s="200">
        <f t="shared" si="1"/>
        <v>256</v>
      </c>
      <c r="X21" s="42"/>
    </row>
    <row r="22" spans="1:24" ht="15" customHeight="1">
      <c r="A22" s="43">
        <v>8</v>
      </c>
      <c r="B22" s="31" t="s">
        <v>149</v>
      </c>
      <c r="C22" s="326">
        <v>1</v>
      </c>
      <c r="D22" s="175">
        <v>38</v>
      </c>
      <c r="E22" s="182">
        <v>54.43</v>
      </c>
      <c r="F22" s="302">
        <v>91</v>
      </c>
      <c r="G22" s="326">
        <v>4</v>
      </c>
      <c r="H22" s="175">
        <v>52.5</v>
      </c>
      <c r="I22" s="182">
        <v>54.43</v>
      </c>
      <c r="J22" s="302">
        <v>43</v>
      </c>
      <c r="K22" s="326">
        <v>2</v>
      </c>
      <c r="L22" s="175">
        <v>40.5</v>
      </c>
      <c r="M22" s="182">
        <v>50.52</v>
      </c>
      <c r="N22" s="302">
        <v>73</v>
      </c>
      <c r="O22" s="321">
        <v>6</v>
      </c>
      <c r="P22" s="175">
        <v>50</v>
      </c>
      <c r="Q22" s="182">
        <v>49.6</v>
      </c>
      <c r="R22" s="375">
        <v>43</v>
      </c>
      <c r="S22" s="326">
        <v>8</v>
      </c>
      <c r="T22" s="175">
        <v>36.1</v>
      </c>
      <c r="U22" s="182">
        <v>50.78</v>
      </c>
      <c r="V22" s="302">
        <v>84</v>
      </c>
      <c r="W22" s="200">
        <f t="shared" si="1"/>
        <v>334</v>
      </c>
      <c r="X22" s="42"/>
    </row>
    <row r="23" spans="1:24" s="95" customFormat="1" ht="15" customHeight="1">
      <c r="A23" s="43">
        <v>9</v>
      </c>
      <c r="B23" s="354" t="s">
        <v>43</v>
      </c>
      <c r="C23" s="326">
        <v>5</v>
      </c>
      <c r="D23" s="175">
        <v>37.200000000000003</v>
      </c>
      <c r="E23" s="182">
        <v>54.43</v>
      </c>
      <c r="F23" s="302">
        <v>94</v>
      </c>
      <c r="G23" s="326">
        <v>2</v>
      </c>
      <c r="H23" s="175">
        <v>24</v>
      </c>
      <c r="I23" s="182">
        <v>54.43</v>
      </c>
      <c r="J23" s="302">
        <v>99</v>
      </c>
      <c r="K23" s="326">
        <v>24</v>
      </c>
      <c r="L23" s="175">
        <v>44</v>
      </c>
      <c r="M23" s="182">
        <v>50.52</v>
      </c>
      <c r="N23" s="302">
        <v>63</v>
      </c>
      <c r="O23" s="321">
        <v>22</v>
      </c>
      <c r="P23" s="175">
        <v>44.1</v>
      </c>
      <c r="Q23" s="182">
        <v>49.6</v>
      </c>
      <c r="R23" s="375">
        <v>61</v>
      </c>
      <c r="S23" s="326">
        <v>19</v>
      </c>
      <c r="T23" s="175">
        <v>52.7</v>
      </c>
      <c r="U23" s="182">
        <v>50.78</v>
      </c>
      <c r="V23" s="302">
        <v>38</v>
      </c>
      <c r="W23" s="200">
        <f t="shared" si="1"/>
        <v>355</v>
      </c>
      <c r="X23" s="42"/>
    </row>
    <row r="24" spans="1:24" s="95" customFormat="1" ht="15" customHeight="1">
      <c r="A24" s="43">
        <v>10</v>
      </c>
      <c r="B24" s="31" t="s">
        <v>150</v>
      </c>
      <c r="C24" s="326">
        <v>7</v>
      </c>
      <c r="D24" s="175">
        <v>35</v>
      </c>
      <c r="E24" s="182">
        <v>54.43</v>
      </c>
      <c r="F24" s="302">
        <v>98</v>
      </c>
      <c r="G24" s="326"/>
      <c r="H24" s="175"/>
      <c r="I24" s="182">
        <v>54.43</v>
      </c>
      <c r="J24" s="302">
        <v>100</v>
      </c>
      <c r="K24" s="326">
        <v>4</v>
      </c>
      <c r="L24" s="175">
        <v>33.799999999999997</v>
      </c>
      <c r="M24" s="182">
        <v>50.52</v>
      </c>
      <c r="N24" s="302">
        <v>92</v>
      </c>
      <c r="O24" s="321"/>
      <c r="P24" s="175"/>
      <c r="Q24" s="182">
        <v>49.6</v>
      </c>
      <c r="R24" s="375">
        <v>102</v>
      </c>
      <c r="S24" s="326">
        <v>5</v>
      </c>
      <c r="T24" s="175">
        <v>45.8</v>
      </c>
      <c r="U24" s="182">
        <v>50.78</v>
      </c>
      <c r="V24" s="302">
        <v>59</v>
      </c>
      <c r="W24" s="200">
        <f t="shared" si="1"/>
        <v>451</v>
      </c>
      <c r="X24" s="42"/>
    </row>
    <row r="25" spans="1:24" ht="15" customHeight="1">
      <c r="A25" s="43">
        <v>11</v>
      </c>
      <c r="B25" s="31" t="s">
        <v>182</v>
      </c>
      <c r="C25" s="323">
        <v>3</v>
      </c>
      <c r="D25" s="182">
        <v>30</v>
      </c>
      <c r="E25" s="182">
        <v>54.43</v>
      </c>
      <c r="F25" s="302">
        <v>101</v>
      </c>
      <c r="G25" s="323"/>
      <c r="H25" s="182"/>
      <c r="I25" s="182">
        <v>54.43</v>
      </c>
      <c r="J25" s="302">
        <v>100</v>
      </c>
      <c r="K25" s="323">
        <v>3</v>
      </c>
      <c r="L25" s="182">
        <v>46</v>
      </c>
      <c r="M25" s="182">
        <v>50.52</v>
      </c>
      <c r="N25" s="302">
        <v>54</v>
      </c>
      <c r="O25" s="319"/>
      <c r="P25" s="182"/>
      <c r="Q25" s="182">
        <v>49.6</v>
      </c>
      <c r="R25" s="375">
        <v>102</v>
      </c>
      <c r="S25" s="323">
        <v>5</v>
      </c>
      <c r="T25" s="182">
        <v>36.4</v>
      </c>
      <c r="U25" s="182">
        <v>50.78</v>
      </c>
      <c r="V25" s="302">
        <v>82</v>
      </c>
      <c r="W25" s="200">
        <f t="shared" si="1"/>
        <v>439</v>
      </c>
      <c r="X25" s="42"/>
    </row>
    <row r="26" spans="1:24" ht="15" customHeight="1" thickBot="1">
      <c r="A26" s="43">
        <v>12</v>
      </c>
      <c r="B26" s="354" t="s">
        <v>174</v>
      </c>
      <c r="C26" s="325"/>
      <c r="D26" s="184"/>
      <c r="E26" s="184">
        <v>54.43</v>
      </c>
      <c r="F26" s="302">
        <v>103</v>
      </c>
      <c r="G26" s="325">
        <v>3</v>
      </c>
      <c r="H26" s="184">
        <v>58</v>
      </c>
      <c r="I26" s="184">
        <v>54.43</v>
      </c>
      <c r="J26" s="302">
        <v>25</v>
      </c>
      <c r="K26" s="325"/>
      <c r="L26" s="184"/>
      <c r="M26" s="184">
        <v>50.52</v>
      </c>
      <c r="N26" s="302">
        <v>99</v>
      </c>
      <c r="O26" s="320">
        <v>4</v>
      </c>
      <c r="P26" s="184">
        <v>35.299999999999997</v>
      </c>
      <c r="Q26" s="184">
        <v>49.6</v>
      </c>
      <c r="R26" s="375">
        <v>87</v>
      </c>
      <c r="S26" s="325">
        <v>8</v>
      </c>
      <c r="T26" s="184">
        <v>30.3</v>
      </c>
      <c r="U26" s="184">
        <v>50.78</v>
      </c>
      <c r="V26" s="302">
        <v>95</v>
      </c>
      <c r="W26" s="200">
        <f t="shared" si="1"/>
        <v>409</v>
      </c>
      <c r="X26" s="42"/>
    </row>
    <row r="27" spans="1:24" s="75" customFormat="1" ht="15" customHeight="1" thickBot="1">
      <c r="A27" s="131"/>
      <c r="B27" s="116" t="s">
        <v>102</v>
      </c>
      <c r="C27" s="117">
        <f>SUM(C28:C44)</f>
        <v>100</v>
      </c>
      <c r="D27" s="130">
        <f>AVERAGE(D28:D44)</f>
        <v>50.346666666666664</v>
      </c>
      <c r="E27" s="215">
        <v>54.43</v>
      </c>
      <c r="F27" s="118"/>
      <c r="G27" s="117">
        <f>SUM(G28:G44)</f>
        <v>76</v>
      </c>
      <c r="H27" s="130">
        <f>AVERAGE(H28:H44)</f>
        <v>52.646666666666668</v>
      </c>
      <c r="I27" s="215">
        <v>54.43</v>
      </c>
      <c r="J27" s="118"/>
      <c r="K27" s="117">
        <f>SUM(K28:K44)</f>
        <v>97</v>
      </c>
      <c r="L27" s="130">
        <f>AVERAGE(L28:L44)</f>
        <v>41.357142857142854</v>
      </c>
      <c r="M27" s="215">
        <v>50.52</v>
      </c>
      <c r="N27" s="118"/>
      <c r="O27" s="343">
        <f>SUM(O28:O44)</f>
        <v>123</v>
      </c>
      <c r="P27" s="130">
        <f>AVERAGE(P28:P44)</f>
        <v>43.113333333333337</v>
      </c>
      <c r="Q27" s="215">
        <v>49.6</v>
      </c>
      <c r="R27" s="343"/>
      <c r="S27" s="117">
        <f>SUM(S28:S44)</f>
        <v>138</v>
      </c>
      <c r="T27" s="130">
        <f>AVERAGE(T28:T44)</f>
        <v>46.926666666666669</v>
      </c>
      <c r="U27" s="215">
        <v>50.78</v>
      </c>
      <c r="V27" s="118"/>
      <c r="W27" s="205"/>
      <c r="X27" s="42"/>
    </row>
    <row r="28" spans="1:24" ht="15" customHeight="1">
      <c r="A28" s="138">
        <v>1</v>
      </c>
      <c r="B28" s="31" t="s">
        <v>56</v>
      </c>
      <c r="C28" s="326">
        <v>21</v>
      </c>
      <c r="D28" s="175">
        <v>70.400000000000006</v>
      </c>
      <c r="E28" s="182">
        <v>54.43</v>
      </c>
      <c r="F28" s="302">
        <v>3</v>
      </c>
      <c r="G28" s="326">
        <v>11</v>
      </c>
      <c r="H28" s="175">
        <v>72</v>
      </c>
      <c r="I28" s="182">
        <v>54.43</v>
      </c>
      <c r="J28" s="302">
        <v>4</v>
      </c>
      <c r="K28" s="326">
        <v>22</v>
      </c>
      <c r="L28" s="175">
        <v>53.4</v>
      </c>
      <c r="M28" s="182">
        <v>50.52</v>
      </c>
      <c r="N28" s="302">
        <v>28</v>
      </c>
      <c r="O28" s="321">
        <v>15</v>
      </c>
      <c r="P28" s="175">
        <v>56.3</v>
      </c>
      <c r="Q28" s="182">
        <v>49.6</v>
      </c>
      <c r="R28" s="375">
        <v>18</v>
      </c>
      <c r="S28" s="326">
        <v>22</v>
      </c>
      <c r="T28" s="175">
        <v>57.5</v>
      </c>
      <c r="U28" s="182">
        <v>50.78</v>
      </c>
      <c r="V28" s="302">
        <v>14</v>
      </c>
      <c r="W28" s="203">
        <f t="shared" ref="W28:W44" si="2">V28+R28+N28+J28+F28</f>
        <v>67</v>
      </c>
      <c r="X28" s="42"/>
    </row>
    <row r="29" spans="1:24" ht="15" customHeight="1">
      <c r="A29" s="45">
        <v>2</v>
      </c>
      <c r="B29" s="31" t="s">
        <v>36</v>
      </c>
      <c r="C29" s="323">
        <v>1</v>
      </c>
      <c r="D29" s="182">
        <v>63</v>
      </c>
      <c r="E29" s="182">
        <v>54.43</v>
      </c>
      <c r="F29" s="302">
        <v>14</v>
      </c>
      <c r="G29" s="323">
        <v>4</v>
      </c>
      <c r="H29" s="182">
        <v>43.3</v>
      </c>
      <c r="I29" s="182">
        <v>54.43</v>
      </c>
      <c r="J29" s="302">
        <v>75</v>
      </c>
      <c r="K29" s="323">
        <v>3</v>
      </c>
      <c r="L29" s="182">
        <v>27.3</v>
      </c>
      <c r="M29" s="182">
        <v>50.52</v>
      </c>
      <c r="N29" s="302">
        <v>97</v>
      </c>
      <c r="O29" s="319">
        <v>2</v>
      </c>
      <c r="P29" s="182">
        <v>25.5</v>
      </c>
      <c r="Q29" s="182">
        <v>49.6</v>
      </c>
      <c r="R29" s="375">
        <v>100</v>
      </c>
      <c r="S29" s="323"/>
      <c r="T29" s="182"/>
      <c r="U29" s="182">
        <v>50.78</v>
      </c>
      <c r="V29" s="302">
        <v>97</v>
      </c>
      <c r="W29" s="200">
        <f t="shared" si="2"/>
        <v>383</v>
      </c>
      <c r="X29" s="42"/>
    </row>
    <row r="30" spans="1:24" ht="15" customHeight="1">
      <c r="A30" s="45">
        <v>3</v>
      </c>
      <c r="B30" s="354" t="s">
        <v>35</v>
      </c>
      <c r="C30" s="326">
        <v>5</v>
      </c>
      <c r="D30" s="175">
        <v>61.6</v>
      </c>
      <c r="E30" s="182">
        <v>54.43</v>
      </c>
      <c r="F30" s="302">
        <v>18</v>
      </c>
      <c r="G30" s="326">
        <v>4</v>
      </c>
      <c r="H30" s="175">
        <v>49</v>
      </c>
      <c r="I30" s="182">
        <v>54.43</v>
      </c>
      <c r="J30" s="302">
        <v>61</v>
      </c>
      <c r="K30" s="326"/>
      <c r="L30" s="175"/>
      <c r="M30" s="182">
        <v>50.52</v>
      </c>
      <c r="N30" s="302">
        <v>99</v>
      </c>
      <c r="O30" s="321">
        <v>6</v>
      </c>
      <c r="P30" s="175">
        <v>43.7</v>
      </c>
      <c r="Q30" s="182">
        <v>49.6</v>
      </c>
      <c r="R30" s="375">
        <v>64</v>
      </c>
      <c r="S30" s="326"/>
      <c r="T30" s="175"/>
      <c r="U30" s="182">
        <v>50.78</v>
      </c>
      <c r="V30" s="302">
        <v>97</v>
      </c>
      <c r="W30" s="200">
        <f t="shared" si="2"/>
        <v>339</v>
      </c>
      <c r="X30" s="42"/>
    </row>
    <row r="31" spans="1:24" ht="15" customHeight="1">
      <c r="A31" s="45">
        <v>4</v>
      </c>
      <c r="B31" s="31" t="s">
        <v>59</v>
      </c>
      <c r="C31" s="326">
        <v>9</v>
      </c>
      <c r="D31" s="175">
        <v>60.9</v>
      </c>
      <c r="E31" s="182">
        <v>54.43</v>
      </c>
      <c r="F31" s="302">
        <v>20</v>
      </c>
      <c r="G31" s="326">
        <v>9</v>
      </c>
      <c r="H31" s="175">
        <v>56.6</v>
      </c>
      <c r="I31" s="182">
        <v>54.43</v>
      </c>
      <c r="J31" s="302">
        <v>30</v>
      </c>
      <c r="K31" s="326">
        <v>10</v>
      </c>
      <c r="L31" s="175">
        <v>47.7</v>
      </c>
      <c r="M31" s="182">
        <v>50.52</v>
      </c>
      <c r="N31" s="302">
        <v>45</v>
      </c>
      <c r="O31" s="321">
        <v>15</v>
      </c>
      <c r="P31" s="175">
        <v>43.5</v>
      </c>
      <c r="Q31" s="182">
        <v>49.6</v>
      </c>
      <c r="R31" s="375">
        <v>65</v>
      </c>
      <c r="S31" s="326">
        <v>17</v>
      </c>
      <c r="T31" s="175">
        <v>44.8</v>
      </c>
      <c r="U31" s="182">
        <v>50.78</v>
      </c>
      <c r="V31" s="302">
        <v>62</v>
      </c>
      <c r="W31" s="200">
        <f t="shared" si="2"/>
        <v>222</v>
      </c>
      <c r="X31" s="42"/>
    </row>
    <row r="32" spans="1:24" ht="15" customHeight="1">
      <c r="A32" s="45">
        <v>5</v>
      </c>
      <c r="B32" s="31" t="s">
        <v>127</v>
      </c>
      <c r="C32" s="323">
        <v>1</v>
      </c>
      <c r="D32" s="182">
        <v>60</v>
      </c>
      <c r="E32" s="182">
        <v>54.43</v>
      </c>
      <c r="F32" s="302">
        <v>22</v>
      </c>
      <c r="G32" s="323">
        <v>2</v>
      </c>
      <c r="H32" s="182">
        <v>62</v>
      </c>
      <c r="I32" s="182">
        <v>54.43</v>
      </c>
      <c r="J32" s="302">
        <v>13</v>
      </c>
      <c r="K32" s="323">
        <v>4</v>
      </c>
      <c r="L32" s="182">
        <v>35.5</v>
      </c>
      <c r="M32" s="182">
        <v>50.52</v>
      </c>
      <c r="N32" s="302">
        <v>86</v>
      </c>
      <c r="O32" s="319">
        <v>5</v>
      </c>
      <c r="P32" s="182">
        <v>31</v>
      </c>
      <c r="Q32" s="182">
        <v>49.6</v>
      </c>
      <c r="R32" s="375">
        <v>96</v>
      </c>
      <c r="S32" s="323">
        <v>6</v>
      </c>
      <c r="T32" s="182">
        <v>37</v>
      </c>
      <c r="U32" s="182">
        <v>50.78</v>
      </c>
      <c r="V32" s="302">
        <v>79</v>
      </c>
      <c r="W32" s="200">
        <f t="shared" si="2"/>
        <v>296</v>
      </c>
      <c r="X32" s="42"/>
    </row>
    <row r="33" spans="1:24" ht="15" customHeight="1">
      <c r="A33" s="45">
        <v>6</v>
      </c>
      <c r="B33" s="353" t="s">
        <v>32</v>
      </c>
      <c r="C33" s="326">
        <v>3</v>
      </c>
      <c r="D33" s="175">
        <v>56.3</v>
      </c>
      <c r="E33" s="182">
        <v>54.43</v>
      </c>
      <c r="F33" s="302">
        <v>35</v>
      </c>
      <c r="G33" s="326">
        <v>4</v>
      </c>
      <c r="H33" s="175">
        <v>42.8</v>
      </c>
      <c r="I33" s="182">
        <v>54.43</v>
      </c>
      <c r="J33" s="302">
        <v>76</v>
      </c>
      <c r="K33" s="326">
        <v>6</v>
      </c>
      <c r="L33" s="175">
        <v>40.200000000000003</v>
      </c>
      <c r="M33" s="182">
        <v>50.52</v>
      </c>
      <c r="N33" s="302">
        <v>74</v>
      </c>
      <c r="O33" s="321">
        <v>8</v>
      </c>
      <c r="P33" s="175">
        <v>49.6</v>
      </c>
      <c r="Q33" s="182">
        <v>49.6</v>
      </c>
      <c r="R33" s="375">
        <v>45</v>
      </c>
      <c r="S33" s="326">
        <v>13</v>
      </c>
      <c r="T33" s="175">
        <v>46.3</v>
      </c>
      <c r="U33" s="182">
        <v>50.78</v>
      </c>
      <c r="V33" s="302">
        <v>56</v>
      </c>
      <c r="W33" s="200">
        <f t="shared" si="2"/>
        <v>286</v>
      </c>
      <c r="X33" s="42"/>
    </row>
    <row r="34" spans="1:24" ht="15" customHeight="1">
      <c r="A34" s="45">
        <v>7</v>
      </c>
      <c r="B34" s="31" t="s">
        <v>31</v>
      </c>
      <c r="C34" s="326">
        <v>8</v>
      </c>
      <c r="D34" s="175">
        <v>54</v>
      </c>
      <c r="E34" s="182">
        <v>54.43</v>
      </c>
      <c r="F34" s="302">
        <v>45</v>
      </c>
      <c r="G34" s="326">
        <v>6</v>
      </c>
      <c r="H34" s="175">
        <v>57.5</v>
      </c>
      <c r="I34" s="182">
        <v>54.43</v>
      </c>
      <c r="J34" s="302">
        <v>27</v>
      </c>
      <c r="K34" s="326">
        <v>12</v>
      </c>
      <c r="L34" s="175">
        <v>47.5</v>
      </c>
      <c r="M34" s="182">
        <v>50.52</v>
      </c>
      <c r="N34" s="302">
        <v>48</v>
      </c>
      <c r="O34" s="321">
        <v>9</v>
      </c>
      <c r="P34" s="175">
        <v>34</v>
      </c>
      <c r="Q34" s="182">
        <v>49.6</v>
      </c>
      <c r="R34" s="375">
        <v>94</v>
      </c>
      <c r="S34" s="326">
        <v>4</v>
      </c>
      <c r="T34" s="175">
        <v>57.3</v>
      </c>
      <c r="U34" s="182">
        <v>50.78</v>
      </c>
      <c r="V34" s="302">
        <v>15</v>
      </c>
      <c r="W34" s="200">
        <f t="shared" si="2"/>
        <v>229</v>
      </c>
      <c r="X34" s="42"/>
    </row>
    <row r="35" spans="1:24" ht="15" customHeight="1">
      <c r="A35" s="45">
        <v>8</v>
      </c>
      <c r="B35" s="31" t="s">
        <v>125</v>
      </c>
      <c r="C35" s="326">
        <v>6</v>
      </c>
      <c r="D35" s="175">
        <v>51.8</v>
      </c>
      <c r="E35" s="182">
        <v>54.43</v>
      </c>
      <c r="F35" s="302">
        <v>53</v>
      </c>
      <c r="G35" s="326">
        <v>8</v>
      </c>
      <c r="H35" s="175">
        <v>51.3</v>
      </c>
      <c r="I35" s="182">
        <v>54.43</v>
      </c>
      <c r="J35" s="302">
        <v>49</v>
      </c>
      <c r="K35" s="326">
        <v>5</v>
      </c>
      <c r="L35" s="175">
        <v>39.200000000000003</v>
      </c>
      <c r="M35" s="182">
        <v>50.52</v>
      </c>
      <c r="N35" s="302">
        <v>79</v>
      </c>
      <c r="O35" s="321">
        <v>12</v>
      </c>
      <c r="P35" s="175">
        <v>51.8</v>
      </c>
      <c r="Q35" s="182">
        <v>49.6</v>
      </c>
      <c r="R35" s="375">
        <v>34</v>
      </c>
      <c r="S35" s="326">
        <v>6</v>
      </c>
      <c r="T35" s="175">
        <v>47.8</v>
      </c>
      <c r="U35" s="182">
        <v>50.78</v>
      </c>
      <c r="V35" s="302">
        <v>52</v>
      </c>
      <c r="W35" s="200">
        <f t="shared" si="2"/>
        <v>267</v>
      </c>
      <c r="X35" s="42"/>
    </row>
    <row r="36" spans="1:24" ht="15" customHeight="1">
      <c r="A36" s="45">
        <v>9</v>
      </c>
      <c r="B36" s="31" t="s">
        <v>33</v>
      </c>
      <c r="C36" s="323">
        <v>8</v>
      </c>
      <c r="D36" s="182">
        <v>48</v>
      </c>
      <c r="E36" s="182">
        <v>54.43</v>
      </c>
      <c r="F36" s="302">
        <v>62</v>
      </c>
      <c r="G36" s="323">
        <v>3</v>
      </c>
      <c r="H36" s="182">
        <v>46.3</v>
      </c>
      <c r="I36" s="182">
        <v>54.43</v>
      </c>
      <c r="J36" s="302">
        <v>65</v>
      </c>
      <c r="K36" s="323">
        <v>5</v>
      </c>
      <c r="L36" s="182">
        <v>57.6</v>
      </c>
      <c r="M36" s="182">
        <v>50.52</v>
      </c>
      <c r="N36" s="302">
        <v>19</v>
      </c>
      <c r="O36" s="319">
        <v>3</v>
      </c>
      <c r="P36" s="182">
        <v>50.3</v>
      </c>
      <c r="Q36" s="182">
        <v>49.6</v>
      </c>
      <c r="R36" s="375">
        <v>40</v>
      </c>
      <c r="S36" s="323">
        <v>7</v>
      </c>
      <c r="T36" s="182">
        <v>53</v>
      </c>
      <c r="U36" s="182">
        <v>50.78</v>
      </c>
      <c r="V36" s="302">
        <v>36</v>
      </c>
      <c r="W36" s="200">
        <f t="shared" si="2"/>
        <v>222</v>
      </c>
      <c r="X36" s="42"/>
    </row>
    <row r="37" spans="1:24" ht="15" customHeight="1">
      <c r="A37" s="45">
        <v>10</v>
      </c>
      <c r="B37" s="31" t="s">
        <v>126</v>
      </c>
      <c r="C37" s="323">
        <v>9</v>
      </c>
      <c r="D37" s="182">
        <v>46.8</v>
      </c>
      <c r="E37" s="182">
        <v>54.43</v>
      </c>
      <c r="F37" s="302">
        <v>71</v>
      </c>
      <c r="G37" s="323">
        <v>5</v>
      </c>
      <c r="H37" s="182">
        <v>54.2</v>
      </c>
      <c r="I37" s="182">
        <v>54.43</v>
      </c>
      <c r="J37" s="302">
        <v>36</v>
      </c>
      <c r="K37" s="323">
        <v>6</v>
      </c>
      <c r="L37" s="182">
        <v>30.2</v>
      </c>
      <c r="M37" s="182">
        <v>50.52</v>
      </c>
      <c r="N37" s="302">
        <v>94</v>
      </c>
      <c r="O37" s="319">
        <v>13</v>
      </c>
      <c r="P37" s="182">
        <v>44</v>
      </c>
      <c r="Q37" s="182">
        <v>49.6</v>
      </c>
      <c r="R37" s="375">
        <v>62</v>
      </c>
      <c r="S37" s="323">
        <v>7</v>
      </c>
      <c r="T37" s="182">
        <v>47.6</v>
      </c>
      <c r="U37" s="182">
        <v>50.78</v>
      </c>
      <c r="V37" s="302">
        <v>53</v>
      </c>
      <c r="W37" s="200">
        <f t="shared" si="2"/>
        <v>316</v>
      </c>
      <c r="X37" s="42"/>
    </row>
    <row r="38" spans="1:24" ht="15" customHeight="1">
      <c r="A38" s="45">
        <v>11</v>
      </c>
      <c r="B38" s="102" t="s">
        <v>97</v>
      </c>
      <c r="C38" s="370">
        <v>10</v>
      </c>
      <c r="D38" s="190">
        <v>45.5</v>
      </c>
      <c r="E38" s="189">
        <v>54.43</v>
      </c>
      <c r="F38" s="302">
        <v>77</v>
      </c>
      <c r="G38" s="370">
        <v>6</v>
      </c>
      <c r="H38" s="190">
        <v>54</v>
      </c>
      <c r="I38" s="189">
        <v>54.43</v>
      </c>
      <c r="J38" s="302">
        <v>37</v>
      </c>
      <c r="K38" s="370">
        <v>3</v>
      </c>
      <c r="L38" s="190">
        <v>35</v>
      </c>
      <c r="M38" s="189">
        <v>50.52</v>
      </c>
      <c r="N38" s="302">
        <v>87</v>
      </c>
      <c r="O38" s="361">
        <v>13</v>
      </c>
      <c r="P38" s="190">
        <v>45.7</v>
      </c>
      <c r="Q38" s="189">
        <v>49.6</v>
      </c>
      <c r="R38" s="375">
        <v>56</v>
      </c>
      <c r="S38" s="370">
        <v>12</v>
      </c>
      <c r="T38" s="190">
        <v>51.8</v>
      </c>
      <c r="U38" s="189">
        <v>50.78</v>
      </c>
      <c r="V38" s="302">
        <v>40</v>
      </c>
      <c r="W38" s="200">
        <f t="shared" si="2"/>
        <v>297</v>
      </c>
      <c r="X38" s="42"/>
    </row>
    <row r="39" spans="1:24" ht="15" customHeight="1">
      <c r="A39" s="45">
        <v>12</v>
      </c>
      <c r="B39" s="31" t="s">
        <v>188</v>
      </c>
      <c r="C39" s="323">
        <v>10</v>
      </c>
      <c r="D39" s="182">
        <v>40.1</v>
      </c>
      <c r="E39" s="182">
        <v>54.43</v>
      </c>
      <c r="F39" s="302">
        <v>88</v>
      </c>
      <c r="G39" s="323"/>
      <c r="H39" s="182"/>
      <c r="I39" s="182">
        <v>54.43</v>
      </c>
      <c r="J39" s="302">
        <v>100</v>
      </c>
      <c r="K39" s="323"/>
      <c r="L39" s="182"/>
      <c r="M39" s="182">
        <v>50.52</v>
      </c>
      <c r="N39" s="302">
        <v>99</v>
      </c>
      <c r="O39" s="319"/>
      <c r="P39" s="182"/>
      <c r="Q39" s="182">
        <v>49.6</v>
      </c>
      <c r="R39" s="375">
        <v>102</v>
      </c>
      <c r="S39" s="323">
        <v>9</v>
      </c>
      <c r="T39" s="182">
        <v>36.200000000000003</v>
      </c>
      <c r="U39" s="182">
        <v>50.78</v>
      </c>
      <c r="V39" s="302">
        <v>83</v>
      </c>
      <c r="W39" s="200">
        <f t="shared" si="2"/>
        <v>472</v>
      </c>
      <c r="X39" s="42"/>
    </row>
    <row r="40" spans="1:24" ht="15" customHeight="1">
      <c r="A40" s="45">
        <v>13</v>
      </c>
      <c r="B40" s="31" t="s">
        <v>152</v>
      </c>
      <c r="C40" s="323">
        <v>3</v>
      </c>
      <c r="D40" s="182">
        <v>37.299999999999997</v>
      </c>
      <c r="E40" s="182">
        <v>54.43</v>
      </c>
      <c r="F40" s="302">
        <v>92</v>
      </c>
      <c r="G40" s="323">
        <v>3</v>
      </c>
      <c r="H40" s="182">
        <v>48</v>
      </c>
      <c r="I40" s="182">
        <v>54.43</v>
      </c>
      <c r="J40" s="302">
        <v>62</v>
      </c>
      <c r="K40" s="323">
        <v>4</v>
      </c>
      <c r="L40" s="182">
        <v>53.3</v>
      </c>
      <c r="M40" s="182">
        <v>50.52</v>
      </c>
      <c r="N40" s="302">
        <v>29</v>
      </c>
      <c r="O40" s="319">
        <v>4</v>
      </c>
      <c r="P40" s="182">
        <v>46</v>
      </c>
      <c r="Q40" s="182">
        <v>49.6</v>
      </c>
      <c r="R40" s="375">
        <v>54</v>
      </c>
      <c r="S40" s="323">
        <v>3</v>
      </c>
      <c r="T40" s="182">
        <v>55</v>
      </c>
      <c r="U40" s="182">
        <v>50.78</v>
      </c>
      <c r="V40" s="302">
        <v>24</v>
      </c>
      <c r="W40" s="204">
        <f t="shared" si="2"/>
        <v>261</v>
      </c>
      <c r="X40" s="42"/>
    </row>
    <row r="41" spans="1:24" s="95" customFormat="1" ht="15" customHeight="1">
      <c r="A41" s="45">
        <v>14</v>
      </c>
      <c r="B41" s="31" t="s">
        <v>57</v>
      </c>
      <c r="C41" s="326">
        <v>4</v>
      </c>
      <c r="D41" s="175">
        <v>35.5</v>
      </c>
      <c r="E41" s="182">
        <v>54.43</v>
      </c>
      <c r="F41" s="302">
        <v>96</v>
      </c>
      <c r="G41" s="326">
        <v>7</v>
      </c>
      <c r="H41" s="175">
        <v>58.7</v>
      </c>
      <c r="I41" s="182">
        <v>54.43</v>
      </c>
      <c r="J41" s="302">
        <v>22</v>
      </c>
      <c r="K41" s="326">
        <v>6</v>
      </c>
      <c r="L41" s="175">
        <v>43.2</v>
      </c>
      <c r="M41" s="182">
        <v>50.52</v>
      </c>
      <c r="N41" s="302">
        <v>66</v>
      </c>
      <c r="O41" s="321">
        <v>10</v>
      </c>
      <c r="P41" s="175">
        <v>53</v>
      </c>
      <c r="Q41" s="182">
        <v>49.6</v>
      </c>
      <c r="R41" s="375">
        <v>25</v>
      </c>
      <c r="S41" s="326">
        <v>7</v>
      </c>
      <c r="T41" s="175">
        <v>44.7</v>
      </c>
      <c r="U41" s="182">
        <v>50.78</v>
      </c>
      <c r="V41" s="302">
        <v>63</v>
      </c>
      <c r="W41" s="204">
        <f t="shared" si="2"/>
        <v>272</v>
      </c>
      <c r="X41" s="42"/>
    </row>
    <row r="42" spans="1:24" s="95" customFormat="1" ht="15" customHeight="1">
      <c r="A42" s="45">
        <v>15</v>
      </c>
      <c r="B42" s="31" t="s">
        <v>58</v>
      </c>
      <c r="C42" s="323">
        <v>2</v>
      </c>
      <c r="D42" s="182">
        <v>24</v>
      </c>
      <c r="E42" s="182">
        <v>54.43</v>
      </c>
      <c r="F42" s="302">
        <v>102</v>
      </c>
      <c r="G42" s="323">
        <v>2</v>
      </c>
      <c r="H42" s="182">
        <v>40</v>
      </c>
      <c r="I42" s="182">
        <v>54.43</v>
      </c>
      <c r="J42" s="302">
        <v>88</v>
      </c>
      <c r="K42" s="323">
        <v>4</v>
      </c>
      <c r="L42" s="182">
        <v>36.299999999999997</v>
      </c>
      <c r="M42" s="182">
        <v>50.52</v>
      </c>
      <c r="N42" s="302">
        <v>83</v>
      </c>
      <c r="O42" s="319">
        <v>5</v>
      </c>
      <c r="P42" s="182">
        <v>37</v>
      </c>
      <c r="Q42" s="182">
        <v>49.6</v>
      </c>
      <c r="R42" s="375">
        <v>81</v>
      </c>
      <c r="S42" s="323">
        <v>10</v>
      </c>
      <c r="T42" s="182">
        <v>33.9</v>
      </c>
      <c r="U42" s="182">
        <v>50.78</v>
      </c>
      <c r="V42" s="302">
        <v>88</v>
      </c>
      <c r="W42" s="204">
        <f t="shared" si="2"/>
        <v>442</v>
      </c>
      <c r="X42" s="42"/>
    </row>
    <row r="43" spans="1:24" ht="15" customHeight="1">
      <c r="A43" s="45">
        <v>16</v>
      </c>
      <c r="B43" s="31" t="s">
        <v>183</v>
      </c>
      <c r="C43" s="326"/>
      <c r="D43" s="175"/>
      <c r="E43" s="182">
        <v>54.43</v>
      </c>
      <c r="F43" s="302">
        <v>103</v>
      </c>
      <c r="G43" s="326"/>
      <c r="H43" s="175"/>
      <c r="I43" s="182">
        <v>54.43</v>
      </c>
      <c r="J43" s="302">
        <v>100</v>
      </c>
      <c r="K43" s="326"/>
      <c r="L43" s="175"/>
      <c r="M43" s="182">
        <v>50.52</v>
      </c>
      <c r="N43" s="302">
        <v>99</v>
      </c>
      <c r="O43" s="321"/>
      <c r="P43" s="175"/>
      <c r="Q43" s="182">
        <v>49.6</v>
      </c>
      <c r="R43" s="375">
        <v>102</v>
      </c>
      <c r="S43" s="326">
        <v>9</v>
      </c>
      <c r="T43" s="175">
        <v>37</v>
      </c>
      <c r="U43" s="182">
        <v>50.78</v>
      </c>
      <c r="V43" s="302">
        <v>80</v>
      </c>
      <c r="W43" s="200">
        <f t="shared" si="2"/>
        <v>484</v>
      </c>
      <c r="X43" s="42"/>
    </row>
    <row r="44" spans="1:24" ht="15" customHeight="1" thickBot="1">
      <c r="A44" s="45">
        <v>17</v>
      </c>
      <c r="B44" s="492" t="s">
        <v>34</v>
      </c>
      <c r="C44" s="323"/>
      <c r="D44" s="182"/>
      <c r="E44" s="182">
        <v>54.43</v>
      </c>
      <c r="F44" s="302">
        <v>103</v>
      </c>
      <c r="G44" s="323">
        <v>2</v>
      </c>
      <c r="H44" s="182">
        <v>54</v>
      </c>
      <c r="I44" s="182">
        <v>54.43</v>
      </c>
      <c r="J44" s="302">
        <v>38</v>
      </c>
      <c r="K44" s="323">
        <v>7</v>
      </c>
      <c r="L44" s="182">
        <v>32.6</v>
      </c>
      <c r="M44" s="182">
        <v>50.52</v>
      </c>
      <c r="N44" s="302">
        <v>93</v>
      </c>
      <c r="O44" s="319">
        <v>3</v>
      </c>
      <c r="P44" s="182">
        <v>35.299999999999997</v>
      </c>
      <c r="Q44" s="182">
        <v>49.6</v>
      </c>
      <c r="R44" s="375">
        <v>88</v>
      </c>
      <c r="S44" s="323">
        <v>6</v>
      </c>
      <c r="T44" s="182">
        <v>54</v>
      </c>
      <c r="U44" s="182">
        <v>50.78</v>
      </c>
      <c r="V44" s="302">
        <v>30</v>
      </c>
      <c r="W44" s="200">
        <f t="shared" si="2"/>
        <v>352</v>
      </c>
      <c r="X44" s="42"/>
    </row>
    <row r="45" spans="1:24" s="75" customFormat="1" ht="15" customHeight="1" thickBot="1">
      <c r="A45" s="115"/>
      <c r="B45" s="120" t="s">
        <v>103</v>
      </c>
      <c r="C45" s="121">
        <f>SUM(C46:C65)</f>
        <v>131</v>
      </c>
      <c r="D45" s="123">
        <f>AVERAGE(D46:D65)</f>
        <v>53.225555555555545</v>
      </c>
      <c r="E45" s="218">
        <v>54.43</v>
      </c>
      <c r="F45" s="122"/>
      <c r="G45" s="121">
        <f>SUM(G46:G65)</f>
        <v>141</v>
      </c>
      <c r="H45" s="123">
        <f>AVERAGE(H46:H65)</f>
        <v>47.794375000000002</v>
      </c>
      <c r="I45" s="218">
        <v>54.43</v>
      </c>
      <c r="J45" s="122"/>
      <c r="K45" s="121">
        <f>SUM(K46:K65)</f>
        <v>158</v>
      </c>
      <c r="L45" s="123">
        <f>AVERAGE(L46:L65)</f>
        <v>46.393749999999997</v>
      </c>
      <c r="M45" s="218">
        <v>50.52</v>
      </c>
      <c r="N45" s="122"/>
      <c r="O45" s="345">
        <f>SUM(O46:O65)</f>
        <v>145</v>
      </c>
      <c r="P45" s="123">
        <f>AVERAGE(P46:P65)</f>
        <v>43.211764705882359</v>
      </c>
      <c r="Q45" s="218">
        <v>49.6</v>
      </c>
      <c r="R45" s="345"/>
      <c r="S45" s="121">
        <f>SUM(S46:S65)</f>
        <v>146</v>
      </c>
      <c r="T45" s="123">
        <f>AVERAGE(T46:T65)</f>
        <v>50.157142857142851</v>
      </c>
      <c r="U45" s="218">
        <v>50.78</v>
      </c>
      <c r="V45" s="122"/>
      <c r="W45" s="202"/>
      <c r="X45" s="42"/>
    </row>
    <row r="46" spans="1:24" ht="15" customHeight="1">
      <c r="A46" s="138">
        <v>1</v>
      </c>
      <c r="B46" s="102" t="s">
        <v>179</v>
      </c>
      <c r="C46" s="370">
        <v>2</v>
      </c>
      <c r="D46" s="190">
        <v>66.7</v>
      </c>
      <c r="E46" s="189">
        <v>54.43</v>
      </c>
      <c r="F46" s="302">
        <v>5</v>
      </c>
      <c r="G46" s="370">
        <v>5</v>
      </c>
      <c r="H46" s="190">
        <v>40.6</v>
      </c>
      <c r="I46" s="189">
        <v>54.43</v>
      </c>
      <c r="J46" s="302">
        <v>85</v>
      </c>
      <c r="K46" s="370">
        <v>7</v>
      </c>
      <c r="L46" s="190">
        <v>50.7</v>
      </c>
      <c r="M46" s="189">
        <v>50.52</v>
      </c>
      <c r="N46" s="302">
        <v>39</v>
      </c>
      <c r="O46" s="361">
        <v>8</v>
      </c>
      <c r="P46" s="190">
        <v>51.3</v>
      </c>
      <c r="Q46" s="189">
        <v>49.6</v>
      </c>
      <c r="R46" s="375">
        <v>35</v>
      </c>
      <c r="S46" s="370">
        <v>5</v>
      </c>
      <c r="T46" s="190">
        <v>42.8</v>
      </c>
      <c r="U46" s="189">
        <v>50.78</v>
      </c>
      <c r="V46" s="302">
        <v>69</v>
      </c>
      <c r="W46" s="203">
        <f t="shared" ref="W46:W65" si="3">V46+R46+N46+J46+F46</f>
        <v>233</v>
      </c>
      <c r="X46" s="42"/>
    </row>
    <row r="47" spans="1:24" ht="15" customHeight="1">
      <c r="A47" s="45">
        <v>2</v>
      </c>
      <c r="B47" s="31" t="s">
        <v>153</v>
      </c>
      <c r="C47" s="326">
        <v>2</v>
      </c>
      <c r="D47" s="175">
        <v>65.400000000000006</v>
      </c>
      <c r="E47" s="182">
        <v>54.43</v>
      </c>
      <c r="F47" s="302">
        <v>8</v>
      </c>
      <c r="G47" s="326">
        <v>2</v>
      </c>
      <c r="H47" s="175">
        <v>78</v>
      </c>
      <c r="I47" s="182">
        <v>54.43</v>
      </c>
      <c r="J47" s="302">
        <v>2</v>
      </c>
      <c r="K47" s="326">
        <v>4</v>
      </c>
      <c r="L47" s="175">
        <v>35</v>
      </c>
      <c r="M47" s="182">
        <v>50.52</v>
      </c>
      <c r="N47" s="302">
        <v>88</v>
      </c>
      <c r="O47" s="321">
        <v>2</v>
      </c>
      <c r="P47" s="175">
        <v>38</v>
      </c>
      <c r="Q47" s="182">
        <v>49.6</v>
      </c>
      <c r="R47" s="375">
        <v>76</v>
      </c>
      <c r="S47" s="326">
        <v>4</v>
      </c>
      <c r="T47" s="175">
        <v>64</v>
      </c>
      <c r="U47" s="182">
        <v>50.78</v>
      </c>
      <c r="V47" s="302">
        <v>6</v>
      </c>
      <c r="W47" s="204">
        <f t="shared" si="3"/>
        <v>180</v>
      </c>
      <c r="X47" s="42"/>
    </row>
    <row r="48" spans="1:24" ht="15" customHeight="1">
      <c r="A48" s="45">
        <v>3</v>
      </c>
      <c r="B48" s="31" t="s">
        <v>62</v>
      </c>
      <c r="C48" s="326">
        <v>15</v>
      </c>
      <c r="D48" s="175">
        <v>64.86</v>
      </c>
      <c r="E48" s="182">
        <v>54.43</v>
      </c>
      <c r="F48" s="302">
        <v>10</v>
      </c>
      <c r="G48" s="326">
        <v>11</v>
      </c>
      <c r="H48" s="175">
        <v>54</v>
      </c>
      <c r="I48" s="182">
        <v>54.43</v>
      </c>
      <c r="J48" s="302">
        <v>39</v>
      </c>
      <c r="K48" s="326">
        <v>19</v>
      </c>
      <c r="L48" s="175">
        <v>52.2</v>
      </c>
      <c r="M48" s="182">
        <v>50.52</v>
      </c>
      <c r="N48" s="302">
        <v>35</v>
      </c>
      <c r="O48" s="321">
        <v>10</v>
      </c>
      <c r="P48" s="175">
        <v>49.5</v>
      </c>
      <c r="Q48" s="182">
        <v>49.6</v>
      </c>
      <c r="R48" s="375">
        <v>46</v>
      </c>
      <c r="S48" s="326">
        <v>11</v>
      </c>
      <c r="T48" s="175">
        <v>57.5</v>
      </c>
      <c r="U48" s="182">
        <v>50.78</v>
      </c>
      <c r="V48" s="302">
        <v>13</v>
      </c>
      <c r="W48" s="204">
        <f t="shared" si="3"/>
        <v>143</v>
      </c>
      <c r="X48" s="42"/>
    </row>
    <row r="49" spans="1:24" ht="15" customHeight="1">
      <c r="A49" s="45">
        <v>4</v>
      </c>
      <c r="B49" s="31" t="s">
        <v>29</v>
      </c>
      <c r="C49" s="326">
        <v>7</v>
      </c>
      <c r="D49" s="175">
        <v>62.9</v>
      </c>
      <c r="E49" s="182">
        <v>54.43</v>
      </c>
      <c r="F49" s="302">
        <v>16</v>
      </c>
      <c r="G49" s="326">
        <v>6</v>
      </c>
      <c r="H49" s="175">
        <v>35</v>
      </c>
      <c r="I49" s="182">
        <v>54.43</v>
      </c>
      <c r="J49" s="302">
        <v>92</v>
      </c>
      <c r="K49" s="326">
        <v>8</v>
      </c>
      <c r="L49" s="175">
        <v>41</v>
      </c>
      <c r="M49" s="182">
        <v>50.52</v>
      </c>
      <c r="N49" s="302">
        <v>72</v>
      </c>
      <c r="O49" s="321">
        <v>8</v>
      </c>
      <c r="P49" s="175">
        <v>36.4</v>
      </c>
      <c r="Q49" s="182">
        <v>49.6</v>
      </c>
      <c r="R49" s="375">
        <v>85</v>
      </c>
      <c r="S49" s="326">
        <v>10</v>
      </c>
      <c r="T49" s="175">
        <v>53.1</v>
      </c>
      <c r="U49" s="182">
        <v>50.78</v>
      </c>
      <c r="V49" s="302">
        <v>35</v>
      </c>
      <c r="W49" s="204">
        <f t="shared" si="3"/>
        <v>300</v>
      </c>
      <c r="X49" s="42"/>
    </row>
    <row r="50" spans="1:24" ht="15" customHeight="1">
      <c r="A50" s="45">
        <v>5</v>
      </c>
      <c r="B50" s="31" t="s">
        <v>128</v>
      </c>
      <c r="C50" s="326">
        <v>22</v>
      </c>
      <c r="D50" s="175">
        <v>59.7</v>
      </c>
      <c r="E50" s="182">
        <v>54.43</v>
      </c>
      <c r="F50" s="302">
        <v>24</v>
      </c>
      <c r="G50" s="326">
        <v>30</v>
      </c>
      <c r="H50" s="175">
        <v>61.2</v>
      </c>
      <c r="I50" s="182">
        <v>54.43</v>
      </c>
      <c r="J50" s="302">
        <v>15</v>
      </c>
      <c r="K50" s="326">
        <v>34</v>
      </c>
      <c r="L50" s="175">
        <v>62</v>
      </c>
      <c r="M50" s="182">
        <v>50.52</v>
      </c>
      <c r="N50" s="302">
        <v>9</v>
      </c>
      <c r="O50" s="321">
        <v>35</v>
      </c>
      <c r="P50" s="175">
        <v>50.9</v>
      </c>
      <c r="Q50" s="182">
        <v>49.6</v>
      </c>
      <c r="R50" s="375">
        <v>39</v>
      </c>
      <c r="S50" s="326">
        <v>30</v>
      </c>
      <c r="T50" s="175">
        <v>59.3</v>
      </c>
      <c r="U50" s="182">
        <v>50.78</v>
      </c>
      <c r="V50" s="302">
        <v>9</v>
      </c>
      <c r="W50" s="204">
        <f t="shared" si="3"/>
        <v>96</v>
      </c>
      <c r="X50" s="42"/>
    </row>
    <row r="51" spans="1:24" ht="15" customHeight="1">
      <c r="A51" s="45">
        <v>6</v>
      </c>
      <c r="B51" s="353" t="s">
        <v>129</v>
      </c>
      <c r="C51" s="326">
        <v>7</v>
      </c>
      <c r="D51" s="175">
        <v>56.7</v>
      </c>
      <c r="E51" s="182">
        <v>54.43</v>
      </c>
      <c r="F51" s="302">
        <v>34</v>
      </c>
      <c r="G51" s="326">
        <v>7</v>
      </c>
      <c r="H51" s="175">
        <v>55.6</v>
      </c>
      <c r="I51" s="182">
        <v>54.43</v>
      </c>
      <c r="J51" s="302">
        <v>33</v>
      </c>
      <c r="K51" s="326">
        <v>9</v>
      </c>
      <c r="L51" s="175">
        <v>53.2</v>
      </c>
      <c r="M51" s="182">
        <v>50.52</v>
      </c>
      <c r="N51" s="302">
        <v>31</v>
      </c>
      <c r="O51" s="321">
        <v>6</v>
      </c>
      <c r="P51" s="175">
        <v>38.799999999999997</v>
      </c>
      <c r="Q51" s="182">
        <v>49.6</v>
      </c>
      <c r="R51" s="375">
        <v>75</v>
      </c>
      <c r="S51" s="326">
        <v>8</v>
      </c>
      <c r="T51" s="175">
        <v>58.3</v>
      </c>
      <c r="U51" s="182">
        <v>50.78</v>
      </c>
      <c r="V51" s="302">
        <v>12</v>
      </c>
      <c r="W51" s="204">
        <f t="shared" si="3"/>
        <v>185</v>
      </c>
      <c r="X51" s="42"/>
    </row>
    <row r="52" spans="1:24" ht="15" customHeight="1">
      <c r="A52" s="45">
        <v>7</v>
      </c>
      <c r="B52" s="353" t="s">
        <v>120</v>
      </c>
      <c r="C52" s="326">
        <v>8</v>
      </c>
      <c r="D52" s="175">
        <v>56.3</v>
      </c>
      <c r="E52" s="182">
        <v>54.43</v>
      </c>
      <c r="F52" s="302">
        <v>36</v>
      </c>
      <c r="G52" s="326">
        <v>5</v>
      </c>
      <c r="H52" s="175">
        <v>38</v>
      </c>
      <c r="I52" s="182">
        <v>54.43</v>
      </c>
      <c r="J52" s="302">
        <v>89</v>
      </c>
      <c r="K52" s="326">
        <v>6</v>
      </c>
      <c r="L52" s="175">
        <v>63.8</v>
      </c>
      <c r="M52" s="182">
        <v>50.52</v>
      </c>
      <c r="N52" s="302">
        <v>8</v>
      </c>
      <c r="O52" s="321">
        <v>4</v>
      </c>
      <c r="P52" s="175">
        <v>51</v>
      </c>
      <c r="Q52" s="182">
        <v>49.6</v>
      </c>
      <c r="R52" s="375">
        <v>38</v>
      </c>
      <c r="S52" s="326">
        <v>8</v>
      </c>
      <c r="T52" s="175">
        <v>53</v>
      </c>
      <c r="U52" s="182">
        <v>50.78</v>
      </c>
      <c r="V52" s="302">
        <v>37</v>
      </c>
      <c r="W52" s="204">
        <f t="shared" si="3"/>
        <v>208</v>
      </c>
      <c r="X52" s="42"/>
    </row>
    <row r="53" spans="1:24" ht="15" customHeight="1">
      <c r="A53" s="45">
        <v>8</v>
      </c>
      <c r="B53" s="31" t="s">
        <v>60</v>
      </c>
      <c r="C53" s="326">
        <v>21</v>
      </c>
      <c r="D53" s="175">
        <v>54.8</v>
      </c>
      <c r="E53" s="182">
        <v>54.43</v>
      </c>
      <c r="F53" s="302">
        <v>40</v>
      </c>
      <c r="G53" s="326">
        <v>19</v>
      </c>
      <c r="H53" s="175">
        <v>67.400000000000006</v>
      </c>
      <c r="I53" s="182">
        <v>54.43</v>
      </c>
      <c r="J53" s="302">
        <v>7</v>
      </c>
      <c r="K53" s="326">
        <v>35</v>
      </c>
      <c r="L53" s="175">
        <v>60.5</v>
      </c>
      <c r="M53" s="182">
        <v>50.52</v>
      </c>
      <c r="N53" s="302">
        <v>14</v>
      </c>
      <c r="O53" s="321">
        <v>27</v>
      </c>
      <c r="P53" s="175">
        <v>56</v>
      </c>
      <c r="Q53" s="182">
        <v>49.6</v>
      </c>
      <c r="R53" s="375">
        <v>19</v>
      </c>
      <c r="S53" s="326">
        <v>33</v>
      </c>
      <c r="T53" s="175">
        <v>54</v>
      </c>
      <c r="U53" s="182">
        <v>50.78</v>
      </c>
      <c r="V53" s="302">
        <v>32</v>
      </c>
      <c r="W53" s="200">
        <f t="shared" si="3"/>
        <v>112</v>
      </c>
      <c r="X53" s="42"/>
    </row>
    <row r="54" spans="1:24" ht="15" customHeight="1">
      <c r="A54" s="45">
        <v>9</v>
      </c>
      <c r="B54" s="31" t="s">
        <v>181</v>
      </c>
      <c r="C54" s="326">
        <v>7</v>
      </c>
      <c r="D54" s="175">
        <v>54.7</v>
      </c>
      <c r="E54" s="182">
        <v>54.43</v>
      </c>
      <c r="F54" s="302">
        <v>41</v>
      </c>
      <c r="G54" s="326">
        <v>2</v>
      </c>
      <c r="H54" s="175">
        <v>27</v>
      </c>
      <c r="I54" s="182">
        <v>54.43</v>
      </c>
      <c r="J54" s="302">
        <v>98</v>
      </c>
      <c r="K54" s="326"/>
      <c r="L54" s="175"/>
      <c r="M54" s="182">
        <v>50.52</v>
      </c>
      <c r="N54" s="302">
        <v>99</v>
      </c>
      <c r="O54" s="321"/>
      <c r="P54" s="175"/>
      <c r="Q54" s="182">
        <v>49.6</v>
      </c>
      <c r="R54" s="375">
        <v>102</v>
      </c>
      <c r="S54" s="326"/>
      <c r="T54" s="175"/>
      <c r="U54" s="182">
        <v>50.78</v>
      </c>
      <c r="V54" s="302">
        <v>97</v>
      </c>
      <c r="W54" s="200">
        <f t="shared" si="3"/>
        <v>437</v>
      </c>
      <c r="X54" s="42"/>
    </row>
    <row r="55" spans="1:24" ht="15" customHeight="1">
      <c r="A55" s="45">
        <v>10</v>
      </c>
      <c r="B55" s="31" t="s">
        <v>24</v>
      </c>
      <c r="C55" s="323">
        <v>3</v>
      </c>
      <c r="D55" s="182">
        <v>52.8</v>
      </c>
      <c r="E55" s="182">
        <v>54.43</v>
      </c>
      <c r="F55" s="302">
        <v>50</v>
      </c>
      <c r="G55" s="323">
        <v>5</v>
      </c>
      <c r="H55" s="182">
        <v>31</v>
      </c>
      <c r="I55" s="182">
        <v>54.43</v>
      </c>
      <c r="J55" s="302">
        <v>96</v>
      </c>
      <c r="K55" s="323">
        <v>3</v>
      </c>
      <c r="L55" s="182">
        <v>34</v>
      </c>
      <c r="M55" s="182">
        <v>50.52</v>
      </c>
      <c r="N55" s="302">
        <v>91</v>
      </c>
      <c r="O55" s="319">
        <v>6</v>
      </c>
      <c r="P55" s="182">
        <v>40.1</v>
      </c>
      <c r="Q55" s="182">
        <v>49.6</v>
      </c>
      <c r="R55" s="375">
        <v>70</v>
      </c>
      <c r="S55" s="323">
        <v>6</v>
      </c>
      <c r="T55" s="182">
        <v>37.6</v>
      </c>
      <c r="U55" s="182">
        <v>50.78</v>
      </c>
      <c r="V55" s="302">
        <v>77</v>
      </c>
      <c r="W55" s="200">
        <f t="shared" si="3"/>
        <v>384</v>
      </c>
      <c r="X55" s="42"/>
    </row>
    <row r="56" spans="1:24" ht="15" customHeight="1">
      <c r="A56" s="45">
        <v>11</v>
      </c>
      <c r="B56" s="31" t="s">
        <v>23</v>
      </c>
      <c r="C56" s="326">
        <v>5</v>
      </c>
      <c r="D56" s="175">
        <v>51.8</v>
      </c>
      <c r="E56" s="182">
        <v>54.43</v>
      </c>
      <c r="F56" s="302">
        <v>54</v>
      </c>
      <c r="G56" s="326">
        <v>10</v>
      </c>
      <c r="H56" s="175">
        <v>62.3</v>
      </c>
      <c r="I56" s="182">
        <v>54.43</v>
      </c>
      <c r="J56" s="302">
        <v>12</v>
      </c>
      <c r="K56" s="326">
        <v>4</v>
      </c>
      <c r="L56" s="175">
        <v>54.8</v>
      </c>
      <c r="M56" s="182">
        <v>50.52</v>
      </c>
      <c r="N56" s="302">
        <v>25</v>
      </c>
      <c r="O56" s="321">
        <v>8</v>
      </c>
      <c r="P56" s="175">
        <v>45.3</v>
      </c>
      <c r="Q56" s="182">
        <v>49.6</v>
      </c>
      <c r="R56" s="375">
        <v>59</v>
      </c>
      <c r="S56" s="326">
        <v>8</v>
      </c>
      <c r="T56" s="175">
        <v>54.9</v>
      </c>
      <c r="U56" s="182">
        <v>50.78</v>
      </c>
      <c r="V56" s="302">
        <v>26</v>
      </c>
      <c r="W56" s="200">
        <f t="shared" si="3"/>
        <v>176</v>
      </c>
      <c r="X56" s="42"/>
    </row>
    <row r="57" spans="1:24" ht="15" customHeight="1">
      <c r="A57" s="45">
        <v>12</v>
      </c>
      <c r="B57" s="31" t="s">
        <v>27</v>
      </c>
      <c r="C57" s="326">
        <v>8</v>
      </c>
      <c r="D57" s="175">
        <v>47.3</v>
      </c>
      <c r="E57" s="182">
        <v>54.43</v>
      </c>
      <c r="F57" s="302">
        <v>68</v>
      </c>
      <c r="G57" s="326">
        <v>7</v>
      </c>
      <c r="H57" s="175">
        <v>32.71</v>
      </c>
      <c r="I57" s="182">
        <v>54.43</v>
      </c>
      <c r="J57" s="302">
        <v>95</v>
      </c>
      <c r="K57" s="326">
        <v>4</v>
      </c>
      <c r="L57" s="175">
        <v>52.3</v>
      </c>
      <c r="M57" s="182">
        <v>50.52</v>
      </c>
      <c r="N57" s="302">
        <v>34</v>
      </c>
      <c r="O57" s="321">
        <v>6</v>
      </c>
      <c r="P57" s="175">
        <v>38</v>
      </c>
      <c r="Q57" s="182">
        <v>49.6</v>
      </c>
      <c r="R57" s="375">
        <v>77</v>
      </c>
      <c r="S57" s="326">
        <v>4</v>
      </c>
      <c r="T57" s="175">
        <v>31.8</v>
      </c>
      <c r="U57" s="182">
        <v>50.78</v>
      </c>
      <c r="V57" s="302">
        <v>93</v>
      </c>
      <c r="W57" s="200">
        <f t="shared" si="3"/>
        <v>367</v>
      </c>
      <c r="X57" s="42"/>
    </row>
    <row r="58" spans="1:24" ht="15" customHeight="1">
      <c r="A58" s="45">
        <v>13</v>
      </c>
      <c r="B58" s="31" t="s">
        <v>28</v>
      </c>
      <c r="C58" s="326">
        <v>10</v>
      </c>
      <c r="D58" s="175">
        <v>46.8</v>
      </c>
      <c r="E58" s="182">
        <v>54.43</v>
      </c>
      <c r="F58" s="302">
        <v>72</v>
      </c>
      <c r="G58" s="326">
        <v>8</v>
      </c>
      <c r="H58" s="175">
        <v>50.5</v>
      </c>
      <c r="I58" s="182">
        <v>54.43</v>
      </c>
      <c r="J58" s="302">
        <v>52</v>
      </c>
      <c r="K58" s="326">
        <v>3</v>
      </c>
      <c r="L58" s="175">
        <v>43.3</v>
      </c>
      <c r="M58" s="182">
        <v>50.52</v>
      </c>
      <c r="N58" s="302">
        <v>65</v>
      </c>
      <c r="O58" s="321">
        <v>7</v>
      </c>
      <c r="P58" s="175">
        <v>63.4</v>
      </c>
      <c r="Q58" s="182">
        <v>49.6</v>
      </c>
      <c r="R58" s="375">
        <v>4</v>
      </c>
      <c r="S58" s="326">
        <v>8</v>
      </c>
      <c r="T58" s="175">
        <v>46</v>
      </c>
      <c r="U58" s="182">
        <v>50.78</v>
      </c>
      <c r="V58" s="302">
        <v>57</v>
      </c>
      <c r="W58" s="200">
        <f t="shared" si="3"/>
        <v>250</v>
      </c>
      <c r="X58" s="42"/>
    </row>
    <row r="59" spans="1:24" ht="15" customHeight="1">
      <c r="A59" s="45">
        <v>14</v>
      </c>
      <c r="B59" s="354" t="s">
        <v>26</v>
      </c>
      <c r="C59" s="326">
        <v>3</v>
      </c>
      <c r="D59" s="175">
        <v>46.7</v>
      </c>
      <c r="E59" s="182">
        <v>54.43</v>
      </c>
      <c r="F59" s="302">
        <v>73</v>
      </c>
      <c r="G59" s="326">
        <v>5</v>
      </c>
      <c r="H59" s="175">
        <v>36.6</v>
      </c>
      <c r="I59" s="182">
        <v>54.43</v>
      </c>
      <c r="J59" s="302">
        <v>90</v>
      </c>
      <c r="K59" s="326">
        <v>2</v>
      </c>
      <c r="L59" s="175">
        <v>23</v>
      </c>
      <c r="M59" s="182">
        <v>50.52</v>
      </c>
      <c r="N59" s="302">
        <v>98</v>
      </c>
      <c r="O59" s="321">
        <v>3</v>
      </c>
      <c r="P59" s="175">
        <v>26</v>
      </c>
      <c r="Q59" s="182">
        <v>49.6</v>
      </c>
      <c r="R59" s="375">
        <v>99</v>
      </c>
      <c r="S59" s="326"/>
      <c r="T59" s="175"/>
      <c r="U59" s="182">
        <v>50.78</v>
      </c>
      <c r="V59" s="302">
        <v>97</v>
      </c>
      <c r="W59" s="200">
        <f t="shared" si="3"/>
        <v>457</v>
      </c>
      <c r="X59" s="42"/>
    </row>
    <row r="60" spans="1:24" ht="15" customHeight="1">
      <c r="A60" s="45">
        <v>15</v>
      </c>
      <c r="B60" s="31" t="s">
        <v>64</v>
      </c>
      <c r="C60" s="326">
        <v>3</v>
      </c>
      <c r="D60" s="175">
        <v>46.5</v>
      </c>
      <c r="E60" s="182">
        <v>54.43</v>
      </c>
      <c r="F60" s="302">
        <v>74</v>
      </c>
      <c r="G60" s="326"/>
      <c r="H60" s="175"/>
      <c r="I60" s="182">
        <v>54.43</v>
      </c>
      <c r="J60" s="302">
        <v>100</v>
      </c>
      <c r="K60" s="326">
        <v>3</v>
      </c>
      <c r="L60" s="175">
        <v>38.9</v>
      </c>
      <c r="M60" s="182">
        <v>50.52</v>
      </c>
      <c r="N60" s="302">
        <v>80</v>
      </c>
      <c r="O60" s="321">
        <v>6</v>
      </c>
      <c r="P60" s="175">
        <v>43.2</v>
      </c>
      <c r="Q60" s="182">
        <v>49.6</v>
      </c>
      <c r="R60" s="375">
        <v>66</v>
      </c>
      <c r="S60" s="326"/>
      <c r="T60" s="175"/>
      <c r="U60" s="182">
        <v>50.78</v>
      </c>
      <c r="V60" s="302">
        <v>97</v>
      </c>
      <c r="W60" s="200">
        <f t="shared" si="3"/>
        <v>417</v>
      </c>
      <c r="X60" s="42"/>
    </row>
    <row r="61" spans="1:24" ht="15" customHeight="1">
      <c r="A61" s="45">
        <v>16</v>
      </c>
      <c r="B61" s="353" t="s">
        <v>63</v>
      </c>
      <c r="C61" s="323">
        <v>1</v>
      </c>
      <c r="D61" s="182">
        <v>46</v>
      </c>
      <c r="E61" s="182">
        <v>54.43</v>
      </c>
      <c r="F61" s="302">
        <v>76</v>
      </c>
      <c r="G61" s="323"/>
      <c r="H61" s="182"/>
      <c r="I61" s="182">
        <v>54.43</v>
      </c>
      <c r="J61" s="302">
        <v>100</v>
      </c>
      <c r="K61" s="323"/>
      <c r="L61" s="182"/>
      <c r="M61" s="182">
        <v>50.52</v>
      </c>
      <c r="N61" s="302">
        <v>99</v>
      </c>
      <c r="O61" s="319">
        <v>1</v>
      </c>
      <c r="P61" s="182">
        <v>53</v>
      </c>
      <c r="Q61" s="182">
        <v>49.6</v>
      </c>
      <c r="R61" s="375">
        <v>26</v>
      </c>
      <c r="S61" s="323"/>
      <c r="T61" s="182"/>
      <c r="U61" s="182">
        <v>50.78</v>
      </c>
      <c r="V61" s="302">
        <v>97</v>
      </c>
      <c r="W61" s="200">
        <f t="shared" si="3"/>
        <v>398</v>
      </c>
      <c r="X61" s="42"/>
    </row>
    <row r="62" spans="1:24" s="95" customFormat="1" ht="15" customHeight="1">
      <c r="A62" s="45">
        <v>17</v>
      </c>
      <c r="B62" s="31" t="s">
        <v>61</v>
      </c>
      <c r="C62" s="323">
        <v>4</v>
      </c>
      <c r="D62" s="182">
        <v>40.799999999999997</v>
      </c>
      <c r="E62" s="182">
        <v>54.43</v>
      </c>
      <c r="F62" s="302">
        <v>87</v>
      </c>
      <c r="G62" s="323"/>
      <c r="H62" s="182"/>
      <c r="I62" s="182">
        <v>54.43</v>
      </c>
      <c r="J62" s="302">
        <v>100</v>
      </c>
      <c r="K62" s="323">
        <v>6</v>
      </c>
      <c r="L62" s="182">
        <v>40</v>
      </c>
      <c r="M62" s="182">
        <v>50.52</v>
      </c>
      <c r="N62" s="302">
        <v>77</v>
      </c>
      <c r="O62" s="319">
        <v>1</v>
      </c>
      <c r="P62" s="182">
        <v>7</v>
      </c>
      <c r="Q62" s="182">
        <v>49.6</v>
      </c>
      <c r="R62" s="375">
        <v>101</v>
      </c>
      <c r="S62" s="323"/>
      <c r="T62" s="182"/>
      <c r="U62" s="182">
        <v>50.78</v>
      </c>
      <c r="V62" s="302">
        <v>97</v>
      </c>
      <c r="W62" s="200">
        <f t="shared" si="3"/>
        <v>462</v>
      </c>
      <c r="X62" s="42"/>
    </row>
    <row r="63" spans="1:24" s="95" customFormat="1" ht="15" customHeight="1">
      <c r="A63" s="45">
        <v>18</v>
      </c>
      <c r="B63" s="31" t="s">
        <v>178</v>
      </c>
      <c r="C63" s="323">
        <v>3</v>
      </c>
      <c r="D63" s="182">
        <v>37.299999999999997</v>
      </c>
      <c r="E63" s="182">
        <v>54.43</v>
      </c>
      <c r="F63" s="302">
        <v>93</v>
      </c>
      <c r="G63" s="323">
        <v>13</v>
      </c>
      <c r="H63" s="182">
        <v>52</v>
      </c>
      <c r="I63" s="182">
        <v>54.43</v>
      </c>
      <c r="J63" s="302">
        <v>45</v>
      </c>
      <c r="K63" s="323">
        <v>11</v>
      </c>
      <c r="L63" s="182">
        <v>37.6</v>
      </c>
      <c r="M63" s="182">
        <v>50.52</v>
      </c>
      <c r="N63" s="302">
        <v>82</v>
      </c>
      <c r="O63" s="319">
        <v>7</v>
      </c>
      <c r="P63" s="182">
        <v>46.7</v>
      </c>
      <c r="Q63" s="182">
        <v>49.6</v>
      </c>
      <c r="R63" s="375">
        <v>52</v>
      </c>
      <c r="S63" s="323">
        <v>8</v>
      </c>
      <c r="T63" s="182">
        <v>41.9</v>
      </c>
      <c r="U63" s="182">
        <v>50.78</v>
      </c>
      <c r="V63" s="302">
        <v>71</v>
      </c>
      <c r="W63" s="200">
        <f t="shared" si="3"/>
        <v>343</v>
      </c>
      <c r="X63" s="42"/>
    </row>
    <row r="64" spans="1:24" s="95" customFormat="1" ht="15" customHeight="1">
      <c r="A64" s="45">
        <v>19</v>
      </c>
      <c r="B64" s="31" t="s">
        <v>180</v>
      </c>
      <c r="C64" s="323"/>
      <c r="D64" s="182"/>
      <c r="E64" s="182">
        <v>54.43</v>
      </c>
      <c r="F64" s="302">
        <v>103</v>
      </c>
      <c r="G64" s="323">
        <v>6</v>
      </c>
      <c r="H64" s="182">
        <v>42.8</v>
      </c>
      <c r="I64" s="182">
        <v>54.43</v>
      </c>
      <c r="J64" s="302">
        <v>77</v>
      </c>
      <c r="K64" s="323"/>
      <c r="L64" s="182"/>
      <c r="M64" s="182">
        <v>50.52</v>
      </c>
      <c r="N64" s="302">
        <v>99</v>
      </c>
      <c r="O64" s="319"/>
      <c r="P64" s="182"/>
      <c r="Q64" s="182">
        <v>49.6</v>
      </c>
      <c r="R64" s="375">
        <v>102</v>
      </c>
      <c r="S64" s="323"/>
      <c r="T64" s="182"/>
      <c r="U64" s="182">
        <v>50.78</v>
      </c>
      <c r="V64" s="302">
        <v>97</v>
      </c>
      <c r="W64" s="200">
        <f t="shared" si="3"/>
        <v>478</v>
      </c>
      <c r="X64" s="42"/>
    </row>
    <row r="65" spans="1:24" ht="15" customHeight="1" thickBot="1">
      <c r="A65" s="45">
        <v>20</v>
      </c>
      <c r="B65" s="31" t="s">
        <v>173</v>
      </c>
      <c r="C65" s="326"/>
      <c r="D65" s="175"/>
      <c r="E65" s="182">
        <v>54.43</v>
      </c>
      <c r="F65" s="302">
        <v>103</v>
      </c>
      <c r="G65" s="326"/>
      <c r="H65" s="175"/>
      <c r="I65" s="182">
        <v>54.43</v>
      </c>
      <c r="J65" s="302">
        <v>100</v>
      </c>
      <c r="K65" s="326"/>
      <c r="L65" s="175"/>
      <c r="M65" s="182">
        <v>50.52</v>
      </c>
      <c r="N65" s="302">
        <v>99</v>
      </c>
      <c r="O65" s="321"/>
      <c r="P65" s="175"/>
      <c r="Q65" s="182">
        <v>49.6</v>
      </c>
      <c r="R65" s="375">
        <v>102</v>
      </c>
      <c r="S65" s="326">
        <v>3</v>
      </c>
      <c r="T65" s="175">
        <v>48</v>
      </c>
      <c r="U65" s="182">
        <v>50.78</v>
      </c>
      <c r="V65" s="302">
        <v>48</v>
      </c>
      <c r="W65" s="200">
        <f t="shared" si="3"/>
        <v>452</v>
      </c>
      <c r="X65" s="42"/>
    </row>
    <row r="66" spans="1:24" s="75" customFormat="1" ht="15" customHeight="1" thickBot="1">
      <c r="A66" s="115"/>
      <c r="B66" s="120" t="s">
        <v>104</v>
      </c>
      <c r="C66" s="121">
        <f>SUM(C67:C80)</f>
        <v>88</v>
      </c>
      <c r="D66" s="123">
        <f>AVERAGE(D67:D80)</f>
        <v>50.626923076923084</v>
      </c>
      <c r="E66" s="218">
        <v>54.43</v>
      </c>
      <c r="F66" s="122"/>
      <c r="G66" s="121">
        <f>SUM(G67:G80)</f>
        <v>100</v>
      </c>
      <c r="H66" s="123">
        <f>AVERAGE(H67:H80)</f>
        <v>47.976923076923072</v>
      </c>
      <c r="I66" s="218">
        <v>54.43</v>
      </c>
      <c r="J66" s="122"/>
      <c r="K66" s="121">
        <f>SUM(K67:K80)</f>
        <v>99</v>
      </c>
      <c r="L66" s="123">
        <f>AVERAGE(L67:L80)</f>
        <v>51.530769230769231</v>
      </c>
      <c r="M66" s="218">
        <v>50.52</v>
      </c>
      <c r="N66" s="122"/>
      <c r="O66" s="345">
        <f>SUM(O67:O80)</f>
        <v>103</v>
      </c>
      <c r="P66" s="123">
        <f>AVERAGE(P67:P80)</f>
        <v>48.68571428571429</v>
      </c>
      <c r="Q66" s="218">
        <v>49.6</v>
      </c>
      <c r="R66" s="345"/>
      <c r="S66" s="121">
        <f>SUM(S67:S80)</f>
        <v>108</v>
      </c>
      <c r="T66" s="123">
        <f>AVERAGE(T67:T80)</f>
        <v>45.1</v>
      </c>
      <c r="U66" s="218">
        <v>50.78</v>
      </c>
      <c r="V66" s="122"/>
      <c r="W66" s="202"/>
      <c r="X66" s="42"/>
    </row>
    <row r="67" spans="1:24" ht="15" customHeight="1">
      <c r="A67" s="80">
        <v>1</v>
      </c>
      <c r="B67" s="31" t="s">
        <v>65</v>
      </c>
      <c r="C67" s="179">
        <v>12</v>
      </c>
      <c r="D67" s="182">
        <v>71.400000000000006</v>
      </c>
      <c r="E67" s="214">
        <v>54.43</v>
      </c>
      <c r="F67" s="100">
        <v>1</v>
      </c>
      <c r="G67" s="179">
        <v>4</v>
      </c>
      <c r="H67" s="182">
        <v>40.1</v>
      </c>
      <c r="I67" s="214">
        <v>54.43</v>
      </c>
      <c r="J67" s="100">
        <v>87</v>
      </c>
      <c r="K67" s="179">
        <v>15</v>
      </c>
      <c r="L67" s="182">
        <v>74.3</v>
      </c>
      <c r="M67" s="214">
        <v>50.52</v>
      </c>
      <c r="N67" s="100">
        <v>1</v>
      </c>
      <c r="O67" s="235">
        <v>15</v>
      </c>
      <c r="P67" s="182">
        <v>64</v>
      </c>
      <c r="Q67" s="214">
        <v>49.6</v>
      </c>
      <c r="R67" s="235">
        <v>3</v>
      </c>
      <c r="S67" s="179">
        <v>9</v>
      </c>
      <c r="T67" s="182">
        <v>57</v>
      </c>
      <c r="U67" s="214">
        <v>50.78</v>
      </c>
      <c r="V67" s="100">
        <v>17</v>
      </c>
      <c r="W67" s="206">
        <f t="shared" ref="W67:W80" si="4">V67+R67+N67+J67+F67</f>
        <v>109</v>
      </c>
      <c r="X67" s="42"/>
    </row>
    <row r="68" spans="1:24" ht="15" customHeight="1">
      <c r="A68" s="80">
        <v>2</v>
      </c>
      <c r="B68" s="31" t="s">
        <v>160</v>
      </c>
      <c r="C68" s="179">
        <v>4</v>
      </c>
      <c r="D68" s="182">
        <v>64.75</v>
      </c>
      <c r="E68" s="214">
        <v>54.43</v>
      </c>
      <c r="F68" s="100">
        <v>11</v>
      </c>
      <c r="G68" s="179">
        <v>10</v>
      </c>
      <c r="H68" s="182">
        <v>57.1</v>
      </c>
      <c r="I68" s="214">
        <v>54.43</v>
      </c>
      <c r="J68" s="100">
        <v>28</v>
      </c>
      <c r="K68" s="179">
        <v>11</v>
      </c>
      <c r="L68" s="182">
        <v>41.2</v>
      </c>
      <c r="M68" s="214">
        <v>50.52</v>
      </c>
      <c r="N68" s="100">
        <v>71</v>
      </c>
      <c r="O68" s="235">
        <v>6</v>
      </c>
      <c r="P68" s="182">
        <v>51.3</v>
      </c>
      <c r="Q68" s="214">
        <v>49.6</v>
      </c>
      <c r="R68" s="235">
        <v>36</v>
      </c>
      <c r="S68" s="179">
        <v>8</v>
      </c>
      <c r="T68" s="182">
        <v>43.6</v>
      </c>
      <c r="U68" s="214">
        <v>50.78</v>
      </c>
      <c r="V68" s="100">
        <v>68</v>
      </c>
      <c r="W68" s="200">
        <f t="shared" si="4"/>
        <v>214</v>
      </c>
      <c r="X68" s="42"/>
    </row>
    <row r="69" spans="1:24" ht="15" customHeight="1">
      <c r="A69" s="80">
        <v>3</v>
      </c>
      <c r="B69" s="31" t="s">
        <v>157</v>
      </c>
      <c r="C69" s="179">
        <v>7</v>
      </c>
      <c r="D69" s="182">
        <v>58.7</v>
      </c>
      <c r="E69" s="214">
        <v>54.43</v>
      </c>
      <c r="F69" s="100">
        <v>28</v>
      </c>
      <c r="G69" s="179">
        <v>11</v>
      </c>
      <c r="H69" s="182">
        <v>52</v>
      </c>
      <c r="I69" s="214">
        <v>54.43</v>
      </c>
      <c r="J69" s="100">
        <v>46</v>
      </c>
      <c r="K69" s="179">
        <v>8</v>
      </c>
      <c r="L69" s="182">
        <v>57.5</v>
      </c>
      <c r="M69" s="214">
        <v>50.52</v>
      </c>
      <c r="N69" s="100">
        <v>20</v>
      </c>
      <c r="O69" s="235">
        <v>3</v>
      </c>
      <c r="P69" s="182">
        <v>59.3</v>
      </c>
      <c r="Q69" s="214">
        <v>49.6</v>
      </c>
      <c r="R69" s="235">
        <v>11</v>
      </c>
      <c r="S69" s="179">
        <v>11</v>
      </c>
      <c r="T69" s="182">
        <v>51.7</v>
      </c>
      <c r="U69" s="214">
        <v>50.78</v>
      </c>
      <c r="V69" s="100">
        <v>41</v>
      </c>
      <c r="W69" s="200">
        <f t="shared" si="4"/>
        <v>146</v>
      </c>
      <c r="X69" s="42"/>
    </row>
    <row r="70" spans="1:24" ht="15" customHeight="1">
      <c r="A70" s="80">
        <v>4</v>
      </c>
      <c r="B70" s="31" t="s">
        <v>66</v>
      </c>
      <c r="C70" s="179">
        <v>11</v>
      </c>
      <c r="D70" s="182">
        <v>54</v>
      </c>
      <c r="E70" s="214">
        <v>54.43</v>
      </c>
      <c r="F70" s="100">
        <v>46</v>
      </c>
      <c r="G70" s="179">
        <v>10</v>
      </c>
      <c r="H70" s="182">
        <v>50</v>
      </c>
      <c r="I70" s="214">
        <v>54.43</v>
      </c>
      <c r="J70" s="100">
        <v>57</v>
      </c>
      <c r="K70" s="179">
        <v>6</v>
      </c>
      <c r="L70" s="182">
        <v>56</v>
      </c>
      <c r="M70" s="214">
        <v>50.52</v>
      </c>
      <c r="N70" s="100">
        <v>22</v>
      </c>
      <c r="O70" s="235">
        <v>5</v>
      </c>
      <c r="P70" s="182">
        <v>62</v>
      </c>
      <c r="Q70" s="214">
        <v>49.6</v>
      </c>
      <c r="R70" s="235">
        <v>6</v>
      </c>
      <c r="S70" s="179">
        <v>13</v>
      </c>
      <c r="T70" s="182">
        <v>68</v>
      </c>
      <c r="U70" s="214">
        <v>50.78</v>
      </c>
      <c r="V70" s="100">
        <v>3</v>
      </c>
      <c r="W70" s="200">
        <f t="shared" si="4"/>
        <v>134</v>
      </c>
      <c r="X70" s="42"/>
    </row>
    <row r="71" spans="1:24" ht="15" customHeight="1">
      <c r="A71" s="80">
        <v>5</v>
      </c>
      <c r="B71" s="31" t="s">
        <v>159</v>
      </c>
      <c r="C71" s="179">
        <v>5</v>
      </c>
      <c r="D71" s="182">
        <v>53</v>
      </c>
      <c r="E71" s="214">
        <v>54.43</v>
      </c>
      <c r="F71" s="100">
        <v>48</v>
      </c>
      <c r="G71" s="179"/>
      <c r="H71" s="182"/>
      <c r="I71" s="214">
        <v>54.43</v>
      </c>
      <c r="J71" s="100">
        <v>100</v>
      </c>
      <c r="K71" s="179">
        <v>5</v>
      </c>
      <c r="L71" s="182">
        <v>40</v>
      </c>
      <c r="M71" s="214">
        <v>50.52</v>
      </c>
      <c r="N71" s="100">
        <v>78</v>
      </c>
      <c r="O71" s="235">
        <v>5</v>
      </c>
      <c r="P71" s="182">
        <v>41</v>
      </c>
      <c r="Q71" s="214">
        <v>49.6</v>
      </c>
      <c r="R71" s="235">
        <v>68</v>
      </c>
      <c r="S71" s="179">
        <v>6</v>
      </c>
      <c r="T71" s="182">
        <v>38</v>
      </c>
      <c r="U71" s="214">
        <v>50.78</v>
      </c>
      <c r="V71" s="100">
        <v>76</v>
      </c>
      <c r="W71" s="204">
        <f t="shared" si="4"/>
        <v>370</v>
      </c>
      <c r="X71" s="42"/>
    </row>
    <row r="72" spans="1:24" ht="15" customHeight="1">
      <c r="A72" s="80">
        <v>6</v>
      </c>
      <c r="B72" s="31" t="s">
        <v>73</v>
      </c>
      <c r="C72" s="179">
        <v>9</v>
      </c>
      <c r="D72" s="182">
        <v>52.3</v>
      </c>
      <c r="E72" s="214">
        <v>54.43</v>
      </c>
      <c r="F72" s="100">
        <v>51</v>
      </c>
      <c r="G72" s="179">
        <v>8</v>
      </c>
      <c r="H72" s="182">
        <v>63.3</v>
      </c>
      <c r="I72" s="214">
        <v>54.43</v>
      </c>
      <c r="J72" s="100">
        <v>10</v>
      </c>
      <c r="K72" s="179">
        <v>4</v>
      </c>
      <c r="L72" s="182">
        <v>62</v>
      </c>
      <c r="M72" s="214">
        <v>50.52</v>
      </c>
      <c r="N72" s="100">
        <v>11</v>
      </c>
      <c r="O72" s="235">
        <v>13</v>
      </c>
      <c r="P72" s="182">
        <v>52.6</v>
      </c>
      <c r="Q72" s="214">
        <v>49.6</v>
      </c>
      <c r="R72" s="235">
        <v>29</v>
      </c>
      <c r="S72" s="179">
        <v>9</v>
      </c>
      <c r="T72" s="182">
        <v>44.7</v>
      </c>
      <c r="U72" s="214">
        <v>50.78</v>
      </c>
      <c r="V72" s="100">
        <v>64</v>
      </c>
      <c r="W72" s="200">
        <f t="shared" si="4"/>
        <v>165</v>
      </c>
      <c r="X72" s="42"/>
    </row>
    <row r="73" spans="1:24" ht="15" customHeight="1">
      <c r="A73" s="80">
        <v>7</v>
      </c>
      <c r="B73" s="31" t="s">
        <v>158</v>
      </c>
      <c r="C73" s="179">
        <v>7</v>
      </c>
      <c r="D73" s="182">
        <v>49.4</v>
      </c>
      <c r="E73" s="214">
        <v>54.43</v>
      </c>
      <c r="F73" s="100">
        <v>58</v>
      </c>
      <c r="G73" s="179">
        <v>4</v>
      </c>
      <c r="H73" s="182">
        <v>41.3</v>
      </c>
      <c r="I73" s="214">
        <v>54.43</v>
      </c>
      <c r="J73" s="100">
        <v>83</v>
      </c>
      <c r="K73" s="179">
        <v>1</v>
      </c>
      <c r="L73" s="182">
        <v>45</v>
      </c>
      <c r="M73" s="214">
        <v>50.52</v>
      </c>
      <c r="N73" s="100">
        <v>59</v>
      </c>
      <c r="O73" s="235">
        <v>5</v>
      </c>
      <c r="P73" s="182">
        <v>41.6</v>
      </c>
      <c r="Q73" s="214">
        <v>49.6</v>
      </c>
      <c r="R73" s="235">
        <v>67</v>
      </c>
      <c r="S73" s="179">
        <v>4</v>
      </c>
      <c r="T73" s="182">
        <v>46.5</v>
      </c>
      <c r="U73" s="214">
        <v>50.78</v>
      </c>
      <c r="V73" s="100">
        <v>55</v>
      </c>
      <c r="W73" s="200">
        <f t="shared" si="4"/>
        <v>322</v>
      </c>
      <c r="X73" s="42"/>
    </row>
    <row r="74" spans="1:24" ht="15" customHeight="1">
      <c r="A74" s="80">
        <v>8</v>
      </c>
      <c r="B74" s="31" t="s">
        <v>67</v>
      </c>
      <c r="C74" s="179">
        <v>5</v>
      </c>
      <c r="D74" s="182">
        <v>49</v>
      </c>
      <c r="E74" s="214">
        <v>54.43</v>
      </c>
      <c r="F74" s="100">
        <v>59</v>
      </c>
      <c r="G74" s="179">
        <v>6</v>
      </c>
      <c r="H74" s="182">
        <v>50.5</v>
      </c>
      <c r="I74" s="214">
        <v>54.43</v>
      </c>
      <c r="J74" s="100">
        <v>53</v>
      </c>
      <c r="K74" s="179">
        <v>8</v>
      </c>
      <c r="L74" s="182">
        <v>62</v>
      </c>
      <c r="M74" s="214">
        <v>50.52</v>
      </c>
      <c r="N74" s="100">
        <v>10</v>
      </c>
      <c r="O74" s="235">
        <v>7</v>
      </c>
      <c r="P74" s="182">
        <v>44</v>
      </c>
      <c r="Q74" s="214">
        <v>49.6</v>
      </c>
      <c r="R74" s="235">
        <v>63</v>
      </c>
      <c r="S74" s="179">
        <v>17</v>
      </c>
      <c r="T74" s="182">
        <v>44</v>
      </c>
      <c r="U74" s="214">
        <v>50.78</v>
      </c>
      <c r="V74" s="100">
        <v>66</v>
      </c>
      <c r="W74" s="200">
        <f t="shared" si="4"/>
        <v>251</v>
      </c>
      <c r="X74" s="42"/>
    </row>
    <row r="75" spans="1:24" ht="15" customHeight="1">
      <c r="A75" s="80">
        <v>9</v>
      </c>
      <c r="B75" s="31" t="s">
        <v>161</v>
      </c>
      <c r="C75" s="179">
        <v>7</v>
      </c>
      <c r="D75" s="182">
        <v>48.4</v>
      </c>
      <c r="E75" s="214">
        <v>54.43</v>
      </c>
      <c r="F75" s="100">
        <v>61</v>
      </c>
      <c r="G75" s="179">
        <v>12</v>
      </c>
      <c r="H75" s="182">
        <v>44</v>
      </c>
      <c r="I75" s="214">
        <v>54.43</v>
      </c>
      <c r="J75" s="100">
        <v>72</v>
      </c>
      <c r="K75" s="179">
        <v>20</v>
      </c>
      <c r="L75" s="182">
        <v>47.6</v>
      </c>
      <c r="M75" s="214">
        <v>50.52</v>
      </c>
      <c r="N75" s="100">
        <v>46</v>
      </c>
      <c r="O75" s="235">
        <v>11</v>
      </c>
      <c r="P75" s="182">
        <v>50.1</v>
      </c>
      <c r="Q75" s="214">
        <v>49.6</v>
      </c>
      <c r="R75" s="235">
        <v>41</v>
      </c>
      <c r="S75" s="179"/>
      <c r="T75" s="182"/>
      <c r="U75" s="214">
        <v>50.78</v>
      </c>
      <c r="V75" s="100">
        <v>97</v>
      </c>
      <c r="W75" s="200">
        <f t="shared" si="4"/>
        <v>317</v>
      </c>
      <c r="X75" s="42"/>
    </row>
    <row r="76" spans="1:24" ht="15" customHeight="1">
      <c r="A76" s="80">
        <v>10</v>
      </c>
      <c r="B76" s="31" t="s">
        <v>156</v>
      </c>
      <c r="C76" s="179">
        <v>7</v>
      </c>
      <c r="D76" s="182">
        <v>47</v>
      </c>
      <c r="E76" s="214">
        <v>54.43</v>
      </c>
      <c r="F76" s="100">
        <v>70</v>
      </c>
      <c r="G76" s="179">
        <v>14</v>
      </c>
      <c r="H76" s="182">
        <v>46</v>
      </c>
      <c r="I76" s="214">
        <v>54.43</v>
      </c>
      <c r="J76" s="100">
        <v>67</v>
      </c>
      <c r="K76" s="179">
        <v>6</v>
      </c>
      <c r="L76" s="182">
        <v>50</v>
      </c>
      <c r="M76" s="214">
        <v>50.52</v>
      </c>
      <c r="N76" s="100">
        <v>40</v>
      </c>
      <c r="O76" s="235">
        <v>12</v>
      </c>
      <c r="P76" s="182">
        <v>53</v>
      </c>
      <c r="Q76" s="214">
        <v>49.6</v>
      </c>
      <c r="R76" s="235">
        <v>27</v>
      </c>
      <c r="S76" s="179">
        <v>15</v>
      </c>
      <c r="T76" s="182">
        <v>42</v>
      </c>
      <c r="U76" s="214">
        <v>50.78</v>
      </c>
      <c r="V76" s="100">
        <v>70</v>
      </c>
      <c r="W76" s="200">
        <f t="shared" si="4"/>
        <v>274</v>
      </c>
      <c r="X76" s="42"/>
    </row>
    <row r="77" spans="1:24" ht="15" customHeight="1">
      <c r="A77" s="80">
        <v>11</v>
      </c>
      <c r="B77" s="31" t="s">
        <v>154</v>
      </c>
      <c r="C77" s="179">
        <v>6</v>
      </c>
      <c r="D77" s="182">
        <v>41.5</v>
      </c>
      <c r="E77" s="214">
        <v>54.43</v>
      </c>
      <c r="F77" s="100">
        <v>85</v>
      </c>
      <c r="G77" s="179">
        <v>2</v>
      </c>
      <c r="H77" s="182">
        <v>42</v>
      </c>
      <c r="I77" s="214">
        <v>54.43</v>
      </c>
      <c r="J77" s="100">
        <v>81</v>
      </c>
      <c r="K77" s="179">
        <v>3</v>
      </c>
      <c r="L77" s="182">
        <v>47.3</v>
      </c>
      <c r="M77" s="214">
        <v>50.52</v>
      </c>
      <c r="N77" s="100">
        <v>49</v>
      </c>
      <c r="O77" s="235">
        <v>7</v>
      </c>
      <c r="P77" s="182">
        <v>52.6</v>
      </c>
      <c r="Q77" s="214">
        <v>49.6</v>
      </c>
      <c r="R77" s="235">
        <v>28</v>
      </c>
      <c r="S77" s="179">
        <v>10</v>
      </c>
      <c r="T77" s="182">
        <v>33.6</v>
      </c>
      <c r="U77" s="214">
        <v>50.78</v>
      </c>
      <c r="V77" s="100">
        <v>89</v>
      </c>
      <c r="W77" s="200">
        <f t="shared" si="4"/>
        <v>332</v>
      </c>
      <c r="X77" s="42"/>
    </row>
    <row r="78" spans="1:24" ht="15" customHeight="1">
      <c r="A78" s="80">
        <v>12</v>
      </c>
      <c r="B78" s="160" t="s">
        <v>155</v>
      </c>
      <c r="C78" s="197">
        <v>2</v>
      </c>
      <c r="D78" s="245">
        <v>36</v>
      </c>
      <c r="E78" s="277">
        <v>54.43</v>
      </c>
      <c r="F78" s="198">
        <v>95</v>
      </c>
      <c r="G78" s="197">
        <v>7</v>
      </c>
      <c r="H78" s="245">
        <v>45.1</v>
      </c>
      <c r="I78" s="277">
        <v>54.43</v>
      </c>
      <c r="J78" s="198">
        <v>71</v>
      </c>
      <c r="K78" s="197">
        <v>5</v>
      </c>
      <c r="L78" s="245">
        <v>35</v>
      </c>
      <c r="M78" s="277">
        <v>50.52</v>
      </c>
      <c r="N78" s="198">
        <v>89</v>
      </c>
      <c r="O78" s="362">
        <v>2</v>
      </c>
      <c r="P78" s="245">
        <v>29</v>
      </c>
      <c r="Q78" s="277">
        <v>49.6</v>
      </c>
      <c r="R78" s="362">
        <v>97</v>
      </c>
      <c r="S78" s="197"/>
      <c r="T78" s="245"/>
      <c r="U78" s="277">
        <v>50.78</v>
      </c>
      <c r="V78" s="198">
        <v>97</v>
      </c>
      <c r="W78" s="200">
        <f t="shared" si="4"/>
        <v>449</v>
      </c>
      <c r="X78" s="42"/>
    </row>
    <row r="79" spans="1:24" ht="15" customHeight="1">
      <c r="A79" s="80">
        <v>13</v>
      </c>
      <c r="B79" s="31" t="s">
        <v>20</v>
      </c>
      <c r="C79" s="179">
        <v>6</v>
      </c>
      <c r="D79" s="182">
        <v>32.700000000000003</v>
      </c>
      <c r="E79" s="214">
        <v>54.43</v>
      </c>
      <c r="F79" s="100">
        <v>99</v>
      </c>
      <c r="G79" s="179">
        <v>8</v>
      </c>
      <c r="H79" s="182">
        <v>50.3</v>
      </c>
      <c r="I79" s="214">
        <v>54.43</v>
      </c>
      <c r="J79" s="100">
        <v>55</v>
      </c>
      <c r="K79" s="179">
        <v>7</v>
      </c>
      <c r="L79" s="182">
        <v>52</v>
      </c>
      <c r="M79" s="214">
        <v>50.52</v>
      </c>
      <c r="N79" s="100">
        <v>36</v>
      </c>
      <c r="O79" s="235">
        <v>8</v>
      </c>
      <c r="P79" s="182">
        <v>35.299999999999997</v>
      </c>
      <c r="Q79" s="214">
        <v>49.6</v>
      </c>
      <c r="R79" s="235">
        <v>89</v>
      </c>
      <c r="S79" s="179"/>
      <c r="T79" s="182"/>
      <c r="U79" s="214">
        <v>50.78</v>
      </c>
      <c r="V79" s="100">
        <v>97</v>
      </c>
      <c r="W79" s="200">
        <f t="shared" si="4"/>
        <v>376</v>
      </c>
      <c r="X79" s="42"/>
    </row>
    <row r="80" spans="1:24" s="95" customFormat="1" ht="15" customHeight="1" thickBot="1">
      <c r="A80" s="81">
        <v>14</v>
      </c>
      <c r="B80" s="31" t="s">
        <v>175</v>
      </c>
      <c r="C80" s="179"/>
      <c r="D80" s="182"/>
      <c r="E80" s="214">
        <v>54.43</v>
      </c>
      <c r="F80" s="100">
        <v>103</v>
      </c>
      <c r="G80" s="179">
        <v>4</v>
      </c>
      <c r="H80" s="182">
        <v>42</v>
      </c>
      <c r="I80" s="214">
        <v>54.43</v>
      </c>
      <c r="J80" s="100">
        <v>80</v>
      </c>
      <c r="K80" s="179"/>
      <c r="L80" s="182"/>
      <c r="M80" s="214">
        <v>50.52</v>
      </c>
      <c r="N80" s="100">
        <v>99</v>
      </c>
      <c r="O80" s="235">
        <v>4</v>
      </c>
      <c r="P80" s="182">
        <v>45.8</v>
      </c>
      <c r="Q80" s="214">
        <v>49.6</v>
      </c>
      <c r="R80" s="235">
        <v>55</v>
      </c>
      <c r="S80" s="179">
        <v>6</v>
      </c>
      <c r="T80" s="182">
        <v>27</v>
      </c>
      <c r="U80" s="214">
        <v>50.78</v>
      </c>
      <c r="V80" s="100">
        <v>96</v>
      </c>
      <c r="W80" s="201">
        <f t="shared" si="4"/>
        <v>433</v>
      </c>
      <c r="X80" s="42"/>
    </row>
    <row r="81" spans="1:24" s="75" customFormat="1" ht="15" customHeight="1" thickBot="1">
      <c r="A81" s="133"/>
      <c r="B81" s="128" t="s">
        <v>105</v>
      </c>
      <c r="C81" s="129">
        <f>SUM(C82:C111)</f>
        <v>366</v>
      </c>
      <c r="D81" s="132">
        <f>AVERAGE(D82:D111)</f>
        <v>50.939655172413794</v>
      </c>
      <c r="E81" s="217">
        <v>54.43</v>
      </c>
      <c r="F81" s="119"/>
      <c r="G81" s="129">
        <f>SUM(G82:G111)</f>
        <v>355</v>
      </c>
      <c r="H81" s="132">
        <f>AVERAGE(H82:H111)</f>
        <v>52.31275862068965</v>
      </c>
      <c r="I81" s="217">
        <v>54.43</v>
      </c>
      <c r="J81" s="119"/>
      <c r="K81" s="129">
        <f>SUM(K82:K111)</f>
        <v>349</v>
      </c>
      <c r="L81" s="132">
        <f>AVERAGE(L82:L111)</f>
        <v>50.191698184168764</v>
      </c>
      <c r="M81" s="217">
        <v>50.52</v>
      </c>
      <c r="N81" s="119"/>
      <c r="O81" s="344">
        <f>SUM(O82:O111)</f>
        <v>343</v>
      </c>
      <c r="P81" s="132">
        <f>AVERAGE(P82:P111)</f>
        <v>46.425000000000004</v>
      </c>
      <c r="Q81" s="217">
        <v>49.6</v>
      </c>
      <c r="R81" s="344"/>
      <c r="S81" s="129">
        <f>SUM(S82:S111)</f>
        <v>364</v>
      </c>
      <c r="T81" s="132">
        <f>AVERAGE(T82:T111)</f>
        <v>48.607142857142854</v>
      </c>
      <c r="U81" s="217">
        <v>50.78</v>
      </c>
      <c r="V81" s="119"/>
      <c r="W81" s="202"/>
      <c r="X81" s="42"/>
    </row>
    <row r="82" spans="1:24" ht="15" customHeight="1">
      <c r="A82" s="138">
        <v>1</v>
      </c>
      <c r="B82" s="33" t="s">
        <v>169</v>
      </c>
      <c r="C82" s="371">
        <v>11</v>
      </c>
      <c r="D82" s="183">
        <v>65.5</v>
      </c>
      <c r="E82" s="183">
        <v>54.43</v>
      </c>
      <c r="F82" s="302">
        <v>7</v>
      </c>
      <c r="G82" s="371">
        <v>4</v>
      </c>
      <c r="H82" s="183">
        <v>52.3</v>
      </c>
      <c r="I82" s="183">
        <v>54.43</v>
      </c>
      <c r="J82" s="302">
        <v>44</v>
      </c>
      <c r="K82" s="371">
        <v>8</v>
      </c>
      <c r="L82" s="183">
        <v>35.875</v>
      </c>
      <c r="M82" s="183">
        <v>50.52</v>
      </c>
      <c r="N82" s="302">
        <v>85</v>
      </c>
      <c r="O82" s="363">
        <v>10</v>
      </c>
      <c r="P82" s="183">
        <v>33.200000000000003</v>
      </c>
      <c r="Q82" s="183">
        <v>49.6</v>
      </c>
      <c r="R82" s="375">
        <v>95</v>
      </c>
      <c r="S82" s="371">
        <v>10</v>
      </c>
      <c r="T82" s="183">
        <v>32.799999999999997</v>
      </c>
      <c r="U82" s="183">
        <v>50.78</v>
      </c>
      <c r="V82" s="302">
        <v>90</v>
      </c>
      <c r="W82" s="206">
        <f t="shared" ref="W82:W111" si="5">V82+R82+N82+J82+F82</f>
        <v>321</v>
      </c>
      <c r="X82" s="42"/>
    </row>
    <row r="83" spans="1:24" ht="15" customHeight="1">
      <c r="A83" s="45">
        <v>2</v>
      </c>
      <c r="B83" s="354" t="s">
        <v>140</v>
      </c>
      <c r="C83" s="326">
        <v>79</v>
      </c>
      <c r="D83" s="175">
        <v>63.1</v>
      </c>
      <c r="E83" s="182">
        <v>54.43</v>
      </c>
      <c r="F83" s="302">
        <v>13</v>
      </c>
      <c r="G83" s="326">
        <v>71</v>
      </c>
      <c r="H83" s="175">
        <v>69.7</v>
      </c>
      <c r="I83" s="182">
        <v>54.43</v>
      </c>
      <c r="J83" s="302">
        <v>5</v>
      </c>
      <c r="K83" s="326">
        <v>58</v>
      </c>
      <c r="L83" s="175">
        <v>66</v>
      </c>
      <c r="M83" s="182">
        <v>50.52</v>
      </c>
      <c r="N83" s="302">
        <v>5</v>
      </c>
      <c r="O83" s="321">
        <v>82</v>
      </c>
      <c r="P83" s="175">
        <v>62</v>
      </c>
      <c r="Q83" s="182">
        <v>49.6</v>
      </c>
      <c r="R83" s="375">
        <v>7</v>
      </c>
      <c r="S83" s="326">
        <v>58</v>
      </c>
      <c r="T83" s="175">
        <v>68.099999999999994</v>
      </c>
      <c r="U83" s="182">
        <v>50.78</v>
      </c>
      <c r="V83" s="302">
        <v>2</v>
      </c>
      <c r="W83" s="200">
        <f t="shared" si="5"/>
        <v>32</v>
      </c>
      <c r="X83" s="42"/>
    </row>
    <row r="84" spans="1:24" ht="15" customHeight="1">
      <c r="A84" s="45">
        <v>3</v>
      </c>
      <c r="B84" s="353" t="s">
        <v>11</v>
      </c>
      <c r="C84" s="326">
        <v>51</v>
      </c>
      <c r="D84" s="175">
        <v>63</v>
      </c>
      <c r="E84" s="182">
        <v>54.43</v>
      </c>
      <c r="F84" s="302">
        <v>15</v>
      </c>
      <c r="G84" s="326">
        <v>27</v>
      </c>
      <c r="H84" s="175">
        <v>59.2</v>
      </c>
      <c r="I84" s="182">
        <v>54.43</v>
      </c>
      <c r="J84" s="302">
        <v>19</v>
      </c>
      <c r="K84" s="326">
        <v>29</v>
      </c>
      <c r="L84" s="175">
        <v>65.67</v>
      </c>
      <c r="M84" s="182">
        <v>50.52</v>
      </c>
      <c r="N84" s="302">
        <v>6</v>
      </c>
      <c r="O84" s="321">
        <v>31</v>
      </c>
      <c r="P84" s="175">
        <v>52</v>
      </c>
      <c r="Q84" s="182">
        <v>49.6</v>
      </c>
      <c r="R84" s="375">
        <v>32</v>
      </c>
      <c r="S84" s="326">
        <v>35</v>
      </c>
      <c r="T84" s="175">
        <v>55</v>
      </c>
      <c r="U84" s="182">
        <v>50.78</v>
      </c>
      <c r="V84" s="302">
        <v>25</v>
      </c>
      <c r="W84" s="200">
        <f t="shared" si="5"/>
        <v>97</v>
      </c>
      <c r="X84" s="42"/>
    </row>
    <row r="85" spans="1:24" ht="15" customHeight="1">
      <c r="A85" s="45">
        <v>4</v>
      </c>
      <c r="B85" s="31" t="s">
        <v>139</v>
      </c>
      <c r="C85" s="323">
        <v>9</v>
      </c>
      <c r="D85" s="182">
        <v>60.5</v>
      </c>
      <c r="E85" s="182">
        <v>54.43</v>
      </c>
      <c r="F85" s="302">
        <v>21</v>
      </c>
      <c r="G85" s="323">
        <v>4</v>
      </c>
      <c r="H85" s="182">
        <v>48</v>
      </c>
      <c r="I85" s="182">
        <v>54.43</v>
      </c>
      <c r="J85" s="302">
        <v>63</v>
      </c>
      <c r="K85" s="323">
        <v>9</v>
      </c>
      <c r="L85" s="182">
        <v>54.125</v>
      </c>
      <c r="M85" s="182">
        <v>50.52</v>
      </c>
      <c r="N85" s="302">
        <v>27</v>
      </c>
      <c r="O85" s="319">
        <v>9</v>
      </c>
      <c r="P85" s="182">
        <v>51.1</v>
      </c>
      <c r="Q85" s="182">
        <v>49.6</v>
      </c>
      <c r="R85" s="375">
        <v>37</v>
      </c>
      <c r="S85" s="323">
        <v>8</v>
      </c>
      <c r="T85" s="182">
        <v>40.4</v>
      </c>
      <c r="U85" s="182">
        <v>50.78</v>
      </c>
      <c r="V85" s="302">
        <v>72</v>
      </c>
      <c r="W85" s="200">
        <f t="shared" si="5"/>
        <v>220</v>
      </c>
      <c r="X85" s="42"/>
    </row>
    <row r="86" spans="1:24" ht="15" customHeight="1">
      <c r="A86" s="45">
        <v>5</v>
      </c>
      <c r="B86" s="31" t="s">
        <v>185</v>
      </c>
      <c r="C86" s="323">
        <v>9</v>
      </c>
      <c r="D86" s="182">
        <v>59.55</v>
      </c>
      <c r="E86" s="182">
        <v>54.43</v>
      </c>
      <c r="F86" s="302">
        <v>25</v>
      </c>
      <c r="G86" s="323">
        <v>7</v>
      </c>
      <c r="H86" s="182">
        <v>45.57</v>
      </c>
      <c r="I86" s="182">
        <v>54.43</v>
      </c>
      <c r="J86" s="302">
        <v>70</v>
      </c>
      <c r="K86" s="323">
        <v>4</v>
      </c>
      <c r="L86" s="182">
        <v>55.75</v>
      </c>
      <c r="M86" s="182">
        <v>50.52</v>
      </c>
      <c r="N86" s="302">
        <v>23</v>
      </c>
      <c r="O86" s="319">
        <v>3</v>
      </c>
      <c r="P86" s="182">
        <v>44.3</v>
      </c>
      <c r="Q86" s="182">
        <v>49.6</v>
      </c>
      <c r="R86" s="375">
        <v>60</v>
      </c>
      <c r="S86" s="323">
        <v>8</v>
      </c>
      <c r="T86" s="182">
        <v>71.5</v>
      </c>
      <c r="U86" s="182">
        <v>50.78</v>
      </c>
      <c r="V86" s="302">
        <v>1</v>
      </c>
      <c r="W86" s="200">
        <f t="shared" si="5"/>
        <v>179</v>
      </c>
      <c r="X86" s="42"/>
    </row>
    <row r="87" spans="1:24" ht="15" customHeight="1">
      <c r="A87" s="45">
        <v>6</v>
      </c>
      <c r="B87" s="354" t="s">
        <v>132</v>
      </c>
      <c r="C87" s="326">
        <v>13</v>
      </c>
      <c r="D87" s="175">
        <v>59.3</v>
      </c>
      <c r="E87" s="182">
        <v>54.43</v>
      </c>
      <c r="F87" s="302">
        <v>26</v>
      </c>
      <c r="G87" s="326">
        <v>15</v>
      </c>
      <c r="H87" s="175">
        <v>47.8</v>
      </c>
      <c r="I87" s="182">
        <v>54.43</v>
      </c>
      <c r="J87" s="302">
        <v>64</v>
      </c>
      <c r="K87" s="326">
        <v>18</v>
      </c>
      <c r="L87" s="175">
        <v>51.722222222222221</v>
      </c>
      <c r="M87" s="182">
        <v>50.52</v>
      </c>
      <c r="N87" s="302">
        <v>37</v>
      </c>
      <c r="O87" s="321">
        <v>9</v>
      </c>
      <c r="P87" s="175">
        <v>40</v>
      </c>
      <c r="Q87" s="182">
        <v>49.6</v>
      </c>
      <c r="R87" s="375">
        <v>71</v>
      </c>
      <c r="S87" s="326">
        <v>11</v>
      </c>
      <c r="T87" s="175">
        <v>56</v>
      </c>
      <c r="U87" s="182">
        <v>50.78</v>
      </c>
      <c r="V87" s="302">
        <v>20</v>
      </c>
      <c r="W87" s="204">
        <f t="shared" si="5"/>
        <v>218</v>
      </c>
      <c r="X87" s="42"/>
    </row>
    <row r="88" spans="1:24" ht="15" customHeight="1">
      <c r="A88" s="45">
        <v>7</v>
      </c>
      <c r="B88" s="353" t="s">
        <v>119</v>
      </c>
      <c r="C88" s="326">
        <v>12</v>
      </c>
      <c r="D88" s="175">
        <v>59</v>
      </c>
      <c r="E88" s="182">
        <v>54.43</v>
      </c>
      <c r="F88" s="302">
        <v>27</v>
      </c>
      <c r="G88" s="326">
        <v>5</v>
      </c>
      <c r="H88" s="175">
        <v>52.6</v>
      </c>
      <c r="I88" s="182">
        <v>54.43</v>
      </c>
      <c r="J88" s="302">
        <v>42</v>
      </c>
      <c r="K88" s="326">
        <v>14</v>
      </c>
      <c r="L88" s="175">
        <v>45.153846153846153</v>
      </c>
      <c r="M88" s="182">
        <v>50.52</v>
      </c>
      <c r="N88" s="302">
        <v>58</v>
      </c>
      <c r="O88" s="321">
        <v>7</v>
      </c>
      <c r="P88" s="175">
        <v>59</v>
      </c>
      <c r="Q88" s="182">
        <v>49.6</v>
      </c>
      <c r="R88" s="375">
        <v>14</v>
      </c>
      <c r="S88" s="326">
        <v>12</v>
      </c>
      <c r="T88" s="175">
        <v>55.1</v>
      </c>
      <c r="U88" s="182">
        <v>50.78</v>
      </c>
      <c r="V88" s="302">
        <v>23</v>
      </c>
      <c r="W88" s="200">
        <f t="shared" si="5"/>
        <v>164</v>
      </c>
      <c r="X88" s="42"/>
    </row>
    <row r="89" spans="1:24" ht="15" customHeight="1">
      <c r="A89" s="45">
        <v>8</v>
      </c>
      <c r="B89" s="353" t="s">
        <v>131</v>
      </c>
      <c r="C89" s="323">
        <v>10</v>
      </c>
      <c r="D89" s="182">
        <v>58.1</v>
      </c>
      <c r="E89" s="182">
        <v>54.43</v>
      </c>
      <c r="F89" s="302">
        <v>29</v>
      </c>
      <c r="G89" s="323">
        <v>3</v>
      </c>
      <c r="H89" s="182">
        <v>56</v>
      </c>
      <c r="I89" s="182">
        <v>54.43</v>
      </c>
      <c r="J89" s="302">
        <v>32</v>
      </c>
      <c r="K89" s="323">
        <v>11</v>
      </c>
      <c r="L89" s="182">
        <v>49.272727272727273</v>
      </c>
      <c r="M89" s="182">
        <v>50.52</v>
      </c>
      <c r="N89" s="302">
        <v>42</v>
      </c>
      <c r="O89" s="319">
        <v>10</v>
      </c>
      <c r="P89" s="182">
        <v>46.3</v>
      </c>
      <c r="Q89" s="182">
        <v>49.6</v>
      </c>
      <c r="R89" s="375">
        <v>53</v>
      </c>
      <c r="S89" s="323">
        <v>7</v>
      </c>
      <c r="T89" s="182">
        <v>65.3</v>
      </c>
      <c r="U89" s="182">
        <v>50.78</v>
      </c>
      <c r="V89" s="302">
        <v>4</v>
      </c>
      <c r="W89" s="200">
        <f t="shared" si="5"/>
        <v>160</v>
      </c>
      <c r="X89" s="42"/>
    </row>
    <row r="90" spans="1:24" ht="15" customHeight="1">
      <c r="A90" s="45">
        <v>9</v>
      </c>
      <c r="B90" s="31" t="s">
        <v>134</v>
      </c>
      <c r="C90" s="326">
        <v>8</v>
      </c>
      <c r="D90" s="175">
        <v>56.8</v>
      </c>
      <c r="E90" s="182">
        <v>54.43</v>
      </c>
      <c r="F90" s="302">
        <v>33</v>
      </c>
      <c r="G90" s="326">
        <v>7</v>
      </c>
      <c r="H90" s="175">
        <v>41.1</v>
      </c>
      <c r="I90" s="182">
        <v>54.43</v>
      </c>
      <c r="J90" s="302">
        <v>84</v>
      </c>
      <c r="K90" s="326">
        <v>10</v>
      </c>
      <c r="L90" s="175">
        <v>46.3</v>
      </c>
      <c r="M90" s="182">
        <v>50.52</v>
      </c>
      <c r="N90" s="302">
        <v>52</v>
      </c>
      <c r="O90" s="321">
        <v>9</v>
      </c>
      <c r="P90" s="175">
        <v>37.1</v>
      </c>
      <c r="Q90" s="182">
        <v>49.6</v>
      </c>
      <c r="R90" s="375">
        <v>80</v>
      </c>
      <c r="S90" s="326">
        <v>24</v>
      </c>
      <c r="T90" s="175">
        <v>47.9</v>
      </c>
      <c r="U90" s="182">
        <v>50.78</v>
      </c>
      <c r="V90" s="302">
        <v>51</v>
      </c>
      <c r="W90" s="200">
        <f t="shared" si="5"/>
        <v>300</v>
      </c>
      <c r="X90" s="42"/>
    </row>
    <row r="91" spans="1:24" ht="15" customHeight="1">
      <c r="A91" s="45">
        <v>10</v>
      </c>
      <c r="B91" s="31" t="s">
        <v>108</v>
      </c>
      <c r="C91" s="326">
        <v>13</v>
      </c>
      <c r="D91" s="175">
        <v>56</v>
      </c>
      <c r="E91" s="182">
        <v>54.43</v>
      </c>
      <c r="F91" s="302">
        <v>37</v>
      </c>
      <c r="G91" s="326">
        <v>25</v>
      </c>
      <c r="H91" s="175">
        <v>50</v>
      </c>
      <c r="I91" s="182">
        <v>54.43</v>
      </c>
      <c r="J91" s="302">
        <v>58</v>
      </c>
      <c r="K91" s="326">
        <v>17</v>
      </c>
      <c r="L91" s="175">
        <v>45.411764705882355</v>
      </c>
      <c r="M91" s="182">
        <v>50.52</v>
      </c>
      <c r="N91" s="302">
        <v>57</v>
      </c>
      <c r="O91" s="321">
        <v>19</v>
      </c>
      <c r="P91" s="175">
        <v>55.1</v>
      </c>
      <c r="Q91" s="182">
        <v>49.6</v>
      </c>
      <c r="R91" s="375">
        <v>21</v>
      </c>
      <c r="S91" s="326">
        <v>21</v>
      </c>
      <c r="T91" s="175">
        <v>53.2</v>
      </c>
      <c r="U91" s="182">
        <v>50.78</v>
      </c>
      <c r="V91" s="302">
        <v>34</v>
      </c>
      <c r="W91" s="204">
        <f t="shared" si="5"/>
        <v>207</v>
      </c>
      <c r="X91" s="42"/>
    </row>
    <row r="92" spans="1:24" ht="15" customHeight="1">
      <c r="A92" s="45">
        <v>11</v>
      </c>
      <c r="B92" s="353" t="s">
        <v>184</v>
      </c>
      <c r="C92" s="323">
        <v>8</v>
      </c>
      <c r="D92" s="182">
        <v>55.5</v>
      </c>
      <c r="E92" s="182">
        <v>54.43</v>
      </c>
      <c r="F92" s="302">
        <v>39</v>
      </c>
      <c r="G92" s="323">
        <v>8</v>
      </c>
      <c r="H92" s="182">
        <v>52</v>
      </c>
      <c r="I92" s="182">
        <v>54.43</v>
      </c>
      <c r="J92" s="302">
        <v>47</v>
      </c>
      <c r="K92" s="323">
        <v>2</v>
      </c>
      <c r="L92" s="182">
        <v>66.5</v>
      </c>
      <c r="M92" s="182">
        <v>50.52</v>
      </c>
      <c r="N92" s="302">
        <v>4</v>
      </c>
      <c r="O92" s="319">
        <v>5</v>
      </c>
      <c r="P92" s="182">
        <v>61.9</v>
      </c>
      <c r="Q92" s="182">
        <v>49.6</v>
      </c>
      <c r="R92" s="375">
        <v>8</v>
      </c>
      <c r="S92" s="323">
        <v>5</v>
      </c>
      <c r="T92" s="182">
        <v>54.8</v>
      </c>
      <c r="U92" s="182">
        <v>50.78</v>
      </c>
      <c r="V92" s="302">
        <v>28</v>
      </c>
      <c r="W92" s="200">
        <f t="shared" si="5"/>
        <v>126</v>
      </c>
      <c r="X92" s="42"/>
    </row>
    <row r="93" spans="1:24" ht="15" customHeight="1">
      <c r="A93" s="45">
        <v>12</v>
      </c>
      <c r="B93" s="160" t="s">
        <v>137</v>
      </c>
      <c r="C93" s="372">
        <v>6</v>
      </c>
      <c r="D93" s="312">
        <v>54.5</v>
      </c>
      <c r="E93" s="245">
        <v>54.43</v>
      </c>
      <c r="F93" s="302">
        <v>42</v>
      </c>
      <c r="G93" s="372">
        <v>2</v>
      </c>
      <c r="H93" s="312">
        <v>69</v>
      </c>
      <c r="I93" s="245">
        <v>54.43</v>
      </c>
      <c r="J93" s="302">
        <v>6</v>
      </c>
      <c r="K93" s="372">
        <v>12</v>
      </c>
      <c r="L93" s="312">
        <v>43.666666666666664</v>
      </c>
      <c r="M93" s="245">
        <v>50.52</v>
      </c>
      <c r="N93" s="302">
        <v>64</v>
      </c>
      <c r="O93" s="364">
        <v>15</v>
      </c>
      <c r="P93" s="312">
        <v>34.6</v>
      </c>
      <c r="Q93" s="245">
        <v>49.6</v>
      </c>
      <c r="R93" s="375">
        <v>92</v>
      </c>
      <c r="S93" s="372">
        <v>8</v>
      </c>
      <c r="T93" s="312">
        <v>51</v>
      </c>
      <c r="U93" s="245">
        <v>50.78</v>
      </c>
      <c r="V93" s="302">
        <v>43</v>
      </c>
      <c r="W93" s="200">
        <f t="shared" si="5"/>
        <v>247</v>
      </c>
      <c r="X93" s="42"/>
    </row>
    <row r="94" spans="1:24" ht="15" customHeight="1">
      <c r="A94" s="45">
        <v>13</v>
      </c>
      <c r="B94" s="353" t="s">
        <v>110</v>
      </c>
      <c r="C94" s="323">
        <v>14</v>
      </c>
      <c r="D94" s="182">
        <v>53</v>
      </c>
      <c r="E94" s="182">
        <v>54.43</v>
      </c>
      <c r="F94" s="302">
        <v>49</v>
      </c>
      <c r="G94" s="323">
        <v>29</v>
      </c>
      <c r="H94" s="182">
        <v>58</v>
      </c>
      <c r="I94" s="182">
        <v>54.43</v>
      </c>
      <c r="J94" s="302">
        <v>26</v>
      </c>
      <c r="K94" s="323">
        <v>11</v>
      </c>
      <c r="L94" s="182">
        <v>48.727272727272727</v>
      </c>
      <c r="M94" s="182">
        <v>50.52</v>
      </c>
      <c r="N94" s="302">
        <v>43</v>
      </c>
      <c r="O94" s="319">
        <v>18</v>
      </c>
      <c r="P94" s="182">
        <v>59</v>
      </c>
      <c r="Q94" s="182">
        <v>49.6</v>
      </c>
      <c r="R94" s="375">
        <v>13</v>
      </c>
      <c r="S94" s="323">
        <v>25</v>
      </c>
      <c r="T94" s="182">
        <v>57</v>
      </c>
      <c r="U94" s="182">
        <v>50.78</v>
      </c>
      <c r="V94" s="302">
        <v>18</v>
      </c>
      <c r="W94" s="200">
        <f t="shared" si="5"/>
        <v>149</v>
      </c>
      <c r="X94" s="42"/>
    </row>
    <row r="95" spans="1:24" ht="15" customHeight="1">
      <c r="A95" s="45">
        <v>14</v>
      </c>
      <c r="B95" s="31" t="s">
        <v>165</v>
      </c>
      <c r="C95" s="326">
        <v>12</v>
      </c>
      <c r="D95" s="175">
        <v>52</v>
      </c>
      <c r="E95" s="182">
        <v>54.43</v>
      </c>
      <c r="F95" s="302">
        <v>52</v>
      </c>
      <c r="G95" s="326">
        <v>8</v>
      </c>
      <c r="H95" s="175">
        <v>46</v>
      </c>
      <c r="I95" s="182">
        <v>54.43</v>
      </c>
      <c r="J95" s="302">
        <v>68</v>
      </c>
      <c r="K95" s="326">
        <v>7</v>
      </c>
      <c r="L95" s="175">
        <v>66.714285714285708</v>
      </c>
      <c r="M95" s="182">
        <v>50.52</v>
      </c>
      <c r="N95" s="302">
        <v>3</v>
      </c>
      <c r="O95" s="321">
        <v>9</v>
      </c>
      <c r="P95" s="175">
        <v>50</v>
      </c>
      <c r="Q95" s="182">
        <v>49.6</v>
      </c>
      <c r="R95" s="375">
        <v>44</v>
      </c>
      <c r="S95" s="326">
        <v>10</v>
      </c>
      <c r="T95" s="175">
        <v>48</v>
      </c>
      <c r="U95" s="182">
        <v>50.78</v>
      </c>
      <c r="V95" s="302">
        <v>49</v>
      </c>
      <c r="W95" s="200">
        <f t="shared" si="5"/>
        <v>216</v>
      </c>
      <c r="X95" s="42"/>
    </row>
    <row r="96" spans="1:24" ht="15" customHeight="1">
      <c r="A96" s="45">
        <v>15</v>
      </c>
      <c r="B96" s="31" t="s">
        <v>109</v>
      </c>
      <c r="C96" s="326">
        <v>17</v>
      </c>
      <c r="D96" s="175">
        <v>51</v>
      </c>
      <c r="E96" s="182">
        <v>54.43</v>
      </c>
      <c r="F96" s="302">
        <v>55</v>
      </c>
      <c r="G96" s="326">
        <v>20</v>
      </c>
      <c r="H96" s="175">
        <v>55</v>
      </c>
      <c r="I96" s="182">
        <v>54.43</v>
      </c>
      <c r="J96" s="302">
        <v>35</v>
      </c>
      <c r="K96" s="326">
        <v>10</v>
      </c>
      <c r="L96" s="175">
        <v>53.3</v>
      </c>
      <c r="M96" s="182">
        <v>50.52</v>
      </c>
      <c r="N96" s="302">
        <v>30</v>
      </c>
      <c r="O96" s="321">
        <v>8</v>
      </c>
      <c r="P96" s="175">
        <v>60</v>
      </c>
      <c r="Q96" s="182">
        <v>49.6</v>
      </c>
      <c r="R96" s="375">
        <v>10</v>
      </c>
      <c r="S96" s="326">
        <v>8</v>
      </c>
      <c r="T96" s="175">
        <v>45</v>
      </c>
      <c r="U96" s="182">
        <v>50.78</v>
      </c>
      <c r="V96" s="302">
        <v>60</v>
      </c>
      <c r="W96" s="200">
        <f t="shared" si="5"/>
        <v>190</v>
      </c>
      <c r="X96" s="42"/>
    </row>
    <row r="97" spans="1:24" ht="15" customHeight="1">
      <c r="A97" s="45">
        <v>16</v>
      </c>
      <c r="B97" s="31" t="s">
        <v>164</v>
      </c>
      <c r="C97" s="323">
        <v>6</v>
      </c>
      <c r="D97" s="182">
        <v>48.8</v>
      </c>
      <c r="E97" s="182">
        <v>54.43</v>
      </c>
      <c r="F97" s="302">
        <v>60</v>
      </c>
      <c r="G97" s="323">
        <v>3</v>
      </c>
      <c r="H97" s="182">
        <v>42</v>
      </c>
      <c r="I97" s="182">
        <v>54.43</v>
      </c>
      <c r="J97" s="302">
        <v>82</v>
      </c>
      <c r="K97" s="323">
        <v>11</v>
      </c>
      <c r="L97" s="182">
        <v>40.18181818181818</v>
      </c>
      <c r="M97" s="182">
        <v>50.52</v>
      </c>
      <c r="N97" s="302">
        <v>75</v>
      </c>
      <c r="O97" s="319">
        <v>6</v>
      </c>
      <c r="P97" s="182">
        <v>37</v>
      </c>
      <c r="Q97" s="182">
        <v>49.6</v>
      </c>
      <c r="R97" s="375">
        <v>82</v>
      </c>
      <c r="S97" s="323">
        <v>9</v>
      </c>
      <c r="T97" s="182">
        <v>45</v>
      </c>
      <c r="U97" s="182">
        <v>50.78</v>
      </c>
      <c r="V97" s="302">
        <v>61</v>
      </c>
      <c r="W97" s="200">
        <f t="shared" si="5"/>
        <v>360</v>
      </c>
      <c r="X97" s="42"/>
    </row>
    <row r="98" spans="1:24" ht="15" customHeight="1">
      <c r="A98" s="45">
        <v>17</v>
      </c>
      <c r="B98" s="109" t="s">
        <v>135</v>
      </c>
      <c r="C98" s="373">
        <v>3</v>
      </c>
      <c r="D98" s="187">
        <v>48</v>
      </c>
      <c r="E98" s="187">
        <v>54.43</v>
      </c>
      <c r="F98" s="302">
        <v>63</v>
      </c>
      <c r="G98" s="373">
        <v>6</v>
      </c>
      <c r="H98" s="187">
        <v>43.8</v>
      </c>
      <c r="I98" s="187">
        <v>54.43</v>
      </c>
      <c r="J98" s="302">
        <v>73</v>
      </c>
      <c r="K98" s="373">
        <v>12</v>
      </c>
      <c r="L98" s="187">
        <v>42.583333333333336</v>
      </c>
      <c r="M98" s="187">
        <v>50.52</v>
      </c>
      <c r="N98" s="302">
        <v>68</v>
      </c>
      <c r="O98" s="365">
        <v>9</v>
      </c>
      <c r="P98" s="187">
        <v>34.5</v>
      </c>
      <c r="Q98" s="187">
        <v>49.6</v>
      </c>
      <c r="R98" s="375">
        <v>93</v>
      </c>
      <c r="S98" s="373">
        <v>8</v>
      </c>
      <c r="T98" s="187">
        <v>32</v>
      </c>
      <c r="U98" s="187">
        <v>50.78</v>
      </c>
      <c r="V98" s="302">
        <v>92</v>
      </c>
      <c r="W98" s="200">
        <f t="shared" si="5"/>
        <v>389</v>
      </c>
      <c r="X98" s="42"/>
    </row>
    <row r="99" spans="1:24" ht="15" customHeight="1">
      <c r="A99" s="45">
        <v>18</v>
      </c>
      <c r="B99" s="354" t="s">
        <v>111</v>
      </c>
      <c r="C99" s="323">
        <v>23</v>
      </c>
      <c r="D99" s="182">
        <v>48</v>
      </c>
      <c r="E99" s="182">
        <v>54.43</v>
      </c>
      <c r="F99" s="302">
        <v>64</v>
      </c>
      <c r="G99" s="323">
        <v>30</v>
      </c>
      <c r="H99" s="182">
        <v>53.5</v>
      </c>
      <c r="I99" s="182">
        <v>54.43</v>
      </c>
      <c r="J99" s="302">
        <v>40</v>
      </c>
      <c r="K99" s="323">
        <v>29</v>
      </c>
      <c r="L99" s="182">
        <v>48</v>
      </c>
      <c r="M99" s="182">
        <v>50.52</v>
      </c>
      <c r="N99" s="302">
        <v>44</v>
      </c>
      <c r="O99" s="319">
        <v>17</v>
      </c>
      <c r="P99" s="182">
        <v>55</v>
      </c>
      <c r="Q99" s="182">
        <v>49.6</v>
      </c>
      <c r="R99" s="375">
        <v>22</v>
      </c>
      <c r="S99" s="323">
        <v>30</v>
      </c>
      <c r="T99" s="182">
        <v>48</v>
      </c>
      <c r="U99" s="182">
        <v>50.78</v>
      </c>
      <c r="V99" s="302">
        <v>50</v>
      </c>
      <c r="W99" s="200">
        <f t="shared" si="5"/>
        <v>220</v>
      </c>
      <c r="X99" s="42"/>
    </row>
    <row r="100" spans="1:24" ht="15" customHeight="1">
      <c r="A100" s="45">
        <v>19</v>
      </c>
      <c r="B100" s="102" t="s">
        <v>130</v>
      </c>
      <c r="C100" s="370">
        <v>4</v>
      </c>
      <c r="D100" s="190">
        <v>47.5</v>
      </c>
      <c r="E100" s="189">
        <v>54.43</v>
      </c>
      <c r="F100" s="302">
        <v>65</v>
      </c>
      <c r="G100" s="370">
        <v>2</v>
      </c>
      <c r="H100" s="190">
        <v>36.5</v>
      </c>
      <c r="I100" s="189">
        <v>54.43</v>
      </c>
      <c r="J100" s="302">
        <v>91</v>
      </c>
      <c r="K100" s="370">
        <v>9</v>
      </c>
      <c r="L100" s="190">
        <v>45.444444444444443</v>
      </c>
      <c r="M100" s="189">
        <v>50.52</v>
      </c>
      <c r="N100" s="302">
        <v>56</v>
      </c>
      <c r="O100" s="361">
        <v>10</v>
      </c>
      <c r="P100" s="190">
        <v>57</v>
      </c>
      <c r="Q100" s="189">
        <v>49.6</v>
      </c>
      <c r="R100" s="375">
        <v>17</v>
      </c>
      <c r="S100" s="370">
        <v>2</v>
      </c>
      <c r="T100" s="190">
        <v>40</v>
      </c>
      <c r="U100" s="189">
        <v>50.78</v>
      </c>
      <c r="V100" s="302">
        <v>73</v>
      </c>
      <c r="W100" s="200">
        <f t="shared" si="5"/>
        <v>302</v>
      </c>
      <c r="X100" s="42"/>
    </row>
    <row r="101" spans="1:24" ht="15" customHeight="1">
      <c r="A101" s="45">
        <v>20</v>
      </c>
      <c r="B101" s="31" t="s">
        <v>133</v>
      </c>
      <c r="C101" s="326">
        <v>9</v>
      </c>
      <c r="D101" s="175">
        <v>47.4</v>
      </c>
      <c r="E101" s="182">
        <v>54.43</v>
      </c>
      <c r="F101" s="302">
        <v>67</v>
      </c>
      <c r="G101" s="326">
        <v>6</v>
      </c>
      <c r="H101" s="175">
        <v>59.2</v>
      </c>
      <c r="I101" s="182">
        <v>54.43</v>
      </c>
      <c r="J101" s="302">
        <v>18</v>
      </c>
      <c r="K101" s="326">
        <v>5</v>
      </c>
      <c r="L101" s="175">
        <v>46.8</v>
      </c>
      <c r="M101" s="182">
        <v>50.52</v>
      </c>
      <c r="N101" s="302">
        <v>50</v>
      </c>
      <c r="O101" s="321">
        <v>7</v>
      </c>
      <c r="P101" s="175">
        <v>37</v>
      </c>
      <c r="Q101" s="182">
        <v>49.6</v>
      </c>
      <c r="R101" s="375">
        <v>83</v>
      </c>
      <c r="S101" s="326">
        <v>10</v>
      </c>
      <c r="T101" s="175">
        <v>55.9</v>
      </c>
      <c r="U101" s="182">
        <v>50.78</v>
      </c>
      <c r="V101" s="302">
        <v>21</v>
      </c>
      <c r="W101" s="200">
        <f t="shared" si="5"/>
        <v>239</v>
      </c>
      <c r="X101" s="42"/>
    </row>
    <row r="102" spans="1:24" ht="15" customHeight="1">
      <c r="A102" s="45">
        <v>21</v>
      </c>
      <c r="B102" s="356" t="s">
        <v>187</v>
      </c>
      <c r="C102" s="347">
        <v>7</v>
      </c>
      <c r="D102" s="186">
        <v>46.1</v>
      </c>
      <c r="E102" s="186">
        <v>54.43</v>
      </c>
      <c r="F102" s="302">
        <v>75</v>
      </c>
      <c r="G102" s="347">
        <v>9</v>
      </c>
      <c r="H102" s="186">
        <v>42.2</v>
      </c>
      <c r="I102" s="186">
        <v>54.43</v>
      </c>
      <c r="J102" s="302">
        <v>79</v>
      </c>
      <c r="K102" s="347">
        <v>3</v>
      </c>
      <c r="L102" s="186">
        <v>53</v>
      </c>
      <c r="M102" s="186">
        <v>50.52</v>
      </c>
      <c r="N102" s="302">
        <v>32</v>
      </c>
      <c r="O102" s="346">
        <v>2</v>
      </c>
      <c r="P102" s="186">
        <v>48</v>
      </c>
      <c r="Q102" s="186">
        <v>49.6</v>
      </c>
      <c r="R102" s="375">
        <v>49</v>
      </c>
      <c r="S102" s="347">
        <v>10</v>
      </c>
      <c r="T102" s="186">
        <v>36</v>
      </c>
      <c r="U102" s="186">
        <v>50.78</v>
      </c>
      <c r="V102" s="302">
        <v>85</v>
      </c>
      <c r="W102" s="200">
        <f t="shared" si="5"/>
        <v>320</v>
      </c>
      <c r="X102" s="42"/>
    </row>
    <row r="103" spans="1:24" ht="15" customHeight="1">
      <c r="A103" s="45">
        <v>22</v>
      </c>
      <c r="B103" s="31" t="s">
        <v>166</v>
      </c>
      <c r="C103" s="323">
        <v>3</v>
      </c>
      <c r="D103" s="182">
        <v>45.3</v>
      </c>
      <c r="E103" s="182">
        <v>54.43</v>
      </c>
      <c r="F103" s="302">
        <v>78</v>
      </c>
      <c r="G103" s="323">
        <v>5</v>
      </c>
      <c r="H103" s="182">
        <v>52.6</v>
      </c>
      <c r="I103" s="182">
        <v>54.43</v>
      </c>
      <c r="J103" s="302">
        <v>41</v>
      </c>
      <c r="K103" s="323">
        <v>5</v>
      </c>
      <c r="L103" s="182">
        <v>46</v>
      </c>
      <c r="M103" s="182">
        <v>50.52</v>
      </c>
      <c r="N103" s="302">
        <v>55</v>
      </c>
      <c r="O103" s="319">
        <v>4</v>
      </c>
      <c r="P103" s="182">
        <v>35.799999999999997</v>
      </c>
      <c r="Q103" s="182">
        <v>49.6</v>
      </c>
      <c r="R103" s="375">
        <v>86</v>
      </c>
      <c r="S103" s="323">
        <v>3</v>
      </c>
      <c r="T103" s="182">
        <v>61</v>
      </c>
      <c r="U103" s="182">
        <v>50.78</v>
      </c>
      <c r="V103" s="302">
        <v>8</v>
      </c>
      <c r="W103" s="200">
        <f t="shared" si="5"/>
        <v>268</v>
      </c>
      <c r="X103" s="42"/>
    </row>
    <row r="104" spans="1:24" ht="15" customHeight="1">
      <c r="A104" s="45">
        <v>23</v>
      </c>
      <c r="B104" s="31" t="s">
        <v>136</v>
      </c>
      <c r="C104" s="323">
        <v>4</v>
      </c>
      <c r="D104" s="182">
        <v>45</v>
      </c>
      <c r="E104" s="182">
        <v>54.43</v>
      </c>
      <c r="F104" s="302">
        <v>79</v>
      </c>
      <c r="G104" s="323">
        <v>5</v>
      </c>
      <c r="H104" s="182">
        <v>62.8</v>
      </c>
      <c r="I104" s="182">
        <v>54.43</v>
      </c>
      <c r="J104" s="302">
        <v>11</v>
      </c>
      <c r="K104" s="323">
        <v>1</v>
      </c>
      <c r="L104" s="182">
        <v>74</v>
      </c>
      <c r="M104" s="182">
        <v>50.52</v>
      </c>
      <c r="N104" s="302">
        <v>2</v>
      </c>
      <c r="O104" s="319">
        <v>7</v>
      </c>
      <c r="P104" s="182">
        <v>27</v>
      </c>
      <c r="Q104" s="182">
        <v>49.6</v>
      </c>
      <c r="R104" s="375">
        <v>98</v>
      </c>
      <c r="S104" s="323">
        <v>4</v>
      </c>
      <c r="T104" s="182">
        <v>36.799999999999997</v>
      </c>
      <c r="U104" s="182">
        <v>50.78</v>
      </c>
      <c r="V104" s="302">
        <v>81</v>
      </c>
      <c r="W104" s="200">
        <f t="shared" si="5"/>
        <v>271</v>
      </c>
      <c r="X104" s="42"/>
    </row>
    <row r="105" spans="1:24" ht="15" customHeight="1">
      <c r="A105" s="45">
        <v>24</v>
      </c>
      <c r="B105" s="353" t="s">
        <v>167</v>
      </c>
      <c r="C105" s="323">
        <v>4</v>
      </c>
      <c r="D105" s="182">
        <v>44.3</v>
      </c>
      <c r="E105" s="182">
        <v>54.43</v>
      </c>
      <c r="F105" s="302">
        <v>80</v>
      </c>
      <c r="G105" s="323">
        <v>3</v>
      </c>
      <c r="H105" s="182">
        <v>82.3</v>
      </c>
      <c r="I105" s="182">
        <v>54.43</v>
      </c>
      <c r="J105" s="302">
        <v>1</v>
      </c>
      <c r="K105" s="323">
        <v>5</v>
      </c>
      <c r="L105" s="182">
        <v>62</v>
      </c>
      <c r="M105" s="182">
        <v>50.52</v>
      </c>
      <c r="N105" s="302">
        <v>12</v>
      </c>
      <c r="O105" s="319">
        <v>2</v>
      </c>
      <c r="P105" s="182">
        <v>52</v>
      </c>
      <c r="Q105" s="182">
        <v>49.6</v>
      </c>
      <c r="R105" s="375">
        <v>31</v>
      </c>
      <c r="S105" s="323">
        <v>2</v>
      </c>
      <c r="T105" s="182">
        <v>50.5</v>
      </c>
      <c r="U105" s="182">
        <v>50.78</v>
      </c>
      <c r="V105" s="302">
        <v>46</v>
      </c>
      <c r="W105" s="200">
        <f t="shared" si="5"/>
        <v>170</v>
      </c>
      <c r="X105" s="42"/>
    </row>
    <row r="106" spans="1:24" ht="15" customHeight="1">
      <c r="A106" s="45">
        <v>25</v>
      </c>
      <c r="B106" s="31" t="s">
        <v>138</v>
      </c>
      <c r="C106" s="323">
        <v>3</v>
      </c>
      <c r="D106" s="182">
        <v>42.7</v>
      </c>
      <c r="E106" s="182">
        <v>54.43</v>
      </c>
      <c r="F106" s="302">
        <v>83</v>
      </c>
      <c r="G106" s="323">
        <v>6</v>
      </c>
      <c r="H106" s="182">
        <v>62</v>
      </c>
      <c r="I106" s="182">
        <v>54.43</v>
      </c>
      <c r="J106" s="302">
        <v>14</v>
      </c>
      <c r="K106" s="323">
        <v>9</v>
      </c>
      <c r="L106" s="182">
        <v>29.333333333333332</v>
      </c>
      <c r="M106" s="182">
        <v>50.52</v>
      </c>
      <c r="N106" s="302">
        <v>95</v>
      </c>
      <c r="O106" s="319">
        <v>3</v>
      </c>
      <c r="P106" s="182">
        <v>38</v>
      </c>
      <c r="Q106" s="182">
        <v>49.6</v>
      </c>
      <c r="R106" s="375">
        <v>78</v>
      </c>
      <c r="S106" s="323">
        <v>3</v>
      </c>
      <c r="T106" s="182">
        <v>34.700000000000003</v>
      </c>
      <c r="U106" s="182">
        <v>50.78</v>
      </c>
      <c r="V106" s="302">
        <v>87</v>
      </c>
      <c r="W106" s="204">
        <f t="shared" si="5"/>
        <v>357</v>
      </c>
      <c r="X106" s="42"/>
    </row>
    <row r="107" spans="1:24" ht="15" customHeight="1">
      <c r="A107" s="45">
        <v>26</v>
      </c>
      <c r="B107" s="354" t="s">
        <v>74</v>
      </c>
      <c r="C107" s="326">
        <v>7</v>
      </c>
      <c r="D107" s="175">
        <v>41.3</v>
      </c>
      <c r="E107" s="182">
        <v>54.43</v>
      </c>
      <c r="F107" s="302">
        <v>86</v>
      </c>
      <c r="G107" s="326">
        <v>16</v>
      </c>
      <c r="H107" s="175">
        <v>59</v>
      </c>
      <c r="I107" s="182">
        <v>54.43</v>
      </c>
      <c r="J107" s="302">
        <v>20</v>
      </c>
      <c r="K107" s="326">
        <v>5</v>
      </c>
      <c r="L107" s="175">
        <v>61.2</v>
      </c>
      <c r="M107" s="182">
        <v>50.52</v>
      </c>
      <c r="N107" s="302">
        <v>13</v>
      </c>
      <c r="O107" s="321">
        <v>12</v>
      </c>
      <c r="P107" s="175">
        <v>47.4</v>
      </c>
      <c r="Q107" s="182">
        <v>49.6</v>
      </c>
      <c r="R107" s="375">
        <v>51</v>
      </c>
      <c r="S107" s="326">
        <v>17</v>
      </c>
      <c r="T107" s="175">
        <v>54</v>
      </c>
      <c r="U107" s="182">
        <v>50.78</v>
      </c>
      <c r="V107" s="302">
        <v>31</v>
      </c>
      <c r="W107" s="200">
        <f t="shared" si="5"/>
        <v>201</v>
      </c>
      <c r="X107" s="42"/>
    </row>
    <row r="108" spans="1:24" ht="15" customHeight="1">
      <c r="A108" s="45">
        <v>27</v>
      </c>
      <c r="B108" s="357" t="s">
        <v>170</v>
      </c>
      <c r="C108" s="373">
        <v>16</v>
      </c>
      <c r="D108" s="187">
        <v>39.5</v>
      </c>
      <c r="E108" s="187">
        <v>54.43</v>
      </c>
      <c r="F108" s="302">
        <v>89</v>
      </c>
      <c r="G108" s="373">
        <v>10</v>
      </c>
      <c r="H108" s="187">
        <v>43.4</v>
      </c>
      <c r="I108" s="187">
        <v>54.43</v>
      </c>
      <c r="J108" s="302">
        <v>74</v>
      </c>
      <c r="K108" s="373">
        <v>13</v>
      </c>
      <c r="L108" s="187">
        <v>41.769230769230766</v>
      </c>
      <c r="M108" s="187">
        <v>50.52</v>
      </c>
      <c r="N108" s="302">
        <v>70</v>
      </c>
      <c r="O108" s="365">
        <v>12</v>
      </c>
      <c r="P108" s="187">
        <v>40</v>
      </c>
      <c r="Q108" s="187">
        <v>49.6</v>
      </c>
      <c r="R108" s="375">
        <v>72</v>
      </c>
      <c r="S108" s="373"/>
      <c r="T108" s="187"/>
      <c r="U108" s="187">
        <v>50.78</v>
      </c>
      <c r="V108" s="302">
        <v>97</v>
      </c>
      <c r="W108" s="200">
        <f t="shared" si="5"/>
        <v>402</v>
      </c>
      <c r="X108" s="42"/>
    </row>
    <row r="109" spans="1:24" s="95" customFormat="1" ht="15" customHeight="1">
      <c r="A109" s="45">
        <v>28</v>
      </c>
      <c r="B109" s="354" t="s">
        <v>163</v>
      </c>
      <c r="C109" s="323">
        <v>2</v>
      </c>
      <c r="D109" s="182">
        <v>35.5</v>
      </c>
      <c r="E109" s="182">
        <v>54.43</v>
      </c>
      <c r="F109" s="302">
        <v>97</v>
      </c>
      <c r="G109" s="323"/>
      <c r="H109" s="182"/>
      <c r="I109" s="182">
        <v>54.43</v>
      </c>
      <c r="J109" s="302">
        <v>100</v>
      </c>
      <c r="K109" s="323">
        <v>4</v>
      </c>
      <c r="L109" s="182">
        <v>44.25</v>
      </c>
      <c r="M109" s="182">
        <v>50.52</v>
      </c>
      <c r="N109" s="302">
        <v>61</v>
      </c>
      <c r="O109" s="319"/>
      <c r="P109" s="182"/>
      <c r="Q109" s="182">
        <v>49.6</v>
      </c>
      <c r="R109" s="375">
        <v>102</v>
      </c>
      <c r="S109" s="323">
        <v>3</v>
      </c>
      <c r="T109" s="182">
        <v>35</v>
      </c>
      <c r="U109" s="182">
        <v>50.78</v>
      </c>
      <c r="V109" s="302">
        <v>86</v>
      </c>
      <c r="W109" s="200">
        <f t="shared" si="5"/>
        <v>446</v>
      </c>
      <c r="X109" s="42"/>
    </row>
    <row r="110" spans="1:24" s="95" customFormat="1" ht="15" customHeight="1">
      <c r="A110" s="45">
        <v>29</v>
      </c>
      <c r="B110" s="31" t="s">
        <v>186</v>
      </c>
      <c r="C110" s="323">
        <v>3</v>
      </c>
      <c r="D110" s="182">
        <v>31</v>
      </c>
      <c r="E110" s="182">
        <v>54.43</v>
      </c>
      <c r="F110" s="302">
        <v>100</v>
      </c>
      <c r="G110" s="323">
        <v>9</v>
      </c>
      <c r="H110" s="182">
        <v>46.2</v>
      </c>
      <c r="I110" s="182">
        <v>54.43</v>
      </c>
      <c r="J110" s="302">
        <v>66</v>
      </c>
      <c r="K110" s="323">
        <v>15</v>
      </c>
      <c r="L110" s="182">
        <v>42</v>
      </c>
      <c r="M110" s="182">
        <v>50.52</v>
      </c>
      <c r="N110" s="302">
        <v>69</v>
      </c>
      <c r="O110" s="319">
        <v>8</v>
      </c>
      <c r="P110" s="182">
        <v>45.6</v>
      </c>
      <c r="Q110" s="182">
        <v>49.6</v>
      </c>
      <c r="R110" s="375">
        <v>58</v>
      </c>
      <c r="S110" s="323">
        <v>13</v>
      </c>
      <c r="T110" s="182">
        <v>31</v>
      </c>
      <c r="U110" s="182">
        <v>50.78</v>
      </c>
      <c r="V110" s="302">
        <v>94</v>
      </c>
      <c r="W110" s="200">
        <f t="shared" si="5"/>
        <v>387</v>
      </c>
      <c r="X110" s="42"/>
    </row>
    <row r="111" spans="1:24" ht="15" customHeight="1" thickBot="1">
      <c r="A111" s="45">
        <v>30</v>
      </c>
      <c r="B111" s="31" t="s">
        <v>162</v>
      </c>
      <c r="C111" s="326"/>
      <c r="D111" s="175"/>
      <c r="E111" s="182">
        <v>54.43</v>
      </c>
      <c r="F111" s="302">
        <v>103</v>
      </c>
      <c r="G111" s="326">
        <v>10</v>
      </c>
      <c r="H111" s="175">
        <v>29.3</v>
      </c>
      <c r="I111" s="182">
        <v>54.43</v>
      </c>
      <c r="J111" s="302">
        <v>97</v>
      </c>
      <c r="K111" s="326">
        <v>3</v>
      </c>
      <c r="L111" s="175">
        <v>35</v>
      </c>
      <c r="M111" s="182">
        <v>50.52</v>
      </c>
      <c r="N111" s="302">
        <v>90</v>
      </c>
      <c r="O111" s="321"/>
      <c r="P111" s="175"/>
      <c r="Q111" s="182">
        <v>49.6</v>
      </c>
      <c r="R111" s="375">
        <v>102</v>
      </c>
      <c r="S111" s="326"/>
      <c r="T111" s="175"/>
      <c r="U111" s="182">
        <v>50.78</v>
      </c>
      <c r="V111" s="302">
        <v>97</v>
      </c>
      <c r="W111" s="200">
        <f t="shared" si="5"/>
        <v>489</v>
      </c>
      <c r="X111" s="42"/>
    </row>
    <row r="112" spans="1:24" s="75" customFormat="1" ht="15" customHeight="1" thickBot="1">
      <c r="A112" s="115"/>
      <c r="B112" s="128" t="s">
        <v>106</v>
      </c>
      <c r="C112" s="129">
        <f>SUM(C113:C121)</f>
        <v>94</v>
      </c>
      <c r="D112" s="132">
        <f>AVERAGE(D113:D121)</f>
        <v>52.585000000000001</v>
      </c>
      <c r="E112" s="217">
        <v>54.43</v>
      </c>
      <c r="F112" s="119"/>
      <c r="G112" s="129">
        <f>SUM(G113:G121)</f>
        <v>78</v>
      </c>
      <c r="H112" s="132">
        <f>AVERAGE(H113:H121)</f>
        <v>58.856169871794876</v>
      </c>
      <c r="I112" s="217">
        <v>54.43</v>
      </c>
      <c r="J112" s="119"/>
      <c r="K112" s="129">
        <f>SUM(K113:K121)</f>
        <v>113</v>
      </c>
      <c r="L112" s="132">
        <f>AVERAGE(L113:L121)</f>
        <v>48.566071428571433</v>
      </c>
      <c r="M112" s="217">
        <v>50.52</v>
      </c>
      <c r="N112" s="119"/>
      <c r="O112" s="344">
        <f>SUM(O113:O121)</f>
        <v>99</v>
      </c>
      <c r="P112" s="132">
        <f>AVERAGE(P113:P121)</f>
        <v>47.358373676356138</v>
      </c>
      <c r="Q112" s="217">
        <v>49.6</v>
      </c>
      <c r="R112" s="344"/>
      <c r="S112" s="129">
        <f>SUM(S113:S121)</f>
        <v>84</v>
      </c>
      <c r="T112" s="132">
        <f>AVERAGE(T113:T121)</f>
        <v>49.842948717948715</v>
      </c>
      <c r="U112" s="217">
        <v>50.78</v>
      </c>
      <c r="V112" s="119"/>
      <c r="W112" s="202"/>
      <c r="X112" s="42"/>
    </row>
    <row r="113" spans="1:24" ht="15" customHeight="1">
      <c r="A113" s="44">
        <v>1</v>
      </c>
      <c r="B113" s="377" t="s">
        <v>122</v>
      </c>
      <c r="C113" s="378">
        <v>17</v>
      </c>
      <c r="D113" s="379">
        <v>63.4</v>
      </c>
      <c r="E113" s="379">
        <v>54.43</v>
      </c>
      <c r="F113" s="351">
        <v>12</v>
      </c>
      <c r="G113" s="378">
        <v>4</v>
      </c>
      <c r="H113" s="379">
        <v>76.25</v>
      </c>
      <c r="I113" s="379">
        <v>54.43</v>
      </c>
      <c r="J113" s="351">
        <v>3</v>
      </c>
      <c r="K113" s="378">
        <v>16</v>
      </c>
      <c r="L113" s="379">
        <v>47.5625</v>
      </c>
      <c r="M113" s="379">
        <v>50.52</v>
      </c>
      <c r="N113" s="351">
        <v>47</v>
      </c>
      <c r="O113" s="380">
        <v>9</v>
      </c>
      <c r="P113" s="379">
        <v>59.111111111111114</v>
      </c>
      <c r="Q113" s="379">
        <v>49.6</v>
      </c>
      <c r="R113" s="381">
        <v>12</v>
      </c>
      <c r="S113" s="378">
        <v>8</v>
      </c>
      <c r="T113" s="379">
        <v>54.875</v>
      </c>
      <c r="U113" s="379">
        <v>50.78</v>
      </c>
      <c r="V113" s="351">
        <v>27</v>
      </c>
      <c r="W113" s="207">
        <f t="shared" ref="W113:W120" si="6">V113+R113+N113+J113+F113</f>
        <v>101</v>
      </c>
      <c r="X113" s="42"/>
    </row>
    <row r="114" spans="1:24" ht="15" customHeight="1">
      <c r="A114" s="45">
        <v>2</v>
      </c>
      <c r="B114" s="358" t="s">
        <v>10</v>
      </c>
      <c r="C114" s="374">
        <v>2</v>
      </c>
      <c r="D114" s="243">
        <v>60</v>
      </c>
      <c r="E114" s="348">
        <v>54.43</v>
      </c>
      <c r="F114" s="302">
        <v>23</v>
      </c>
      <c r="G114" s="374">
        <v>4</v>
      </c>
      <c r="H114" s="243">
        <v>56.5</v>
      </c>
      <c r="I114" s="348">
        <v>54.43</v>
      </c>
      <c r="J114" s="302">
        <v>31</v>
      </c>
      <c r="K114" s="374"/>
      <c r="L114" s="243"/>
      <c r="M114" s="348">
        <v>50.52</v>
      </c>
      <c r="N114" s="302">
        <v>99</v>
      </c>
      <c r="O114" s="366">
        <v>5</v>
      </c>
      <c r="P114" s="243">
        <v>60.8</v>
      </c>
      <c r="Q114" s="348">
        <v>49.6</v>
      </c>
      <c r="R114" s="375">
        <v>9</v>
      </c>
      <c r="S114" s="374">
        <v>3</v>
      </c>
      <c r="T114" s="243">
        <v>32.333333333333336</v>
      </c>
      <c r="U114" s="348">
        <v>50.78</v>
      </c>
      <c r="V114" s="302">
        <v>91</v>
      </c>
      <c r="W114" s="208">
        <f t="shared" si="6"/>
        <v>253</v>
      </c>
      <c r="X114" s="42"/>
    </row>
    <row r="115" spans="1:24" ht="15" customHeight="1">
      <c r="A115" s="45">
        <v>3</v>
      </c>
      <c r="B115" s="31" t="s">
        <v>76</v>
      </c>
      <c r="C115" s="323">
        <v>12</v>
      </c>
      <c r="D115" s="182">
        <v>58.1</v>
      </c>
      <c r="E115" s="182">
        <v>54.43</v>
      </c>
      <c r="F115" s="302">
        <v>30</v>
      </c>
      <c r="G115" s="323">
        <v>18</v>
      </c>
      <c r="H115" s="182">
        <v>66.666666666666671</v>
      </c>
      <c r="I115" s="182">
        <v>54.43</v>
      </c>
      <c r="J115" s="302">
        <v>9</v>
      </c>
      <c r="K115" s="323">
        <v>17</v>
      </c>
      <c r="L115" s="182">
        <v>59.6</v>
      </c>
      <c r="M115" s="182">
        <v>50.52</v>
      </c>
      <c r="N115" s="302">
        <v>15</v>
      </c>
      <c r="O115" s="319">
        <v>19</v>
      </c>
      <c r="P115" s="182">
        <v>54.473684210526315</v>
      </c>
      <c r="Q115" s="182">
        <v>49.6</v>
      </c>
      <c r="R115" s="375">
        <v>23</v>
      </c>
      <c r="S115" s="323">
        <v>12</v>
      </c>
      <c r="T115" s="182">
        <v>62.333333333333336</v>
      </c>
      <c r="U115" s="182">
        <v>50.78</v>
      </c>
      <c r="V115" s="302">
        <v>7</v>
      </c>
      <c r="W115" s="209">
        <f t="shared" si="6"/>
        <v>84</v>
      </c>
      <c r="X115" s="42"/>
    </row>
    <row r="116" spans="1:24" ht="15" customHeight="1">
      <c r="A116" s="45">
        <v>4</v>
      </c>
      <c r="B116" s="353" t="s">
        <v>77</v>
      </c>
      <c r="C116" s="326">
        <v>10</v>
      </c>
      <c r="D116" s="175">
        <v>57.1</v>
      </c>
      <c r="E116" s="182">
        <v>54.43</v>
      </c>
      <c r="F116" s="302">
        <v>32</v>
      </c>
      <c r="G116" s="326">
        <v>8</v>
      </c>
      <c r="H116" s="175">
        <v>60.5</v>
      </c>
      <c r="I116" s="182">
        <v>54.43</v>
      </c>
      <c r="J116" s="302">
        <v>16</v>
      </c>
      <c r="K116" s="326">
        <v>15</v>
      </c>
      <c r="L116" s="175">
        <v>55.1</v>
      </c>
      <c r="M116" s="182">
        <v>50.52</v>
      </c>
      <c r="N116" s="302">
        <v>24</v>
      </c>
      <c r="O116" s="321">
        <v>12</v>
      </c>
      <c r="P116" s="175">
        <v>47.625</v>
      </c>
      <c r="Q116" s="182">
        <v>49.6</v>
      </c>
      <c r="R116" s="375">
        <v>50</v>
      </c>
      <c r="S116" s="326">
        <v>8</v>
      </c>
      <c r="T116" s="175">
        <v>52.5</v>
      </c>
      <c r="U116" s="182">
        <v>50.78</v>
      </c>
      <c r="V116" s="302">
        <v>39</v>
      </c>
      <c r="W116" s="209">
        <f t="shared" si="6"/>
        <v>161</v>
      </c>
      <c r="X116" s="42"/>
    </row>
    <row r="117" spans="1:24" ht="15" customHeight="1">
      <c r="A117" s="45">
        <v>5</v>
      </c>
      <c r="B117" s="353" t="s">
        <v>75</v>
      </c>
      <c r="C117" s="323">
        <v>7</v>
      </c>
      <c r="D117" s="182">
        <v>54.4</v>
      </c>
      <c r="E117" s="182">
        <v>54.43</v>
      </c>
      <c r="F117" s="302">
        <v>43</v>
      </c>
      <c r="G117" s="323">
        <v>13</v>
      </c>
      <c r="H117" s="182">
        <v>58.307692307692307</v>
      </c>
      <c r="I117" s="182">
        <v>54.43</v>
      </c>
      <c r="J117" s="302">
        <v>23</v>
      </c>
      <c r="K117" s="323">
        <v>10</v>
      </c>
      <c r="L117" s="182">
        <v>59.3</v>
      </c>
      <c r="M117" s="182">
        <v>50.52</v>
      </c>
      <c r="N117" s="302">
        <v>16</v>
      </c>
      <c r="O117" s="319">
        <v>13</v>
      </c>
      <c r="P117" s="182">
        <v>57.384615384615387</v>
      </c>
      <c r="Q117" s="182">
        <v>49.6</v>
      </c>
      <c r="R117" s="375">
        <v>16</v>
      </c>
      <c r="S117" s="323">
        <v>13</v>
      </c>
      <c r="T117" s="182">
        <v>59.07692307692308</v>
      </c>
      <c r="U117" s="182">
        <v>50.78</v>
      </c>
      <c r="V117" s="302">
        <v>10</v>
      </c>
      <c r="W117" s="208">
        <f t="shared" si="6"/>
        <v>108</v>
      </c>
      <c r="X117" s="42"/>
    </row>
    <row r="118" spans="1:24" ht="15" customHeight="1">
      <c r="A118" s="45">
        <v>6</v>
      </c>
      <c r="B118" s="91" t="s">
        <v>117</v>
      </c>
      <c r="C118" s="367">
        <v>34</v>
      </c>
      <c r="D118" s="178">
        <v>47.1</v>
      </c>
      <c r="E118" s="184">
        <v>54.43</v>
      </c>
      <c r="F118" s="302">
        <v>69</v>
      </c>
      <c r="G118" s="367">
        <v>24</v>
      </c>
      <c r="H118" s="178">
        <v>56.958333333333336</v>
      </c>
      <c r="I118" s="184">
        <v>54.43</v>
      </c>
      <c r="J118" s="302">
        <v>29</v>
      </c>
      <c r="K118" s="367">
        <v>43</v>
      </c>
      <c r="L118" s="178">
        <v>44.1</v>
      </c>
      <c r="M118" s="184">
        <v>50.52</v>
      </c>
      <c r="N118" s="302">
        <v>62</v>
      </c>
      <c r="O118" s="359">
        <v>22</v>
      </c>
      <c r="P118" s="178">
        <v>40.416666666666664</v>
      </c>
      <c r="Q118" s="184">
        <v>49.6</v>
      </c>
      <c r="R118" s="375">
        <v>69</v>
      </c>
      <c r="S118" s="367">
        <v>25</v>
      </c>
      <c r="T118" s="178">
        <v>54.458333333333336</v>
      </c>
      <c r="U118" s="184">
        <v>50.78</v>
      </c>
      <c r="V118" s="302">
        <v>29</v>
      </c>
      <c r="W118" s="208">
        <f t="shared" si="6"/>
        <v>258</v>
      </c>
      <c r="X118" s="42"/>
    </row>
    <row r="119" spans="1:24" ht="15" customHeight="1">
      <c r="A119" s="45">
        <v>7</v>
      </c>
      <c r="B119" s="357" t="s">
        <v>168</v>
      </c>
      <c r="C119" s="347">
        <v>3</v>
      </c>
      <c r="D119" s="186">
        <v>41.7</v>
      </c>
      <c r="E119" s="186">
        <v>54.43</v>
      </c>
      <c r="F119" s="302">
        <v>84</v>
      </c>
      <c r="G119" s="347">
        <v>6</v>
      </c>
      <c r="H119" s="186">
        <v>45.666666666666664</v>
      </c>
      <c r="I119" s="186">
        <v>54.43</v>
      </c>
      <c r="J119" s="302">
        <v>69</v>
      </c>
      <c r="K119" s="347">
        <v>6</v>
      </c>
      <c r="L119" s="186">
        <v>29.3</v>
      </c>
      <c r="M119" s="186">
        <v>50.52</v>
      </c>
      <c r="N119" s="302">
        <v>96</v>
      </c>
      <c r="O119" s="346">
        <v>10</v>
      </c>
      <c r="P119" s="186">
        <v>36.700000000000003</v>
      </c>
      <c r="Q119" s="186">
        <v>49.6</v>
      </c>
      <c r="R119" s="375">
        <v>84</v>
      </c>
      <c r="S119" s="347">
        <v>12</v>
      </c>
      <c r="T119" s="186">
        <v>45.833333333333336</v>
      </c>
      <c r="U119" s="186">
        <v>50.78</v>
      </c>
      <c r="V119" s="302">
        <v>58</v>
      </c>
      <c r="W119" s="208">
        <f t="shared" si="6"/>
        <v>391</v>
      </c>
      <c r="X119" s="42"/>
    </row>
    <row r="120" spans="1:24" ht="15" customHeight="1">
      <c r="A120" s="45">
        <v>8</v>
      </c>
      <c r="B120" s="31" t="s">
        <v>78</v>
      </c>
      <c r="C120" s="323">
        <v>9</v>
      </c>
      <c r="D120" s="182">
        <v>38.880000000000003</v>
      </c>
      <c r="E120" s="182">
        <v>54.43</v>
      </c>
      <c r="F120" s="302">
        <v>90</v>
      </c>
      <c r="G120" s="323">
        <v>1</v>
      </c>
      <c r="H120" s="182">
        <v>50</v>
      </c>
      <c r="I120" s="182">
        <v>54.43</v>
      </c>
      <c r="J120" s="302">
        <v>59</v>
      </c>
      <c r="K120" s="323">
        <v>6</v>
      </c>
      <c r="L120" s="182">
        <v>45</v>
      </c>
      <c r="M120" s="182">
        <v>50.52</v>
      </c>
      <c r="N120" s="302">
        <v>60</v>
      </c>
      <c r="O120" s="319">
        <v>7</v>
      </c>
      <c r="P120" s="182">
        <v>34.714285714285715</v>
      </c>
      <c r="Q120" s="182">
        <v>49.6</v>
      </c>
      <c r="R120" s="375">
        <v>91</v>
      </c>
      <c r="S120" s="323">
        <v>3</v>
      </c>
      <c r="T120" s="182">
        <v>37.333333333333336</v>
      </c>
      <c r="U120" s="182">
        <v>50.78</v>
      </c>
      <c r="V120" s="302">
        <v>78</v>
      </c>
      <c r="W120" s="208">
        <f t="shared" si="6"/>
        <v>378</v>
      </c>
      <c r="X120" s="42"/>
    </row>
    <row r="121" spans="1:24" ht="15" customHeight="1" thickBot="1">
      <c r="A121" s="46">
        <v>9</v>
      </c>
      <c r="B121" s="32" t="s">
        <v>9</v>
      </c>
      <c r="C121" s="327"/>
      <c r="D121" s="220"/>
      <c r="E121" s="220">
        <v>54.43</v>
      </c>
      <c r="F121" s="318">
        <v>103</v>
      </c>
      <c r="G121" s="327"/>
      <c r="H121" s="220"/>
      <c r="I121" s="220">
        <v>54.43</v>
      </c>
      <c r="J121" s="318">
        <v>100</v>
      </c>
      <c r="K121" s="327"/>
      <c r="L121" s="220"/>
      <c r="M121" s="220">
        <v>50.52</v>
      </c>
      <c r="N121" s="318">
        <v>99</v>
      </c>
      <c r="O121" s="322">
        <v>2</v>
      </c>
      <c r="P121" s="220">
        <v>35</v>
      </c>
      <c r="Q121" s="220">
        <v>49.6</v>
      </c>
      <c r="R121" s="382">
        <v>90</v>
      </c>
      <c r="S121" s="327"/>
      <c r="T121" s="220"/>
      <c r="U121" s="220">
        <v>50.78</v>
      </c>
      <c r="V121" s="318">
        <v>97</v>
      </c>
      <c r="W121" s="210">
        <f>V121+R121+N121+J121+F121</f>
        <v>489</v>
      </c>
      <c r="X121" s="42"/>
    </row>
    <row r="122" spans="1:24">
      <c r="A122" s="135" t="s">
        <v>112</v>
      </c>
      <c r="D122" s="491">
        <f>AVERAGE(D6:D13,D15:D26,D28:D44,D46:D65,D67:D80,D82:D111,D113:D121)</f>
        <v>51.537254901960807</v>
      </c>
      <c r="H122" s="491">
        <f>AVERAGE(H6:H13,H15:H26,H28:H44,H46:H65,H67:H80,H82:H111,H113:H121)</f>
        <v>51.023257769166868</v>
      </c>
      <c r="L122" s="166">
        <f>AVERAGE(L6:L13,L15:L26,L28:L44,L46:L65,L67:L80,L82:L111,L113:L121)</f>
        <v>47.903198423725151</v>
      </c>
      <c r="P122" s="166">
        <f>AVERAGE(P6:P13,P15:P26,P28:P44,P46:P65,P67:P80,P82:P111,P113:P121)</f>
        <v>46.447237604038023</v>
      </c>
      <c r="T122" s="166">
        <f>AVERAGE(T6:T13,T15:T26,T28:T44,T46:T65,T67:T80,T82:T111,T113:T121)</f>
        <v>48.162179631710863</v>
      </c>
    </row>
    <row r="123" spans="1:24">
      <c r="A123" s="484" t="s">
        <v>113</v>
      </c>
      <c r="D123" s="485">
        <v>54.43</v>
      </c>
      <c r="H123" s="485">
        <v>54.43</v>
      </c>
      <c r="L123" s="275">
        <v>50.52</v>
      </c>
      <c r="P123" s="275">
        <v>49.6</v>
      </c>
      <c r="T123" s="275">
        <v>50.78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5 T14 T27 T45 T66:T81 T112 T122:T123">
    <cfRule type="containsBlanks" dxfId="347" priority="125">
      <formula>LEN(TRIM(T4))=0</formula>
    </cfRule>
    <cfRule type="cellIs" dxfId="346" priority="126" operator="lessThan">
      <formula>50</formula>
    </cfRule>
    <cfRule type="cellIs" dxfId="345" priority="127" operator="between">
      <formula>50</formula>
      <formula>50.004</formula>
    </cfRule>
    <cfRule type="cellIs" dxfId="344" priority="128" operator="between">
      <formula>75</formula>
      <formula>50</formula>
    </cfRule>
  </conditionalFormatting>
  <conditionalFormatting sqref="L4:L5 L14 L27 L45 L66:L81 L112 L122:L123">
    <cfRule type="containsBlanks" dxfId="343" priority="121">
      <formula>LEN(TRIM(L4))=0</formula>
    </cfRule>
    <cfRule type="cellIs" dxfId="342" priority="122" operator="lessThan">
      <formula>50</formula>
    </cfRule>
    <cfRule type="cellIs" dxfId="341" priority="123" operator="between">
      <formula>50</formula>
      <formula>50.004</formula>
    </cfRule>
    <cfRule type="cellIs" dxfId="340" priority="124" operator="between">
      <formula>75</formula>
      <formula>50</formula>
    </cfRule>
  </conditionalFormatting>
  <conditionalFormatting sqref="P4:P5 P14 P27 P45 P66:P81 P112 P122:P123">
    <cfRule type="containsBlanks" dxfId="339" priority="117">
      <formula>LEN(TRIM(P4))=0</formula>
    </cfRule>
    <cfRule type="cellIs" dxfId="338" priority="118" operator="lessThan">
      <formula>50</formula>
    </cfRule>
    <cfRule type="cellIs" dxfId="337" priority="119" operator="between">
      <formula>50</formula>
      <formula>50.004</formula>
    </cfRule>
    <cfRule type="cellIs" dxfId="336" priority="120" operator="between">
      <formula>75</formula>
      <formula>50</formula>
    </cfRule>
  </conditionalFormatting>
  <conditionalFormatting sqref="P6:P13">
    <cfRule type="containsBlanks" dxfId="335" priority="102">
      <formula>LEN(TRIM(P6))=0</formula>
    </cfRule>
    <cfRule type="cellIs" dxfId="334" priority="103" operator="lessThan">
      <formula>50</formula>
    </cfRule>
    <cfRule type="cellIs" dxfId="333" priority="104" operator="between">
      <formula>50</formula>
      <formula>50.004</formula>
    </cfRule>
    <cfRule type="cellIs" dxfId="332" priority="105" operator="between">
      <formula>74.99</formula>
      <formula>50</formula>
    </cfRule>
    <cfRule type="cellIs" dxfId="331" priority="106" operator="greaterThanOrEqual">
      <formula>75</formula>
    </cfRule>
  </conditionalFormatting>
  <conditionalFormatting sqref="T6:T13">
    <cfRule type="containsBlanks" dxfId="330" priority="112">
      <formula>LEN(TRIM(T6))=0</formula>
    </cfRule>
    <cfRule type="cellIs" dxfId="329" priority="113" operator="lessThan">
      <formula>50</formula>
    </cfRule>
    <cfRule type="cellIs" dxfId="328" priority="114" operator="equal">
      <formula>50</formula>
    </cfRule>
    <cfRule type="cellIs" dxfId="327" priority="115" operator="between">
      <formula>75</formula>
      <formula>50</formula>
    </cfRule>
    <cfRule type="cellIs" dxfId="326" priority="116" operator="greaterThanOrEqual">
      <formula>75</formula>
    </cfRule>
  </conditionalFormatting>
  <conditionalFormatting sqref="L6:L13">
    <cfRule type="containsBlanks" dxfId="325" priority="107">
      <formula>LEN(TRIM(L6))=0</formula>
    </cfRule>
    <cfRule type="cellIs" dxfId="324" priority="108" operator="lessThan">
      <formula>50</formula>
    </cfRule>
    <cfRule type="cellIs" dxfId="323" priority="109" operator="equal">
      <formula>50</formula>
    </cfRule>
    <cfRule type="cellIs" dxfId="322" priority="110" operator="between">
      <formula>75</formula>
      <formula>50</formula>
    </cfRule>
    <cfRule type="cellIs" dxfId="321" priority="111" operator="greaterThanOrEqual">
      <formula>75</formula>
    </cfRule>
  </conditionalFormatting>
  <conditionalFormatting sqref="P15:P26">
    <cfRule type="containsBlanks" dxfId="320" priority="92">
      <formula>LEN(TRIM(P15))=0</formula>
    </cfRule>
    <cfRule type="cellIs" dxfId="319" priority="93" operator="lessThan">
      <formula>50</formula>
    </cfRule>
    <cfRule type="cellIs" dxfId="318" priority="94" operator="between">
      <formula>50</formula>
      <formula>50.004</formula>
    </cfRule>
    <cfRule type="cellIs" dxfId="317" priority="95" operator="between">
      <formula>74.99</formula>
      <formula>50</formula>
    </cfRule>
    <cfRule type="cellIs" dxfId="316" priority="96" operator="greaterThanOrEqual">
      <formula>75</formula>
    </cfRule>
  </conditionalFormatting>
  <conditionalFormatting sqref="L15:L26 T15:T26">
    <cfRule type="containsBlanks" dxfId="315" priority="97">
      <formula>LEN(TRIM(L15))=0</formula>
    </cfRule>
    <cfRule type="cellIs" dxfId="314" priority="98" operator="lessThan">
      <formula>50</formula>
    </cfRule>
    <cfRule type="cellIs" dxfId="313" priority="99" operator="equal">
      <formula>50</formula>
    </cfRule>
    <cfRule type="cellIs" dxfId="312" priority="100" operator="between">
      <formula>75</formula>
      <formula>50</formula>
    </cfRule>
    <cfRule type="cellIs" dxfId="311" priority="101" operator="greaterThanOrEqual">
      <formula>75</formula>
    </cfRule>
  </conditionalFormatting>
  <conditionalFormatting sqref="T28:T44 L28:L44">
    <cfRule type="containsBlanks" dxfId="310" priority="87">
      <formula>LEN(TRIM(L28))=0</formula>
    </cfRule>
    <cfRule type="cellIs" dxfId="309" priority="88" operator="lessThan">
      <formula>50</formula>
    </cfRule>
    <cfRule type="cellIs" dxfId="308" priority="89" operator="equal">
      <formula>50</formula>
    </cfRule>
    <cfRule type="cellIs" dxfId="307" priority="90" operator="between">
      <formula>75</formula>
      <formula>50</formula>
    </cfRule>
    <cfRule type="cellIs" dxfId="306" priority="91" operator="greaterThanOrEqual">
      <formula>75</formula>
    </cfRule>
  </conditionalFormatting>
  <conditionalFormatting sqref="P28:P44">
    <cfRule type="containsBlanks" dxfId="305" priority="82">
      <formula>LEN(TRIM(P28))=0</formula>
    </cfRule>
    <cfRule type="cellIs" dxfId="304" priority="83" operator="lessThan">
      <formula>50</formula>
    </cfRule>
    <cfRule type="cellIs" dxfId="303" priority="84" operator="between">
      <formula>50</formula>
      <formula>50.004</formula>
    </cfRule>
    <cfRule type="cellIs" dxfId="302" priority="85" operator="between">
      <formula>74.99</formula>
      <formula>50</formula>
    </cfRule>
    <cfRule type="cellIs" dxfId="301" priority="86" operator="greaterThanOrEqual">
      <formula>75</formula>
    </cfRule>
  </conditionalFormatting>
  <conditionalFormatting sqref="P46:P65">
    <cfRule type="containsBlanks" dxfId="300" priority="72">
      <formula>LEN(TRIM(P46))=0</formula>
    </cfRule>
    <cfRule type="cellIs" dxfId="299" priority="73" operator="lessThan">
      <formula>50</formula>
    </cfRule>
    <cfRule type="cellIs" dxfId="298" priority="74" operator="between">
      <formula>50</formula>
      <formula>50.004</formula>
    </cfRule>
    <cfRule type="cellIs" dxfId="297" priority="75" operator="between">
      <formula>74.99</formula>
      <formula>50</formula>
    </cfRule>
    <cfRule type="cellIs" dxfId="296" priority="76" operator="greaterThanOrEqual">
      <formula>75</formula>
    </cfRule>
  </conditionalFormatting>
  <conditionalFormatting sqref="T46:T65 L46:L65">
    <cfRule type="containsBlanks" dxfId="295" priority="77">
      <formula>LEN(TRIM(L46))=0</formula>
    </cfRule>
    <cfRule type="cellIs" dxfId="294" priority="78" operator="lessThan">
      <formula>50</formula>
    </cfRule>
    <cfRule type="cellIs" dxfId="293" priority="79" operator="equal">
      <formula>50</formula>
    </cfRule>
    <cfRule type="cellIs" dxfId="292" priority="80" operator="between">
      <formula>75</formula>
      <formula>50</formula>
    </cfRule>
    <cfRule type="cellIs" dxfId="291" priority="81" operator="greaterThanOrEqual">
      <formula>75</formula>
    </cfRule>
  </conditionalFormatting>
  <conditionalFormatting sqref="P113:P121">
    <cfRule type="containsBlanks" dxfId="290" priority="52">
      <formula>LEN(TRIM(P113))=0</formula>
    </cfRule>
    <cfRule type="cellIs" dxfId="289" priority="53" operator="lessThan">
      <formula>50</formula>
    </cfRule>
    <cfRule type="cellIs" dxfId="288" priority="54" operator="between">
      <formula>50</formula>
      <formula>50.004</formula>
    </cfRule>
    <cfRule type="cellIs" dxfId="287" priority="55" operator="between">
      <formula>74.99</formula>
      <formula>50.004</formula>
    </cfRule>
    <cfRule type="cellIs" dxfId="286" priority="56" operator="greaterThanOrEqual">
      <formula>75</formula>
    </cfRule>
  </conditionalFormatting>
  <conditionalFormatting sqref="L82:L111 T82:T111">
    <cfRule type="containsBlanks" dxfId="285" priority="67">
      <formula>LEN(TRIM(L82))=0</formula>
    </cfRule>
    <cfRule type="cellIs" dxfId="284" priority="68" operator="lessThan">
      <formula>50</formula>
    </cfRule>
    <cfRule type="cellIs" dxfId="283" priority="69" operator="equal">
      <formula>50</formula>
    </cfRule>
    <cfRule type="cellIs" dxfId="282" priority="70" operator="between">
      <formula>75</formula>
      <formula>50</formula>
    </cfRule>
    <cfRule type="cellIs" dxfId="281" priority="71" operator="greaterThanOrEqual">
      <formula>75</formula>
    </cfRule>
  </conditionalFormatting>
  <conditionalFormatting sqref="P82:P111">
    <cfRule type="containsBlanks" dxfId="280" priority="62">
      <formula>LEN(TRIM(P82))=0</formula>
    </cfRule>
    <cfRule type="cellIs" dxfId="279" priority="63" operator="lessThan">
      <formula>50</formula>
    </cfRule>
    <cfRule type="cellIs" dxfId="278" priority="64" operator="between">
      <formula>50</formula>
      <formula>50.004</formula>
    </cfRule>
    <cfRule type="cellIs" dxfId="277" priority="65" operator="between">
      <formula>74.99</formula>
      <formula>50.004</formula>
    </cfRule>
    <cfRule type="cellIs" dxfId="276" priority="66" operator="greaterThanOrEqual">
      <formula>75</formula>
    </cfRule>
  </conditionalFormatting>
  <conditionalFormatting sqref="H28:H44">
    <cfRule type="containsBlanks" dxfId="275" priority="33">
      <formula>LEN(TRIM(H28))=0</formula>
    </cfRule>
    <cfRule type="cellIs" dxfId="274" priority="34" operator="lessThan">
      <formula>50</formula>
    </cfRule>
    <cfRule type="cellIs" dxfId="273" priority="35" operator="equal">
      <formula>50</formula>
    </cfRule>
    <cfRule type="cellIs" dxfId="272" priority="36" operator="between">
      <formula>75</formula>
      <formula>50</formula>
    </cfRule>
    <cfRule type="cellIs" dxfId="271" priority="37" operator="greaterThanOrEqual">
      <formula>75</formula>
    </cfRule>
  </conditionalFormatting>
  <conditionalFormatting sqref="H46:H65">
    <cfRule type="containsBlanks" dxfId="270" priority="28">
      <formula>LEN(TRIM(H46))=0</formula>
    </cfRule>
    <cfRule type="cellIs" dxfId="269" priority="29" operator="lessThan">
      <formula>50</formula>
    </cfRule>
    <cfRule type="cellIs" dxfId="268" priority="30" operator="equal">
      <formula>50</formula>
    </cfRule>
    <cfRule type="cellIs" dxfId="267" priority="31" operator="between">
      <formula>75</formula>
      <formula>50</formula>
    </cfRule>
    <cfRule type="cellIs" dxfId="266" priority="32" operator="greaterThanOrEqual">
      <formula>75</formula>
    </cfRule>
  </conditionalFormatting>
  <conditionalFormatting sqref="T4:T123 P4:P123 L4:L123">
    <cfRule type="containsBlanks" dxfId="265" priority="57">
      <formula>LEN(TRIM(L4))=0</formula>
    </cfRule>
    <cfRule type="cellIs" dxfId="264" priority="58" operator="lessThan">
      <formula>50</formula>
    </cfRule>
    <cfRule type="cellIs" dxfId="263" priority="59" operator="between">
      <formula>50.004</formula>
      <formula>50</formula>
    </cfRule>
    <cfRule type="cellIs" dxfId="262" priority="60" operator="between">
      <formula>75</formula>
      <formula>50.004</formula>
    </cfRule>
    <cfRule type="cellIs" dxfId="261" priority="61" operator="greaterThanOrEqual">
      <formula>75</formula>
    </cfRule>
  </conditionalFormatting>
  <conditionalFormatting sqref="H4:H123">
    <cfRule type="cellIs" dxfId="260" priority="17" operator="equal">
      <formula>$H$122</formula>
    </cfRule>
    <cfRule type="containsBlanks" dxfId="259" priority="18">
      <formula>LEN(TRIM(H4))=0</formula>
    </cfRule>
    <cfRule type="cellIs" dxfId="258" priority="19" operator="lessThan">
      <formula>50</formula>
    </cfRule>
    <cfRule type="cellIs" dxfId="257" priority="20" operator="between">
      <formula>$H$122</formula>
      <formula>50</formula>
    </cfRule>
    <cfRule type="cellIs" dxfId="256" priority="21" operator="between">
      <formula>75</formula>
      <formula>$H$122</formula>
    </cfRule>
    <cfRule type="cellIs" dxfId="255" priority="22" operator="greaterThanOrEqual">
      <formula>75</formula>
    </cfRule>
  </conditionalFormatting>
  <conditionalFormatting sqref="D28:D44">
    <cfRule type="containsBlanks" dxfId="254" priority="12">
      <formula>LEN(TRIM(D28))=0</formula>
    </cfRule>
    <cfRule type="cellIs" dxfId="253" priority="13" operator="lessThan">
      <formula>50</formula>
    </cfRule>
    <cfRule type="cellIs" dxfId="252" priority="14" operator="equal">
      <formula>50</formula>
    </cfRule>
    <cfRule type="cellIs" dxfId="251" priority="15" operator="between">
      <formula>75</formula>
      <formula>50</formula>
    </cfRule>
    <cfRule type="cellIs" dxfId="250" priority="16" operator="greaterThanOrEqual">
      <formula>75</formula>
    </cfRule>
  </conditionalFormatting>
  <conditionalFormatting sqref="D46:D65">
    <cfRule type="containsBlanks" dxfId="249" priority="7">
      <formula>LEN(TRIM(D46))=0</formula>
    </cfRule>
    <cfRule type="cellIs" dxfId="248" priority="8" operator="lessThan">
      <formula>50</formula>
    </cfRule>
    <cfRule type="cellIs" dxfId="247" priority="9" operator="equal">
      <formula>50</formula>
    </cfRule>
    <cfRule type="cellIs" dxfId="246" priority="10" operator="between">
      <formula>75</formula>
      <formula>50</formula>
    </cfRule>
    <cfRule type="cellIs" dxfId="245" priority="11" operator="greaterThanOrEqual">
      <formula>75</formula>
    </cfRule>
  </conditionalFormatting>
  <conditionalFormatting sqref="D4:D123">
    <cfRule type="cellIs" dxfId="244" priority="1" operator="equal">
      <formula>$D$122</formula>
    </cfRule>
    <cfRule type="containsBlanks" dxfId="243" priority="2">
      <formula>LEN(TRIM(D4))=0</formula>
    </cfRule>
    <cfRule type="cellIs" dxfId="242" priority="3" operator="lessThan">
      <formula>50</formula>
    </cfRule>
    <cfRule type="cellIs" dxfId="241" priority="4" operator="between">
      <formula>$D$122</formula>
      <formula>50</formula>
    </cfRule>
    <cfRule type="cellIs" dxfId="240" priority="5" operator="between">
      <formula>75</formula>
      <formula>$D$122</formula>
    </cfRule>
    <cfRule type="cellIs" dxfId="239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9.140625" defaultRowHeight="12.75"/>
  <cols>
    <col min="1" max="1" width="4.7109375" style="3" customWidth="1"/>
    <col min="2" max="2" width="18.7109375" style="3" customWidth="1"/>
    <col min="3" max="3" width="31.7109375" style="3" customWidth="1"/>
    <col min="4" max="5" width="7.7109375" style="3" customWidth="1"/>
    <col min="6" max="6" width="18.7109375" style="3" customWidth="1"/>
    <col min="7" max="7" width="31.7109375" style="3" customWidth="1"/>
    <col min="8" max="9" width="7.7109375" style="3" customWidth="1"/>
    <col min="10" max="10" width="18.7109375" style="3" customWidth="1"/>
    <col min="11" max="11" width="31.7109375" style="3" customWidth="1"/>
    <col min="12" max="13" width="7.7109375" style="3" customWidth="1"/>
    <col min="14" max="14" width="18.7109375" style="3" customWidth="1"/>
    <col min="15" max="15" width="31.7109375" style="3" customWidth="1"/>
    <col min="16" max="17" width="7.7109375" style="3" customWidth="1"/>
    <col min="18" max="18" width="18.7109375" style="3" customWidth="1"/>
    <col min="19" max="19" width="31.7109375" style="3" customWidth="1"/>
    <col min="20" max="22" width="7.7109375" style="3" customWidth="1"/>
    <col min="23" max="16384" width="9.140625" style="3"/>
  </cols>
  <sheetData>
    <row r="1" spans="1:24" ht="15">
      <c r="W1" s="76"/>
      <c r="X1" s="39" t="s">
        <v>89</v>
      </c>
    </row>
    <row r="2" spans="1:24" ht="15.75">
      <c r="C2" s="493" t="s">
        <v>79</v>
      </c>
      <c r="K2" s="279"/>
      <c r="S2" s="168"/>
      <c r="W2" s="96"/>
      <c r="X2" s="39" t="s">
        <v>90</v>
      </c>
    </row>
    <row r="3" spans="1:24" ht="15.75" thickBot="1">
      <c r="W3" s="280"/>
      <c r="X3" s="39" t="s">
        <v>91</v>
      </c>
    </row>
    <row r="4" spans="1:24" ht="15.75" thickBot="1">
      <c r="A4" s="600" t="s">
        <v>47</v>
      </c>
      <c r="B4" s="604">
        <v>2025</v>
      </c>
      <c r="C4" s="602"/>
      <c r="D4" s="602"/>
      <c r="E4" s="603"/>
      <c r="F4" s="604">
        <v>2024</v>
      </c>
      <c r="G4" s="602"/>
      <c r="H4" s="602"/>
      <c r="I4" s="603"/>
      <c r="J4" s="602">
        <v>2023</v>
      </c>
      <c r="K4" s="602"/>
      <c r="L4" s="602"/>
      <c r="M4" s="603"/>
      <c r="N4" s="602">
        <v>2022</v>
      </c>
      <c r="O4" s="602"/>
      <c r="P4" s="602"/>
      <c r="Q4" s="603"/>
      <c r="R4" s="602">
        <v>2021</v>
      </c>
      <c r="S4" s="602"/>
      <c r="T4" s="602"/>
      <c r="U4" s="603"/>
      <c r="W4" s="40"/>
      <c r="X4" s="39" t="s">
        <v>92</v>
      </c>
    </row>
    <row r="5" spans="1:24" ht="45.75" thickBot="1">
      <c r="A5" s="601"/>
      <c r="B5" s="417" t="s">
        <v>48</v>
      </c>
      <c r="C5" s="37" t="s">
        <v>86</v>
      </c>
      <c r="D5" s="38" t="s">
        <v>87</v>
      </c>
      <c r="E5" s="494" t="s">
        <v>88</v>
      </c>
      <c r="F5" s="417" t="s">
        <v>48</v>
      </c>
      <c r="G5" s="37" t="s">
        <v>86</v>
      </c>
      <c r="H5" s="38" t="s">
        <v>87</v>
      </c>
      <c r="I5" s="390" t="s">
        <v>88</v>
      </c>
      <c r="J5" s="37" t="s">
        <v>48</v>
      </c>
      <c r="K5" s="37" t="s">
        <v>86</v>
      </c>
      <c r="L5" s="38" t="s">
        <v>87</v>
      </c>
      <c r="M5" s="278" t="s">
        <v>88</v>
      </c>
      <c r="N5" s="37" t="s">
        <v>48</v>
      </c>
      <c r="O5" s="37" t="s">
        <v>86</v>
      </c>
      <c r="P5" s="38" t="s">
        <v>87</v>
      </c>
      <c r="Q5" s="278" t="s">
        <v>88</v>
      </c>
      <c r="R5" s="37" t="s">
        <v>48</v>
      </c>
      <c r="S5" s="37" t="s">
        <v>86</v>
      </c>
      <c r="T5" s="38" t="s">
        <v>87</v>
      </c>
      <c r="U5" s="172" t="s">
        <v>88</v>
      </c>
    </row>
    <row r="6" spans="1:24" ht="15" customHeight="1">
      <c r="A6" s="410">
        <v>1</v>
      </c>
      <c r="B6" s="11" t="s">
        <v>2</v>
      </c>
      <c r="C6" s="27" t="s">
        <v>65</v>
      </c>
      <c r="D6" s="11">
        <v>54.43</v>
      </c>
      <c r="E6" s="12">
        <v>71.400000000000006</v>
      </c>
      <c r="F6" s="11" t="s">
        <v>1</v>
      </c>
      <c r="G6" s="27" t="s">
        <v>167</v>
      </c>
      <c r="H6" s="11">
        <v>54.43</v>
      </c>
      <c r="I6" s="12">
        <v>82.3</v>
      </c>
      <c r="J6" s="93" t="s">
        <v>2</v>
      </c>
      <c r="K6" s="93" t="s">
        <v>65</v>
      </c>
      <c r="L6" s="259">
        <v>50.52</v>
      </c>
      <c r="M6" s="267">
        <v>74.3</v>
      </c>
      <c r="N6" s="93" t="s">
        <v>6</v>
      </c>
      <c r="O6" s="93" t="s">
        <v>53</v>
      </c>
      <c r="P6" s="259">
        <v>49.6</v>
      </c>
      <c r="Q6" s="267">
        <v>68.642857142857139</v>
      </c>
      <c r="R6" s="93" t="s">
        <v>1</v>
      </c>
      <c r="S6" s="93" t="s">
        <v>14</v>
      </c>
      <c r="T6" s="259">
        <v>50.78</v>
      </c>
      <c r="U6" s="267">
        <v>71.5</v>
      </c>
    </row>
    <row r="7" spans="1:24" ht="15" customHeight="1">
      <c r="A7" s="411">
        <v>2</v>
      </c>
      <c r="B7" s="10" t="s">
        <v>5</v>
      </c>
      <c r="C7" s="61" t="s">
        <v>124</v>
      </c>
      <c r="D7" s="14">
        <v>54.43</v>
      </c>
      <c r="E7" s="16">
        <v>70.7</v>
      </c>
      <c r="F7" s="10" t="s">
        <v>3</v>
      </c>
      <c r="G7" s="61" t="s">
        <v>153</v>
      </c>
      <c r="H7" s="14">
        <v>54.43</v>
      </c>
      <c r="I7" s="16">
        <v>78</v>
      </c>
      <c r="J7" s="89" t="s">
        <v>1</v>
      </c>
      <c r="K7" s="89" t="s">
        <v>136</v>
      </c>
      <c r="L7" s="260">
        <v>50.52</v>
      </c>
      <c r="M7" s="268">
        <v>74</v>
      </c>
      <c r="N7" s="89" t="s">
        <v>6</v>
      </c>
      <c r="O7" s="89" t="s">
        <v>52</v>
      </c>
      <c r="P7" s="260">
        <v>49.6</v>
      </c>
      <c r="Q7" s="268">
        <v>64.25</v>
      </c>
      <c r="R7" s="89" t="s">
        <v>1</v>
      </c>
      <c r="S7" s="89" t="s">
        <v>140</v>
      </c>
      <c r="T7" s="260">
        <v>50.78</v>
      </c>
      <c r="U7" s="268">
        <v>68.099999999999994</v>
      </c>
    </row>
    <row r="8" spans="1:24" ht="15" customHeight="1">
      <c r="A8" s="411">
        <v>3</v>
      </c>
      <c r="B8" s="14" t="s">
        <v>4</v>
      </c>
      <c r="C8" s="28" t="s">
        <v>56</v>
      </c>
      <c r="D8" s="14">
        <v>54.43</v>
      </c>
      <c r="E8" s="16">
        <v>70.400000000000006</v>
      </c>
      <c r="F8" s="14" t="s">
        <v>0</v>
      </c>
      <c r="G8" s="28" t="s">
        <v>177</v>
      </c>
      <c r="H8" s="14">
        <v>54.43</v>
      </c>
      <c r="I8" s="16">
        <v>76.25</v>
      </c>
      <c r="J8" s="92" t="s">
        <v>1</v>
      </c>
      <c r="K8" s="92" t="s">
        <v>165</v>
      </c>
      <c r="L8" s="261">
        <v>50.52</v>
      </c>
      <c r="M8" s="269">
        <v>66.714285714285708</v>
      </c>
      <c r="N8" s="92" t="s">
        <v>2</v>
      </c>
      <c r="O8" s="92" t="s">
        <v>65</v>
      </c>
      <c r="P8" s="261">
        <v>49.6</v>
      </c>
      <c r="Q8" s="269">
        <v>64</v>
      </c>
      <c r="R8" s="92" t="s">
        <v>2</v>
      </c>
      <c r="S8" s="92" t="s">
        <v>66</v>
      </c>
      <c r="T8" s="261">
        <v>50.78</v>
      </c>
      <c r="U8" s="269">
        <v>68</v>
      </c>
    </row>
    <row r="9" spans="1:24" ht="15" customHeight="1">
      <c r="A9" s="411">
        <v>4</v>
      </c>
      <c r="B9" s="14" t="s">
        <v>6</v>
      </c>
      <c r="C9" s="15" t="s">
        <v>53</v>
      </c>
      <c r="D9" s="14">
        <v>54.43</v>
      </c>
      <c r="E9" s="16">
        <v>67.8</v>
      </c>
      <c r="F9" s="14" t="s">
        <v>4</v>
      </c>
      <c r="G9" s="15" t="s">
        <v>56</v>
      </c>
      <c r="H9" s="14">
        <v>54.43</v>
      </c>
      <c r="I9" s="16">
        <v>72</v>
      </c>
      <c r="J9" s="92" t="s">
        <v>1</v>
      </c>
      <c r="K9" s="92" t="s">
        <v>15</v>
      </c>
      <c r="L9" s="261">
        <v>50.52</v>
      </c>
      <c r="M9" s="269">
        <v>66.5</v>
      </c>
      <c r="N9" s="92" t="s">
        <v>3</v>
      </c>
      <c r="O9" s="92" t="s">
        <v>28</v>
      </c>
      <c r="P9" s="261">
        <v>49.6</v>
      </c>
      <c r="Q9" s="269">
        <v>63.4</v>
      </c>
      <c r="R9" s="92" t="s">
        <v>1</v>
      </c>
      <c r="S9" s="92" t="s">
        <v>131</v>
      </c>
      <c r="T9" s="261">
        <v>50.78</v>
      </c>
      <c r="U9" s="269">
        <v>65.3</v>
      </c>
    </row>
    <row r="10" spans="1:24" ht="15" customHeight="1">
      <c r="A10" s="411">
        <v>5</v>
      </c>
      <c r="B10" s="10" t="s">
        <v>3</v>
      </c>
      <c r="C10" s="61" t="s">
        <v>179</v>
      </c>
      <c r="D10" s="10">
        <v>54.43</v>
      </c>
      <c r="E10" s="20">
        <v>66.7</v>
      </c>
      <c r="F10" s="10" t="s">
        <v>1</v>
      </c>
      <c r="G10" s="61" t="s">
        <v>140</v>
      </c>
      <c r="H10" s="10">
        <v>54.43</v>
      </c>
      <c r="I10" s="20">
        <v>69.7</v>
      </c>
      <c r="J10" s="89" t="s">
        <v>1</v>
      </c>
      <c r="K10" s="89" t="s">
        <v>140</v>
      </c>
      <c r="L10" s="260">
        <v>50.52</v>
      </c>
      <c r="M10" s="268">
        <v>66</v>
      </c>
      <c r="N10" s="89" t="s">
        <v>5</v>
      </c>
      <c r="O10" s="89" t="s">
        <v>124</v>
      </c>
      <c r="P10" s="260">
        <v>49.6</v>
      </c>
      <c r="Q10" s="268">
        <v>62.4</v>
      </c>
      <c r="R10" s="89" t="s">
        <v>6</v>
      </c>
      <c r="S10" s="89" t="s">
        <v>53</v>
      </c>
      <c r="T10" s="260">
        <v>50.78</v>
      </c>
      <c r="U10" s="268">
        <v>64.538461538461533</v>
      </c>
    </row>
    <row r="11" spans="1:24" ht="15" customHeight="1">
      <c r="A11" s="411">
        <v>6</v>
      </c>
      <c r="B11" s="14" t="s">
        <v>6</v>
      </c>
      <c r="C11" s="28" t="s">
        <v>145</v>
      </c>
      <c r="D11" s="14">
        <v>54.43</v>
      </c>
      <c r="E11" s="16">
        <v>66</v>
      </c>
      <c r="F11" s="14" t="s">
        <v>1</v>
      </c>
      <c r="G11" s="28" t="s">
        <v>137</v>
      </c>
      <c r="H11" s="14">
        <v>54.43</v>
      </c>
      <c r="I11" s="16">
        <v>69</v>
      </c>
      <c r="J11" s="92" t="s">
        <v>1</v>
      </c>
      <c r="K11" s="92" t="s">
        <v>11</v>
      </c>
      <c r="L11" s="261">
        <v>50.52</v>
      </c>
      <c r="M11" s="269">
        <v>65.67</v>
      </c>
      <c r="N11" s="92" t="s">
        <v>2</v>
      </c>
      <c r="O11" s="92" t="s">
        <v>66</v>
      </c>
      <c r="P11" s="261">
        <v>49.6</v>
      </c>
      <c r="Q11" s="269">
        <v>62</v>
      </c>
      <c r="R11" s="92" t="s">
        <v>3</v>
      </c>
      <c r="S11" s="92" t="s">
        <v>25</v>
      </c>
      <c r="T11" s="261">
        <v>50.78</v>
      </c>
      <c r="U11" s="269">
        <v>64</v>
      </c>
    </row>
    <row r="12" spans="1:24" ht="15" customHeight="1">
      <c r="A12" s="411">
        <v>7</v>
      </c>
      <c r="B12" s="14" t="s">
        <v>1</v>
      </c>
      <c r="C12" s="28" t="s">
        <v>169</v>
      </c>
      <c r="D12" s="14">
        <v>54.43</v>
      </c>
      <c r="E12" s="16">
        <v>65.5</v>
      </c>
      <c r="F12" s="14" t="s">
        <v>3</v>
      </c>
      <c r="G12" s="28" t="s">
        <v>60</v>
      </c>
      <c r="H12" s="14">
        <v>54.43</v>
      </c>
      <c r="I12" s="16">
        <v>67.400000000000006</v>
      </c>
      <c r="J12" s="92" t="s">
        <v>6</v>
      </c>
      <c r="K12" s="92" t="s">
        <v>53</v>
      </c>
      <c r="L12" s="261">
        <v>50.52</v>
      </c>
      <c r="M12" s="269">
        <v>63.9</v>
      </c>
      <c r="N12" s="92" t="s">
        <v>1</v>
      </c>
      <c r="O12" s="92" t="s">
        <v>140</v>
      </c>
      <c r="P12" s="261">
        <v>49.6</v>
      </c>
      <c r="Q12" s="269">
        <v>62</v>
      </c>
      <c r="R12" s="92" t="s">
        <v>0</v>
      </c>
      <c r="S12" s="92" t="s">
        <v>76</v>
      </c>
      <c r="T12" s="261">
        <v>50.78</v>
      </c>
      <c r="U12" s="269">
        <v>62.333333333333336</v>
      </c>
    </row>
    <row r="13" spans="1:24" ht="15" customHeight="1">
      <c r="A13" s="411">
        <v>8</v>
      </c>
      <c r="B13" s="14" t="s">
        <v>3</v>
      </c>
      <c r="C13" s="228" t="s">
        <v>153</v>
      </c>
      <c r="D13" s="14">
        <v>54.43</v>
      </c>
      <c r="E13" s="78">
        <v>65.400000000000006</v>
      </c>
      <c r="F13" s="14" t="s">
        <v>6</v>
      </c>
      <c r="G13" s="228" t="s">
        <v>53</v>
      </c>
      <c r="H13" s="14">
        <v>54.43</v>
      </c>
      <c r="I13" s="78">
        <v>67</v>
      </c>
      <c r="J13" s="92" t="s">
        <v>3</v>
      </c>
      <c r="K13" s="92" t="s">
        <v>120</v>
      </c>
      <c r="L13" s="261">
        <v>50.52</v>
      </c>
      <c r="M13" s="269">
        <v>63.8</v>
      </c>
      <c r="N13" s="92" t="s">
        <v>1</v>
      </c>
      <c r="O13" s="92" t="s">
        <v>15</v>
      </c>
      <c r="P13" s="261">
        <v>49.6</v>
      </c>
      <c r="Q13" s="269">
        <v>61.9</v>
      </c>
      <c r="R13" s="92" t="s">
        <v>1</v>
      </c>
      <c r="S13" s="92" t="s">
        <v>16</v>
      </c>
      <c r="T13" s="261">
        <v>50.78</v>
      </c>
      <c r="U13" s="269">
        <v>61</v>
      </c>
    </row>
    <row r="14" spans="1:24" ht="15" customHeight="1">
      <c r="A14" s="411">
        <v>9</v>
      </c>
      <c r="B14" s="14" t="s">
        <v>6</v>
      </c>
      <c r="C14" s="28" t="s">
        <v>143</v>
      </c>
      <c r="D14" s="14">
        <v>54.43</v>
      </c>
      <c r="E14" s="16">
        <v>65</v>
      </c>
      <c r="F14" s="14" t="s">
        <v>0</v>
      </c>
      <c r="G14" s="28" t="s">
        <v>76</v>
      </c>
      <c r="H14" s="14">
        <v>54.43</v>
      </c>
      <c r="I14" s="16">
        <v>66.666666666666671</v>
      </c>
      <c r="J14" s="92" t="s">
        <v>3</v>
      </c>
      <c r="K14" s="92" t="s">
        <v>128</v>
      </c>
      <c r="L14" s="261">
        <v>50.52</v>
      </c>
      <c r="M14" s="269">
        <v>62</v>
      </c>
      <c r="N14" s="92" t="s">
        <v>0</v>
      </c>
      <c r="O14" s="92" t="s">
        <v>10</v>
      </c>
      <c r="P14" s="261">
        <v>49.6</v>
      </c>
      <c r="Q14" s="269">
        <v>60.8</v>
      </c>
      <c r="R14" s="92" t="s">
        <v>3</v>
      </c>
      <c r="S14" s="92" t="s">
        <v>128</v>
      </c>
      <c r="T14" s="261">
        <v>50.78</v>
      </c>
      <c r="U14" s="269">
        <v>59.3</v>
      </c>
    </row>
    <row r="15" spans="1:24" ht="15" customHeight="1" thickBot="1">
      <c r="A15" s="412">
        <v>10</v>
      </c>
      <c r="B15" s="73" t="s">
        <v>3</v>
      </c>
      <c r="C15" s="101" t="s">
        <v>62</v>
      </c>
      <c r="D15" s="73">
        <v>54.43</v>
      </c>
      <c r="E15" s="111">
        <v>64.86</v>
      </c>
      <c r="F15" s="73" t="s">
        <v>2</v>
      </c>
      <c r="G15" s="101" t="s">
        <v>73</v>
      </c>
      <c r="H15" s="73">
        <v>54.43</v>
      </c>
      <c r="I15" s="111">
        <v>63.3</v>
      </c>
      <c r="J15" s="94" t="s">
        <v>2</v>
      </c>
      <c r="K15" s="94" t="s">
        <v>67</v>
      </c>
      <c r="L15" s="262">
        <v>50.52</v>
      </c>
      <c r="M15" s="270">
        <v>62</v>
      </c>
      <c r="N15" s="94" t="s">
        <v>1</v>
      </c>
      <c r="O15" s="94" t="s">
        <v>109</v>
      </c>
      <c r="P15" s="262">
        <v>49.6</v>
      </c>
      <c r="Q15" s="270">
        <v>60</v>
      </c>
      <c r="R15" s="94" t="s">
        <v>0</v>
      </c>
      <c r="S15" s="94" t="s">
        <v>75</v>
      </c>
      <c r="T15" s="262">
        <v>50.78</v>
      </c>
      <c r="U15" s="270">
        <v>59.07692307692308</v>
      </c>
    </row>
    <row r="16" spans="1:24" ht="15" customHeight="1">
      <c r="A16" s="413">
        <v>11</v>
      </c>
      <c r="B16" s="11" t="s">
        <v>2</v>
      </c>
      <c r="C16" s="27" t="s">
        <v>160</v>
      </c>
      <c r="D16" s="11">
        <v>54.43</v>
      </c>
      <c r="E16" s="12">
        <v>64.75</v>
      </c>
      <c r="F16" s="11" t="s">
        <v>1</v>
      </c>
      <c r="G16" s="27" t="s">
        <v>136</v>
      </c>
      <c r="H16" s="11">
        <v>54.43</v>
      </c>
      <c r="I16" s="12">
        <v>62.8</v>
      </c>
      <c r="J16" s="151" t="s">
        <v>2</v>
      </c>
      <c r="K16" s="151" t="s">
        <v>73</v>
      </c>
      <c r="L16" s="263">
        <v>50.52</v>
      </c>
      <c r="M16" s="271">
        <v>62</v>
      </c>
      <c r="N16" s="151" t="s">
        <v>2</v>
      </c>
      <c r="O16" s="151" t="s">
        <v>22</v>
      </c>
      <c r="P16" s="263">
        <v>49.6</v>
      </c>
      <c r="Q16" s="271">
        <v>59.3</v>
      </c>
      <c r="R16" s="151" t="s">
        <v>6</v>
      </c>
      <c r="S16" s="151" t="s">
        <v>52</v>
      </c>
      <c r="T16" s="263">
        <v>50.78</v>
      </c>
      <c r="U16" s="271">
        <v>58.555555555555557</v>
      </c>
    </row>
    <row r="17" spans="1:21" ht="15" customHeight="1">
      <c r="A17" s="414">
        <v>12</v>
      </c>
      <c r="B17" s="14" t="s">
        <v>0</v>
      </c>
      <c r="C17" s="28" t="s">
        <v>177</v>
      </c>
      <c r="D17" s="14">
        <v>54.43</v>
      </c>
      <c r="E17" s="16">
        <v>63.4</v>
      </c>
      <c r="F17" s="14" t="s">
        <v>3</v>
      </c>
      <c r="G17" s="28" t="s">
        <v>23</v>
      </c>
      <c r="H17" s="14">
        <v>54.43</v>
      </c>
      <c r="I17" s="16">
        <v>62.3</v>
      </c>
      <c r="J17" s="36" t="s">
        <v>1</v>
      </c>
      <c r="K17" s="36" t="s">
        <v>167</v>
      </c>
      <c r="L17" s="264">
        <v>50.52</v>
      </c>
      <c r="M17" s="272">
        <v>62</v>
      </c>
      <c r="N17" s="36" t="s">
        <v>0</v>
      </c>
      <c r="O17" s="36" t="s">
        <v>122</v>
      </c>
      <c r="P17" s="264">
        <v>49.6</v>
      </c>
      <c r="Q17" s="272">
        <v>59.111111111111114</v>
      </c>
      <c r="R17" s="36" t="s">
        <v>3</v>
      </c>
      <c r="S17" s="36" t="s">
        <v>129</v>
      </c>
      <c r="T17" s="264">
        <v>50.78</v>
      </c>
      <c r="U17" s="272">
        <v>58.3</v>
      </c>
    </row>
    <row r="18" spans="1:21" ht="15" customHeight="1">
      <c r="A18" s="414">
        <v>13</v>
      </c>
      <c r="B18" s="146" t="s">
        <v>1</v>
      </c>
      <c r="C18" s="144" t="s">
        <v>140</v>
      </c>
      <c r="D18" s="14">
        <v>54.43</v>
      </c>
      <c r="E18" s="16">
        <v>63.1</v>
      </c>
      <c r="F18" s="146" t="s">
        <v>4</v>
      </c>
      <c r="G18" s="144" t="s">
        <v>127</v>
      </c>
      <c r="H18" s="14">
        <v>54.43</v>
      </c>
      <c r="I18" s="16">
        <v>62</v>
      </c>
      <c r="J18" s="36" t="s">
        <v>1</v>
      </c>
      <c r="K18" s="36" t="s">
        <v>74</v>
      </c>
      <c r="L18" s="264">
        <v>50.52</v>
      </c>
      <c r="M18" s="272">
        <v>61.2</v>
      </c>
      <c r="N18" s="36" t="s">
        <v>1</v>
      </c>
      <c r="O18" s="36" t="s">
        <v>110</v>
      </c>
      <c r="P18" s="264">
        <v>49.6</v>
      </c>
      <c r="Q18" s="272">
        <v>59</v>
      </c>
      <c r="R18" s="36" t="s">
        <v>3</v>
      </c>
      <c r="S18" s="36" t="s">
        <v>62</v>
      </c>
      <c r="T18" s="264">
        <v>50.78</v>
      </c>
      <c r="U18" s="272">
        <v>57.5</v>
      </c>
    </row>
    <row r="19" spans="1:21" ht="15" customHeight="1">
      <c r="A19" s="414">
        <v>14</v>
      </c>
      <c r="B19" s="14" t="s">
        <v>4</v>
      </c>
      <c r="C19" s="28" t="s">
        <v>36</v>
      </c>
      <c r="D19" s="14">
        <v>54.43</v>
      </c>
      <c r="E19" s="16">
        <v>63</v>
      </c>
      <c r="F19" s="14" t="s">
        <v>1</v>
      </c>
      <c r="G19" s="28" t="s">
        <v>138</v>
      </c>
      <c r="H19" s="14">
        <v>54.43</v>
      </c>
      <c r="I19" s="16">
        <v>62</v>
      </c>
      <c r="J19" s="36" t="s">
        <v>3</v>
      </c>
      <c r="K19" s="36" t="s">
        <v>60</v>
      </c>
      <c r="L19" s="264">
        <v>50.52</v>
      </c>
      <c r="M19" s="272">
        <v>60.5</v>
      </c>
      <c r="N19" s="36" t="s">
        <v>1</v>
      </c>
      <c r="O19" s="36" t="s">
        <v>119</v>
      </c>
      <c r="P19" s="264">
        <v>49.6</v>
      </c>
      <c r="Q19" s="272">
        <v>59</v>
      </c>
      <c r="R19" s="36" t="s">
        <v>4</v>
      </c>
      <c r="S19" s="36" t="s">
        <v>56</v>
      </c>
      <c r="T19" s="264">
        <v>50.78</v>
      </c>
      <c r="U19" s="272">
        <v>57.5</v>
      </c>
    </row>
    <row r="20" spans="1:21" ht="15" customHeight="1">
      <c r="A20" s="414">
        <v>15</v>
      </c>
      <c r="B20" s="14" t="s">
        <v>1</v>
      </c>
      <c r="C20" s="98" t="s">
        <v>11</v>
      </c>
      <c r="D20" s="14">
        <v>54.43</v>
      </c>
      <c r="E20" s="16">
        <v>63</v>
      </c>
      <c r="F20" s="14" t="s">
        <v>3</v>
      </c>
      <c r="G20" s="98" t="s">
        <v>128</v>
      </c>
      <c r="H20" s="14">
        <v>54.43</v>
      </c>
      <c r="I20" s="16">
        <v>61.2</v>
      </c>
      <c r="J20" s="36" t="s">
        <v>0</v>
      </c>
      <c r="K20" s="36" t="s">
        <v>76</v>
      </c>
      <c r="L20" s="264">
        <v>50.52</v>
      </c>
      <c r="M20" s="272">
        <v>59.6</v>
      </c>
      <c r="N20" s="36" t="s">
        <v>5</v>
      </c>
      <c r="O20" s="36" t="s">
        <v>38</v>
      </c>
      <c r="P20" s="264">
        <v>49.6</v>
      </c>
      <c r="Q20" s="272">
        <v>57.8</v>
      </c>
      <c r="R20" s="36" t="s">
        <v>4</v>
      </c>
      <c r="S20" s="36" t="s">
        <v>31</v>
      </c>
      <c r="T20" s="264">
        <v>50.78</v>
      </c>
      <c r="U20" s="272">
        <v>57.3</v>
      </c>
    </row>
    <row r="21" spans="1:21" ht="15" customHeight="1">
      <c r="A21" s="414">
        <v>16</v>
      </c>
      <c r="B21" s="283" t="s">
        <v>3</v>
      </c>
      <c r="C21" s="28" t="s">
        <v>29</v>
      </c>
      <c r="D21" s="14">
        <v>54.43</v>
      </c>
      <c r="E21" s="16">
        <v>62.9</v>
      </c>
      <c r="F21" s="283" t="s">
        <v>0</v>
      </c>
      <c r="G21" s="28" t="s">
        <v>77</v>
      </c>
      <c r="H21" s="14">
        <v>54.43</v>
      </c>
      <c r="I21" s="16">
        <v>60.5</v>
      </c>
      <c r="J21" s="36" t="s">
        <v>0</v>
      </c>
      <c r="K21" s="36" t="s">
        <v>75</v>
      </c>
      <c r="L21" s="264">
        <v>50.52</v>
      </c>
      <c r="M21" s="272">
        <v>59.3</v>
      </c>
      <c r="N21" s="36" t="s">
        <v>0</v>
      </c>
      <c r="O21" s="36" t="s">
        <v>75</v>
      </c>
      <c r="P21" s="264">
        <v>49.6</v>
      </c>
      <c r="Q21" s="272">
        <v>57.384615384615387</v>
      </c>
      <c r="R21" s="36" t="s">
        <v>6</v>
      </c>
      <c r="S21" s="36" t="s">
        <v>143</v>
      </c>
      <c r="T21" s="264">
        <v>50.78</v>
      </c>
      <c r="U21" s="272">
        <v>57.222222222222221</v>
      </c>
    </row>
    <row r="22" spans="1:21" ht="15" customHeight="1">
      <c r="A22" s="414">
        <v>17</v>
      </c>
      <c r="B22" s="146" t="s">
        <v>6</v>
      </c>
      <c r="C22" s="144" t="s">
        <v>55</v>
      </c>
      <c r="D22" s="14">
        <v>54.43</v>
      </c>
      <c r="E22" s="16">
        <v>61.66</v>
      </c>
      <c r="F22" s="146" t="s">
        <v>5</v>
      </c>
      <c r="G22" s="144" t="s">
        <v>42</v>
      </c>
      <c r="H22" s="14">
        <v>54.43</v>
      </c>
      <c r="I22" s="16">
        <v>59.4</v>
      </c>
      <c r="J22" s="36" t="s">
        <v>5</v>
      </c>
      <c r="K22" s="36" t="s">
        <v>123</v>
      </c>
      <c r="L22" s="264">
        <v>50.52</v>
      </c>
      <c r="M22" s="272">
        <v>58</v>
      </c>
      <c r="N22" s="36" t="s">
        <v>1</v>
      </c>
      <c r="O22" s="36" t="s">
        <v>130</v>
      </c>
      <c r="P22" s="264">
        <v>49.6</v>
      </c>
      <c r="Q22" s="272">
        <v>57</v>
      </c>
      <c r="R22" s="36" t="s">
        <v>2</v>
      </c>
      <c r="S22" s="36" t="s">
        <v>65</v>
      </c>
      <c r="T22" s="264">
        <v>50.78</v>
      </c>
      <c r="U22" s="272">
        <v>57</v>
      </c>
    </row>
    <row r="23" spans="1:21" ht="15" customHeight="1">
      <c r="A23" s="414">
        <v>18</v>
      </c>
      <c r="B23" s="14" t="s">
        <v>4</v>
      </c>
      <c r="C23" s="28" t="s">
        <v>35</v>
      </c>
      <c r="D23" s="14">
        <v>54.43</v>
      </c>
      <c r="E23" s="16">
        <v>61.6</v>
      </c>
      <c r="F23" s="14" t="s">
        <v>1</v>
      </c>
      <c r="G23" s="28" t="s">
        <v>133</v>
      </c>
      <c r="H23" s="14">
        <v>54.43</v>
      </c>
      <c r="I23" s="16">
        <v>59.2</v>
      </c>
      <c r="J23" s="36" t="s">
        <v>5</v>
      </c>
      <c r="K23" s="36" t="s">
        <v>38</v>
      </c>
      <c r="L23" s="264">
        <v>50.52</v>
      </c>
      <c r="M23" s="272">
        <v>57.6</v>
      </c>
      <c r="N23" s="36" t="s">
        <v>4</v>
      </c>
      <c r="O23" s="36" t="s">
        <v>56</v>
      </c>
      <c r="P23" s="264">
        <v>49.6</v>
      </c>
      <c r="Q23" s="272">
        <v>56.3</v>
      </c>
      <c r="R23" s="36" t="s">
        <v>1</v>
      </c>
      <c r="S23" s="36" t="s">
        <v>110</v>
      </c>
      <c r="T23" s="264">
        <v>50.78</v>
      </c>
      <c r="U23" s="272">
        <v>57</v>
      </c>
    </row>
    <row r="24" spans="1:21" ht="15" customHeight="1">
      <c r="A24" s="414">
        <v>19</v>
      </c>
      <c r="B24" s="14" t="s">
        <v>5</v>
      </c>
      <c r="C24" s="281" t="s">
        <v>38</v>
      </c>
      <c r="D24" s="14">
        <v>54.43</v>
      </c>
      <c r="E24" s="16">
        <v>61.2</v>
      </c>
      <c r="F24" s="14" t="s">
        <v>1</v>
      </c>
      <c r="G24" s="281" t="s">
        <v>11</v>
      </c>
      <c r="H24" s="14">
        <v>54.43</v>
      </c>
      <c r="I24" s="16">
        <v>59.2</v>
      </c>
      <c r="J24" s="36" t="s">
        <v>4</v>
      </c>
      <c r="K24" s="36" t="s">
        <v>33</v>
      </c>
      <c r="L24" s="264">
        <v>50.52</v>
      </c>
      <c r="M24" s="272">
        <v>57.6</v>
      </c>
      <c r="N24" s="36" t="s">
        <v>3</v>
      </c>
      <c r="O24" s="36" t="s">
        <v>60</v>
      </c>
      <c r="P24" s="264">
        <v>49.6</v>
      </c>
      <c r="Q24" s="272">
        <v>56</v>
      </c>
      <c r="R24" s="36" t="s">
        <v>6</v>
      </c>
      <c r="S24" s="36" t="s">
        <v>54</v>
      </c>
      <c r="T24" s="264">
        <v>50.78</v>
      </c>
      <c r="U24" s="272">
        <v>56.38095238095238</v>
      </c>
    </row>
    <row r="25" spans="1:21" ht="15" customHeight="1" thickBot="1">
      <c r="A25" s="415">
        <v>20</v>
      </c>
      <c r="B25" s="17" t="s">
        <v>4</v>
      </c>
      <c r="C25" s="394" t="s">
        <v>59</v>
      </c>
      <c r="D25" s="17">
        <v>54.43</v>
      </c>
      <c r="E25" s="18">
        <v>60.9</v>
      </c>
      <c r="F25" s="17" t="s">
        <v>1</v>
      </c>
      <c r="G25" s="394" t="s">
        <v>74</v>
      </c>
      <c r="H25" s="17">
        <v>54.43</v>
      </c>
      <c r="I25" s="18">
        <v>59</v>
      </c>
      <c r="J25" s="152" t="s">
        <v>2</v>
      </c>
      <c r="K25" s="152" t="s">
        <v>157</v>
      </c>
      <c r="L25" s="265">
        <v>50.52</v>
      </c>
      <c r="M25" s="273">
        <v>57.5</v>
      </c>
      <c r="N25" s="152" t="s">
        <v>6</v>
      </c>
      <c r="O25" s="152" t="s">
        <v>54</v>
      </c>
      <c r="P25" s="265">
        <v>49.6</v>
      </c>
      <c r="Q25" s="273">
        <v>55.375</v>
      </c>
      <c r="R25" s="152" t="s">
        <v>1</v>
      </c>
      <c r="S25" s="152" t="s">
        <v>132</v>
      </c>
      <c r="T25" s="265">
        <v>50.78</v>
      </c>
      <c r="U25" s="273">
        <v>56</v>
      </c>
    </row>
    <row r="26" spans="1:21" ht="15" customHeight="1">
      <c r="A26" s="413">
        <v>21</v>
      </c>
      <c r="B26" s="402" t="s">
        <v>1</v>
      </c>
      <c r="C26" s="229" t="s">
        <v>139</v>
      </c>
      <c r="D26" s="11">
        <v>54.43</v>
      </c>
      <c r="E26" s="145">
        <v>60.5</v>
      </c>
      <c r="F26" s="402" t="s">
        <v>5</v>
      </c>
      <c r="G26" s="229" t="s">
        <v>148</v>
      </c>
      <c r="H26" s="11">
        <v>54.43</v>
      </c>
      <c r="I26" s="145">
        <v>58.8</v>
      </c>
      <c r="J26" s="151" t="s">
        <v>5</v>
      </c>
      <c r="K26" s="151" t="s">
        <v>42</v>
      </c>
      <c r="L26" s="263">
        <v>50.52</v>
      </c>
      <c r="M26" s="271">
        <v>56.8</v>
      </c>
      <c r="N26" s="151" t="s">
        <v>1</v>
      </c>
      <c r="O26" s="151" t="s">
        <v>108</v>
      </c>
      <c r="P26" s="263">
        <v>49.6</v>
      </c>
      <c r="Q26" s="271">
        <v>55.1</v>
      </c>
      <c r="R26" s="151" t="s">
        <v>1</v>
      </c>
      <c r="S26" s="151" t="s">
        <v>133</v>
      </c>
      <c r="T26" s="263">
        <v>50.78</v>
      </c>
      <c r="U26" s="271">
        <v>55.9</v>
      </c>
    </row>
    <row r="27" spans="1:21" ht="15" customHeight="1">
      <c r="A27" s="414">
        <v>22</v>
      </c>
      <c r="B27" s="14" t="s">
        <v>4</v>
      </c>
      <c r="C27" s="148" t="s">
        <v>127</v>
      </c>
      <c r="D27" s="14">
        <v>54.43</v>
      </c>
      <c r="E27" s="16">
        <v>60</v>
      </c>
      <c r="F27" s="14" t="s">
        <v>4</v>
      </c>
      <c r="G27" s="148" t="s">
        <v>57</v>
      </c>
      <c r="H27" s="14">
        <v>54.43</v>
      </c>
      <c r="I27" s="16">
        <v>58.7</v>
      </c>
      <c r="J27" s="36" t="s">
        <v>2</v>
      </c>
      <c r="K27" s="36" t="s">
        <v>66</v>
      </c>
      <c r="L27" s="264">
        <v>50.52</v>
      </c>
      <c r="M27" s="272">
        <v>56</v>
      </c>
      <c r="N27" s="36" t="s">
        <v>1</v>
      </c>
      <c r="O27" s="36" t="s">
        <v>111</v>
      </c>
      <c r="P27" s="264">
        <v>49.6</v>
      </c>
      <c r="Q27" s="272">
        <v>55</v>
      </c>
      <c r="R27" s="36" t="s">
        <v>5</v>
      </c>
      <c r="S27" s="36" t="s">
        <v>38</v>
      </c>
      <c r="T27" s="264">
        <v>50.78</v>
      </c>
      <c r="U27" s="272">
        <v>55.6</v>
      </c>
    </row>
    <row r="28" spans="1:21" ht="15" customHeight="1">
      <c r="A28" s="414">
        <v>23</v>
      </c>
      <c r="B28" s="232" t="s">
        <v>0</v>
      </c>
      <c r="C28" s="28" t="s">
        <v>10</v>
      </c>
      <c r="D28" s="14">
        <v>54.43</v>
      </c>
      <c r="E28" s="16">
        <v>60</v>
      </c>
      <c r="F28" s="232" t="s">
        <v>0</v>
      </c>
      <c r="G28" s="28" t="s">
        <v>75</v>
      </c>
      <c r="H28" s="14">
        <v>54.43</v>
      </c>
      <c r="I28" s="16">
        <v>58.307692307692307</v>
      </c>
      <c r="J28" s="35" t="s">
        <v>1</v>
      </c>
      <c r="K28" s="35" t="s">
        <v>14</v>
      </c>
      <c r="L28" s="266">
        <v>50.52</v>
      </c>
      <c r="M28" s="274">
        <v>55.75</v>
      </c>
      <c r="N28" s="35" t="s">
        <v>0</v>
      </c>
      <c r="O28" s="35" t="s">
        <v>76</v>
      </c>
      <c r="P28" s="266">
        <v>49.6</v>
      </c>
      <c r="Q28" s="274">
        <v>54.473684210526315</v>
      </c>
      <c r="R28" s="35" t="s">
        <v>1</v>
      </c>
      <c r="S28" s="35" t="s">
        <v>119</v>
      </c>
      <c r="T28" s="266">
        <v>50.78</v>
      </c>
      <c r="U28" s="274">
        <v>55.1</v>
      </c>
    </row>
    <row r="29" spans="1:21" ht="15" customHeight="1">
      <c r="A29" s="414">
        <v>24</v>
      </c>
      <c r="B29" s="14" t="s">
        <v>3</v>
      </c>
      <c r="C29" s="28" t="s">
        <v>128</v>
      </c>
      <c r="D29" s="14">
        <v>54.43</v>
      </c>
      <c r="E29" s="16">
        <v>59.7</v>
      </c>
      <c r="F29" s="14" t="s">
        <v>5</v>
      </c>
      <c r="G29" s="28" t="s">
        <v>38</v>
      </c>
      <c r="H29" s="14">
        <v>54.43</v>
      </c>
      <c r="I29" s="16">
        <v>58</v>
      </c>
      <c r="J29" s="36" t="s">
        <v>0</v>
      </c>
      <c r="K29" s="36" t="s">
        <v>77</v>
      </c>
      <c r="L29" s="264">
        <v>50.52</v>
      </c>
      <c r="M29" s="272">
        <v>55.1</v>
      </c>
      <c r="N29" s="36" t="s">
        <v>6</v>
      </c>
      <c r="O29" s="36" t="s">
        <v>145</v>
      </c>
      <c r="P29" s="264">
        <v>49.6</v>
      </c>
      <c r="Q29" s="272">
        <v>53</v>
      </c>
      <c r="R29" s="36" t="s">
        <v>4</v>
      </c>
      <c r="S29" s="36" t="s">
        <v>80</v>
      </c>
      <c r="T29" s="264">
        <v>50.78</v>
      </c>
      <c r="U29" s="272">
        <v>55</v>
      </c>
    </row>
    <row r="30" spans="1:21" ht="15" customHeight="1">
      <c r="A30" s="414">
        <v>25</v>
      </c>
      <c r="B30" s="146" t="s">
        <v>1</v>
      </c>
      <c r="C30" s="144" t="s">
        <v>14</v>
      </c>
      <c r="D30" s="14">
        <v>54.43</v>
      </c>
      <c r="E30" s="16">
        <v>59.55</v>
      </c>
      <c r="F30" s="146" t="s">
        <v>5</v>
      </c>
      <c r="G30" s="144" t="s">
        <v>174</v>
      </c>
      <c r="H30" s="14">
        <v>54.43</v>
      </c>
      <c r="I30" s="16">
        <v>58</v>
      </c>
      <c r="J30" s="36" t="s">
        <v>3</v>
      </c>
      <c r="K30" s="36" t="s">
        <v>23</v>
      </c>
      <c r="L30" s="264">
        <v>50.52</v>
      </c>
      <c r="M30" s="272">
        <v>54.8</v>
      </c>
      <c r="N30" s="36" t="s">
        <v>4</v>
      </c>
      <c r="O30" s="36" t="s">
        <v>57</v>
      </c>
      <c r="P30" s="264">
        <v>49.6</v>
      </c>
      <c r="Q30" s="272">
        <v>53</v>
      </c>
      <c r="R30" s="36" t="s">
        <v>1</v>
      </c>
      <c r="S30" s="36" t="s">
        <v>11</v>
      </c>
      <c r="T30" s="264">
        <v>50.78</v>
      </c>
      <c r="U30" s="272">
        <v>55</v>
      </c>
    </row>
    <row r="31" spans="1:21" ht="15" customHeight="1">
      <c r="A31" s="414">
        <v>26</v>
      </c>
      <c r="B31" s="14" t="s">
        <v>1</v>
      </c>
      <c r="C31" s="28" t="s">
        <v>132</v>
      </c>
      <c r="D31" s="10">
        <v>54.43</v>
      </c>
      <c r="E31" s="20">
        <v>59.3</v>
      </c>
      <c r="F31" s="14" t="s">
        <v>1</v>
      </c>
      <c r="G31" s="28" t="s">
        <v>110</v>
      </c>
      <c r="H31" s="10">
        <v>54.43</v>
      </c>
      <c r="I31" s="20">
        <v>58</v>
      </c>
      <c r="J31" s="36" t="s">
        <v>5</v>
      </c>
      <c r="K31" s="36" t="s">
        <v>148</v>
      </c>
      <c r="L31" s="264">
        <v>50.52</v>
      </c>
      <c r="M31" s="272">
        <v>54.3</v>
      </c>
      <c r="N31" s="36" t="s">
        <v>3</v>
      </c>
      <c r="O31" s="36" t="s">
        <v>63</v>
      </c>
      <c r="P31" s="264">
        <v>49.6</v>
      </c>
      <c r="Q31" s="272">
        <v>53</v>
      </c>
      <c r="R31" s="36" t="s">
        <v>3</v>
      </c>
      <c r="S31" s="36" t="s">
        <v>23</v>
      </c>
      <c r="T31" s="264">
        <v>50.78</v>
      </c>
      <c r="U31" s="272">
        <v>54.9</v>
      </c>
    </row>
    <row r="32" spans="1:21" ht="15" customHeight="1">
      <c r="A32" s="414">
        <v>27</v>
      </c>
      <c r="B32" s="399" t="s">
        <v>1</v>
      </c>
      <c r="C32" s="28" t="s">
        <v>119</v>
      </c>
      <c r="D32" s="10">
        <v>54.43</v>
      </c>
      <c r="E32" s="20">
        <v>59</v>
      </c>
      <c r="F32" s="399" t="s">
        <v>4</v>
      </c>
      <c r="G32" s="28" t="s">
        <v>31</v>
      </c>
      <c r="H32" s="10">
        <v>54.43</v>
      </c>
      <c r="I32" s="20">
        <v>57.5</v>
      </c>
      <c r="J32" s="36" t="s">
        <v>1</v>
      </c>
      <c r="K32" s="36" t="s">
        <v>139</v>
      </c>
      <c r="L32" s="264">
        <v>50.52</v>
      </c>
      <c r="M32" s="272">
        <v>54.125</v>
      </c>
      <c r="N32" s="36" t="s">
        <v>2</v>
      </c>
      <c r="O32" s="36" t="s">
        <v>71</v>
      </c>
      <c r="P32" s="264">
        <v>49.6</v>
      </c>
      <c r="Q32" s="272">
        <v>53</v>
      </c>
      <c r="R32" s="36" t="s">
        <v>0</v>
      </c>
      <c r="S32" s="36" t="s">
        <v>122</v>
      </c>
      <c r="T32" s="264">
        <v>50.78</v>
      </c>
      <c r="U32" s="272">
        <v>54.875</v>
      </c>
    </row>
    <row r="33" spans="1:21" ht="15" customHeight="1">
      <c r="A33" s="414">
        <v>28</v>
      </c>
      <c r="B33" s="14" t="s">
        <v>2</v>
      </c>
      <c r="C33" s="28" t="s">
        <v>157</v>
      </c>
      <c r="D33" s="14">
        <v>54.43</v>
      </c>
      <c r="E33" s="16">
        <v>58.7</v>
      </c>
      <c r="F33" s="14" t="s">
        <v>2</v>
      </c>
      <c r="G33" s="28" t="s">
        <v>160</v>
      </c>
      <c r="H33" s="14">
        <v>54.43</v>
      </c>
      <c r="I33" s="16">
        <v>57.1</v>
      </c>
      <c r="J33" s="36" t="s">
        <v>4</v>
      </c>
      <c r="K33" s="36" t="s">
        <v>56</v>
      </c>
      <c r="L33" s="264">
        <v>50.52</v>
      </c>
      <c r="M33" s="272">
        <v>53.4</v>
      </c>
      <c r="N33" s="36" t="s">
        <v>2</v>
      </c>
      <c r="O33" s="36" t="s">
        <v>72</v>
      </c>
      <c r="P33" s="264">
        <v>49.6</v>
      </c>
      <c r="Q33" s="272">
        <v>52.6</v>
      </c>
      <c r="R33" s="36" t="s">
        <v>1</v>
      </c>
      <c r="S33" s="36" t="s">
        <v>15</v>
      </c>
      <c r="T33" s="264">
        <v>50.78</v>
      </c>
      <c r="U33" s="272">
        <v>54.8</v>
      </c>
    </row>
    <row r="34" spans="1:21" ht="15" customHeight="1">
      <c r="A34" s="414">
        <v>29</v>
      </c>
      <c r="B34" s="14" t="s">
        <v>1</v>
      </c>
      <c r="C34" s="28" t="s">
        <v>131</v>
      </c>
      <c r="D34" s="14">
        <v>54.43</v>
      </c>
      <c r="E34" s="16">
        <v>58.1</v>
      </c>
      <c r="F34" s="14" t="s">
        <v>0</v>
      </c>
      <c r="G34" s="28" t="s">
        <v>117</v>
      </c>
      <c r="H34" s="14">
        <v>54.43</v>
      </c>
      <c r="I34" s="16">
        <v>56.958333333333336</v>
      </c>
      <c r="J34" s="36" t="s">
        <v>4</v>
      </c>
      <c r="K34" s="36" t="s">
        <v>152</v>
      </c>
      <c r="L34" s="264">
        <v>50.52</v>
      </c>
      <c r="M34" s="272">
        <v>53.3</v>
      </c>
      <c r="N34" s="36" t="s">
        <v>2</v>
      </c>
      <c r="O34" s="36" t="s">
        <v>73</v>
      </c>
      <c r="P34" s="264">
        <v>49.6</v>
      </c>
      <c r="Q34" s="272">
        <v>52.6</v>
      </c>
      <c r="R34" s="36" t="s">
        <v>0</v>
      </c>
      <c r="S34" s="36" t="s">
        <v>117</v>
      </c>
      <c r="T34" s="264">
        <v>50.78</v>
      </c>
      <c r="U34" s="272">
        <v>54.458333333333336</v>
      </c>
    </row>
    <row r="35" spans="1:21" ht="15" customHeight="1" thickBot="1">
      <c r="A35" s="415">
        <v>30</v>
      </c>
      <c r="B35" s="17" t="s">
        <v>0</v>
      </c>
      <c r="C35" s="404" t="s">
        <v>76</v>
      </c>
      <c r="D35" s="17">
        <v>54.43</v>
      </c>
      <c r="E35" s="18">
        <v>58.1</v>
      </c>
      <c r="F35" s="17" t="s">
        <v>4</v>
      </c>
      <c r="G35" s="404" t="s">
        <v>59</v>
      </c>
      <c r="H35" s="17">
        <v>54.43</v>
      </c>
      <c r="I35" s="18">
        <v>56.6</v>
      </c>
      <c r="J35" s="152" t="s">
        <v>1</v>
      </c>
      <c r="K35" s="152" t="s">
        <v>109</v>
      </c>
      <c r="L35" s="265">
        <v>50.52</v>
      </c>
      <c r="M35" s="273">
        <v>53.3</v>
      </c>
      <c r="N35" s="152" t="s">
        <v>5</v>
      </c>
      <c r="O35" s="152" t="s">
        <v>39</v>
      </c>
      <c r="P35" s="265">
        <v>49.6</v>
      </c>
      <c r="Q35" s="273">
        <v>52.4</v>
      </c>
      <c r="R35" s="152" t="s">
        <v>4</v>
      </c>
      <c r="S35" s="152" t="s">
        <v>34</v>
      </c>
      <c r="T35" s="265">
        <v>50.78</v>
      </c>
      <c r="U35" s="273">
        <v>54</v>
      </c>
    </row>
    <row r="36" spans="1:21" ht="15" customHeight="1">
      <c r="A36" s="413">
        <v>31</v>
      </c>
      <c r="B36" s="393" t="s">
        <v>6</v>
      </c>
      <c r="C36" s="395" t="s">
        <v>176</v>
      </c>
      <c r="D36" s="407">
        <v>54.43</v>
      </c>
      <c r="E36" s="409">
        <v>57.2</v>
      </c>
      <c r="F36" s="393" t="s">
        <v>0</v>
      </c>
      <c r="G36" s="395" t="s">
        <v>10</v>
      </c>
      <c r="H36" s="407">
        <v>54.43</v>
      </c>
      <c r="I36" s="409">
        <v>56.5</v>
      </c>
      <c r="J36" s="151" t="s">
        <v>3</v>
      </c>
      <c r="K36" s="151" t="s">
        <v>129</v>
      </c>
      <c r="L36" s="263">
        <v>50.52</v>
      </c>
      <c r="M36" s="271">
        <v>53.2</v>
      </c>
      <c r="N36" s="151" t="s">
        <v>1</v>
      </c>
      <c r="O36" s="151" t="s">
        <v>19</v>
      </c>
      <c r="P36" s="263">
        <v>49.6</v>
      </c>
      <c r="Q36" s="271">
        <v>52</v>
      </c>
      <c r="R36" s="151" t="s">
        <v>1</v>
      </c>
      <c r="S36" s="151" t="s">
        <v>74</v>
      </c>
      <c r="T36" s="263">
        <v>50.78</v>
      </c>
      <c r="U36" s="271">
        <v>54</v>
      </c>
    </row>
    <row r="37" spans="1:21" ht="15" customHeight="1">
      <c r="A37" s="414">
        <v>32</v>
      </c>
      <c r="B37" s="14" t="s">
        <v>0</v>
      </c>
      <c r="C37" s="28" t="s">
        <v>77</v>
      </c>
      <c r="D37" s="14">
        <v>54.43</v>
      </c>
      <c r="E37" s="16">
        <v>57.1</v>
      </c>
      <c r="F37" s="14" t="s">
        <v>1</v>
      </c>
      <c r="G37" s="28" t="s">
        <v>131</v>
      </c>
      <c r="H37" s="14">
        <v>54.43</v>
      </c>
      <c r="I37" s="16">
        <v>56</v>
      </c>
      <c r="J37" s="36" t="s">
        <v>1</v>
      </c>
      <c r="K37" s="36" t="s">
        <v>13</v>
      </c>
      <c r="L37" s="264">
        <v>50.52</v>
      </c>
      <c r="M37" s="272">
        <v>53</v>
      </c>
      <c r="N37" s="36" t="s">
        <v>1</v>
      </c>
      <c r="O37" s="36" t="s">
        <v>11</v>
      </c>
      <c r="P37" s="264">
        <v>49.6</v>
      </c>
      <c r="Q37" s="272">
        <v>52</v>
      </c>
      <c r="R37" s="36" t="s">
        <v>3</v>
      </c>
      <c r="S37" s="36" t="s">
        <v>60</v>
      </c>
      <c r="T37" s="264">
        <v>50.78</v>
      </c>
      <c r="U37" s="272">
        <v>54</v>
      </c>
    </row>
    <row r="38" spans="1:21" ht="15" customHeight="1">
      <c r="A38" s="414">
        <v>33</v>
      </c>
      <c r="B38" s="14" t="s">
        <v>1</v>
      </c>
      <c r="C38" s="28" t="s">
        <v>134</v>
      </c>
      <c r="D38" s="14">
        <v>54.43</v>
      </c>
      <c r="E38" s="16">
        <v>56.8</v>
      </c>
      <c r="F38" s="14" t="s">
        <v>3</v>
      </c>
      <c r="G38" s="28" t="s">
        <v>129</v>
      </c>
      <c r="H38" s="14">
        <v>54.43</v>
      </c>
      <c r="I38" s="16">
        <v>55.6</v>
      </c>
      <c r="J38" s="36" t="s">
        <v>5</v>
      </c>
      <c r="K38" s="36" t="s">
        <v>40</v>
      </c>
      <c r="L38" s="264">
        <v>50.52</v>
      </c>
      <c r="M38" s="272">
        <v>52.6</v>
      </c>
      <c r="N38" s="36" t="s">
        <v>6</v>
      </c>
      <c r="O38" s="36" t="s">
        <v>55</v>
      </c>
      <c r="P38" s="264">
        <v>49.6</v>
      </c>
      <c r="Q38" s="272">
        <v>51.8</v>
      </c>
      <c r="R38" s="36" t="s">
        <v>5</v>
      </c>
      <c r="S38" s="36" t="s">
        <v>42</v>
      </c>
      <c r="T38" s="264">
        <v>50.78</v>
      </c>
      <c r="U38" s="272">
        <v>53.3</v>
      </c>
    </row>
    <row r="39" spans="1:21" ht="15" customHeight="1">
      <c r="A39" s="414">
        <v>34</v>
      </c>
      <c r="B39" s="14" t="s">
        <v>3</v>
      </c>
      <c r="C39" s="228" t="s">
        <v>129</v>
      </c>
      <c r="D39" s="14">
        <v>54.43</v>
      </c>
      <c r="E39" s="78">
        <v>56.7</v>
      </c>
      <c r="F39" s="14" t="s">
        <v>6</v>
      </c>
      <c r="G39" s="228" t="s">
        <v>55</v>
      </c>
      <c r="H39" s="14">
        <v>54.43</v>
      </c>
      <c r="I39" s="78">
        <v>55.333333333333336</v>
      </c>
      <c r="J39" s="36" t="s">
        <v>3</v>
      </c>
      <c r="K39" s="36" t="s">
        <v>27</v>
      </c>
      <c r="L39" s="264">
        <v>50.52</v>
      </c>
      <c r="M39" s="272">
        <v>52.3</v>
      </c>
      <c r="N39" s="36" t="s">
        <v>4</v>
      </c>
      <c r="O39" s="36" t="s">
        <v>125</v>
      </c>
      <c r="P39" s="264">
        <v>49.6</v>
      </c>
      <c r="Q39" s="272">
        <v>51.8</v>
      </c>
      <c r="R39" s="36" t="s">
        <v>1</v>
      </c>
      <c r="S39" s="36" t="s">
        <v>108</v>
      </c>
      <c r="T39" s="264">
        <v>50.78</v>
      </c>
      <c r="U39" s="272">
        <v>53.2</v>
      </c>
    </row>
    <row r="40" spans="1:21" ht="15" customHeight="1">
      <c r="A40" s="414">
        <v>35</v>
      </c>
      <c r="B40" s="14" t="s">
        <v>4</v>
      </c>
      <c r="C40" s="28" t="s">
        <v>32</v>
      </c>
      <c r="D40" s="14">
        <v>54.43</v>
      </c>
      <c r="E40" s="16">
        <v>56.3</v>
      </c>
      <c r="F40" s="14" t="s">
        <v>1</v>
      </c>
      <c r="G40" s="28" t="s">
        <v>109</v>
      </c>
      <c r="H40" s="14">
        <v>54.43</v>
      </c>
      <c r="I40" s="16">
        <v>55</v>
      </c>
      <c r="J40" s="36" t="s">
        <v>3</v>
      </c>
      <c r="K40" s="36" t="s">
        <v>62</v>
      </c>
      <c r="L40" s="264">
        <v>50.52</v>
      </c>
      <c r="M40" s="272">
        <v>52.2</v>
      </c>
      <c r="N40" s="36" t="s">
        <v>3</v>
      </c>
      <c r="O40" s="36" t="s">
        <v>30</v>
      </c>
      <c r="P40" s="264">
        <v>49.6</v>
      </c>
      <c r="Q40" s="272">
        <v>51.3</v>
      </c>
      <c r="R40" s="36" t="s">
        <v>3</v>
      </c>
      <c r="S40" s="36" t="s">
        <v>29</v>
      </c>
      <c r="T40" s="264">
        <v>50.78</v>
      </c>
      <c r="U40" s="272">
        <v>53.1</v>
      </c>
    </row>
    <row r="41" spans="1:21" ht="15" customHeight="1">
      <c r="A41" s="414">
        <v>36</v>
      </c>
      <c r="B41" s="14" t="s">
        <v>3</v>
      </c>
      <c r="C41" s="28" t="s">
        <v>120</v>
      </c>
      <c r="D41" s="14">
        <v>54.43</v>
      </c>
      <c r="E41" s="16">
        <v>56.3</v>
      </c>
      <c r="F41" s="14" t="s">
        <v>4</v>
      </c>
      <c r="G41" s="28" t="s">
        <v>126</v>
      </c>
      <c r="H41" s="14">
        <v>54.43</v>
      </c>
      <c r="I41" s="16">
        <v>54.2</v>
      </c>
      <c r="J41" s="36" t="s">
        <v>2</v>
      </c>
      <c r="K41" s="36" t="s">
        <v>20</v>
      </c>
      <c r="L41" s="264">
        <v>50.52</v>
      </c>
      <c r="M41" s="272">
        <v>52</v>
      </c>
      <c r="N41" s="36" t="s">
        <v>2</v>
      </c>
      <c r="O41" s="36" t="s">
        <v>70</v>
      </c>
      <c r="P41" s="264">
        <v>49.6</v>
      </c>
      <c r="Q41" s="272">
        <v>51.3</v>
      </c>
      <c r="R41" s="36" t="s">
        <v>4</v>
      </c>
      <c r="S41" s="36" t="s">
        <v>33</v>
      </c>
      <c r="T41" s="264">
        <v>50.78</v>
      </c>
      <c r="U41" s="272">
        <v>53</v>
      </c>
    </row>
    <row r="42" spans="1:21" ht="15" customHeight="1">
      <c r="A42" s="414">
        <v>37</v>
      </c>
      <c r="B42" s="249" t="s">
        <v>1</v>
      </c>
      <c r="C42" s="28" t="s">
        <v>108</v>
      </c>
      <c r="D42" s="14">
        <v>54.43</v>
      </c>
      <c r="E42" s="16">
        <v>56</v>
      </c>
      <c r="F42" s="249" t="s">
        <v>4</v>
      </c>
      <c r="G42" s="28" t="s">
        <v>97</v>
      </c>
      <c r="H42" s="14">
        <v>54.43</v>
      </c>
      <c r="I42" s="16">
        <v>54</v>
      </c>
      <c r="J42" s="35" t="s">
        <v>1</v>
      </c>
      <c r="K42" s="35" t="s">
        <v>132</v>
      </c>
      <c r="L42" s="266">
        <v>50.52</v>
      </c>
      <c r="M42" s="274">
        <v>51.722222222222221</v>
      </c>
      <c r="N42" s="35" t="s">
        <v>1</v>
      </c>
      <c r="O42" s="35" t="s">
        <v>139</v>
      </c>
      <c r="P42" s="266">
        <v>49.6</v>
      </c>
      <c r="Q42" s="274">
        <v>51.1</v>
      </c>
      <c r="R42" s="35" t="s">
        <v>3</v>
      </c>
      <c r="S42" s="35" t="s">
        <v>120</v>
      </c>
      <c r="T42" s="266">
        <v>50.78</v>
      </c>
      <c r="U42" s="274">
        <v>53</v>
      </c>
    </row>
    <row r="43" spans="1:21" ht="15" customHeight="1">
      <c r="A43" s="414">
        <v>38</v>
      </c>
      <c r="B43" s="14" t="s">
        <v>5</v>
      </c>
      <c r="C43" s="28" t="s">
        <v>148</v>
      </c>
      <c r="D43" s="10">
        <v>54.43</v>
      </c>
      <c r="E43" s="20">
        <v>55.5</v>
      </c>
      <c r="F43" s="14" t="s">
        <v>4</v>
      </c>
      <c r="G43" s="28" t="s">
        <v>34</v>
      </c>
      <c r="H43" s="10">
        <v>54.43</v>
      </c>
      <c r="I43" s="20">
        <v>54</v>
      </c>
      <c r="J43" s="36" t="s">
        <v>6</v>
      </c>
      <c r="K43" s="36" t="s">
        <v>54</v>
      </c>
      <c r="L43" s="264">
        <v>50.52</v>
      </c>
      <c r="M43" s="272">
        <v>51</v>
      </c>
      <c r="N43" s="36" t="s">
        <v>3</v>
      </c>
      <c r="O43" s="36" t="s">
        <v>120</v>
      </c>
      <c r="P43" s="264">
        <v>49.6</v>
      </c>
      <c r="Q43" s="272">
        <v>51</v>
      </c>
      <c r="R43" s="36" t="s">
        <v>5</v>
      </c>
      <c r="S43" s="36" t="s">
        <v>43</v>
      </c>
      <c r="T43" s="264">
        <v>50.78</v>
      </c>
      <c r="U43" s="272">
        <v>52.7</v>
      </c>
    </row>
    <row r="44" spans="1:21" ht="15" customHeight="1">
      <c r="A44" s="414">
        <v>39</v>
      </c>
      <c r="B44" s="249" t="s">
        <v>1</v>
      </c>
      <c r="C44" s="144" t="s">
        <v>15</v>
      </c>
      <c r="D44" s="169">
        <v>54.43</v>
      </c>
      <c r="E44" s="170">
        <v>55.5</v>
      </c>
      <c r="F44" s="249" t="s">
        <v>3</v>
      </c>
      <c r="G44" s="144" t="s">
        <v>62</v>
      </c>
      <c r="H44" s="169">
        <v>54.43</v>
      </c>
      <c r="I44" s="170">
        <v>54</v>
      </c>
      <c r="J44" s="36" t="s">
        <v>3</v>
      </c>
      <c r="K44" s="36" t="s">
        <v>30</v>
      </c>
      <c r="L44" s="264">
        <v>50.52</v>
      </c>
      <c r="M44" s="272">
        <v>50.7</v>
      </c>
      <c r="N44" s="36" t="s">
        <v>3</v>
      </c>
      <c r="O44" s="36" t="s">
        <v>128</v>
      </c>
      <c r="P44" s="264">
        <v>49.6</v>
      </c>
      <c r="Q44" s="272">
        <v>50.9</v>
      </c>
      <c r="R44" s="36" t="s">
        <v>0</v>
      </c>
      <c r="S44" s="36" t="s">
        <v>77</v>
      </c>
      <c r="T44" s="264">
        <v>50.78</v>
      </c>
      <c r="U44" s="272">
        <v>52.5</v>
      </c>
    </row>
    <row r="45" spans="1:21" ht="15" customHeight="1" thickBot="1">
      <c r="A45" s="415">
        <v>40</v>
      </c>
      <c r="B45" s="17" t="s">
        <v>3</v>
      </c>
      <c r="C45" s="29" t="s">
        <v>60</v>
      </c>
      <c r="D45" s="17">
        <v>54.43</v>
      </c>
      <c r="E45" s="18">
        <v>54.8</v>
      </c>
      <c r="F45" s="17" t="s">
        <v>1</v>
      </c>
      <c r="G45" s="29" t="s">
        <v>111</v>
      </c>
      <c r="H45" s="17">
        <v>54.43</v>
      </c>
      <c r="I45" s="18">
        <v>53.5</v>
      </c>
      <c r="J45" s="152" t="s">
        <v>2</v>
      </c>
      <c r="K45" s="152" t="s">
        <v>156</v>
      </c>
      <c r="L45" s="265">
        <v>50.52</v>
      </c>
      <c r="M45" s="273">
        <v>50</v>
      </c>
      <c r="N45" s="152" t="s">
        <v>4</v>
      </c>
      <c r="O45" s="152" t="s">
        <v>33</v>
      </c>
      <c r="P45" s="265">
        <v>49.6</v>
      </c>
      <c r="Q45" s="273">
        <v>50.3</v>
      </c>
      <c r="R45" s="152" t="s">
        <v>4</v>
      </c>
      <c r="S45" s="152" t="s">
        <v>97</v>
      </c>
      <c r="T45" s="265">
        <v>50.78</v>
      </c>
      <c r="U45" s="273">
        <v>51.8</v>
      </c>
    </row>
    <row r="46" spans="1:21" ht="15" customHeight="1">
      <c r="A46" s="413">
        <v>41</v>
      </c>
      <c r="B46" s="11" t="s">
        <v>3</v>
      </c>
      <c r="C46" s="99" t="s">
        <v>181</v>
      </c>
      <c r="D46" s="11">
        <v>54.43</v>
      </c>
      <c r="E46" s="12">
        <v>54.7</v>
      </c>
      <c r="F46" s="11" t="s">
        <v>1</v>
      </c>
      <c r="G46" s="99" t="s">
        <v>166</v>
      </c>
      <c r="H46" s="11">
        <v>54.43</v>
      </c>
      <c r="I46" s="12">
        <v>52.6</v>
      </c>
      <c r="J46" s="151" t="s">
        <v>6</v>
      </c>
      <c r="K46" s="151" t="s">
        <v>52</v>
      </c>
      <c r="L46" s="263">
        <v>50.52</v>
      </c>
      <c r="M46" s="271">
        <v>49.6</v>
      </c>
      <c r="N46" s="151" t="s">
        <v>2</v>
      </c>
      <c r="O46" s="151" t="s">
        <v>146</v>
      </c>
      <c r="P46" s="263">
        <v>49.6</v>
      </c>
      <c r="Q46" s="271">
        <v>50.1</v>
      </c>
      <c r="R46" s="151" t="s">
        <v>2</v>
      </c>
      <c r="S46" s="151" t="s">
        <v>22</v>
      </c>
      <c r="T46" s="263">
        <v>50.78</v>
      </c>
      <c r="U46" s="271">
        <v>51.7</v>
      </c>
    </row>
    <row r="47" spans="1:21" ht="15" customHeight="1">
      <c r="A47" s="414">
        <v>42</v>
      </c>
      <c r="B47" s="14" t="s">
        <v>1</v>
      </c>
      <c r="C47" s="281" t="s">
        <v>137</v>
      </c>
      <c r="D47" s="14">
        <v>54.43</v>
      </c>
      <c r="E47" s="16">
        <v>54.5</v>
      </c>
      <c r="F47" s="14" t="s">
        <v>1</v>
      </c>
      <c r="G47" s="281" t="s">
        <v>119</v>
      </c>
      <c r="H47" s="14">
        <v>54.43</v>
      </c>
      <c r="I47" s="16">
        <v>52.6</v>
      </c>
      <c r="J47" s="36" t="s">
        <v>1</v>
      </c>
      <c r="K47" s="36" t="s">
        <v>131</v>
      </c>
      <c r="L47" s="264">
        <v>50.52</v>
      </c>
      <c r="M47" s="272">
        <v>49.272727272727273</v>
      </c>
      <c r="N47" s="36" t="s">
        <v>6</v>
      </c>
      <c r="O47" s="36" t="s">
        <v>142</v>
      </c>
      <c r="P47" s="264">
        <v>49.6</v>
      </c>
      <c r="Q47" s="272">
        <v>50</v>
      </c>
      <c r="R47" s="36" t="s">
        <v>6</v>
      </c>
      <c r="S47" s="36" t="s">
        <v>55</v>
      </c>
      <c r="T47" s="264">
        <v>50.78</v>
      </c>
      <c r="U47" s="272">
        <v>51.533333333333331</v>
      </c>
    </row>
    <row r="48" spans="1:21" ht="15" customHeight="1">
      <c r="A48" s="414">
        <v>43</v>
      </c>
      <c r="B48" s="14" t="s">
        <v>0</v>
      </c>
      <c r="C48" s="28" t="s">
        <v>75</v>
      </c>
      <c r="D48" s="14">
        <v>54.43</v>
      </c>
      <c r="E48" s="16">
        <v>54.4</v>
      </c>
      <c r="F48" s="14" t="s">
        <v>5</v>
      </c>
      <c r="G48" s="28" t="s">
        <v>149</v>
      </c>
      <c r="H48" s="14">
        <v>54.43</v>
      </c>
      <c r="I48" s="16">
        <v>52.5</v>
      </c>
      <c r="J48" s="36" t="s">
        <v>1</v>
      </c>
      <c r="K48" s="36" t="s">
        <v>110</v>
      </c>
      <c r="L48" s="264">
        <v>50.52</v>
      </c>
      <c r="M48" s="272">
        <v>48.727272727272727</v>
      </c>
      <c r="N48" s="36" t="s">
        <v>5</v>
      </c>
      <c r="O48" s="36" t="s">
        <v>37</v>
      </c>
      <c r="P48" s="264">
        <v>49.6</v>
      </c>
      <c r="Q48" s="272">
        <v>50</v>
      </c>
      <c r="R48" s="36" t="s">
        <v>1</v>
      </c>
      <c r="S48" s="36" t="s">
        <v>137</v>
      </c>
      <c r="T48" s="264">
        <v>50.78</v>
      </c>
      <c r="U48" s="272">
        <v>51</v>
      </c>
    </row>
    <row r="49" spans="1:21" ht="15" customHeight="1">
      <c r="A49" s="414">
        <v>44</v>
      </c>
      <c r="B49" s="14" t="s">
        <v>5</v>
      </c>
      <c r="C49" s="28" t="s">
        <v>42</v>
      </c>
      <c r="D49" s="14">
        <v>54.43</v>
      </c>
      <c r="E49" s="16">
        <v>54.2</v>
      </c>
      <c r="F49" s="14" t="s">
        <v>1</v>
      </c>
      <c r="G49" s="28" t="s">
        <v>169</v>
      </c>
      <c r="H49" s="14">
        <v>54.43</v>
      </c>
      <c r="I49" s="16">
        <v>52.3</v>
      </c>
      <c r="J49" s="36" t="s">
        <v>1</v>
      </c>
      <c r="K49" s="36" t="s">
        <v>111</v>
      </c>
      <c r="L49" s="264">
        <v>50.52</v>
      </c>
      <c r="M49" s="272">
        <v>48</v>
      </c>
      <c r="N49" s="36" t="s">
        <v>1</v>
      </c>
      <c r="O49" s="36" t="s">
        <v>17</v>
      </c>
      <c r="P49" s="264">
        <v>49.6</v>
      </c>
      <c r="Q49" s="272">
        <v>50</v>
      </c>
      <c r="R49" s="36" t="s">
        <v>6</v>
      </c>
      <c r="S49" s="36" t="s">
        <v>142</v>
      </c>
      <c r="T49" s="264">
        <v>50.78</v>
      </c>
      <c r="U49" s="272">
        <v>50.625</v>
      </c>
    </row>
    <row r="50" spans="1:21" ht="15" customHeight="1">
      <c r="A50" s="414">
        <v>45</v>
      </c>
      <c r="B50" s="14" t="s">
        <v>4</v>
      </c>
      <c r="C50" s="28" t="s">
        <v>31</v>
      </c>
      <c r="D50" s="14">
        <v>54.43</v>
      </c>
      <c r="E50" s="16">
        <v>54</v>
      </c>
      <c r="F50" s="14" t="s">
        <v>3</v>
      </c>
      <c r="G50" s="28" t="s">
        <v>178</v>
      </c>
      <c r="H50" s="14">
        <v>54.43</v>
      </c>
      <c r="I50" s="16">
        <v>52</v>
      </c>
      <c r="J50" s="36" t="s">
        <v>4</v>
      </c>
      <c r="K50" s="36" t="s">
        <v>59</v>
      </c>
      <c r="L50" s="264">
        <v>50.52</v>
      </c>
      <c r="M50" s="272">
        <v>47.7</v>
      </c>
      <c r="N50" s="36" t="s">
        <v>4</v>
      </c>
      <c r="O50" s="36" t="s">
        <v>32</v>
      </c>
      <c r="P50" s="264">
        <v>49.6</v>
      </c>
      <c r="Q50" s="272">
        <v>49.6</v>
      </c>
      <c r="R50" s="36" t="s">
        <v>5</v>
      </c>
      <c r="S50" s="36" t="s">
        <v>123</v>
      </c>
      <c r="T50" s="264">
        <v>50.78</v>
      </c>
      <c r="U50" s="272">
        <v>50.5</v>
      </c>
    </row>
    <row r="51" spans="1:21" ht="15" customHeight="1">
      <c r="A51" s="414">
        <v>46</v>
      </c>
      <c r="B51" s="14" t="s">
        <v>2</v>
      </c>
      <c r="C51" s="28" t="s">
        <v>66</v>
      </c>
      <c r="D51" s="14">
        <v>54.43</v>
      </c>
      <c r="E51" s="16">
        <v>54</v>
      </c>
      <c r="F51" s="14" t="s">
        <v>2</v>
      </c>
      <c r="G51" s="28" t="s">
        <v>157</v>
      </c>
      <c r="H51" s="14">
        <v>54.43</v>
      </c>
      <c r="I51" s="16">
        <v>52</v>
      </c>
      <c r="J51" s="36" t="s">
        <v>2</v>
      </c>
      <c r="K51" s="36" t="s">
        <v>161</v>
      </c>
      <c r="L51" s="264">
        <v>50.52</v>
      </c>
      <c r="M51" s="272">
        <v>47.6</v>
      </c>
      <c r="N51" s="36" t="s">
        <v>3</v>
      </c>
      <c r="O51" s="36" t="s">
        <v>62</v>
      </c>
      <c r="P51" s="264">
        <v>49.6</v>
      </c>
      <c r="Q51" s="272">
        <v>49.5</v>
      </c>
      <c r="R51" s="36" t="s">
        <v>1</v>
      </c>
      <c r="S51" s="36" t="s">
        <v>19</v>
      </c>
      <c r="T51" s="264">
        <v>50.78</v>
      </c>
      <c r="U51" s="272">
        <v>50.5</v>
      </c>
    </row>
    <row r="52" spans="1:21" ht="15" customHeight="1">
      <c r="A52" s="414">
        <v>47</v>
      </c>
      <c r="B52" s="14" t="s">
        <v>5</v>
      </c>
      <c r="C52" s="28" t="s">
        <v>40</v>
      </c>
      <c r="D52" s="14">
        <v>54.43</v>
      </c>
      <c r="E52" s="16">
        <v>53.2</v>
      </c>
      <c r="F52" s="14" t="s">
        <v>1</v>
      </c>
      <c r="G52" s="28" t="s">
        <v>15</v>
      </c>
      <c r="H52" s="14">
        <v>54.43</v>
      </c>
      <c r="I52" s="16">
        <v>52</v>
      </c>
      <c r="J52" s="36" t="s">
        <v>0</v>
      </c>
      <c r="K52" s="36" t="s">
        <v>122</v>
      </c>
      <c r="L52" s="264">
        <v>50.52</v>
      </c>
      <c r="M52" s="272">
        <v>47.5625</v>
      </c>
      <c r="N52" s="36" t="s">
        <v>6</v>
      </c>
      <c r="O52" s="36" t="s">
        <v>144</v>
      </c>
      <c r="P52" s="264">
        <v>49.6</v>
      </c>
      <c r="Q52" s="272">
        <v>48.444444444444443</v>
      </c>
      <c r="R52" s="36" t="s">
        <v>5</v>
      </c>
      <c r="S52" s="36" t="s">
        <v>40</v>
      </c>
      <c r="T52" s="264">
        <v>50.78</v>
      </c>
      <c r="U52" s="272">
        <v>49.8</v>
      </c>
    </row>
    <row r="53" spans="1:21" ht="15" customHeight="1">
      <c r="A53" s="414">
        <v>48</v>
      </c>
      <c r="B53" s="14" t="s">
        <v>2</v>
      </c>
      <c r="C53" s="228" t="s">
        <v>159</v>
      </c>
      <c r="D53" s="14">
        <v>54.43</v>
      </c>
      <c r="E53" s="78">
        <v>53</v>
      </c>
      <c r="F53" s="14" t="s">
        <v>6</v>
      </c>
      <c r="G53" s="228" t="s">
        <v>176</v>
      </c>
      <c r="H53" s="14">
        <v>54.43</v>
      </c>
      <c r="I53" s="78">
        <v>51.5</v>
      </c>
      <c r="J53" s="36" t="s">
        <v>4</v>
      </c>
      <c r="K53" s="36" t="s">
        <v>31</v>
      </c>
      <c r="L53" s="264">
        <v>50.52</v>
      </c>
      <c r="M53" s="272">
        <v>47.5</v>
      </c>
      <c r="N53" s="36" t="s">
        <v>5</v>
      </c>
      <c r="O53" s="36" t="s">
        <v>40</v>
      </c>
      <c r="P53" s="264">
        <v>49.6</v>
      </c>
      <c r="Q53" s="272">
        <v>48.1</v>
      </c>
      <c r="R53" s="36" t="s">
        <v>3</v>
      </c>
      <c r="S53" s="36" t="s">
        <v>173</v>
      </c>
      <c r="T53" s="264">
        <v>50.78</v>
      </c>
      <c r="U53" s="272">
        <v>48</v>
      </c>
    </row>
    <row r="54" spans="1:21" ht="15" customHeight="1">
      <c r="A54" s="414">
        <v>49</v>
      </c>
      <c r="B54" s="14" t="s">
        <v>1</v>
      </c>
      <c r="C54" s="144" t="s">
        <v>110</v>
      </c>
      <c r="D54" s="14">
        <v>54.43</v>
      </c>
      <c r="E54" s="16">
        <v>53</v>
      </c>
      <c r="F54" s="14" t="s">
        <v>4</v>
      </c>
      <c r="G54" s="144" t="s">
        <v>125</v>
      </c>
      <c r="H54" s="14">
        <v>54.43</v>
      </c>
      <c r="I54" s="16">
        <v>51.3</v>
      </c>
      <c r="J54" s="36" t="s">
        <v>2</v>
      </c>
      <c r="K54" s="36" t="s">
        <v>154</v>
      </c>
      <c r="L54" s="264">
        <v>50.52</v>
      </c>
      <c r="M54" s="272">
        <v>47.3</v>
      </c>
      <c r="N54" s="36" t="s">
        <v>1</v>
      </c>
      <c r="O54" s="36" t="s">
        <v>13</v>
      </c>
      <c r="P54" s="264">
        <v>49.6</v>
      </c>
      <c r="Q54" s="272">
        <v>48</v>
      </c>
      <c r="R54" s="36" t="s">
        <v>1</v>
      </c>
      <c r="S54" s="36" t="s">
        <v>17</v>
      </c>
      <c r="T54" s="264">
        <v>50.78</v>
      </c>
      <c r="U54" s="272">
        <v>48</v>
      </c>
    </row>
    <row r="55" spans="1:21" ht="15" customHeight="1" thickBot="1">
      <c r="A55" s="415">
        <v>50</v>
      </c>
      <c r="B55" s="17" t="s">
        <v>3</v>
      </c>
      <c r="C55" s="29" t="s">
        <v>24</v>
      </c>
      <c r="D55" s="17">
        <v>54.43</v>
      </c>
      <c r="E55" s="18">
        <v>52.8</v>
      </c>
      <c r="F55" s="17" t="s">
        <v>5</v>
      </c>
      <c r="G55" s="29" t="s">
        <v>124</v>
      </c>
      <c r="H55" s="17">
        <v>54.43</v>
      </c>
      <c r="I55" s="18">
        <v>50.8</v>
      </c>
      <c r="J55" s="152" t="s">
        <v>1</v>
      </c>
      <c r="K55" s="152" t="s">
        <v>133</v>
      </c>
      <c r="L55" s="265">
        <v>50.52</v>
      </c>
      <c r="M55" s="273">
        <v>46.8</v>
      </c>
      <c r="N55" s="152" t="s">
        <v>0</v>
      </c>
      <c r="O55" s="152" t="s">
        <v>77</v>
      </c>
      <c r="P55" s="265">
        <v>49.6</v>
      </c>
      <c r="Q55" s="273">
        <v>47.625</v>
      </c>
      <c r="R55" s="152" t="s">
        <v>1</v>
      </c>
      <c r="S55" s="152" t="s">
        <v>111</v>
      </c>
      <c r="T55" s="265">
        <v>50.78</v>
      </c>
      <c r="U55" s="273">
        <v>48</v>
      </c>
    </row>
    <row r="56" spans="1:21" ht="15" customHeight="1">
      <c r="A56" s="413">
        <v>51</v>
      </c>
      <c r="B56" s="10" t="s">
        <v>2</v>
      </c>
      <c r="C56" s="61" t="s">
        <v>73</v>
      </c>
      <c r="D56" s="10">
        <v>54.43</v>
      </c>
      <c r="E56" s="20">
        <v>52.3</v>
      </c>
      <c r="F56" s="10" t="s">
        <v>5</v>
      </c>
      <c r="G56" s="61" t="s">
        <v>40</v>
      </c>
      <c r="H56" s="10">
        <v>54.43</v>
      </c>
      <c r="I56" s="20">
        <v>50.7</v>
      </c>
      <c r="J56" s="151" t="s">
        <v>5</v>
      </c>
      <c r="K56" s="151" t="s">
        <v>124</v>
      </c>
      <c r="L56" s="263">
        <v>50.52</v>
      </c>
      <c r="M56" s="271">
        <v>46.6</v>
      </c>
      <c r="N56" s="151" t="s">
        <v>1</v>
      </c>
      <c r="O56" s="151" t="s">
        <v>74</v>
      </c>
      <c r="P56" s="263">
        <v>49.6</v>
      </c>
      <c r="Q56" s="271">
        <v>47.4</v>
      </c>
      <c r="R56" s="151" t="s">
        <v>1</v>
      </c>
      <c r="S56" s="151" t="s">
        <v>134</v>
      </c>
      <c r="T56" s="263">
        <v>50.78</v>
      </c>
      <c r="U56" s="271">
        <v>47.9</v>
      </c>
    </row>
    <row r="57" spans="1:21" ht="15" customHeight="1">
      <c r="A57" s="414">
        <v>52</v>
      </c>
      <c r="B57" s="249" t="s">
        <v>1</v>
      </c>
      <c r="C57" s="28" t="s">
        <v>165</v>
      </c>
      <c r="D57" s="14">
        <v>54.43</v>
      </c>
      <c r="E57" s="16">
        <v>52</v>
      </c>
      <c r="F57" s="249" t="s">
        <v>3</v>
      </c>
      <c r="G57" s="28" t="s">
        <v>28</v>
      </c>
      <c r="H57" s="14">
        <v>54.43</v>
      </c>
      <c r="I57" s="16">
        <v>50.5</v>
      </c>
      <c r="J57" s="36" t="s">
        <v>1</v>
      </c>
      <c r="K57" s="36" t="s">
        <v>134</v>
      </c>
      <c r="L57" s="264">
        <v>50.52</v>
      </c>
      <c r="M57" s="272">
        <v>46.3</v>
      </c>
      <c r="N57" s="36" t="s">
        <v>3</v>
      </c>
      <c r="O57" s="36" t="s">
        <v>96</v>
      </c>
      <c r="P57" s="264">
        <v>49.6</v>
      </c>
      <c r="Q57" s="272">
        <v>46.7</v>
      </c>
      <c r="R57" s="36" t="s">
        <v>4</v>
      </c>
      <c r="S57" s="36" t="s">
        <v>125</v>
      </c>
      <c r="T57" s="264">
        <v>50.78</v>
      </c>
      <c r="U57" s="272">
        <v>47.8</v>
      </c>
    </row>
    <row r="58" spans="1:21" ht="15" customHeight="1">
      <c r="A58" s="414">
        <v>53</v>
      </c>
      <c r="B58" s="14" t="s">
        <v>4</v>
      </c>
      <c r="C58" s="28" t="s">
        <v>125</v>
      </c>
      <c r="D58" s="14">
        <v>54.43</v>
      </c>
      <c r="E58" s="16">
        <v>51.8</v>
      </c>
      <c r="F58" s="14" t="s">
        <v>2</v>
      </c>
      <c r="G58" s="28" t="s">
        <v>67</v>
      </c>
      <c r="H58" s="14">
        <v>54.43</v>
      </c>
      <c r="I58" s="16">
        <v>50.5</v>
      </c>
      <c r="J58" s="36" t="s">
        <v>6</v>
      </c>
      <c r="K58" s="36" t="s">
        <v>55</v>
      </c>
      <c r="L58" s="264">
        <v>50.52</v>
      </c>
      <c r="M58" s="272">
        <v>46</v>
      </c>
      <c r="N58" s="36" t="s">
        <v>1</v>
      </c>
      <c r="O58" s="36" t="s">
        <v>131</v>
      </c>
      <c r="P58" s="264">
        <v>49.6</v>
      </c>
      <c r="Q58" s="272">
        <v>46.3</v>
      </c>
      <c r="R58" s="36" t="s">
        <v>4</v>
      </c>
      <c r="S58" s="36" t="s">
        <v>126</v>
      </c>
      <c r="T58" s="264">
        <v>50.78</v>
      </c>
      <c r="U58" s="272">
        <v>47.6</v>
      </c>
    </row>
    <row r="59" spans="1:21" ht="15" customHeight="1">
      <c r="A59" s="414">
        <v>54</v>
      </c>
      <c r="B59" s="14" t="s">
        <v>3</v>
      </c>
      <c r="C59" s="28" t="s">
        <v>23</v>
      </c>
      <c r="D59" s="14">
        <v>54.43</v>
      </c>
      <c r="E59" s="16">
        <v>51.8</v>
      </c>
      <c r="F59" s="14" t="s">
        <v>5</v>
      </c>
      <c r="G59" s="28" t="s">
        <v>123</v>
      </c>
      <c r="H59" s="14">
        <v>54.43</v>
      </c>
      <c r="I59" s="16">
        <v>50.4</v>
      </c>
      <c r="J59" s="36" t="s">
        <v>5</v>
      </c>
      <c r="K59" s="36" t="s">
        <v>151</v>
      </c>
      <c r="L59" s="264">
        <v>50.52</v>
      </c>
      <c r="M59" s="272">
        <v>46</v>
      </c>
      <c r="N59" s="36" t="s">
        <v>4</v>
      </c>
      <c r="O59" s="36" t="s">
        <v>80</v>
      </c>
      <c r="P59" s="264">
        <v>49.6</v>
      </c>
      <c r="Q59" s="272">
        <v>46</v>
      </c>
      <c r="R59" s="36" t="s">
        <v>5</v>
      </c>
      <c r="S59" s="36" t="s">
        <v>41</v>
      </c>
      <c r="T59" s="264">
        <v>50.78</v>
      </c>
      <c r="U59" s="272">
        <v>47.2</v>
      </c>
    </row>
    <row r="60" spans="1:21" ht="15" customHeight="1">
      <c r="A60" s="414">
        <v>55</v>
      </c>
      <c r="B60" s="14" t="s">
        <v>1</v>
      </c>
      <c r="C60" s="28" t="s">
        <v>109</v>
      </c>
      <c r="D60" s="14">
        <v>54.43</v>
      </c>
      <c r="E60" s="16">
        <v>51</v>
      </c>
      <c r="F60" s="14" t="s">
        <v>2</v>
      </c>
      <c r="G60" s="28" t="s">
        <v>20</v>
      </c>
      <c r="H60" s="14">
        <v>54.43</v>
      </c>
      <c r="I60" s="16">
        <v>50.3</v>
      </c>
      <c r="J60" s="36" t="s">
        <v>1</v>
      </c>
      <c r="K60" s="36" t="s">
        <v>166</v>
      </c>
      <c r="L60" s="264">
        <v>50.52</v>
      </c>
      <c r="M60" s="272">
        <v>46</v>
      </c>
      <c r="N60" s="36" t="s">
        <v>2</v>
      </c>
      <c r="O60" s="36" t="s">
        <v>68</v>
      </c>
      <c r="P60" s="264">
        <v>49.6</v>
      </c>
      <c r="Q60" s="272">
        <v>45.8</v>
      </c>
      <c r="R60" s="36" t="s">
        <v>2</v>
      </c>
      <c r="S60" s="36" t="s">
        <v>21</v>
      </c>
      <c r="T60" s="264">
        <v>50.78</v>
      </c>
      <c r="U60" s="272">
        <v>46.5</v>
      </c>
    </row>
    <row r="61" spans="1:21" ht="15" customHeight="1">
      <c r="A61" s="414">
        <v>56</v>
      </c>
      <c r="B61" s="14" t="s">
        <v>5</v>
      </c>
      <c r="C61" s="228" t="s">
        <v>41</v>
      </c>
      <c r="D61" s="14">
        <v>54.43</v>
      </c>
      <c r="E61" s="78">
        <v>50.4</v>
      </c>
      <c r="F61" s="14" t="s">
        <v>6</v>
      </c>
      <c r="G61" s="228" t="s">
        <v>54</v>
      </c>
      <c r="H61" s="14">
        <v>54.43</v>
      </c>
      <c r="I61" s="78">
        <v>50.142857142857146</v>
      </c>
      <c r="J61" s="36" t="s">
        <v>1</v>
      </c>
      <c r="K61" s="36" t="s">
        <v>130</v>
      </c>
      <c r="L61" s="264">
        <v>50.52</v>
      </c>
      <c r="M61" s="272">
        <v>45.444444444444443</v>
      </c>
      <c r="N61" s="36" t="s">
        <v>4</v>
      </c>
      <c r="O61" s="36" t="s">
        <v>97</v>
      </c>
      <c r="P61" s="264">
        <v>49.6</v>
      </c>
      <c r="Q61" s="272">
        <v>45.7</v>
      </c>
      <c r="R61" s="36" t="s">
        <v>4</v>
      </c>
      <c r="S61" s="36" t="s">
        <v>32</v>
      </c>
      <c r="T61" s="264">
        <v>50.78</v>
      </c>
      <c r="U61" s="272">
        <v>46.3</v>
      </c>
    </row>
    <row r="62" spans="1:21" ht="15" customHeight="1">
      <c r="A62" s="414">
        <v>57</v>
      </c>
      <c r="B62" s="14" t="s">
        <v>6</v>
      </c>
      <c r="C62" s="28" t="s">
        <v>142</v>
      </c>
      <c r="D62" s="14">
        <v>54.43</v>
      </c>
      <c r="E62" s="16">
        <v>50</v>
      </c>
      <c r="F62" s="14" t="s">
        <v>2</v>
      </c>
      <c r="G62" s="28" t="s">
        <v>66</v>
      </c>
      <c r="H62" s="14">
        <v>54.43</v>
      </c>
      <c r="I62" s="16">
        <v>50</v>
      </c>
      <c r="J62" s="36" t="s">
        <v>1</v>
      </c>
      <c r="K62" s="36" t="s">
        <v>108</v>
      </c>
      <c r="L62" s="264">
        <v>50.52</v>
      </c>
      <c r="M62" s="272">
        <v>45.411764705882355</v>
      </c>
      <c r="N62" s="36" t="s">
        <v>5</v>
      </c>
      <c r="O62" s="36" t="s">
        <v>42</v>
      </c>
      <c r="P62" s="264">
        <v>49.6</v>
      </c>
      <c r="Q62" s="272">
        <v>45.6</v>
      </c>
      <c r="R62" s="36" t="s">
        <v>3</v>
      </c>
      <c r="S62" s="36" t="s">
        <v>28</v>
      </c>
      <c r="T62" s="264">
        <v>50.78</v>
      </c>
      <c r="U62" s="272">
        <v>46</v>
      </c>
    </row>
    <row r="63" spans="1:21" ht="15" customHeight="1">
      <c r="A63" s="414">
        <v>58</v>
      </c>
      <c r="B63" s="14" t="s">
        <v>2</v>
      </c>
      <c r="C63" s="28" t="s">
        <v>158</v>
      </c>
      <c r="D63" s="14">
        <v>54.43</v>
      </c>
      <c r="E63" s="16">
        <v>49.4</v>
      </c>
      <c r="F63" s="14" t="s">
        <v>1</v>
      </c>
      <c r="G63" s="28" t="s">
        <v>108</v>
      </c>
      <c r="H63" s="14">
        <v>54.43</v>
      </c>
      <c r="I63" s="16">
        <v>50</v>
      </c>
      <c r="J63" s="36" t="s">
        <v>1</v>
      </c>
      <c r="K63" s="36" t="s">
        <v>119</v>
      </c>
      <c r="L63" s="264">
        <v>50.52</v>
      </c>
      <c r="M63" s="272">
        <v>45.153846153846153</v>
      </c>
      <c r="N63" s="36" t="s">
        <v>1</v>
      </c>
      <c r="O63" s="36" t="s">
        <v>12</v>
      </c>
      <c r="P63" s="264">
        <v>49.6</v>
      </c>
      <c r="Q63" s="272">
        <v>45.6</v>
      </c>
      <c r="R63" s="36" t="s">
        <v>0</v>
      </c>
      <c r="S63" s="36" t="s">
        <v>121</v>
      </c>
      <c r="T63" s="264">
        <v>50.78</v>
      </c>
      <c r="U63" s="272">
        <v>45.833333333333336</v>
      </c>
    </row>
    <row r="64" spans="1:21" ht="15" customHeight="1">
      <c r="A64" s="414">
        <v>59</v>
      </c>
      <c r="B64" s="14" t="s">
        <v>2</v>
      </c>
      <c r="C64" s="28" t="s">
        <v>67</v>
      </c>
      <c r="D64" s="23">
        <v>54.43</v>
      </c>
      <c r="E64" s="24">
        <v>49</v>
      </c>
      <c r="F64" s="14" t="s">
        <v>0</v>
      </c>
      <c r="G64" s="28" t="s">
        <v>78</v>
      </c>
      <c r="H64" s="23">
        <v>54.43</v>
      </c>
      <c r="I64" s="24">
        <v>50</v>
      </c>
      <c r="J64" s="36" t="s">
        <v>2</v>
      </c>
      <c r="K64" s="36" t="s">
        <v>158</v>
      </c>
      <c r="L64" s="264">
        <v>50.52</v>
      </c>
      <c r="M64" s="272">
        <v>45</v>
      </c>
      <c r="N64" s="36" t="s">
        <v>3</v>
      </c>
      <c r="O64" s="36" t="s">
        <v>23</v>
      </c>
      <c r="P64" s="264">
        <v>49.6</v>
      </c>
      <c r="Q64" s="272">
        <v>45.3</v>
      </c>
      <c r="R64" s="36" t="s">
        <v>5</v>
      </c>
      <c r="S64" s="36" t="s">
        <v>150</v>
      </c>
      <c r="T64" s="264">
        <v>50.78</v>
      </c>
      <c r="U64" s="272">
        <v>45.8</v>
      </c>
    </row>
    <row r="65" spans="1:21" ht="15" customHeight="1" thickBot="1">
      <c r="A65" s="415">
        <v>60</v>
      </c>
      <c r="B65" s="17" t="s">
        <v>1</v>
      </c>
      <c r="C65" s="406" t="s">
        <v>164</v>
      </c>
      <c r="D65" s="17">
        <v>54.43</v>
      </c>
      <c r="E65" s="408">
        <v>48.8</v>
      </c>
      <c r="F65" s="17" t="s">
        <v>6</v>
      </c>
      <c r="G65" s="406" t="s">
        <v>142</v>
      </c>
      <c r="H65" s="17">
        <v>54.43</v>
      </c>
      <c r="I65" s="408">
        <v>49.363636363636367</v>
      </c>
      <c r="J65" s="152" t="s">
        <v>0</v>
      </c>
      <c r="K65" s="152" t="s">
        <v>78</v>
      </c>
      <c r="L65" s="265">
        <v>50.52</v>
      </c>
      <c r="M65" s="273">
        <v>45</v>
      </c>
      <c r="N65" s="152" t="s">
        <v>1</v>
      </c>
      <c r="O65" s="152" t="s">
        <v>14</v>
      </c>
      <c r="P65" s="265">
        <v>49.6</v>
      </c>
      <c r="Q65" s="273">
        <v>44.3</v>
      </c>
      <c r="R65" s="152" t="s">
        <v>1</v>
      </c>
      <c r="S65" s="152" t="s">
        <v>109</v>
      </c>
      <c r="T65" s="265">
        <v>50.78</v>
      </c>
      <c r="U65" s="273">
        <v>45</v>
      </c>
    </row>
    <row r="66" spans="1:21" ht="15" customHeight="1">
      <c r="A66" s="413">
        <v>61</v>
      </c>
      <c r="B66" s="11" t="s">
        <v>2</v>
      </c>
      <c r="C66" s="405" t="s">
        <v>161</v>
      </c>
      <c r="D66" s="11">
        <v>54.43</v>
      </c>
      <c r="E66" s="12">
        <v>48.4</v>
      </c>
      <c r="F66" s="11" t="s">
        <v>4</v>
      </c>
      <c r="G66" s="405" t="s">
        <v>35</v>
      </c>
      <c r="H66" s="11">
        <v>54.43</v>
      </c>
      <c r="I66" s="12">
        <v>49</v>
      </c>
      <c r="J66" s="151" t="s">
        <v>1</v>
      </c>
      <c r="K66" s="151" t="s">
        <v>163</v>
      </c>
      <c r="L66" s="263">
        <v>50.52</v>
      </c>
      <c r="M66" s="271">
        <v>44.25</v>
      </c>
      <c r="N66" s="151" t="s">
        <v>5</v>
      </c>
      <c r="O66" s="151" t="s">
        <v>43</v>
      </c>
      <c r="P66" s="263">
        <v>49.6</v>
      </c>
      <c r="Q66" s="271">
        <v>44.1</v>
      </c>
      <c r="R66" s="151" t="s">
        <v>1</v>
      </c>
      <c r="S66" s="151" t="s">
        <v>18</v>
      </c>
      <c r="T66" s="263">
        <v>50.78</v>
      </c>
      <c r="U66" s="271">
        <v>45</v>
      </c>
    </row>
    <row r="67" spans="1:21" ht="15" customHeight="1">
      <c r="A67" s="414">
        <v>62</v>
      </c>
      <c r="B67" s="14" t="s">
        <v>4</v>
      </c>
      <c r="C67" s="87" t="s">
        <v>33</v>
      </c>
      <c r="D67" s="14">
        <v>54.43</v>
      </c>
      <c r="E67" s="16">
        <v>48</v>
      </c>
      <c r="F67" s="14" t="s">
        <v>4</v>
      </c>
      <c r="G67" s="87" t="s">
        <v>152</v>
      </c>
      <c r="H67" s="14">
        <v>54.43</v>
      </c>
      <c r="I67" s="16">
        <v>48</v>
      </c>
      <c r="J67" s="36" t="s">
        <v>0</v>
      </c>
      <c r="K67" s="36" t="s">
        <v>117</v>
      </c>
      <c r="L67" s="264">
        <v>50.52</v>
      </c>
      <c r="M67" s="272">
        <v>44.1</v>
      </c>
      <c r="N67" s="36" t="s">
        <v>4</v>
      </c>
      <c r="O67" s="36" t="s">
        <v>126</v>
      </c>
      <c r="P67" s="264">
        <v>49.6</v>
      </c>
      <c r="Q67" s="272">
        <v>44</v>
      </c>
      <c r="R67" s="36" t="s">
        <v>4</v>
      </c>
      <c r="S67" s="36" t="s">
        <v>59</v>
      </c>
      <c r="T67" s="264">
        <v>50.78</v>
      </c>
      <c r="U67" s="272">
        <v>44.8</v>
      </c>
    </row>
    <row r="68" spans="1:21" ht="15" customHeight="1">
      <c r="A68" s="414">
        <v>63</v>
      </c>
      <c r="B68" s="14" t="s">
        <v>1</v>
      </c>
      <c r="C68" s="28" t="s">
        <v>135</v>
      </c>
      <c r="D68" s="14">
        <v>54.43</v>
      </c>
      <c r="E68" s="16">
        <v>48</v>
      </c>
      <c r="F68" s="14" t="s">
        <v>1</v>
      </c>
      <c r="G68" s="28" t="s">
        <v>139</v>
      </c>
      <c r="H68" s="14">
        <v>54.43</v>
      </c>
      <c r="I68" s="16">
        <v>48</v>
      </c>
      <c r="J68" s="36" t="s">
        <v>5</v>
      </c>
      <c r="K68" s="36" t="s">
        <v>43</v>
      </c>
      <c r="L68" s="264">
        <v>50.52</v>
      </c>
      <c r="M68" s="272">
        <v>44</v>
      </c>
      <c r="N68" s="36" t="s">
        <v>2</v>
      </c>
      <c r="O68" s="36" t="s">
        <v>67</v>
      </c>
      <c r="P68" s="264">
        <v>49.6</v>
      </c>
      <c r="Q68" s="272">
        <v>44</v>
      </c>
      <c r="R68" s="36" t="s">
        <v>4</v>
      </c>
      <c r="S68" s="36" t="s">
        <v>57</v>
      </c>
      <c r="T68" s="264">
        <v>50.78</v>
      </c>
      <c r="U68" s="272">
        <v>44.7</v>
      </c>
    </row>
    <row r="69" spans="1:21" ht="15" customHeight="1">
      <c r="A69" s="414">
        <v>64</v>
      </c>
      <c r="B69" s="14" t="s">
        <v>1</v>
      </c>
      <c r="C69" s="28" t="s">
        <v>111</v>
      </c>
      <c r="D69" s="14">
        <v>54.43</v>
      </c>
      <c r="E69" s="16">
        <v>48</v>
      </c>
      <c r="F69" s="14" t="s">
        <v>1</v>
      </c>
      <c r="G69" s="28" t="s">
        <v>132</v>
      </c>
      <c r="H69" s="14">
        <v>54.43</v>
      </c>
      <c r="I69" s="16">
        <v>47.8</v>
      </c>
      <c r="J69" s="36" t="s">
        <v>1</v>
      </c>
      <c r="K69" s="36" t="s">
        <v>137</v>
      </c>
      <c r="L69" s="264">
        <v>50.52</v>
      </c>
      <c r="M69" s="272">
        <v>43.666666666666664</v>
      </c>
      <c r="N69" s="36" t="s">
        <v>4</v>
      </c>
      <c r="O69" s="36" t="s">
        <v>35</v>
      </c>
      <c r="P69" s="264">
        <v>49.6</v>
      </c>
      <c r="Q69" s="272">
        <v>43.7</v>
      </c>
      <c r="R69" s="36" t="s">
        <v>2</v>
      </c>
      <c r="S69" s="36" t="s">
        <v>73</v>
      </c>
      <c r="T69" s="264">
        <v>50.78</v>
      </c>
      <c r="U69" s="272">
        <v>44.7</v>
      </c>
    </row>
    <row r="70" spans="1:21" ht="15" customHeight="1">
      <c r="A70" s="414">
        <v>65</v>
      </c>
      <c r="B70" s="14" t="s">
        <v>1</v>
      </c>
      <c r="C70" s="28" t="s">
        <v>130</v>
      </c>
      <c r="D70" s="14">
        <v>54.43</v>
      </c>
      <c r="E70" s="16">
        <v>47.5</v>
      </c>
      <c r="F70" s="14" t="s">
        <v>4</v>
      </c>
      <c r="G70" s="28" t="s">
        <v>33</v>
      </c>
      <c r="H70" s="14">
        <v>54.43</v>
      </c>
      <c r="I70" s="16">
        <v>46.3</v>
      </c>
      <c r="J70" s="35" t="s">
        <v>3</v>
      </c>
      <c r="K70" s="35" t="s">
        <v>28</v>
      </c>
      <c r="L70" s="266">
        <v>50.52</v>
      </c>
      <c r="M70" s="274">
        <v>43.3</v>
      </c>
      <c r="N70" s="35" t="s">
        <v>4</v>
      </c>
      <c r="O70" s="35" t="s">
        <v>59</v>
      </c>
      <c r="P70" s="266">
        <v>49.6</v>
      </c>
      <c r="Q70" s="274">
        <v>43.5</v>
      </c>
      <c r="R70" s="35" t="s">
        <v>5</v>
      </c>
      <c r="S70" s="35" t="s">
        <v>39</v>
      </c>
      <c r="T70" s="266">
        <v>50.78</v>
      </c>
      <c r="U70" s="274">
        <v>44.1</v>
      </c>
    </row>
    <row r="71" spans="1:21" ht="15" customHeight="1">
      <c r="A71" s="414">
        <v>66</v>
      </c>
      <c r="B71" s="14" t="s">
        <v>5</v>
      </c>
      <c r="C71" s="28" t="s">
        <v>123</v>
      </c>
      <c r="D71" s="14">
        <v>54.43</v>
      </c>
      <c r="E71" s="16">
        <v>47.4</v>
      </c>
      <c r="F71" s="14" t="s">
        <v>1</v>
      </c>
      <c r="G71" s="28" t="s">
        <v>12</v>
      </c>
      <c r="H71" s="14">
        <v>54.43</v>
      </c>
      <c r="I71" s="16">
        <v>46.2</v>
      </c>
      <c r="J71" s="36" t="s">
        <v>4</v>
      </c>
      <c r="K71" s="36" t="s">
        <v>57</v>
      </c>
      <c r="L71" s="264">
        <v>50.52</v>
      </c>
      <c r="M71" s="272">
        <v>43.2</v>
      </c>
      <c r="N71" s="36" t="s">
        <v>3</v>
      </c>
      <c r="O71" s="36" t="s">
        <v>64</v>
      </c>
      <c r="P71" s="264">
        <v>49.6</v>
      </c>
      <c r="Q71" s="272">
        <v>43.2</v>
      </c>
      <c r="R71" s="36" t="s">
        <v>2</v>
      </c>
      <c r="S71" s="36" t="s">
        <v>67</v>
      </c>
      <c r="T71" s="264">
        <v>50.78</v>
      </c>
      <c r="U71" s="272">
        <v>44</v>
      </c>
    </row>
    <row r="72" spans="1:21" ht="15" customHeight="1">
      <c r="A72" s="414">
        <v>67</v>
      </c>
      <c r="B72" s="14" t="s">
        <v>1</v>
      </c>
      <c r="C72" s="28" t="s">
        <v>133</v>
      </c>
      <c r="D72" s="14">
        <v>54.43</v>
      </c>
      <c r="E72" s="16">
        <v>47.4</v>
      </c>
      <c r="F72" s="14" t="s">
        <v>2</v>
      </c>
      <c r="G72" s="28" t="s">
        <v>156</v>
      </c>
      <c r="H72" s="14">
        <v>54.43</v>
      </c>
      <c r="I72" s="16">
        <v>46</v>
      </c>
      <c r="J72" s="36" t="s">
        <v>6</v>
      </c>
      <c r="K72" s="36" t="s">
        <v>143</v>
      </c>
      <c r="L72" s="264">
        <v>50.52</v>
      </c>
      <c r="M72" s="272">
        <v>42.8</v>
      </c>
      <c r="N72" s="36" t="s">
        <v>2</v>
      </c>
      <c r="O72" s="36" t="s">
        <v>21</v>
      </c>
      <c r="P72" s="264">
        <v>49.6</v>
      </c>
      <c r="Q72" s="272">
        <v>41.6</v>
      </c>
      <c r="R72" s="36" t="s">
        <v>6</v>
      </c>
      <c r="S72" s="36" t="s">
        <v>145</v>
      </c>
      <c r="T72" s="264">
        <v>50.78</v>
      </c>
      <c r="U72" s="272">
        <v>43.727272727272727</v>
      </c>
    </row>
    <row r="73" spans="1:21" ht="15" customHeight="1">
      <c r="A73" s="414">
        <v>68</v>
      </c>
      <c r="B73" s="14" t="s">
        <v>3</v>
      </c>
      <c r="C73" s="28" t="s">
        <v>27</v>
      </c>
      <c r="D73" s="10">
        <v>54.43</v>
      </c>
      <c r="E73" s="20">
        <v>47.3</v>
      </c>
      <c r="F73" s="14" t="s">
        <v>1</v>
      </c>
      <c r="G73" s="28" t="s">
        <v>165</v>
      </c>
      <c r="H73" s="10">
        <v>54.43</v>
      </c>
      <c r="I73" s="20">
        <v>46</v>
      </c>
      <c r="J73" s="36" t="s">
        <v>1</v>
      </c>
      <c r="K73" s="36" t="s">
        <v>135</v>
      </c>
      <c r="L73" s="264">
        <v>50.52</v>
      </c>
      <c r="M73" s="272">
        <v>42.583333333333336</v>
      </c>
      <c r="N73" s="36" t="s">
        <v>2</v>
      </c>
      <c r="O73" s="36" t="s">
        <v>69</v>
      </c>
      <c r="P73" s="264">
        <v>49.6</v>
      </c>
      <c r="Q73" s="272">
        <v>41</v>
      </c>
      <c r="R73" s="36" t="s">
        <v>2</v>
      </c>
      <c r="S73" s="36" t="s">
        <v>70</v>
      </c>
      <c r="T73" s="264">
        <v>50.78</v>
      </c>
      <c r="U73" s="272">
        <v>43.6</v>
      </c>
    </row>
    <row r="74" spans="1:21" ht="15" customHeight="1">
      <c r="A74" s="414">
        <v>69</v>
      </c>
      <c r="B74" s="14" t="s">
        <v>0</v>
      </c>
      <c r="C74" s="281" t="s">
        <v>117</v>
      </c>
      <c r="D74" s="10">
        <v>54.43</v>
      </c>
      <c r="E74" s="20">
        <v>47.1</v>
      </c>
      <c r="F74" s="14" t="s">
        <v>0</v>
      </c>
      <c r="G74" s="281" t="s">
        <v>168</v>
      </c>
      <c r="H74" s="10">
        <v>54.43</v>
      </c>
      <c r="I74" s="20">
        <v>45.666666666666664</v>
      </c>
      <c r="J74" s="35" t="s">
        <v>1</v>
      </c>
      <c r="K74" s="35" t="s">
        <v>12</v>
      </c>
      <c r="L74" s="266">
        <v>50.52</v>
      </c>
      <c r="M74" s="274">
        <v>42</v>
      </c>
      <c r="N74" s="35" t="s">
        <v>0</v>
      </c>
      <c r="O74" s="35" t="s">
        <v>117</v>
      </c>
      <c r="P74" s="266">
        <v>49.6</v>
      </c>
      <c r="Q74" s="274">
        <v>40.416666666666664</v>
      </c>
      <c r="R74" s="35" t="s">
        <v>3</v>
      </c>
      <c r="S74" s="35" t="s">
        <v>30</v>
      </c>
      <c r="T74" s="266">
        <v>50.78</v>
      </c>
      <c r="U74" s="274">
        <v>42.8</v>
      </c>
    </row>
    <row r="75" spans="1:21" ht="15" customHeight="1" thickBot="1">
      <c r="A75" s="415">
        <v>70</v>
      </c>
      <c r="B75" s="17" t="s">
        <v>2</v>
      </c>
      <c r="C75" s="29" t="s">
        <v>156</v>
      </c>
      <c r="D75" s="17">
        <v>54.43</v>
      </c>
      <c r="E75" s="18">
        <v>47</v>
      </c>
      <c r="F75" s="17" t="s">
        <v>1</v>
      </c>
      <c r="G75" s="29" t="s">
        <v>14</v>
      </c>
      <c r="H75" s="17">
        <v>54.43</v>
      </c>
      <c r="I75" s="18">
        <v>45.57</v>
      </c>
      <c r="J75" s="152" t="s">
        <v>1</v>
      </c>
      <c r="K75" s="152" t="s">
        <v>170</v>
      </c>
      <c r="L75" s="265">
        <v>50.52</v>
      </c>
      <c r="M75" s="273">
        <v>41.769230769230766</v>
      </c>
      <c r="N75" s="152" t="s">
        <v>3</v>
      </c>
      <c r="O75" s="152" t="s">
        <v>24</v>
      </c>
      <c r="P75" s="265">
        <v>49.6</v>
      </c>
      <c r="Q75" s="273">
        <v>40.1</v>
      </c>
      <c r="R75" s="152" t="s">
        <v>2</v>
      </c>
      <c r="S75" s="152" t="s">
        <v>71</v>
      </c>
      <c r="T75" s="265">
        <v>50.78</v>
      </c>
      <c r="U75" s="273">
        <v>42</v>
      </c>
    </row>
    <row r="76" spans="1:21" ht="15" customHeight="1">
      <c r="A76" s="413">
        <v>71</v>
      </c>
      <c r="B76" s="11" t="s">
        <v>4</v>
      </c>
      <c r="C76" s="27" t="s">
        <v>126</v>
      </c>
      <c r="D76" s="11">
        <v>54.43</v>
      </c>
      <c r="E76" s="12">
        <v>46.8</v>
      </c>
      <c r="F76" s="11" t="s">
        <v>2</v>
      </c>
      <c r="G76" s="27" t="s">
        <v>155</v>
      </c>
      <c r="H76" s="11">
        <v>54.43</v>
      </c>
      <c r="I76" s="12">
        <v>45.1</v>
      </c>
      <c r="J76" s="151" t="s">
        <v>2</v>
      </c>
      <c r="K76" s="151" t="s">
        <v>160</v>
      </c>
      <c r="L76" s="263">
        <v>50.52</v>
      </c>
      <c r="M76" s="271">
        <v>41.2</v>
      </c>
      <c r="N76" s="151" t="s">
        <v>1</v>
      </c>
      <c r="O76" s="151" t="s">
        <v>132</v>
      </c>
      <c r="P76" s="263">
        <v>49.6</v>
      </c>
      <c r="Q76" s="271">
        <v>40</v>
      </c>
      <c r="R76" s="151" t="s">
        <v>3</v>
      </c>
      <c r="S76" s="151" t="s">
        <v>96</v>
      </c>
      <c r="T76" s="263">
        <v>50.78</v>
      </c>
      <c r="U76" s="271">
        <v>41.9</v>
      </c>
    </row>
    <row r="77" spans="1:21" ht="15" customHeight="1">
      <c r="A77" s="414">
        <v>72</v>
      </c>
      <c r="B77" s="14" t="s">
        <v>3</v>
      </c>
      <c r="C77" s="98" t="s">
        <v>28</v>
      </c>
      <c r="D77" s="14">
        <v>54.43</v>
      </c>
      <c r="E77" s="16">
        <v>46.8</v>
      </c>
      <c r="F77" s="14" t="s">
        <v>1</v>
      </c>
      <c r="G77" s="98" t="s">
        <v>161</v>
      </c>
      <c r="H77" s="14">
        <v>54.43</v>
      </c>
      <c r="I77" s="16">
        <v>44</v>
      </c>
      <c r="J77" s="36" t="s">
        <v>3</v>
      </c>
      <c r="K77" s="36" t="s">
        <v>29</v>
      </c>
      <c r="L77" s="264">
        <v>50.52</v>
      </c>
      <c r="M77" s="272">
        <v>41</v>
      </c>
      <c r="N77" s="36" t="s">
        <v>1</v>
      </c>
      <c r="O77" s="36" t="s">
        <v>147</v>
      </c>
      <c r="P77" s="264">
        <v>49.6</v>
      </c>
      <c r="Q77" s="272">
        <v>40</v>
      </c>
      <c r="R77" s="36" t="s">
        <v>1</v>
      </c>
      <c r="S77" s="36" t="s">
        <v>139</v>
      </c>
      <c r="T77" s="264">
        <v>50.78</v>
      </c>
      <c r="U77" s="272">
        <v>40.4</v>
      </c>
    </row>
    <row r="78" spans="1:21" ht="15" customHeight="1">
      <c r="A78" s="414">
        <v>73</v>
      </c>
      <c r="B78" s="14" t="s">
        <v>3</v>
      </c>
      <c r="C78" s="28" t="s">
        <v>26</v>
      </c>
      <c r="D78" s="14">
        <v>54.43</v>
      </c>
      <c r="E78" s="16">
        <v>46.7</v>
      </c>
      <c r="F78" s="14" t="s">
        <v>1</v>
      </c>
      <c r="G78" s="28" t="s">
        <v>135</v>
      </c>
      <c r="H78" s="14">
        <v>54.43</v>
      </c>
      <c r="I78" s="16">
        <v>43.8</v>
      </c>
      <c r="J78" s="36" t="s">
        <v>5</v>
      </c>
      <c r="K78" s="36" t="s">
        <v>149</v>
      </c>
      <c r="L78" s="264">
        <v>50.52</v>
      </c>
      <c r="M78" s="272">
        <v>40.5</v>
      </c>
      <c r="N78" s="36" t="s">
        <v>5</v>
      </c>
      <c r="O78" s="36" t="s">
        <v>41</v>
      </c>
      <c r="P78" s="264">
        <v>49.6</v>
      </c>
      <c r="Q78" s="272">
        <v>38.799999999999997</v>
      </c>
      <c r="R78" s="36" t="s">
        <v>1</v>
      </c>
      <c r="S78" s="36" t="s">
        <v>130</v>
      </c>
      <c r="T78" s="264">
        <v>50.78</v>
      </c>
      <c r="U78" s="272">
        <v>40</v>
      </c>
    </row>
    <row r="79" spans="1:21" ht="15" customHeight="1">
      <c r="A79" s="414">
        <v>74</v>
      </c>
      <c r="B79" s="14" t="s">
        <v>3</v>
      </c>
      <c r="C79" s="28" t="s">
        <v>64</v>
      </c>
      <c r="D79" s="14">
        <v>54.43</v>
      </c>
      <c r="E79" s="16">
        <v>46.5</v>
      </c>
      <c r="F79" s="14" t="s">
        <v>1</v>
      </c>
      <c r="G79" s="28" t="s">
        <v>170</v>
      </c>
      <c r="H79" s="14">
        <v>54.43</v>
      </c>
      <c r="I79" s="16">
        <v>43.4</v>
      </c>
      <c r="J79" s="36" t="s">
        <v>4</v>
      </c>
      <c r="K79" s="36" t="s">
        <v>32</v>
      </c>
      <c r="L79" s="264">
        <v>50.52</v>
      </c>
      <c r="M79" s="272">
        <v>40.200000000000003</v>
      </c>
      <c r="N79" s="36" t="s">
        <v>5</v>
      </c>
      <c r="O79" s="36" t="s">
        <v>123</v>
      </c>
      <c r="P79" s="264">
        <v>49.6</v>
      </c>
      <c r="Q79" s="272">
        <v>38.799999999999997</v>
      </c>
      <c r="R79" s="36" t="s">
        <v>5</v>
      </c>
      <c r="S79" s="36" t="s">
        <v>124</v>
      </c>
      <c r="T79" s="264">
        <v>50.78</v>
      </c>
      <c r="U79" s="272">
        <v>39.1</v>
      </c>
    </row>
    <row r="80" spans="1:21" ht="15" customHeight="1">
      <c r="A80" s="414">
        <v>75</v>
      </c>
      <c r="B80" s="14" t="s">
        <v>1</v>
      </c>
      <c r="C80" s="28" t="s">
        <v>13</v>
      </c>
      <c r="D80" s="14">
        <v>54.43</v>
      </c>
      <c r="E80" s="16">
        <v>46.1</v>
      </c>
      <c r="F80" s="14" t="s">
        <v>4</v>
      </c>
      <c r="G80" s="28" t="s">
        <v>36</v>
      </c>
      <c r="H80" s="14">
        <v>54.43</v>
      </c>
      <c r="I80" s="16">
        <v>43.3</v>
      </c>
      <c r="J80" s="36" t="s">
        <v>1</v>
      </c>
      <c r="K80" s="36" t="s">
        <v>164</v>
      </c>
      <c r="L80" s="264">
        <v>50.52</v>
      </c>
      <c r="M80" s="272">
        <v>40.18181818181818</v>
      </c>
      <c r="N80" s="36" t="s">
        <v>3</v>
      </c>
      <c r="O80" s="36" t="s">
        <v>129</v>
      </c>
      <c r="P80" s="264">
        <v>49.6</v>
      </c>
      <c r="Q80" s="272">
        <v>38.799999999999997</v>
      </c>
      <c r="R80" s="36" t="s">
        <v>6</v>
      </c>
      <c r="S80" s="36" t="s">
        <v>144</v>
      </c>
      <c r="T80" s="264">
        <v>50.78</v>
      </c>
      <c r="U80" s="272">
        <v>38.142857142857146</v>
      </c>
    </row>
    <row r="81" spans="1:21" ht="15" customHeight="1">
      <c r="A81" s="414">
        <v>76</v>
      </c>
      <c r="B81" s="14" t="s">
        <v>3</v>
      </c>
      <c r="C81" s="144" t="s">
        <v>63</v>
      </c>
      <c r="D81" s="14">
        <v>54.43</v>
      </c>
      <c r="E81" s="16">
        <v>46</v>
      </c>
      <c r="F81" s="14" t="s">
        <v>4</v>
      </c>
      <c r="G81" s="144" t="s">
        <v>32</v>
      </c>
      <c r="H81" s="14">
        <v>54.43</v>
      </c>
      <c r="I81" s="16">
        <v>42.8</v>
      </c>
      <c r="J81" s="36" t="s">
        <v>6</v>
      </c>
      <c r="K81" s="36" t="s">
        <v>142</v>
      </c>
      <c r="L81" s="264">
        <v>50.52</v>
      </c>
      <c r="M81" s="272">
        <v>40.1</v>
      </c>
      <c r="N81" s="36" t="s">
        <v>3</v>
      </c>
      <c r="O81" s="36" t="s">
        <v>25</v>
      </c>
      <c r="P81" s="264">
        <v>49.6</v>
      </c>
      <c r="Q81" s="272">
        <v>38</v>
      </c>
      <c r="R81" s="36" t="s">
        <v>2</v>
      </c>
      <c r="S81" s="36" t="s">
        <v>69</v>
      </c>
      <c r="T81" s="264">
        <v>50.78</v>
      </c>
      <c r="U81" s="272">
        <v>38</v>
      </c>
    </row>
    <row r="82" spans="1:21" ht="15" customHeight="1">
      <c r="A82" s="414">
        <v>77</v>
      </c>
      <c r="B82" s="14" t="s">
        <v>4</v>
      </c>
      <c r="C82" s="28" t="s">
        <v>97</v>
      </c>
      <c r="D82" s="23">
        <v>54.43</v>
      </c>
      <c r="E82" s="24">
        <v>45.5</v>
      </c>
      <c r="F82" s="14" t="s">
        <v>3</v>
      </c>
      <c r="G82" s="28" t="s">
        <v>180</v>
      </c>
      <c r="H82" s="23">
        <v>54.43</v>
      </c>
      <c r="I82" s="24">
        <v>42.8</v>
      </c>
      <c r="J82" s="36" t="s">
        <v>3</v>
      </c>
      <c r="K82" s="36" t="s">
        <v>61</v>
      </c>
      <c r="L82" s="264">
        <v>50.52</v>
      </c>
      <c r="M82" s="272">
        <v>40</v>
      </c>
      <c r="N82" s="36" t="s">
        <v>3</v>
      </c>
      <c r="O82" s="36" t="s">
        <v>27</v>
      </c>
      <c r="P82" s="264">
        <v>49.6</v>
      </c>
      <c r="Q82" s="272">
        <v>38</v>
      </c>
      <c r="R82" s="36" t="s">
        <v>3</v>
      </c>
      <c r="S82" s="36" t="s">
        <v>24</v>
      </c>
      <c r="T82" s="264">
        <v>50.78</v>
      </c>
      <c r="U82" s="272">
        <v>37.6</v>
      </c>
    </row>
    <row r="83" spans="1:21" ht="15" customHeight="1">
      <c r="A83" s="414">
        <v>78</v>
      </c>
      <c r="B83" s="399" t="s">
        <v>1</v>
      </c>
      <c r="C83" s="28" t="s">
        <v>166</v>
      </c>
      <c r="D83" s="14">
        <v>54.43</v>
      </c>
      <c r="E83" s="16">
        <v>45.3</v>
      </c>
      <c r="F83" s="399" t="s">
        <v>6</v>
      </c>
      <c r="G83" s="28" t="s">
        <v>145</v>
      </c>
      <c r="H83" s="14">
        <v>54.43</v>
      </c>
      <c r="I83" s="16">
        <v>42.333333333333336</v>
      </c>
      <c r="J83" s="35" t="s">
        <v>2</v>
      </c>
      <c r="K83" s="35" t="s">
        <v>159</v>
      </c>
      <c r="L83" s="266">
        <v>50.52</v>
      </c>
      <c r="M83" s="274">
        <v>40</v>
      </c>
      <c r="N83" s="35" t="s">
        <v>1</v>
      </c>
      <c r="O83" s="35" t="s">
        <v>138</v>
      </c>
      <c r="P83" s="266">
        <v>49.6</v>
      </c>
      <c r="Q83" s="274">
        <v>38</v>
      </c>
      <c r="R83" s="35" t="s">
        <v>0</v>
      </c>
      <c r="S83" s="35" t="s">
        <v>78</v>
      </c>
      <c r="T83" s="266">
        <v>50.78</v>
      </c>
      <c r="U83" s="274">
        <v>37.333333333333336</v>
      </c>
    </row>
    <row r="84" spans="1:21" ht="15" customHeight="1">
      <c r="A84" s="414">
        <v>79</v>
      </c>
      <c r="B84" s="14" t="s">
        <v>1</v>
      </c>
      <c r="C84" s="28" t="s">
        <v>136</v>
      </c>
      <c r="D84" s="14">
        <v>54.43</v>
      </c>
      <c r="E84" s="16">
        <v>45</v>
      </c>
      <c r="F84" s="14" t="s">
        <v>1</v>
      </c>
      <c r="G84" s="28" t="s">
        <v>13</v>
      </c>
      <c r="H84" s="14">
        <v>54.43</v>
      </c>
      <c r="I84" s="16">
        <v>42.2</v>
      </c>
      <c r="J84" s="36" t="s">
        <v>4</v>
      </c>
      <c r="K84" s="36" t="s">
        <v>125</v>
      </c>
      <c r="L84" s="264">
        <v>50.52</v>
      </c>
      <c r="M84" s="272">
        <v>39.200000000000003</v>
      </c>
      <c r="N84" s="36" t="s">
        <v>6</v>
      </c>
      <c r="O84" s="36" t="s">
        <v>143</v>
      </c>
      <c r="P84" s="264">
        <v>49.6</v>
      </c>
      <c r="Q84" s="272">
        <v>37.333333333333336</v>
      </c>
      <c r="R84" s="36" t="s">
        <v>4</v>
      </c>
      <c r="S84" s="36" t="s">
        <v>127</v>
      </c>
      <c r="T84" s="264">
        <v>50.78</v>
      </c>
      <c r="U84" s="272">
        <v>37</v>
      </c>
    </row>
    <row r="85" spans="1:21" ht="15" customHeight="1" thickBot="1">
      <c r="A85" s="415">
        <v>80</v>
      </c>
      <c r="B85" s="17" t="s">
        <v>1</v>
      </c>
      <c r="C85" s="29" t="s">
        <v>167</v>
      </c>
      <c r="D85" s="17">
        <v>54.43</v>
      </c>
      <c r="E85" s="18">
        <v>44.3</v>
      </c>
      <c r="F85" s="17" t="s">
        <v>2</v>
      </c>
      <c r="G85" s="29" t="s">
        <v>175</v>
      </c>
      <c r="H85" s="17">
        <v>54.43</v>
      </c>
      <c r="I85" s="18">
        <v>42</v>
      </c>
      <c r="J85" s="152" t="s">
        <v>3</v>
      </c>
      <c r="K85" s="152" t="s">
        <v>64</v>
      </c>
      <c r="L85" s="265">
        <v>50.52</v>
      </c>
      <c r="M85" s="273">
        <v>38.9</v>
      </c>
      <c r="N85" s="152" t="s">
        <v>1</v>
      </c>
      <c r="O85" s="152" t="s">
        <v>134</v>
      </c>
      <c r="P85" s="265">
        <v>49.6</v>
      </c>
      <c r="Q85" s="273">
        <v>37.1</v>
      </c>
      <c r="R85" s="152" t="s">
        <v>4</v>
      </c>
      <c r="S85" s="152" t="s">
        <v>172</v>
      </c>
      <c r="T85" s="265">
        <v>50.78</v>
      </c>
      <c r="U85" s="273">
        <v>37</v>
      </c>
    </row>
    <row r="86" spans="1:21" ht="15" customHeight="1">
      <c r="A86" s="413">
        <v>81</v>
      </c>
      <c r="B86" s="11" t="s">
        <v>6</v>
      </c>
      <c r="C86" s="27" t="s">
        <v>144</v>
      </c>
      <c r="D86" s="11">
        <v>54.43</v>
      </c>
      <c r="E86" s="12">
        <v>44</v>
      </c>
      <c r="F86" s="11" t="s">
        <v>2</v>
      </c>
      <c r="G86" s="27" t="s">
        <v>154</v>
      </c>
      <c r="H86" s="11">
        <v>54.43</v>
      </c>
      <c r="I86" s="12">
        <v>42</v>
      </c>
      <c r="J86" s="151" t="s">
        <v>5</v>
      </c>
      <c r="K86" s="151" t="s">
        <v>41</v>
      </c>
      <c r="L86" s="263">
        <v>50.52</v>
      </c>
      <c r="M86" s="271">
        <v>38</v>
      </c>
      <c r="N86" s="151" t="s">
        <v>4</v>
      </c>
      <c r="O86" s="151" t="s">
        <v>58</v>
      </c>
      <c r="P86" s="263">
        <v>49.6</v>
      </c>
      <c r="Q86" s="271">
        <v>37</v>
      </c>
      <c r="R86" s="151" t="s">
        <v>1</v>
      </c>
      <c r="S86" s="151" t="s">
        <v>136</v>
      </c>
      <c r="T86" s="263">
        <v>50.78</v>
      </c>
      <c r="U86" s="271">
        <v>36.799999999999997</v>
      </c>
    </row>
    <row r="87" spans="1:21" ht="15" customHeight="1">
      <c r="A87" s="414">
        <v>82</v>
      </c>
      <c r="B87" s="14" t="s">
        <v>6</v>
      </c>
      <c r="C87" s="98" t="s">
        <v>54</v>
      </c>
      <c r="D87" s="14">
        <v>54.43</v>
      </c>
      <c r="E87" s="16">
        <v>43</v>
      </c>
      <c r="F87" s="14" t="s">
        <v>1</v>
      </c>
      <c r="G87" s="98" t="s">
        <v>164</v>
      </c>
      <c r="H87" s="14">
        <v>54.43</v>
      </c>
      <c r="I87" s="16">
        <v>42</v>
      </c>
      <c r="J87" s="36" t="s">
        <v>3</v>
      </c>
      <c r="K87" s="36" t="s">
        <v>96</v>
      </c>
      <c r="L87" s="264">
        <v>50.52</v>
      </c>
      <c r="M87" s="272">
        <v>37.6</v>
      </c>
      <c r="N87" s="36" t="s">
        <v>1</v>
      </c>
      <c r="O87" s="36" t="s">
        <v>18</v>
      </c>
      <c r="P87" s="264">
        <v>49.6</v>
      </c>
      <c r="Q87" s="272">
        <v>37</v>
      </c>
      <c r="R87" s="36" t="s">
        <v>5</v>
      </c>
      <c r="S87" s="36" t="s">
        <v>151</v>
      </c>
      <c r="T87" s="264">
        <v>50.78</v>
      </c>
      <c r="U87" s="272">
        <v>36.4</v>
      </c>
    </row>
    <row r="88" spans="1:21" ht="15" customHeight="1">
      <c r="A88" s="414">
        <v>83</v>
      </c>
      <c r="B88" s="14" t="s">
        <v>1</v>
      </c>
      <c r="C88" s="28" t="s">
        <v>138</v>
      </c>
      <c r="D88" s="14">
        <v>54.43</v>
      </c>
      <c r="E88" s="16">
        <v>42.7</v>
      </c>
      <c r="F88" s="14" t="s">
        <v>2</v>
      </c>
      <c r="G88" s="28" t="s">
        <v>158</v>
      </c>
      <c r="H88" s="14">
        <v>54.43</v>
      </c>
      <c r="I88" s="16">
        <v>41.3</v>
      </c>
      <c r="J88" s="36" t="s">
        <v>4</v>
      </c>
      <c r="K88" s="36" t="s">
        <v>58</v>
      </c>
      <c r="L88" s="264">
        <v>50.52</v>
      </c>
      <c r="M88" s="272">
        <v>36.299999999999997</v>
      </c>
      <c r="N88" s="36" t="s">
        <v>1</v>
      </c>
      <c r="O88" s="36" t="s">
        <v>133</v>
      </c>
      <c r="P88" s="264">
        <v>49.6</v>
      </c>
      <c r="Q88" s="272">
        <v>37</v>
      </c>
      <c r="R88" s="36" t="s">
        <v>4</v>
      </c>
      <c r="S88" s="36" t="s">
        <v>171</v>
      </c>
      <c r="T88" s="264">
        <v>50.78</v>
      </c>
      <c r="U88" s="272">
        <v>36.200000000000003</v>
      </c>
    </row>
    <row r="89" spans="1:21" ht="15" customHeight="1">
      <c r="A89" s="414">
        <v>84</v>
      </c>
      <c r="B89" s="14" t="s">
        <v>0</v>
      </c>
      <c r="C89" s="28" t="s">
        <v>168</v>
      </c>
      <c r="D89" s="14">
        <v>54.43</v>
      </c>
      <c r="E89" s="16">
        <v>41.7</v>
      </c>
      <c r="F89" s="14" t="s">
        <v>1</v>
      </c>
      <c r="G89" s="28" t="s">
        <v>134</v>
      </c>
      <c r="H89" s="14">
        <v>54.43</v>
      </c>
      <c r="I89" s="16">
        <v>41.1</v>
      </c>
      <c r="J89" s="36" t="s">
        <v>6</v>
      </c>
      <c r="K89" s="36" t="s">
        <v>144</v>
      </c>
      <c r="L89" s="264">
        <v>50.52</v>
      </c>
      <c r="M89" s="272">
        <v>36</v>
      </c>
      <c r="N89" s="36" t="s">
        <v>0</v>
      </c>
      <c r="O89" s="36" t="s">
        <v>121</v>
      </c>
      <c r="P89" s="264">
        <v>49.6</v>
      </c>
      <c r="Q89" s="272">
        <v>36.700000000000003</v>
      </c>
      <c r="R89" s="36" t="s">
        <v>5</v>
      </c>
      <c r="S89" s="36" t="s">
        <v>37</v>
      </c>
      <c r="T89" s="264">
        <v>50.78</v>
      </c>
      <c r="U89" s="272">
        <v>36.1</v>
      </c>
    </row>
    <row r="90" spans="1:21" ht="15" customHeight="1">
      <c r="A90" s="414">
        <v>85</v>
      </c>
      <c r="B90" s="249" t="s">
        <v>2</v>
      </c>
      <c r="C90" s="144" t="s">
        <v>154</v>
      </c>
      <c r="D90" s="14">
        <v>54.43</v>
      </c>
      <c r="E90" s="16">
        <v>41.5</v>
      </c>
      <c r="F90" s="249" t="s">
        <v>3</v>
      </c>
      <c r="G90" s="144" t="s">
        <v>179</v>
      </c>
      <c r="H90" s="14">
        <v>54.43</v>
      </c>
      <c r="I90" s="16">
        <v>40.6</v>
      </c>
      <c r="J90" s="36" t="s">
        <v>1</v>
      </c>
      <c r="K90" s="36" t="s">
        <v>169</v>
      </c>
      <c r="L90" s="264">
        <v>50.52</v>
      </c>
      <c r="M90" s="272">
        <v>35.875</v>
      </c>
      <c r="N90" s="36" t="s">
        <v>3</v>
      </c>
      <c r="O90" s="36" t="s">
        <v>29</v>
      </c>
      <c r="P90" s="264">
        <v>49.6</v>
      </c>
      <c r="Q90" s="272">
        <v>36.4</v>
      </c>
      <c r="R90" s="36" t="s">
        <v>1</v>
      </c>
      <c r="S90" s="36" t="s">
        <v>13</v>
      </c>
      <c r="T90" s="264">
        <v>50.78</v>
      </c>
      <c r="U90" s="272">
        <v>36</v>
      </c>
    </row>
    <row r="91" spans="1:21" ht="15" customHeight="1">
      <c r="A91" s="414">
        <v>86</v>
      </c>
      <c r="B91" s="14" t="s">
        <v>1</v>
      </c>
      <c r="C91" s="228" t="s">
        <v>74</v>
      </c>
      <c r="D91" s="14">
        <v>54.43</v>
      </c>
      <c r="E91" s="78">
        <v>41.3</v>
      </c>
      <c r="F91" s="14" t="s">
        <v>6</v>
      </c>
      <c r="G91" s="228" t="s">
        <v>144</v>
      </c>
      <c r="H91" s="14">
        <v>54.43</v>
      </c>
      <c r="I91" s="78">
        <v>40.5</v>
      </c>
      <c r="J91" s="36" t="s">
        <v>4</v>
      </c>
      <c r="K91" s="36" t="s">
        <v>127</v>
      </c>
      <c r="L91" s="264">
        <v>50.52</v>
      </c>
      <c r="M91" s="272">
        <v>35.5</v>
      </c>
      <c r="N91" s="36" t="s">
        <v>1</v>
      </c>
      <c r="O91" s="36" t="s">
        <v>16</v>
      </c>
      <c r="P91" s="264">
        <v>49.6</v>
      </c>
      <c r="Q91" s="272">
        <v>35.799999999999997</v>
      </c>
      <c r="R91" s="36" t="s">
        <v>1</v>
      </c>
      <c r="S91" s="36" t="s">
        <v>163</v>
      </c>
      <c r="T91" s="264">
        <v>50.78</v>
      </c>
      <c r="U91" s="272">
        <v>35</v>
      </c>
    </row>
    <row r="92" spans="1:21" ht="15" customHeight="1">
      <c r="A92" s="414">
        <v>87</v>
      </c>
      <c r="B92" s="14" t="s">
        <v>3</v>
      </c>
      <c r="C92" s="28" t="s">
        <v>61</v>
      </c>
      <c r="D92" s="14">
        <v>54.43</v>
      </c>
      <c r="E92" s="16">
        <v>40.799999999999997</v>
      </c>
      <c r="F92" s="14" t="s">
        <v>2</v>
      </c>
      <c r="G92" s="28" t="s">
        <v>65</v>
      </c>
      <c r="H92" s="14">
        <v>54.43</v>
      </c>
      <c r="I92" s="16">
        <v>40.1</v>
      </c>
      <c r="J92" s="36" t="s">
        <v>4</v>
      </c>
      <c r="K92" s="36" t="s">
        <v>97</v>
      </c>
      <c r="L92" s="264">
        <v>50.52</v>
      </c>
      <c r="M92" s="272">
        <v>35</v>
      </c>
      <c r="N92" s="36" t="s">
        <v>5</v>
      </c>
      <c r="O92" s="36" t="s">
        <v>46</v>
      </c>
      <c r="P92" s="264">
        <v>49.6</v>
      </c>
      <c r="Q92" s="272">
        <v>35.299999999999997</v>
      </c>
      <c r="R92" s="36" t="s">
        <v>1</v>
      </c>
      <c r="S92" s="36" t="s">
        <v>138</v>
      </c>
      <c r="T92" s="264">
        <v>50.78</v>
      </c>
      <c r="U92" s="272">
        <v>34.700000000000003</v>
      </c>
    </row>
    <row r="93" spans="1:21" ht="15" customHeight="1">
      <c r="A93" s="414">
        <v>88</v>
      </c>
      <c r="B93" s="249" t="s">
        <v>4</v>
      </c>
      <c r="C93" s="87" t="s">
        <v>188</v>
      </c>
      <c r="D93" s="14">
        <v>54.43</v>
      </c>
      <c r="E93" s="16">
        <v>40.1</v>
      </c>
      <c r="F93" s="249" t="s">
        <v>4</v>
      </c>
      <c r="G93" s="87" t="s">
        <v>58</v>
      </c>
      <c r="H93" s="14">
        <v>54.43</v>
      </c>
      <c r="I93" s="16">
        <v>40</v>
      </c>
      <c r="J93" s="36" t="s">
        <v>3</v>
      </c>
      <c r="K93" s="36" t="s">
        <v>153</v>
      </c>
      <c r="L93" s="264">
        <v>50.52</v>
      </c>
      <c r="M93" s="272">
        <v>35</v>
      </c>
      <c r="N93" s="36" t="s">
        <v>4</v>
      </c>
      <c r="O93" s="36" t="s">
        <v>34</v>
      </c>
      <c r="P93" s="264">
        <v>49.6</v>
      </c>
      <c r="Q93" s="272">
        <v>35.299999999999997</v>
      </c>
      <c r="R93" s="36" t="s">
        <v>4</v>
      </c>
      <c r="S93" s="36" t="s">
        <v>58</v>
      </c>
      <c r="T93" s="264">
        <v>50.78</v>
      </c>
      <c r="U93" s="272">
        <v>33.9</v>
      </c>
    </row>
    <row r="94" spans="1:21" ht="15" customHeight="1">
      <c r="A94" s="414">
        <v>89</v>
      </c>
      <c r="B94" s="283" t="s">
        <v>1</v>
      </c>
      <c r="C94" s="28" t="s">
        <v>170</v>
      </c>
      <c r="D94" s="14">
        <v>54.43</v>
      </c>
      <c r="E94" s="16">
        <v>39.5</v>
      </c>
      <c r="F94" s="283" t="s">
        <v>3</v>
      </c>
      <c r="G94" s="28" t="s">
        <v>120</v>
      </c>
      <c r="H94" s="14">
        <v>54.43</v>
      </c>
      <c r="I94" s="16">
        <v>38</v>
      </c>
      <c r="J94" s="36" t="s">
        <v>2</v>
      </c>
      <c r="K94" s="36" t="s">
        <v>155</v>
      </c>
      <c r="L94" s="264">
        <v>50.52</v>
      </c>
      <c r="M94" s="272">
        <v>35</v>
      </c>
      <c r="N94" s="36" t="s">
        <v>2</v>
      </c>
      <c r="O94" s="36" t="s">
        <v>20</v>
      </c>
      <c r="P94" s="264">
        <v>49.6</v>
      </c>
      <c r="Q94" s="272">
        <v>35.299999999999997</v>
      </c>
      <c r="R94" s="36" t="s">
        <v>2</v>
      </c>
      <c r="S94" s="36" t="s">
        <v>72</v>
      </c>
      <c r="T94" s="264">
        <v>50.78</v>
      </c>
      <c r="U94" s="272">
        <v>33.6</v>
      </c>
    </row>
    <row r="95" spans="1:21" ht="15" customHeight="1" thickBot="1">
      <c r="A95" s="415">
        <v>90</v>
      </c>
      <c r="B95" s="17" t="s">
        <v>0</v>
      </c>
      <c r="C95" s="29" t="s">
        <v>78</v>
      </c>
      <c r="D95" s="17">
        <v>54.43</v>
      </c>
      <c r="E95" s="18">
        <v>38.880000000000003</v>
      </c>
      <c r="F95" s="17" t="s">
        <v>3</v>
      </c>
      <c r="G95" s="29" t="s">
        <v>26</v>
      </c>
      <c r="H95" s="17">
        <v>54.43</v>
      </c>
      <c r="I95" s="18">
        <v>36.6</v>
      </c>
      <c r="J95" s="152" t="s">
        <v>1</v>
      </c>
      <c r="K95" s="152" t="s">
        <v>162</v>
      </c>
      <c r="L95" s="265">
        <v>50.52</v>
      </c>
      <c r="M95" s="273">
        <v>35</v>
      </c>
      <c r="N95" s="152" t="s">
        <v>0</v>
      </c>
      <c r="O95" s="152" t="s">
        <v>9</v>
      </c>
      <c r="P95" s="265">
        <v>49.6</v>
      </c>
      <c r="Q95" s="273">
        <v>35</v>
      </c>
      <c r="R95" s="152" t="s">
        <v>1</v>
      </c>
      <c r="S95" s="152" t="s">
        <v>141</v>
      </c>
      <c r="T95" s="265">
        <v>50.78</v>
      </c>
      <c r="U95" s="273">
        <v>32.799999999999997</v>
      </c>
    </row>
    <row r="96" spans="1:21" ht="15" customHeight="1">
      <c r="A96" s="413">
        <v>91</v>
      </c>
      <c r="B96" s="11" t="s">
        <v>5</v>
      </c>
      <c r="C96" s="27" t="s">
        <v>149</v>
      </c>
      <c r="D96" s="11">
        <v>54.43</v>
      </c>
      <c r="E96" s="12">
        <v>38</v>
      </c>
      <c r="F96" s="11" t="s">
        <v>1</v>
      </c>
      <c r="G96" s="27" t="s">
        <v>130</v>
      </c>
      <c r="H96" s="11">
        <v>54.43</v>
      </c>
      <c r="I96" s="12">
        <v>36.5</v>
      </c>
      <c r="J96" s="151" t="s">
        <v>3</v>
      </c>
      <c r="K96" s="151" t="s">
        <v>24</v>
      </c>
      <c r="L96" s="263">
        <v>50.52</v>
      </c>
      <c r="M96" s="271">
        <v>34</v>
      </c>
      <c r="N96" s="151" t="s">
        <v>0</v>
      </c>
      <c r="O96" s="151" t="s">
        <v>78</v>
      </c>
      <c r="P96" s="263">
        <v>49.6</v>
      </c>
      <c r="Q96" s="271">
        <v>34.714285714285715</v>
      </c>
      <c r="R96" s="151" t="s">
        <v>0</v>
      </c>
      <c r="S96" s="151" t="s">
        <v>10</v>
      </c>
      <c r="T96" s="263">
        <v>50.78</v>
      </c>
      <c r="U96" s="271">
        <v>32.333333333333336</v>
      </c>
    </row>
    <row r="97" spans="1:21" ht="15" customHeight="1">
      <c r="A97" s="414">
        <v>92</v>
      </c>
      <c r="B97" s="14" t="s">
        <v>4</v>
      </c>
      <c r="C97" s="28" t="s">
        <v>152</v>
      </c>
      <c r="D97" s="14">
        <v>54.43</v>
      </c>
      <c r="E97" s="16">
        <v>37.299999999999997</v>
      </c>
      <c r="F97" s="14" t="s">
        <v>3</v>
      </c>
      <c r="G97" s="28" t="s">
        <v>29</v>
      </c>
      <c r="H97" s="14">
        <v>54.43</v>
      </c>
      <c r="I97" s="16">
        <v>35</v>
      </c>
      <c r="J97" s="36" t="s">
        <v>5</v>
      </c>
      <c r="K97" s="36" t="s">
        <v>150</v>
      </c>
      <c r="L97" s="264">
        <v>50.52</v>
      </c>
      <c r="M97" s="272">
        <v>33.799999999999997</v>
      </c>
      <c r="N97" s="36" t="s">
        <v>1</v>
      </c>
      <c r="O97" s="36" t="s">
        <v>137</v>
      </c>
      <c r="P97" s="264">
        <v>49.6</v>
      </c>
      <c r="Q97" s="272">
        <v>34.6</v>
      </c>
      <c r="R97" s="36" t="s">
        <v>1</v>
      </c>
      <c r="S97" s="36" t="s">
        <v>135</v>
      </c>
      <c r="T97" s="264">
        <v>50.78</v>
      </c>
      <c r="U97" s="272">
        <v>32</v>
      </c>
    </row>
    <row r="98" spans="1:21" ht="15" customHeight="1">
      <c r="A98" s="414">
        <v>93</v>
      </c>
      <c r="B98" s="14" t="s">
        <v>3</v>
      </c>
      <c r="C98" s="228" t="s">
        <v>178</v>
      </c>
      <c r="D98" s="70">
        <v>54.43</v>
      </c>
      <c r="E98" s="16">
        <v>37.299999999999997</v>
      </c>
      <c r="F98" s="14" t="s">
        <v>6</v>
      </c>
      <c r="G98" s="228" t="s">
        <v>143</v>
      </c>
      <c r="H98" s="70">
        <v>54.43</v>
      </c>
      <c r="I98" s="16">
        <v>33.5</v>
      </c>
      <c r="J98" s="36" t="s">
        <v>4</v>
      </c>
      <c r="K98" s="36" t="s">
        <v>34</v>
      </c>
      <c r="L98" s="264">
        <v>50.52</v>
      </c>
      <c r="M98" s="272">
        <v>32.6</v>
      </c>
      <c r="N98" s="36" t="s">
        <v>1</v>
      </c>
      <c r="O98" s="36" t="s">
        <v>135</v>
      </c>
      <c r="P98" s="264">
        <v>49.6</v>
      </c>
      <c r="Q98" s="272">
        <v>34.5</v>
      </c>
      <c r="R98" s="36" t="s">
        <v>3</v>
      </c>
      <c r="S98" s="36" t="s">
        <v>27</v>
      </c>
      <c r="T98" s="264">
        <v>50.78</v>
      </c>
      <c r="U98" s="272">
        <v>31.8</v>
      </c>
    </row>
    <row r="99" spans="1:21" ht="15" customHeight="1">
      <c r="A99" s="414">
        <v>94</v>
      </c>
      <c r="B99" s="14" t="s">
        <v>5</v>
      </c>
      <c r="C99" s="28" t="s">
        <v>43</v>
      </c>
      <c r="D99" s="14">
        <v>54.43</v>
      </c>
      <c r="E99" s="16">
        <v>37.200000000000003</v>
      </c>
      <c r="F99" s="14" t="s">
        <v>5</v>
      </c>
      <c r="G99" s="28" t="s">
        <v>41</v>
      </c>
      <c r="H99" s="14">
        <v>54.43</v>
      </c>
      <c r="I99" s="16">
        <v>33</v>
      </c>
      <c r="J99" s="36" t="s">
        <v>4</v>
      </c>
      <c r="K99" s="36" t="s">
        <v>126</v>
      </c>
      <c r="L99" s="264">
        <v>50.52</v>
      </c>
      <c r="M99" s="272">
        <v>30.2</v>
      </c>
      <c r="N99" s="36" t="s">
        <v>4</v>
      </c>
      <c r="O99" s="36" t="s">
        <v>31</v>
      </c>
      <c r="P99" s="264">
        <v>49.6</v>
      </c>
      <c r="Q99" s="272">
        <v>34</v>
      </c>
      <c r="R99" s="36" t="s">
        <v>1</v>
      </c>
      <c r="S99" s="36" t="s">
        <v>12</v>
      </c>
      <c r="T99" s="264">
        <v>50.78</v>
      </c>
      <c r="U99" s="272">
        <v>31</v>
      </c>
    </row>
    <row r="100" spans="1:21" ht="15" customHeight="1">
      <c r="A100" s="414">
        <v>95</v>
      </c>
      <c r="B100" s="403" t="s">
        <v>2</v>
      </c>
      <c r="C100" s="396" t="s">
        <v>155</v>
      </c>
      <c r="D100" s="397">
        <v>54.43</v>
      </c>
      <c r="E100" s="398">
        <v>36</v>
      </c>
      <c r="F100" s="403" t="s">
        <v>3</v>
      </c>
      <c r="G100" s="396" t="s">
        <v>27</v>
      </c>
      <c r="H100" s="397">
        <v>54.43</v>
      </c>
      <c r="I100" s="398">
        <v>32.71</v>
      </c>
      <c r="J100" s="36" t="s">
        <v>1</v>
      </c>
      <c r="K100" s="36" t="s">
        <v>138</v>
      </c>
      <c r="L100" s="264">
        <v>50.52</v>
      </c>
      <c r="M100" s="272">
        <v>29.333333333333332</v>
      </c>
      <c r="N100" s="36" t="s">
        <v>1</v>
      </c>
      <c r="O100" s="36" t="s">
        <v>141</v>
      </c>
      <c r="P100" s="264">
        <v>49.6</v>
      </c>
      <c r="Q100" s="272">
        <v>33.200000000000003</v>
      </c>
      <c r="R100" s="36" t="s">
        <v>5</v>
      </c>
      <c r="S100" s="36" t="s">
        <v>46</v>
      </c>
      <c r="T100" s="264">
        <v>50.78</v>
      </c>
      <c r="U100" s="272">
        <v>30.3</v>
      </c>
    </row>
    <row r="101" spans="1:21" ht="15" customHeight="1">
      <c r="A101" s="414">
        <v>96</v>
      </c>
      <c r="B101" s="14" t="s">
        <v>4</v>
      </c>
      <c r="C101" s="28" t="s">
        <v>57</v>
      </c>
      <c r="D101" s="14">
        <v>54.43</v>
      </c>
      <c r="E101" s="16">
        <v>35.5</v>
      </c>
      <c r="F101" s="14" t="s">
        <v>3</v>
      </c>
      <c r="G101" s="28" t="s">
        <v>24</v>
      </c>
      <c r="H101" s="14">
        <v>54.43</v>
      </c>
      <c r="I101" s="16">
        <v>31</v>
      </c>
      <c r="J101" s="36" t="s">
        <v>0</v>
      </c>
      <c r="K101" s="36" t="s">
        <v>168</v>
      </c>
      <c r="L101" s="264">
        <v>50.52</v>
      </c>
      <c r="M101" s="272">
        <v>29.3</v>
      </c>
      <c r="N101" s="36" t="s">
        <v>4</v>
      </c>
      <c r="O101" s="36" t="s">
        <v>127</v>
      </c>
      <c r="P101" s="264">
        <v>49.6</v>
      </c>
      <c r="Q101" s="272">
        <v>31</v>
      </c>
      <c r="R101" s="36" t="s">
        <v>2</v>
      </c>
      <c r="S101" s="36" t="s">
        <v>68</v>
      </c>
      <c r="T101" s="264">
        <v>50.78</v>
      </c>
      <c r="U101" s="272">
        <v>27</v>
      </c>
    </row>
    <row r="102" spans="1:21" ht="15" customHeight="1">
      <c r="A102" s="414">
        <v>97</v>
      </c>
      <c r="B102" s="14" t="s">
        <v>1</v>
      </c>
      <c r="C102" s="28" t="s">
        <v>163</v>
      </c>
      <c r="D102" s="14">
        <v>54.43</v>
      </c>
      <c r="E102" s="16">
        <v>35.5</v>
      </c>
      <c r="F102" s="14" t="s">
        <v>1</v>
      </c>
      <c r="G102" s="28" t="s">
        <v>162</v>
      </c>
      <c r="H102" s="14">
        <v>54.43</v>
      </c>
      <c r="I102" s="16">
        <v>29.3</v>
      </c>
      <c r="J102" s="36" t="s">
        <v>4</v>
      </c>
      <c r="K102" s="36" t="s">
        <v>36</v>
      </c>
      <c r="L102" s="264">
        <v>50.52</v>
      </c>
      <c r="M102" s="272">
        <v>27.3</v>
      </c>
      <c r="N102" s="36" t="s">
        <v>2</v>
      </c>
      <c r="O102" s="36" t="s">
        <v>118</v>
      </c>
      <c r="P102" s="264">
        <v>49.6</v>
      </c>
      <c r="Q102" s="272">
        <v>29</v>
      </c>
      <c r="R102" s="36"/>
      <c r="S102" s="36"/>
      <c r="T102" s="264"/>
      <c r="U102" s="272"/>
    </row>
    <row r="103" spans="1:21" ht="15" customHeight="1">
      <c r="A103" s="414">
        <v>98</v>
      </c>
      <c r="B103" s="401" t="s">
        <v>5</v>
      </c>
      <c r="C103" s="58" t="s">
        <v>150</v>
      </c>
      <c r="D103" s="23">
        <v>54.43</v>
      </c>
      <c r="E103" s="24">
        <v>35</v>
      </c>
      <c r="F103" s="401" t="s">
        <v>3</v>
      </c>
      <c r="G103" s="58" t="s">
        <v>181</v>
      </c>
      <c r="H103" s="23">
        <v>54.43</v>
      </c>
      <c r="I103" s="24">
        <v>27</v>
      </c>
      <c r="J103" s="35" t="s">
        <v>3</v>
      </c>
      <c r="K103" s="35" t="s">
        <v>26</v>
      </c>
      <c r="L103" s="266">
        <v>50.52</v>
      </c>
      <c r="M103" s="274">
        <v>23</v>
      </c>
      <c r="N103" s="35" t="s">
        <v>1</v>
      </c>
      <c r="O103" s="35" t="s">
        <v>136</v>
      </c>
      <c r="P103" s="266">
        <v>49.6</v>
      </c>
      <c r="Q103" s="274">
        <v>27</v>
      </c>
      <c r="R103" s="35"/>
      <c r="S103" s="35"/>
      <c r="T103" s="266"/>
      <c r="U103" s="274"/>
    </row>
    <row r="104" spans="1:21" ht="15" customHeight="1">
      <c r="A104" s="414">
        <v>99</v>
      </c>
      <c r="B104" s="14" t="s">
        <v>2</v>
      </c>
      <c r="C104" s="28" t="s">
        <v>20</v>
      </c>
      <c r="D104" s="14">
        <v>54.43</v>
      </c>
      <c r="E104" s="16">
        <v>32.700000000000003</v>
      </c>
      <c r="F104" s="14" t="s">
        <v>5</v>
      </c>
      <c r="G104" s="28" t="s">
        <v>43</v>
      </c>
      <c r="H104" s="14">
        <v>54.43</v>
      </c>
      <c r="I104" s="16">
        <v>24</v>
      </c>
      <c r="J104" s="36" t="s">
        <v>6</v>
      </c>
      <c r="K104" s="36" t="s">
        <v>145</v>
      </c>
      <c r="L104" s="264">
        <v>50.52</v>
      </c>
      <c r="M104" s="272"/>
      <c r="N104" s="36" t="s">
        <v>3</v>
      </c>
      <c r="O104" s="36" t="s">
        <v>26</v>
      </c>
      <c r="P104" s="264">
        <v>49.6</v>
      </c>
      <c r="Q104" s="272">
        <v>26</v>
      </c>
      <c r="R104" s="36"/>
      <c r="S104" s="36"/>
      <c r="T104" s="264"/>
      <c r="U104" s="272"/>
    </row>
    <row r="105" spans="1:21" ht="15" customHeight="1" thickBot="1">
      <c r="A105" s="415">
        <v>100</v>
      </c>
      <c r="B105" s="431" t="s">
        <v>1</v>
      </c>
      <c r="C105" s="429" t="s">
        <v>12</v>
      </c>
      <c r="D105" s="429">
        <v>54.43</v>
      </c>
      <c r="E105" s="588">
        <v>31</v>
      </c>
      <c r="F105" s="431" t="s">
        <v>5</v>
      </c>
      <c r="G105" s="429" t="s">
        <v>150</v>
      </c>
      <c r="H105" s="429">
        <v>54.43</v>
      </c>
      <c r="I105" s="430"/>
      <c r="J105" s="152" t="s">
        <v>5</v>
      </c>
      <c r="K105" s="152" t="s">
        <v>174</v>
      </c>
      <c r="L105" s="265">
        <v>50.52</v>
      </c>
      <c r="M105" s="273"/>
      <c r="N105" s="152" t="s">
        <v>4</v>
      </c>
      <c r="O105" s="152" t="s">
        <v>36</v>
      </c>
      <c r="P105" s="265">
        <v>49.6</v>
      </c>
      <c r="Q105" s="273">
        <v>25.5</v>
      </c>
      <c r="R105" s="152"/>
      <c r="S105" s="152"/>
      <c r="T105" s="265"/>
      <c r="U105" s="273"/>
    </row>
    <row r="106" spans="1:21" ht="15" customHeight="1">
      <c r="A106" s="416">
        <v>101</v>
      </c>
      <c r="B106" s="432" t="s">
        <v>5</v>
      </c>
      <c r="C106" s="330" t="s">
        <v>182</v>
      </c>
      <c r="D106" s="330">
        <v>54.43</v>
      </c>
      <c r="E106" s="589">
        <v>30</v>
      </c>
      <c r="F106" s="432" t="s">
        <v>5</v>
      </c>
      <c r="G106" s="330" t="s">
        <v>182</v>
      </c>
      <c r="H106" s="330">
        <v>54.43</v>
      </c>
      <c r="I106" s="420"/>
      <c r="J106" s="330" t="s">
        <v>4</v>
      </c>
      <c r="K106" s="330" t="s">
        <v>171</v>
      </c>
      <c r="L106" s="331">
        <v>50.52</v>
      </c>
      <c r="M106" s="337"/>
      <c r="N106" s="329" t="s">
        <v>3</v>
      </c>
      <c r="O106" s="330" t="s">
        <v>61</v>
      </c>
      <c r="P106" s="331">
        <v>49.6</v>
      </c>
      <c r="Q106" s="332">
        <v>7</v>
      </c>
      <c r="R106" s="330"/>
      <c r="S106" s="330"/>
      <c r="T106" s="331"/>
      <c r="U106" s="332"/>
    </row>
    <row r="107" spans="1:21" ht="15" customHeight="1">
      <c r="A107" s="414">
        <v>102</v>
      </c>
      <c r="B107" s="303" t="s">
        <v>4</v>
      </c>
      <c r="C107" s="36" t="s">
        <v>58</v>
      </c>
      <c r="D107" s="36">
        <v>54.43</v>
      </c>
      <c r="E107" s="590">
        <v>24</v>
      </c>
      <c r="F107" s="303" t="s">
        <v>4</v>
      </c>
      <c r="G107" s="36" t="s">
        <v>188</v>
      </c>
      <c r="H107" s="36">
        <v>54.43</v>
      </c>
      <c r="I107" s="418"/>
      <c r="J107" s="36" t="s">
        <v>4</v>
      </c>
      <c r="K107" s="303" t="s">
        <v>35</v>
      </c>
      <c r="L107" s="304">
        <v>50.52</v>
      </c>
      <c r="M107" s="338"/>
      <c r="N107" s="81" t="s">
        <v>5</v>
      </c>
      <c r="O107" s="303" t="s">
        <v>150</v>
      </c>
      <c r="P107" s="304">
        <v>49.6</v>
      </c>
      <c r="Q107" s="333"/>
      <c r="R107" s="36"/>
      <c r="S107" s="303"/>
      <c r="T107" s="304"/>
      <c r="U107" s="333"/>
    </row>
    <row r="108" spans="1:21" ht="15" customHeight="1">
      <c r="A108" s="414">
        <v>103</v>
      </c>
      <c r="B108" s="303" t="s">
        <v>5</v>
      </c>
      <c r="C108" s="36" t="s">
        <v>174</v>
      </c>
      <c r="D108" s="36">
        <v>54.43</v>
      </c>
      <c r="E108" s="418"/>
      <c r="F108" s="303" t="s">
        <v>4</v>
      </c>
      <c r="G108" s="36" t="s">
        <v>183</v>
      </c>
      <c r="H108" s="36">
        <v>54.43</v>
      </c>
      <c r="I108" s="418"/>
      <c r="J108" s="36" t="s">
        <v>4</v>
      </c>
      <c r="K108" s="303" t="s">
        <v>172</v>
      </c>
      <c r="L108" s="304">
        <v>50.52</v>
      </c>
      <c r="M108" s="338"/>
      <c r="N108" s="81" t="s">
        <v>5</v>
      </c>
      <c r="O108" s="303" t="s">
        <v>151</v>
      </c>
      <c r="P108" s="304">
        <v>49.6</v>
      </c>
      <c r="Q108" s="333"/>
      <c r="R108" s="36"/>
      <c r="S108" s="303"/>
      <c r="T108" s="304"/>
      <c r="U108" s="333"/>
    </row>
    <row r="109" spans="1:21" ht="15" customHeight="1">
      <c r="A109" s="414">
        <v>104</v>
      </c>
      <c r="B109" s="303" t="s">
        <v>4</v>
      </c>
      <c r="C109" s="36" t="s">
        <v>34</v>
      </c>
      <c r="D109" s="36">
        <v>54.43</v>
      </c>
      <c r="E109" s="418"/>
      <c r="F109" s="303" t="s">
        <v>3</v>
      </c>
      <c r="G109" s="36" t="s">
        <v>61</v>
      </c>
      <c r="H109" s="36">
        <v>54.43</v>
      </c>
      <c r="I109" s="418"/>
      <c r="J109" s="36" t="s">
        <v>3</v>
      </c>
      <c r="K109" s="303" t="s">
        <v>173</v>
      </c>
      <c r="L109" s="304">
        <v>50.52</v>
      </c>
      <c r="M109" s="338"/>
      <c r="N109" s="81" t="s">
        <v>4</v>
      </c>
      <c r="O109" s="303" t="s">
        <v>171</v>
      </c>
      <c r="P109" s="304">
        <v>49.6</v>
      </c>
      <c r="Q109" s="333"/>
      <c r="R109" s="36"/>
      <c r="S109" s="303"/>
      <c r="T109" s="304"/>
      <c r="U109" s="333"/>
    </row>
    <row r="110" spans="1:21" ht="15" customHeight="1">
      <c r="A110" s="414">
        <v>105</v>
      </c>
      <c r="B110" s="303" t="s">
        <v>4</v>
      </c>
      <c r="C110" s="36" t="s">
        <v>183</v>
      </c>
      <c r="D110" s="36">
        <v>54.43</v>
      </c>
      <c r="E110" s="418"/>
      <c r="F110" s="303" t="s">
        <v>3</v>
      </c>
      <c r="G110" s="36" t="s">
        <v>173</v>
      </c>
      <c r="H110" s="36">
        <v>54.43</v>
      </c>
      <c r="I110" s="418"/>
      <c r="J110" s="36" t="s">
        <v>3</v>
      </c>
      <c r="K110" s="303" t="s">
        <v>63</v>
      </c>
      <c r="L110" s="304">
        <v>50.52</v>
      </c>
      <c r="M110" s="338"/>
      <c r="N110" s="81" t="s">
        <v>4</v>
      </c>
      <c r="O110" s="303" t="s">
        <v>172</v>
      </c>
      <c r="P110" s="304">
        <v>49.6</v>
      </c>
      <c r="Q110" s="333"/>
      <c r="R110" s="36"/>
      <c r="S110" s="303"/>
      <c r="T110" s="304"/>
      <c r="U110" s="333"/>
    </row>
    <row r="111" spans="1:21" ht="15" customHeight="1">
      <c r="A111" s="414">
        <v>106</v>
      </c>
      <c r="B111" s="303" t="s">
        <v>3</v>
      </c>
      <c r="C111" s="36" t="s">
        <v>180</v>
      </c>
      <c r="D111" s="36">
        <v>54.43</v>
      </c>
      <c r="E111" s="418"/>
      <c r="F111" s="303" t="s">
        <v>3</v>
      </c>
      <c r="G111" s="36" t="s">
        <v>63</v>
      </c>
      <c r="H111" s="36">
        <v>54.43</v>
      </c>
      <c r="I111" s="418"/>
      <c r="J111" s="36" t="s">
        <v>2</v>
      </c>
      <c r="K111" s="303" t="s">
        <v>175</v>
      </c>
      <c r="L111" s="304">
        <v>50.52</v>
      </c>
      <c r="M111" s="338"/>
      <c r="N111" s="81" t="s">
        <v>3</v>
      </c>
      <c r="O111" s="303" t="s">
        <v>173</v>
      </c>
      <c r="P111" s="304">
        <v>49.6</v>
      </c>
      <c r="Q111" s="333"/>
      <c r="R111" s="36"/>
      <c r="S111" s="303"/>
      <c r="T111" s="304"/>
      <c r="U111" s="333"/>
    </row>
    <row r="112" spans="1:21" ht="15" customHeight="1">
      <c r="A112" s="414">
        <v>107</v>
      </c>
      <c r="B112" s="303" t="s">
        <v>3</v>
      </c>
      <c r="C112" s="36" t="s">
        <v>173</v>
      </c>
      <c r="D112" s="36">
        <v>54.43</v>
      </c>
      <c r="E112" s="418"/>
      <c r="F112" s="303" t="s">
        <v>3</v>
      </c>
      <c r="G112" s="36" t="s">
        <v>64</v>
      </c>
      <c r="H112" s="36">
        <v>54.43</v>
      </c>
      <c r="I112" s="418"/>
      <c r="J112" s="36" t="s">
        <v>0</v>
      </c>
      <c r="K112" s="303" t="s">
        <v>10</v>
      </c>
      <c r="L112" s="304">
        <v>50.52</v>
      </c>
      <c r="M112" s="338"/>
      <c r="N112" s="81" t="s">
        <v>1</v>
      </c>
      <c r="O112" s="303" t="s">
        <v>163</v>
      </c>
      <c r="P112" s="304">
        <v>49.6</v>
      </c>
      <c r="Q112" s="333"/>
      <c r="R112" s="36"/>
      <c r="S112" s="303"/>
      <c r="T112" s="304"/>
      <c r="U112" s="333"/>
    </row>
    <row r="113" spans="1:21" ht="15" customHeight="1">
      <c r="A113" s="422">
        <v>108</v>
      </c>
      <c r="B113" s="425" t="s">
        <v>2</v>
      </c>
      <c r="C113" s="423" t="s">
        <v>175</v>
      </c>
      <c r="D113" s="423">
        <v>54.43</v>
      </c>
      <c r="E113" s="424"/>
      <c r="F113" s="425" t="s">
        <v>2</v>
      </c>
      <c r="G113" s="423" t="s">
        <v>159</v>
      </c>
      <c r="H113" s="423">
        <v>54.43</v>
      </c>
      <c r="I113" s="424"/>
      <c r="J113" s="423" t="s">
        <v>0</v>
      </c>
      <c r="K113" s="425" t="s">
        <v>9</v>
      </c>
      <c r="L113" s="426">
        <v>50.52</v>
      </c>
      <c r="M113" s="427"/>
      <c r="N113" s="400"/>
      <c r="O113" s="425"/>
      <c r="P113" s="426"/>
      <c r="Q113" s="428"/>
      <c r="R113" s="423"/>
      <c r="S113" s="425"/>
      <c r="T113" s="426"/>
      <c r="U113" s="428"/>
    </row>
    <row r="114" spans="1:21" ht="15" customHeight="1">
      <c r="A114" s="422">
        <v>109</v>
      </c>
      <c r="B114" s="425" t="s">
        <v>1</v>
      </c>
      <c r="C114" s="423" t="s">
        <v>162</v>
      </c>
      <c r="D114" s="423">
        <v>54.43</v>
      </c>
      <c r="E114" s="424"/>
      <c r="F114" s="425" t="s">
        <v>1</v>
      </c>
      <c r="G114" s="423" t="s">
        <v>163</v>
      </c>
      <c r="H114" s="423">
        <v>54.53</v>
      </c>
      <c r="I114" s="424"/>
      <c r="J114" s="423"/>
      <c r="K114" s="425"/>
      <c r="L114" s="426"/>
      <c r="M114" s="427"/>
      <c r="N114" s="400"/>
      <c r="O114" s="425"/>
      <c r="P114" s="426"/>
      <c r="Q114" s="428"/>
      <c r="R114" s="423"/>
      <c r="S114" s="425"/>
      <c r="T114" s="426"/>
      <c r="U114" s="428"/>
    </row>
    <row r="115" spans="1:21" ht="15" customHeight="1" thickBot="1">
      <c r="A115" s="415">
        <v>110</v>
      </c>
      <c r="B115" s="334" t="s">
        <v>0</v>
      </c>
      <c r="C115" s="152" t="s">
        <v>9</v>
      </c>
      <c r="D115" s="152">
        <v>54.43</v>
      </c>
      <c r="E115" s="419"/>
      <c r="F115" s="334" t="s">
        <v>0</v>
      </c>
      <c r="G115" s="152" t="s">
        <v>9</v>
      </c>
      <c r="H115" s="152">
        <v>54.43</v>
      </c>
      <c r="I115" s="419"/>
      <c r="J115" s="152"/>
      <c r="K115" s="334"/>
      <c r="L115" s="335"/>
      <c r="M115" s="339"/>
      <c r="N115" s="82"/>
      <c r="O115" s="334"/>
      <c r="P115" s="335"/>
      <c r="Q115" s="336"/>
      <c r="R115" s="152"/>
      <c r="S115" s="334"/>
      <c r="T115" s="335"/>
      <c r="U115" s="336"/>
    </row>
    <row r="116" spans="1:21" ht="15">
      <c r="C116" s="421" t="s">
        <v>84</v>
      </c>
      <c r="E116" s="153">
        <f>AVERAGE(E6:E115)</f>
        <v>51.537254901960814</v>
      </c>
      <c r="G116" s="421"/>
      <c r="H116" s="421"/>
      <c r="I116" s="153">
        <f>AVERAGE(I6:I106)</f>
        <v>51.023257769166889</v>
      </c>
      <c r="K116" s="163"/>
      <c r="M116" s="153">
        <f>AVERAGE(M6:M106)</f>
        <v>47.903198423725129</v>
      </c>
      <c r="O116" s="163"/>
      <c r="Q116" s="153">
        <f>AVERAGE(Q6:Q106)</f>
        <v>46.447237604038015</v>
      </c>
      <c r="S116" s="163"/>
      <c r="U116" s="153">
        <f>AVERAGE(U6:U106)</f>
        <v>48.162179631710877</v>
      </c>
    </row>
  </sheetData>
  <sortState ref="N120:O125">
    <sortCondition ref="N120"/>
  </sortState>
  <mergeCells count="6">
    <mergeCell ref="A4:A5"/>
    <mergeCell ref="R4:U4"/>
    <mergeCell ref="J4:M4"/>
    <mergeCell ref="N4:Q4"/>
    <mergeCell ref="F4:I4"/>
    <mergeCell ref="B4:E4"/>
  </mergeCells>
  <conditionalFormatting sqref="U6:U115">
    <cfRule type="containsBlanks" dxfId="238" priority="12">
      <formula>LEN(TRIM(U6))=0</formula>
    </cfRule>
    <cfRule type="cellIs" dxfId="237" priority="21" operator="lessThan">
      <formula>50</formula>
    </cfRule>
    <cfRule type="cellIs" dxfId="236" priority="22" operator="between">
      <formula>50</formula>
      <formula>50.004</formula>
    </cfRule>
    <cfRule type="cellIs" dxfId="235" priority="23" operator="between">
      <formula>75</formula>
      <formula>50</formula>
    </cfRule>
  </conditionalFormatting>
  <conditionalFormatting sqref="M6:M115">
    <cfRule type="containsBlanks" dxfId="234" priority="13">
      <formula>LEN(TRIM(M6))=0</formula>
    </cfRule>
    <cfRule type="cellIs" dxfId="233" priority="18" operator="lessThan">
      <formula>50</formula>
    </cfRule>
    <cfRule type="cellIs" dxfId="232" priority="19" operator="between">
      <formula>50</formula>
      <formula>50.004</formula>
    </cfRule>
    <cfRule type="cellIs" dxfId="231" priority="20" operator="between">
      <formula>75</formula>
      <formula>50</formula>
    </cfRule>
  </conditionalFormatting>
  <conditionalFormatting sqref="Q6:Q115">
    <cfRule type="containsBlanks" dxfId="230" priority="14">
      <formula>LEN(TRIM(Q6))=0</formula>
    </cfRule>
    <cfRule type="cellIs" dxfId="229" priority="15" operator="lessThan">
      <formula>50</formula>
    </cfRule>
    <cfRule type="cellIs" dxfId="228" priority="16" operator="between">
      <formula>50</formula>
      <formula>50.004</formula>
    </cfRule>
    <cfRule type="cellIs" dxfId="227" priority="17" operator="between">
      <formula>75</formula>
      <formula>50</formula>
    </cfRule>
  </conditionalFormatting>
  <conditionalFormatting sqref="I6:I104">
    <cfRule type="cellIs" dxfId="226" priority="7" operator="equal">
      <formula>$I$108</formula>
    </cfRule>
    <cfRule type="cellIs" dxfId="225" priority="8" stopIfTrue="1" operator="lessThan">
      <formula>50</formula>
    </cfRule>
    <cfRule type="cellIs" dxfId="224" priority="9" stopIfTrue="1" operator="between">
      <formula>50</formula>
      <formula>$I$108</formula>
    </cfRule>
    <cfRule type="cellIs" dxfId="223" priority="10" stopIfTrue="1" operator="between">
      <formula>74.99</formula>
      <formula>$I$108</formula>
    </cfRule>
    <cfRule type="cellIs" dxfId="222" priority="11" operator="greaterThanOrEqual">
      <formula>75</formula>
    </cfRule>
  </conditionalFormatting>
  <conditionalFormatting sqref="E6:E115">
    <cfRule type="containsBlanks" dxfId="221" priority="1">
      <formula>LEN(TRIM(E6))=0</formula>
    </cfRule>
    <cfRule type="cellIs" dxfId="220" priority="2" operator="equal">
      <formula>$E$116</formula>
    </cfRule>
    <cfRule type="cellIs" dxfId="219" priority="3" stopIfTrue="1" operator="lessThan">
      <formula>50</formula>
    </cfRule>
    <cfRule type="cellIs" dxfId="218" priority="4" stopIfTrue="1" operator="between">
      <formula>50</formula>
      <formula>$E$116</formula>
    </cfRule>
    <cfRule type="cellIs" dxfId="217" priority="5" stopIfTrue="1" operator="between">
      <formula>74.99</formula>
      <formula>$E$116</formula>
    </cfRule>
    <cfRule type="cellIs" dxfId="216" priority="6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7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2.75"/>
  <cols>
    <col min="1" max="1" width="4.7109375" style="3" customWidth="1"/>
    <col min="2" max="2" width="18.7109375" style="4" customWidth="1"/>
    <col min="3" max="3" width="31.7109375" style="4" customWidth="1"/>
    <col min="4" max="19" width="7.7109375" style="4" customWidth="1"/>
    <col min="20" max="22" width="6.7109375" style="4" customWidth="1"/>
    <col min="23" max="23" width="6.7109375" style="3" customWidth="1"/>
    <col min="24" max="24" width="7.7109375" style="3" customWidth="1"/>
    <col min="25" max="25" width="6.5703125" style="3" customWidth="1"/>
    <col min="26" max="16384" width="9.140625" style="3"/>
  </cols>
  <sheetData>
    <row r="1" spans="1:95" ht="15">
      <c r="Z1" s="76"/>
      <c r="AA1" s="39" t="s">
        <v>89</v>
      </c>
    </row>
    <row r="2" spans="1:95" ht="15.75">
      <c r="B2" s="605" t="s">
        <v>79</v>
      </c>
      <c r="C2" s="605"/>
      <c r="D2" s="495"/>
      <c r="E2" s="495"/>
      <c r="F2" s="495"/>
      <c r="G2" s="389"/>
      <c r="H2" s="389"/>
      <c r="I2" s="389"/>
      <c r="J2" s="279"/>
      <c r="K2" s="279"/>
      <c r="L2" s="279"/>
      <c r="M2" s="279"/>
      <c r="N2" s="279"/>
      <c r="O2" s="279"/>
      <c r="P2" s="171"/>
      <c r="Q2" s="171"/>
      <c r="R2" s="171"/>
      <c r="S2" s="495"/>
      <c r="T2" s="389"/>
      <c r="U2" s="279"/>
      <c r="V2" s="279"/>
      <c r="Z2" s="96"/>
      <c r="AA2" s="39" t="s">
        <v>90</v>
      </c>
    </row>
    <row r="3" spans="1:95" ht="15.75" thickBot="1">
      <c r="Z3" s="280"/>
      <c r="AA3" s="39" t="s">
        <v>91</v>
      </c>
    </row>
    <row r="4" spans="1:95" ht="18" customHeight="1" thickBot="1">
      <c r="A4" s="610" t="s">
        <v>47</v>
      </c>
      <c r="B4" s="612" t="s">
        <v>48</v>
      </c>
      <c r="C4" s="614" t="s">
        <v>45</v>
      </c>
      <c r="D4" s="616">
        <v>2025</v>
      </c>
      <c r="E4" s="608"/>
      <c r="F4" s="608"/>
      <c r="G4" s="616">
        <v>2024</v>
      </c>
      <c r="H4" s="608"/>
      <c r="I4" s="608"/>
      <c r="J4" s="616">
        <v>2023</v>
      </c>
      <c r="K4" s="608"/>
      <c r="L4" s="608"/>
      <c r="M4" s="616">
        <v>2022</v>
      </c>
      <c r="N4" s="608"/>
      <c r="O4" s="609"/>
      <c r="P4" s="608">
        <v>2021</v>
      </c>
      <c r="Q4" s="608"/>
      <c r="R4" s="608"/>
      <c r="S4" s="695" t="s">
        <v>81</v>
      </c>
      <c r="T4" s="696"/>
      <c r="U4" s="696"/>
      <c r="V4" s="696"/>
      <c r="W4" s="697"/>
      <c r="X4" s="606" t="s">
        <v>82</v>
      </c>
      <c r="Z4" s="40"/>
      <c r="AA4" s="39" t="s">
        <v>92</v>
      </c>
    </row>
    <row r="5" spans="1:95" s="34" customFormat="1" ht="39" thickBot="1">
      <c r="A5" s="611"/>
      <c r="B5" s="613"/>
      <c r="C5" s="615"/>
      <c r="D5" s="150" t="s">
        <v>83</v>
      </c>
      <c r="E5" s="112" t="s">
        <v>94</v>
      </c>
      <c r="F5" s="284" t="s">
        <v>95</v>
      </c>
      <c r="G5" s="150" t="s">
        <v>83</v>
      </c>
      <c r="H5" s="112" t="s">
        <v>94</v>
      </c>
      <c r="I5" s="284" t="s">
        <v>95</v>
      </c>
      <c r="J5" s="150" t="s">
        <v>83</v>
      </c>
      <c r="K5" s="112" t="s">
        <v>94</v>
      </c>
      <c r="L5" s="284" t="s">
        <v>95</v>
      </c>
      <c r="M5" s="150" t="s">
        <v>83</v>
      </c>
      <c r="N5" s="112" t="s">
        <v>94</v>
      </c>
      <c r="O5" s="149" t="s">
        <v>95</v>
      </c>
      <c r="P5" s="284" t="s">
        <v>83</v>
      </c>
      <c r="Q5" s="112" t="s">
        <v>94</v>
      </c>
      <c r="R5" s="284" t="s">
        <v>95</v>
      </c>
      <c r="S5" s="690">
        <v>2025</v>
      </c>
      <c r="T5" s="691">
        <v>2024</v>
      </c>
      <c r="U5" s="692">
        <v>2023</v>
      </c>
      <c r="V5" s="693">
        <v>2022</v>
      </c>
      <c r="W5" s="694">
        <v>2021</v>
      </c>
      <c r="X5" s="60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</row>
    <row r="6" spans="1:95" ht="15" customHeight="1">
      <c r="A6" s="6">
        <v>1</v>
      </c>
      <c r="B6" s="11" t="s">
        <v>6</v>
      </c>
      <c r="C6" s="723" t="s">
        <v>53</v>
      </c>
      <c r="D6" s="285">
        <v>12</v>
      </c>
      <c r="E6" s="176">
        <v>67.8</v>
      </c>
      <c r="F6" s="286">
        <v>54.43</v>
      </c>
      <c r="G6" s="285">
        <v>21</v>
      </c>
      <c r="H6" s="176">
        <v>67</v>
      </c>
      <c r="I6" s="286">
        <v>54.43</v>
      </c>
      <c r="J6" s="191">
        <v>9</v>
      </c>
      <c r="K6" s="176">
        <v>63.9</v>
      </c>
      <c r="L6" s="255">
        <v>50.52</v>
      </c>
      <c r="M6" s="285">
        <v>14</v>
      </c>
      <c r="N6" s="176">
        <v>68.642857142857139</v>
      </c>
      <c r="O6" s="286">
        <v>49.6</v>
      </c>
      <c r="P6" s="191">
        <v>13</v>
      </c>
      <c r="Q6" s="176">
        <v>64.538461538461533</v>
      </c>
      <c r="R6" s="255">
        <v>50.78</v>
      </c>
      <c r="S6" s="433">
        <v>4</v>
      </c>
      <c r="T6" s="676">
        <v>8</v>
      </c>
      <c r="U6" s="638">
        <v>7</v>
      </c>
      <c r="V6" s="639">
        <v>1</v>
      </c>
      <c r="W6" s="640">
        <v>5</v>
      </c>
      <c r="X6" s="310">
        <f>SUM(S6:W6)</f>
        <v>25</v>
      </c>
    </row>
    <row r="7" spans="1:95" ht="15" customHeight="1">
      <c r="A7" s="7">
        <v>2</v>
      </c>
      <c r="B7" s="10" t="s">
        <v>1</v>
      </c>
      <c r="C7" s="155" t="s">
        <v>140</v>
      </c>
      <c r="D7" s="211">
        <v>79</v>
      </c>
      <c r="E7" s="216">
        <v>63.1</v>
      </c>
      <c r="F7" s="288">
        <v>54.43</v>
      </c>
      <c r="G7" s="211">
        <v>71</v>
      </c>
      <c r="H7" s="216">
        <v>69.7</v>
      </c>
      <c r="I7" s="288">
        <v>54.43</v>
      </c>
      <c r="J7" s="234">
        <v>58</v>
      </c>
      <c r="K7" s="216">
        <v>66</v>
      </c>
      <c r="L7" s="251">
        <v>50.52</v>
      </c>
      <c r="M7" s="211">
        <v>82</v>
      </c>
      <c r="N7" s="216">
        <v>62</v>
      </c>
      <c r="O7" s="288">
        <v>49.6</v>
      </c>
      <c r="P7" s="234">
        <v>58</v>
      </c>
      <c r="Q7" s="216">
        <v>68.099999999999994</v>
      </c>
      <c r="R7" s="251">
        <v>50.78</v>
      </c>
      <c r="S7" s="434">
        <v>13</v>
      </c>
      <c r="T7" s="677">
        <v>5</v>
      </c>
      <c r="U7" s="641">
        <v>5</v>
      </c>
      <c r="V7" s="642">
        <v>7</v>
      </c>
      <c r="W7" s="643">
        <v>2</v>
      </c>
      <c r="X7" s="110">
        <f>SUM(S7:W7)</f>
        <v>32</v>
      </c>
    </row>
    <row r="8" spans="1:95" ht="15" customHeight="1">
      <c r="A8" s="7">
        <v>3</v>
      </c>
      <c r="B8" s="14" t="s">
        <v>4</v>
      </c>
      <c r="C8" s="156" t="s">
        <v>56</v>
      </c>
      <c r="D8" s="179">
        <v>21</v>
      </c>
      <c r="E8" s="182">
        <v>70.400000000000006</v>
      </c>
      <c r="F8" s="290">
        <v>54.43</v>
      </c>
      <c r="G8" s="179">
        <v>11</v>
      </c>
      <c r="H8" s="182">
        <v>72</v>
      </c>
      <c r="I8" s="290">
        <v>54.43</v>
      </c>
      <c r="J8" s="235">
        <v>22</v>
      </c>
      <c r="K8" s="182">
        <v>53.4</v>
      </c>
      <c r="L8" s="252">
        <v>50.52</v>
      </c>
      <c r="M8" s="179">
        <v>15</v>
      </c>
      <c r="N8" s="182">
        <v>56.3</v>
      </c>
      <c r="O8" s="290">
        <v>49.6</v>
      </c>
      <c r="P8" s="235">
        <v>22</v>
      </c>
      <c r="Q8" s="182">
        <v>57.5</v>
      </c>
      <c r="R8" s="252">
        <v>50.78</v>
      </c>
      <c r="S8" s="435">
        <v>3</v>
      </c>
      <c r="T8" s="679">
        <v>4</v>
      </c>
      <c r="U8" s="641">
        <v>28</v>
      </c>
      <c r="V8" s="642">
        <v>18</v>
      </c>
      <c r="W8" s="643">
        <v>14</v>
      </c>
      <c r="X8" s="110">
        <f>SUM(S8:W8)</f>
        <v>67</v>
      </c>
    </row>
    <row r="9" spans="1:95" ht="15" customHeight="1">
      <c r="A9" s="7">
        <v>4</v>
      </c>
      <c r="B9" s="14" t="s">
        <v>0</v>
      </c>
      <c r="C9" s="157" t="s">
        <v>76</v>
      </c>
      <c r="D9" s="181">
        <v>12</v>
      </c>
      <c r="E9" s="184">
        <v>58.1</v>
      </c>
      <c r="F9" s="291">
        <v>54.43</v>
      </c>
      <c r="G9" s="181">
        <v>18</v>
      </c>
      <c r="H9" s="184">
        <v>66.666666666666671</v>
      </c>
      <c r="I9" s="291">
        <v>54.43</v>
      </c>
      <c r="J9" s="237">
        <v>17</v>
      </c>
      <c r="K9" s="184">
        <v>59.6</v>
      </c>
      <c r="L9" s="253">
        <v>50.52</v>
      </c>
      <c r="M9" s="181">
        <v>19</v>
      </c>
      <c r="N9" s="184">
        <v>54.473684210526315</v>
      </c>
      <c r="O9" s="291">
        <v>49.6</v>
      </c>
      <c r="P9" s="237">
        <v>12</v>
      </c>
      <c r="Q9" s="184">
        <v>62.333333333333336</v>
      </c>
      <c r="R9" s="253">
        <v>50.78</v>
      </c>
      <c r="S9" s="436">
        <v>30</v>
      </c>
      <c r="T9" s="678">
        <v>9</v>
      </c>
      <c r="U9" s="641">
        <v>15</v>
      </c>
      <c r="V9" s="642">
        <v>23</v>
      </c>
      <c r="W9" s="643">
        <v>7</v>
      </c>
      <c r="X9" s="110">
        <f>SUM(S9:W9)</f>
        <v>84</v>
      </c>
    </row>
    <row r="10" spans="1:95" ht="15" customHeight="1">
      <c r="A10" s="7">
        <v>5</v>
      </c>
      <c r="B10" s="10" t="s">
        <v>3</v>
      </c>
      <c r="C10" s="155" t="s">
        <v>128</v>
      </c>
      <c r="D10" s="287">
        <v>22</v>
      </c>
      <c r="E10" s="177">
        <v>59.7</v>
      </c>
      <c r="F10" s="288">
        <v>54.43</v>
      </c>
      <c r="G10" s="287">
        <v>30</v>
      </c>
      <c r="H10" s="177">
        <v>61.2</v>
      </c>
      <c r="I10" s="288">
        <v>54.43</v>
      </c>
      <c r="J10" s="192">
        <v>34</v>
      </c>
      <c r="K10" s="177">
        <v>62</v>
      </c>
      <c r="L10" s="251">
        <v>50.52</v>
      </c>
      <c r="M10" s="287">
        <v>35</v>
      </c>
      <c r="N10" s="177">
        <v>50.9</v>
      </c>
      <c r="O10" s="288">
        <v>49.6</v>
      </c>
      <c r="P10" s="192">
        <v>30</v>
      </c>
      <c r="Q10" s="177">
        <v>59.3</v>
      </c>
      <c r="R10" s="251">
        <v>50.78</v>
      </c>
      <c r="S10" s="434">
        <v>24</v>
      </c>
      <c r="T10" s="677">
        <v>15</v>
      </c>
      <c r="U10" s="641">
        <v>9</v>
      </c>
      <c r="V10" s="642">
        <v>39</v>
      </c>
      <c r="W10" s="643">
        <v>9</v>
      </c>
      <c r="X10" s="110">
        <f>SUM(S10:W10)</f>
        <v>96</v>
      </c>
    </row>
    <row r="11" spans="1:95" ht="15" customHeight="1">
      <c r="A11" s="7">
        <v>6</v>
      </c>
      <c r="B11" s="14" t="s">
        <v>1</v>
      </c>
      <c r="C11" s="156" t="s">
        <v>11</v>
      </c>
      <c r="D11" s="179">
        <v>51</v>
      </c>
      <c r="E11" s="182">
        <v>63</v>
      </c>
      <c r="F11" s="290">
        <v>54.43</v>
      </c>
      <c r="G11" s="179">
        <v>27</v>
      </c>
      <c r="H11" s="182">
        <v>59.2</v>
      </c>
      <c r="I11" s="290">
        <v>54.43</v>
      </c>
      <c r="J11" s="235">
        <v>29</v>
      </c>
      <c r="K11" s="182">
        <v>65.67</v>
      </c>
      <c r="L11" s="252">
        <v>50.52</v>
      </c>
      <c r="M11" s="179">
        <v>31</v>
      </c>
      <c r="N11" s="182">
        <v>52</v>
      </c>
      <c r="O11" s="290">
        <v>49.6</v>
      </c>
      <c r="P11" s="235">
        <v>35</v>
      </c>
      <c r="Q11" s="182">
        <v>55</v>
      </c>
      <c r="R11" s="252">
        <v>50.78</v>
      </c>
      <c r="S11" s="435">
        <v>15</v>
      </c>
      <c r="T11" s="679">
        <v>19</v>
      </c>
      <c r="U11" s="641">
        <v>6</v>
      </c>
      <c r="V11" s="642">
        <v>32</v>
      </c>
      <c r="W11" s="643">
        <v>25</v>
      </c>
      <c r="X11" s="110">
        <f>SUM(S11:W11)</f>
        <v>97</v>
      </c>
    </row>
    <row r="12" spans="1:95" ht="15" customHeight="1">
      <c r="A12" s="7">
        <v>7</v>
      </c>
      <c r="B12" s="14" t="s">
        <v>5</v>
      </c>
      <c r="C12" s="240" t="s">
        <v>38</v>
      </c>
      <c r="D12" s="289">
        <v>7</v>
      </c>
      <c r="E12" s="175">
        <v>61.2</v>
      </c>
      <c r="F12" s="290">
        <v>54.43</v>
      </c>
      <c r="G12" s="289">
        <v>17</v>
      </c>
      <c r="H12" s="175">
        <v>58</v>
      </c>
      <c r="I12" s="290">
        <v>54.43</v>
      </c>
      <c r="J12" s="193">
        <v>9</v>
      </c>
      <c r="K12" s="175">
        <v>57.6</v>
      </c>
      <c r="L12" s="252">
        <v>50.52</v>
      </c>
      <c r="M12" s="289">
        <v>12</v>
      </c>
      <c r="N12" s="175">
        <v>57.8</v>
      </c>
      <c r="O12" s="290">
        <v>49.6</v>
      </c>
      <c r="P12" s="193">
        <v>11</v>
      </c>
      <c r="Q12" s="175">
        <v>55.6</v>
      </c>
      <c r="R12" s="252">
        <v>50.78</v>
      </c>
      <c r="S12" s="435">
        <v>19</v>
      </c>
      <c r="T12" s="679">
        <v>24</v>
      </c>
      <c r="U12" s="641">
        <v>18</v>
      </c>
      <c r="V12" s="642">
        <v>15</v>
      </c>
      <c r="W12" s="643">
        <v>22</v>
      </c>
      <c r="X12" s="110">
        <f>SUM(S12:W12)</f>
        <v>98</v>
      </c>
    </row>
    <row r="13" spans="1:95" ht="15" customHeight="1">
      <c r="A13" s="7">
        <v>8</v>
      </c>
      <c r="B13" s="14" t="s">
        <v>0</v>
      </c>
      <c r="C13" s="240" t="s">
        <v>122</v>
      </c>
      <c r="D13" s="289">
        <v>17</v>
      </c>
      <c r="E13" s="175">
        <v>63.4</v>
      </c>
      <c r="F13" s="290">
        <v>54.43</v>
      </c>
      <c r="G13" s="289">
        <v>4</v>
      </c>
      <c r="H13" s="175">
        <v>76.25</v>
      </c>
      <c r="I13" s="290">
        <v>54.43</v>
      </c>
      <c r="J13" s="193">
        <v>16</v>
      </c>
      <c r="K13" s="175">
        <v>47.5625</v>
      </c>
      <c r="L13" s="252">
        <v>50.52</v>
      </c>
      <c r="M13" s="289">
        <v>9</v>
      </c>
      <c r="N13" s="175">
        <v>59.111111111111114</v>
      </c>
      <c r="O13" s="290">
        <v>49.6</v>
      </c>
      <c r="P13" s="193">
        <v>8</v>
      </c>
      <c r="Q13" s="175">
        <v>54.875</v>
      </c>
      <c r="R13" s="252">
        <v>50.78</v>
      </c>
      <c r="S13" s="435">
        <v>12</v>
      </c>
      <c r="T13" s="679">
        <v>3</v>
      </c>
      <c r="U13" s="641">
        <v>47</v>
      </c>
      <c r="V13" s="642">
        <v>12</v>
      </c>
      <c r="W13" s="643">
        <v>27</v>
      </c>
      <c r="X13" s="110">
        <f>SUM(S13:W13)</f>
        <v>101</v>
      </c>
    </row>
    <row r="14" spans="1:95" ht="15" customHeight="1">
      <c r="A14" s="7">
        <v>9</v>
      </c>
      <c r="B14" s="14" t="s">
        <v>0</v>
      </c>
      <c r="C14" s="704" t="s">
        <v>75</v>
      </c>
      <c r="D14" s="707">
        <v>7</v>
      </c>
      <c r="E14" s="243">
        <v>54.4</v>
      </c>
      <c r="F14" s="710">
        <v>54.43</v>
      </c>
      <c r="G14" s="707">
        <v>13</v>
      </c>
      <c r="H14" s="243">
        <v>58.307692307692307</v>
      </c>
      <c r="I14" s="710">
        <v>54.43</v>
      </c>
      <c r="J14" s="712">
        <v>10</v>
      </c>
      <c r="K14" s="243">
        <v>59.3</v>
      </c>
      <c r="L14" s="714">
        <v>50.52</v>
      </c>
      <c r="M14" s="707">
        <v>13</v>
      </c>
      <c r="N14" s="243">
        <v>57.384615384615387</v>
      </c>
      <c r="O14" s="710">
        <v>49.6</v>
      </c>
      <c r="P14" s="712">
        <v>13</v>
      </c>
      <c r="Q14" s="243">
        <v>59.07692307692308</v>
      </c>
      <c r="R14" s="714">
        <v>50.78</v>
      </c>
      <c r="S14" s="716">
        <v>43</v>
      </c>
      <c r="T14" s="718">
        <v>23</v>
      </c>
      <c r="U14" s="641">
        <v>16</v>
      </c>
      <c r="V14" s="642">
        <v>16</v>
      </c>
      <c r="W14" s="643">
        <v>10</v>
      </c>
      <c r="X14" s="110">
        <f>SUM(S14:W14)</f>
        <v>108</v>
      </c>
    </row>
    <row r="15" spans="1:95" ht="15" customHeight="1" thickBot="1">
      <c r="A15" s="47">
        <v>10</v>
      </c>
      <c r="B15" s="73" t="s">
        <v>2</v>
      </c>
      <c r="C15" s="158" t="s">
        <v>65</v>
      </c>
      <c r="D15" s="292">
        <v>12</v>
      </c>
      <c r="E15" s="244">
        <v>71.400000000000006</v>
      </c>
      <c r="F15" s="293">
        <v>54.43</v>
      </c>
      <c r="G15" s="292">
        <v>4</v>
      </c>
      <c r="H15" s="244">
        <v>40.1</v>
      </c>
      <c r="I15" s="293">
        <v>54.43</v>
      </c>
      <c r="J15" s="194">
        <v>15</v>
      </c>
      <c r="K15" s="244">
        <v>74.3</v>
      </c>
      <c r="L15" s="254">
        <v>50.52</v>
      </c>
      <c r="M15" s="292">
        <v>15</v>
      </c>
      <c r="N15" s="244">
        <v>64</v>
      </c>
      <c r="O15" s="293">
        <v>49.6</v>
      </c>
      <c r="P15" s="194">
        <v>9</v>
      </c>
      <c r="Q15" s="244">
        <v>57</v>
      </c>
      <c r="R15" s="254">
        <v>50.78</v>
      </c>
      <c r="S15" s="437">
        <v>1</v>
      </c>
      <c r="T15" s="680">
        <v>87</v>
      </c>
      <c r="U15" s="644">
        <v>1</v>
      </c>
      <c r="V15" s="645">
        <v>3</v>
      </c>
      <c r="W15" s="646">
        <v>17</v>
      </c>
      <c r="X15" s="438">
        <f>SUM(S15:W15)</f>
        <v>109</v>
      </c>
    </row>
    <row r="16" spans="1:95" ht="15" customHeight="1">
      <c r="A16" s="6">
        <v>11</v>
      </c>
      <c r="B16" s="11" t="s">
        <v>3</v>
      </c>
      <c r="C16" s="154" t="s">
        <v>60</v>
      </c>
      <c r="D16" s="285">
        <v>21</v>
      </c>
      <c r="E16" s="176">
        <v>54.8</v>
      </c>
      <c r="F16" s="286">
        <v>54.43</v>
      </c>
      <c r="G16" s="285">
        <v>19</v>
      </c>
      <c r="H16" s="176">
        <v>67.400000000000006</v>
      </c>
      <c r="I16" s="286">
        <v>54.43</v>
      </c>
      <c r="J16" s="191">
        <v>35</v>
      </c>
      <c r="K16" s="176">
        <v>60.5</v>
      </c>
      <c r="L16" s="255">
        <v>50.52</v>
      </c>
      <c r="M16" s="285">
        <v>27</v>
      </c>
      <c r="N16" s="176">
        <v>56</v>
      </c>
      <c r="O16" s="286">
        <v>49.6</v>
      </c>
      <c r="P16" s="191">
        <v>33</v>
      </c>
      <c r="Q16" s="176">
        <v>54</v>
      </c>
      <c r="R16" s="255">
        <v>50.78</v>
      </c>
      <c r="S16" s="434">
        <v>40</v>
      </c>
      <c r="T16" s="677">
        <v>7</v>
      </c>
      <c r="U16" s="647">
        <v>14</v>
      </c>
      <c r="V16" s="648">
        <v>19</v>
      </c>
      <c r="W16" s="649">
        <v>32</v>
      </c>
      <c r="X16" s="439">
        <f>SUM(S16:W16)</f>
        <v>112</v>
      </c>
    </row>
    <row r="17" spans="1:24" ht="15" customHeight="1">
      <c r="A17" s="7">
        <v>12</v>
      </c>
      <c r="B17" s="14" t="s">
        <v>1</v>
      </c>
      <c r="C17" s="473" t="s">
        <v>184</v>
      </c>
      <c r="D17" s="289">
        <v>8</v>
      </c>
      <c r="E17" s="175">
        <v>55.5</v>
      </c>
      <c r="F17" s="290">
        <v>54.43</v>
      </c>
      <c r="G17" s="289">
        <v>8</v>
      </c>
      <c r="H17" s="175">
        <v>52</v>
      </c>
      <c r="I17" s="290">
        <v>54.43</v>
      </c>
      <c r="J17" s="193">
        <v>2</v>
      </c>
      <c r="K17" s="175">
        <v>66.5</v>
      </c>
      <c r="L17" s="252">
        <v>50.52</v>
      </c>
      <c r="M17" s="289">
        <v>5</v>
      </c>
      <c r="N17" s="175">
        <v>61.9</v>
      </c>
      <c r="O17" s="290">
        <v>49.6</v>
      </c>
      <c r="P17" s="193">
        <v>5</v>
      </c>
      <c r="Q17" s="175">
        <v>54.8</v>
      </c>
      <c r="R17" s="252">
        <v>50.78</v>
      </c>
      <c r="S17" s="435">
        <v>39</v>
      </c>
      <c r="T17" s="679">
        <v>47</v>
      </c>
      <c r="U17" s="641">
        <v>4</v>
      </c>
      <c r="V17" s="642">
        <v>8</v>
      </c>
      <c r="W17" s="643">
        <v>28</v>
      </c>
      <c r="X17" s="110">
        <f>SUM(S17:W17)</f>
        <v>126</v>
      </c>
    </row>
    <row r="18" spans="1:24" ht="15" customHeight="1">
      <c r="A18" s="7">
        <v>13</v>
      </c>
      <c r="B18" s="14" t="s">
        <v>6</v>
      </c>
      <c r="C18" s="473" t="s">
        <v>176</v>
      </c>
      <c r="D18" s="289">
        <v>4</v>
      </c>
      <c r="E18" s="175">
        <v>57.2</v>
      </c>
      <c r="F18" s="290">
        <v>54.43</v>
      </c>
      <c r="G18" s="289">
        <v>4</v>
      </c>
      <c r="H18" s="175">
        <v>51.5</v>
      </c>
      <c r="I18" s="290">
        <v>54.43</v>
      </c>
      <c r="J18" s="193">
        <v>12</v>
      </c>
      <c r="K18" s="175">
        <v>49.6</v>
      </c>
      <c r="L18" s="252">
        <v>50.52</v>
      </c>
      <c r="M18" s="289">
        <v>8</v>
      </c>
      <c r="N18" s="175">
        <v>64.25</v>
      </c>
      <c r="O18" s="290">
        <v>49.6</v>
      </c>
      <c r="P18" s="193">
        <v>9</v>
      </c>
      <c r="Q18" s="175">
        <v>58.555555555555557</v>
      </c>
      <c r="R18" s="252">
        <v>50.78</v>
      </c>
      <c r="S18" s="435">
        <v>31</v>
      </c>
      <c r="T18" s="679">
        <v>48</v>
      </c>
      <c r="U18" s="641">
        <v>41</v>
      </c>
      <c r="V18" s="642">
        <v>2</v>
      </c>
      <c r="W18" s="643">
        <v>11</v>
      </c>
      <c r="X18" s="110">
        <f>SUM(S18:W18)</f>
        <v>133</v>
      </c>
    </row>
    <row r="19" spans="1:24" ht="15" customHeight="1">
      <c r="A19" s="7">
        <v>14</v>
      </c>
      <c r="B19" s="14" t="s">
        <v>2</v>
      </c>
      <c r="C19" s="157" t="s">
        <v>66</v>
      </c>
      <c r="D19" s="706">
        <v>11</v>
      </c>
      <c r="E19" s="178">
        <v>54</v>
      </c>
      <c r="F19" s="291">
        <v>54.43</v>
      </c>
      <c r="G19" s="706">
        <v>10</v>
      </c>
      <c r="H19" s="178">
        <v>50</v>
      </c>
      <c r="I19" s="291">
        <v>54.43</v>
      </c>
      <c r="J19" s="629">
        <v>6</v>
      </c>
      <c r="K19" s="178">
        <v>56</v>
      </c>
      <c r="L19" s="253">
        <v>50.52</v>
      </c>
      <c r="M19" s="706">
        <v>5</v>
      </c>
      <c r="N19" s="178">
        <v>62</v>
      </c>
      <c r="O19" s="291">
        <v>49.6</v>
      </c>
      <c r="P19" s="629">
        <v>13</v>
      </c>
      <c r="Q19" s="178">
        <v>68</v>
      </c>
      <c r="R19" s="253">
        <v>50.78</v>
      </c>
      <c r="S19" s="436">
        <v>46</v>
      </c>
      <c r="T19" s="678">
        <v>57</v>
      </c>
      <c r="U19" s="641">
        <v>22</v>
      </c>
      <c r="V19" s="642">
        <v>6</v>
      </c>
      <c r="W19" s="643">
        <v>3</v>
      </c>
      <c r="X19" s="110">
        <f>SUM(S19:W19)</f>
        <v>134</v>
      </c>
    </row>
    <row r="20" spans="1:24" ht="15" customHeight="1">
      <c r="A20" s="7">
        <v>15</v>
      </c>
      <c r="B20" s="14" t="s">
        <v>3</v>
      </c>
      <c r="C20" s="240" t="s">
        <v>62</v>
      </c>
      <c r="D20" s="289">
        <v>15</v>
      </c>
      <c r="E20" s="175">
        <v>64.86</v>
      </c>
      <c r="F20" s="290">
        <v>54.43</v>
      </c>
      <c r="G20" s="289">
        <v>11</v>
      </c>
      <c r="H20" s="175">
        <v>54</v>
      </c>
      <c r="I20" s="290">
        <v>54.43</v>
      </c>
      <c r="J20" s="193">
        <v>19</v>
      </c>
      <c r="K20" s="175">
        <v>52.2</v>
      </c>
      <c r="L20" s="252">
        <v>50.52</v>
      </c>
      <c r="M20" s="289">
        <v>10</v>
      </c>
      <c r="N20" s="175">
        <v>49.5</v>
      </c>
      <c r="O20" s="290">
        <v>49.6</v>
      </c>
      <c r="P20" s="193">
        <v>11</v>
      </c>
      <c r="Q20" s="175">
        <v>57.5</v>
      </c>
      <c r="R20" s="252">
        <v>50.78</v>
      </c>
      <c r="S20" s="435">
        <v>10</v>
      </c>
      <c r="T20" s="679">
        <v>39</v>
      </c>
      <c r="U20" s="641">
        <v>35</v>
      </c>
      <c r="V20" s="642">
        <v>46</v>
      </c>
      <c r="W20" s="643">
        <v>13</v>
      </c>
      <c r="X20" s="110">
        <f>SUM(S20:W20)</f>
        <v>143</v>
      </c>
    </row>
    <row r="21" spans="1:24" ht="15" customHeight="1">
      <c r="A21" s="7">
        <v>16</v>
      </c>
      <c r="B21" s="14" t="s">
        <v>2</v>
      </c>
      <c r="C21" s="311" t="s">
        <v>157</v>
      </c>
      <c r="D21" s="179">
        <v>7</v>
      </c>
      <c r="E21" s="182">
        <v>58.7</v>
      </c>
      <c r="F21" s="290">
        <v>54.43</v>
      </c>
      <c r="G21" s="179">
        <v>11</v>
      </c>
      <c r="H21" s="182">
        <v>52</v>
      </c>
      <c r="I21" s="290">
        <v>54.43</v>
      </c>
      <c r="J21" s="235">
        <v>8</v>
      </c>
      <c r="K21" s="182">
        <v>57.5</v>
      </c>
      <c r="L21" s="252">
        <v>50.52</v>
      </c>
      <c r="M21" s="179">
        <v>3</v>
      </c>
      <c r="N21" s="182">
        <v>59.3</v>
      </c>
      <c r="O21" s="290">
        <v>49.6</v>
      </c>
      <c r="P21" s="235">
        <v>11</v>
      </c>
      <c r="Q21" s="182">
        <v>51.7</v>
      </c>
      <c r="R21" s="252">
        <v>50.78</v>
      </c>
      <c r="S21" s="435">
        <v>28</v>
      </c>
      <c r="T21" s="679">
        <v>46</v>
      </c>
      <c r="U21" s="641">
        <v>20</v>
      </c>
      <c r="V21" s="642">
        <v>11</v>
      </c>
      <c r="W21" s="643">
        <v>41</v>
      </c>
      <c r="X21" s="110">
        <f>SUM(S21:W21)</f>
        <v>146</v>
      </c>
    </row>
    <row r="22" spans="1:24" ht="15" customHeight="1">
      <c r="A22" s="7">
        <v>17</v>
      </c>
      <c r="B22" s="14" t="s">
        <v>1</v>
      </c>
      <c r="C22" s="156" t="s">
        <v>110</v>
      </c>
      <c r="D22" s="289">
        <v>14</v>
      </c>
      <c r="E22" s="175">
        <v>53</v>
      </c>
      <c r="F22" s="290">
        <v>54.43</v>
      </c>
      <c r="G22" s="289">
        <v>29</v>
      </c>
      <c r="H22" s="175">
        <v>58</v>
      </c>
      <c r="I22" s="290">
        <v>54.43</v>
      </c>
      <c r="J22" s="193">
        <v>11</v>
      </c>
      <c r="K22" s="175">
        <v>48.727272727272727</v>
      </c>
      <c r="L22" s="252">
        <v>50.52</v>
      </c>
      <c r="M22" s="289">
        <v>18</v>
      </c>
      <c r="N22" s="175">
        <v>59</v>
      </c>
      <c r="O22" s="290">
        <v>49.6</v>
      </c>
      <c r="P22" s="193">
        <v>25</v>
      </c>
      <c r="Q22" s="175">
        <v>57</v>
      </c>
      <c r="R22" s="252">
        <v>50.78</v>
      </c>
      <c r="S22" s="435">
        <v>49</v>
      </c>
      <c r="T22" s="679">
        <v>26</v>
      </c>
      <c r="U22" s="641">
        <v>43</v>
      </c>
      <c r="V22" s="642">
        <v>13</v>
      </c>
      <c r="W22" s="643">
        <v>18</v>
      </c>
      <c r="X22" s="110">
        <f>SUM(S22:W22)</f>
        <v>149</v>
      </c>
    </row>
    <row r="23" spans="1:24" ht="15" customHeight="1">
      <c r="A23" s="7">
        <v>18</v>
      </c>
      <c r="B23" s="14" t="s">
        <v>1</v>
      </c>
      <c r="C23" s="240" t="s">
        <v>131</v>
      </c>
      <c r="D23" s="179">
        <v>10</v>
      </c>
      <c r="E23" s="182">
        <v>58.1</v>
      </c>
      <c r="F23" s="290">
        <v>54.43</v>
      </c>
      <c r="G23" s="179">
        <v>3</v>
      </c>
      <c r="H23" s="182">
        <v>56</v>
      </c>
      <c r="I23" s="290">
        <v>54.43</v>
      </c>
      <c r="J23" s="235">
        <v>11</v>
      </c>
      <c r="K23" s="182">
        <v>49.272727272727273</v>
      </c>
      <c r="L23" s="252">
        <v>50.52</v>
      </c>
      <c r="M23" s="179">
        <v>10</v>
      </c>
      <c r="N23" s="182">
        <v>46.3</v>
      </c>
      <c r="O23" s="290">
        <v>49.6</v>
      </c>
      <c r="P23" s="235">
        <v>7</v>
      </c>
      <c r="Q23" s="182">
        <v>65.3</v>
      </c>
      <c r="R23" s="252">
        <v>50.78</v>
      </c>
      <c r="S23" s="435">
        <v>29</v>
      </c>
      <c r="T23" s="679">
        <v>32</v>
      </c>
      <c r="U23" s="641">
        <v>42</v>
      </c>
      <c r="V23" s="642">
        <v>53</v>
      </c>
      <c r="W23" s="643">
        <v>4</v>
      </c>
      <c r="X23" s="110">
        <f>SUM(S23:W23)</f>
        <v>160</v>
      </c>
    </row>
    <row r="24" spans="1:24" ht="15" customHeight="1">
      <c r="A24" s="7">
        <v>19</v>
      </c>
      <c r="B24" s="14" t="s">
        <v>0</v>
      </c>
      <c r="C24" s="156" t="s">
        <v>77</v>
      </c>
      <c r="D24" s="179">
        <v>10</v>
      </c>
      <c r="E24" s="182">
        <v>57.1</v>
      </c>
      <c r="F24" s="290">
        <v>54.43</v>
      </c>
      <c r="G24" s="179">
        <v>8</v>
      </c>
      <c r="H24" s="182">
        <v>60.5</v>
      </c>
      <c r="I24" s="290">
        <v>54.43</v>
      </c>
      <c r="J24" s="235">
        <v>15</v>
      </c>
      <c r="K24" s="182">
        <v>55.1</v>
      </c>
      <c r="L24" s="252">
        <v>50.52</v>
      </c>
      <c r="M24" s="179">
        <v>12</v>
      </c>
      <c r="N24" s="182">
        <v>47.625</v>
      </c>
      <c r="O24" s="290">
        <v>49.6</v>
      </c>
      <c r="P24" s="235">
        <v>8</v>
      </c>
      <c r="Q24" s="182">
        <v>52.5</v>
      </c>
      <c r="R24" s="252">
        <v>50.78</v>
      </c>
      <c r="S24" s="435">
        <v>32</v>
      </c>
      <c r="T24" s="679">
        <v>16</v>
      </c>
      <c r="U24" s="641">
        <v>24</v>
      </c>
      <c r="V24" s="642">
        <v>50</v>
      </c>
      <c r="W24" s="643">
        <v>39</v>
      </c>
      <c r="X24" s="110">
        <f>SUM(S24:W24)</f>
        <v>161</v>
      </c>
    </row>
    <row r="25" spans="1:24" ht="15" customHeight="1" thickBot="1">
      <c r="A25" s="8">
        <v>20</v>
      </c>
      <c r="B25" s="17" t="s">
        <v>1</v>
      </c>
      <c r="C25" s="735" t="s">
        <v>119</v>
      </c>
      <c r="D25" s="738">
        <v>12</v>
      </c>
      <c r="E25" s="352">
        <v>59</v>
      </c>
      <c r="F25" s="741">
        <v>54.43</v>
      </c>
      <c r="G25" s="738">
        <v>5</v>
      </c>
      <c r="H25" s="352">
        <v>52.6</v>
      </c>
      <c r="I25" s="741">
        <v>54.43</v>
      </c>
      <c r="J25" s="743">
        <v>14</v>
      </c>
      <c r="K25" s="352">
        <v>45.153846153846153</v>
      </c>
      <c r="L25" s="745">
        <v>50.52</v>
      </c>
      <c r="M25" s="738">
        <v>7</v>
      </c>
      <c r="N25" s="352">
        <v>59</v>
      </c>
      <c r="O25" s="741">
        <v>49.6</v>
      </c>
      <c r="P25" s="743">
        <v>12</v>
      </c>
      <c r="Q25" s="352">
        <v>55.1</v>
      </c>
      <c r="R25" s="745">
        <v>50.78</v>
      </c>
      <c r="S25" s="747">
        <v>27</v>
      </c>
      <c r="T25" s="749">
        <v>42</v>
      </c>
      <c r="U25" s="650">
        <v>58</v>
      </c>
      <c r="V25" s="651">
        <v>14</v>
      </c>
      <c r="W25" s="652">
        <v>23</v>
      </c>
      <c r="X25" s="442">
        <f>SUM(S25:W25)</f>
        <v>164</v>
      </c>
    </row>
    <row r="26" spans="1:24" ht="15" customHeight="1">
      <c r="A26" s="9">
        <v>21</v>
      </c>
      <c r="B26" s="10" t="s">
        <v>2</v>
      </c>
      <c r="C26" s="155" t="s">
        <v>73</v>
      </c>
      <c r="D26" s="287">
        <v>9</v>
      </c>
      <c r="E26" s="177">
        <v>52.3</v>
      </c>
      <c r="F26" s="288">
        <v>54.43</v>
      </c>
      <c r="G26" s="287">
        <v>8</v>
      </c>
      <c r="H26" s="177">
        <v>63.3</v>
      </c>
      <c r="I26" s="288">
        <v>54.43</v>
      </c>
      <c r="J26" s="192">
        <v>4</v>
      </c>
      <c r="K26" s="177">
        <v>62</v>
      </c>
      <c r="L26" s="251">
        <v>50.52</v>
      </c>
      <c r="M26" s="287">
        <v>13</v>
      </c>
      <c r="N26" s="177">
        <v>52.6</v>
      </c>
      <c r="O26" s="288">
        <v>49.6</v>
      </c>
      <c r="P26" s="192">
        <v>9</v>
      </c>
      <c r="Q26" s="177">
        <v>44.7</v>
      </c>
      <c r="R26" s="251">
        <v>50.78</v>
      </c>
      <c r="S26" s="434">
        <v>51</v>
      </c>
      <c r="T26" s="676">
        <v>10</v>
      </c>
      <c r="U26" s="638">
        <v>11</v>
      </c>
      <c r="V26" s="639">
        <v>29</v>
      </c>
      <c r="W26" s="640">
        <v>64</v>
      </c>
      <c r="X26" s="310">
        <f>SUM(S26:W26)</f>
        <v>165</v>
      </c>
    </row>
    <row r="27" spans="1:24" ht="15" customHeight="1">
      <c r="A27" s="7">
        <v>22</v>
      </c>
      <c r="B27" s="14" t="s">
        <v>1</v>
      </c>
      <c r="C27" s="311" t="s">
        <v>167</v>
      </c>
      <c r="D27" s="287">
        <v>4</v>
      </c>
      <c r="E27" s="177">
        <v>44.3</v>
      </c>
      <c r="F27" s="288">
        <v>54.43</v>
      </c>
      <c r="G27" s="287">
        <v>3</v>
      </c>
      <c r="H27" s="177">
        <v>82.3</v>
      </c>
      <c r="I27" s="288">
        <v>54.43</v>
      </c>
      <c r="J27" s="192">
        <v>5</v>
      </c>
      <c r="K27" s="177">
        <v>62</v>
      </c>
      <c r="L27" s="251">
        <v>50.52</v>
      </c>
      <c r="M27" s="287">
        <v>2</v>
      </c>
      <c r="N27" s="177">
        <v>52</v>
      </c>
      <c r="O27" s="288">
        <v>49.6</v>
      </c>
      <c r="P27" s="192">
        <v>2</v>
      </c>
      <c r="Q27" s="177">
        <v>50.5</v>
      </c>
      <c r="R27" s="251">
        <v>50.78</v>
      </c>
      <c r="S27" s="434">
        <v>80</v>
      </c>
      <c r="T27" s="677">
        <v>1</v>
      </c>
      <c r="U27" s="647">
        <v>12</v>
      </c>
      <c r="V27" s="648">
        <v>31</v>
      </c>
      <c r="W27" s="649">
        <v>46</v>
      </c>
      <c r="X27" s="110">
        <f>SUM(S27:W27)</f>
        <v>170</v>
      </c>
    </row>
    <row r="28" spans="1:24" ht="15" customHeight="1">
      <c r="A28" s="7">
        <v>23</v>
      </c>
      <c r="B28" s="10" t="s">
        <v>5</v>
      </c>
      <c r="C28" s="155" t="s">
        <v>42</v>
      </c>
      <c r="D28" s="287">
        <v>5</v>
      </c>
      <c r="E28" s="177">
        <v>54.2</v>
      </c>
      <c r="F28" s="288">
        <v>54.43</v>
      </c>
      <c r="G28" s="287">
        <v>11</v>
      </c>
      <c r="H28" s="177">
        <v>59.4</v>
      </c>
      <c r="I28" s="288">
        <v>54.43</v>
      </c>
      <c r="J28" s="192">
        <v>11</v>
      </c>
      <c r="K28" s="177">
        <v>56.8</v>
      </c>
      <c r="L28" s="251">
        <v>50.52</v>
      </c>
      <c r="M28" s="287">
        <v>5</v>
      </c>
      <c r="N28" s="177">
        <v>45.6</v>
      </c>
      <c r="O28" s="288">
        <v>49.6</v>
      </c>
      <c r="P28" s="192">
        <v>11</v>
      </c>
      <c r="Q28" s="177">
        <v>53.3</v>
      </c>
      <c r="R28" s="251">
        <v>50.78</v>
      </c>
      <c r="S28" s="434">
        <v>44</v>
      </c>
      <c r="T28" s="677">
        <v>17</v>
      </c>
      <c r="U28" s="641">
        <v>21</v>
      </c>
      <c r="V28" s="642">
        <v>57</v>
      </c>
      <c r="W28" s="643">
        <v>33</v>
      </c>
      <c r="X28" s="110">
        <f>SUM(S28:W28)</f>
        <v>172</v>
      </c>
    </row>
    <row r="29" spans="1:24" ht="15" customHeight="1">
      <c r="A29" s="7">
        <v>24</v>
      </c>
      <c r="B29" s="14" t="s">
        <v>3</v>
      </c>
      <c r="C29" s="156" t="s">
        <v>23</v>
      </c>
      <c r="D29" s="289">
        <v>5</v>
      </c>
      <c r="E29" s="175">
        <v>51.8</v>
      </c>
      <c r="F29" s="290">
        <v>54.43</v>
      </c>
      <c r="G29" s="289">
        <v>10</v>
      </c>
      <c r="H29" s="175">
        <v>62.3</v>
      </c>
      <c r="I29" s="290">
        <v>54.43</v>
      </c>
      <c r="J29" s="193">
        <v>4</v>
      </c>
      <c r="K29" s="175">
        <v>54.8</v>
      </c>
      <c r="L29" s="252">
        <v>50.52</v>
      </c>
      <c r="M29" s="289">
        <v>8</v>
      </c>
      <c r="N29" s="175">
        <v>45.3</v>
      </c>
      <c r="O29" s="290">
        <v>49.6</v>
      </c>
      <c r="P29" s="193">
        <v>8</v>
      </c>
      <c r="Q29" s="175">
        <v>54.9</v>
      </c>
      <c r="R29" s="252">
        <v>50.78</v>
      </c>
      <c r="S29" s="435">
        <v>54</v>
      </c>
      <c r="T29" s="679">
        <v>12</v>
      </c>
      <c r="U29" s="641">
        <v>25</v>
      </c>
      <c r="V29" s="642">
        <v>59</v>
      </c>
      <c r="W29" s="643">
        <v>26</v>
      </c>
      <c r="X29" s="110">
        <f>SUM(S29:W29)</f>
        <v>176</v>
      </c>
    </row>
    <row r="30" spans="1:24" ht="15" customHeight="1">
      <c r="A30" s="7">
        <v>25</v>
      </c>
      <c r="B30" s="14" t="s">
        <v>6</v>
      </c>
      <c r="C30" s="157" t="s">
        <v>55</v>
      </c>
      <c r="D30" s="181">
        <v>6</v>
      </c>
      <c r="E30" s="184">
        <v>61.66</v>
      </c>
      <c r="F30" s="291">
        <v>54.43</v>
      </c>
      <c r="G30" s="181">
        <v>9</v>
      </c>
      <c r="H30" s="184">
        <v>55.333333333333336</v>
      </c>
      <c r="I30" s="291">
        <v>54.43</v>
      </c>
      <c r="J30" s="237">
        <v>9</v>
      </c>
      <c r="K30" s="184">
        <v>46</v>
      </c>
      <c r="L30" s="253">
        <v>50.52</v>
      </c>
      <c r="M30" s="181">
        <v>5</v>
      </c>
      <c r="N30" s="184">
        <v>51.8</v>
      </c>
      <c r="O30" s="291">
        <v>49.6</v>
      </c>
      <c r="P30" s="237">
        <v>14</v>
      </c>
      <c r="Q30" s="184">
        <v>51.533333333333331</v>
      </c>
      <c r="R30" s="253">
        <v>50.78</v>
      </c>
      <c r="S30" s="436">
        <v>17</v>
      </c>
      <c r="T30" s="678">
        <v>34</v>
      </c>
      <c r="U30" s="641">
        <v>53</v>
      </c>
      <c r="V30" s="642">
        <v>33</v>
      </c>
      <c r="W30" s="643">
        <v>42</v>
      </c>
      <c r="X30" s="110">
        <f>SUM(S30:W30)</f>
        <v>179</v>
      </c>
    </row>
    <row r="31" spans="1:24" ht="15" customHeight="1">
      <c r="A31" s="7">
        <v>26</v>
      </c>
      <c r="B31" s="14" t="s">
        <v>1</v>
      </c>
      <c r="C31" s="473" t="s">
        <v>185</v>
      </c>
      <c r="D31" s="179">
        <v>9</v>
      </c>
      <c r="E31" s="182">
        <v>59.55</v>
      </c>
      <c r="F31" s="290">
        <v>54.43</v>
      </c>
      <c r="G31" s="179">
        <v>7</v>
      </c>
      <c r="H31" s="182">
        <v>45.57</v>
      </c>
      <c r="I31" s="290">
        <v>54.43</v>
      </c>
      <c r="J31" s="235">
        <v>4</v>
      </c>
      <c r="K31" s="182">
        <v>55.75</v>
      </c>
      <c r="L31" s="252">
        <v>50.52</v>
      </c>
      <c r="M31" s="179">
        <v>3</v>
      </c>
      <c r="N31" s="182">
        <v>44.3</v>
      </c>
      <c r="O31" s="290">
        <v>49.6</v>
      </c>
      <c r="P31" s="235">
        <v>8</v>
      </c>
      <c r="Q31" s="182">
        <v>71.5</v>
      </c>
      <c r="R31" s="252">
        <v>50.78</v>
      </c>
      <c r="S31" s="435">
        <v>25</v>
      </c>
      <c r="T31" s="679">
        <v>70</v>
      </c>
      <c r="U31" s="641">
        <v>23</v>
      </c>
      <c r="V31" s="642">
        <v>60</v>
      </c>
      <c r="W31" s="643">
        <v>1</v>
      </c>
      <c r="X31" s="110">
        <f>SUM(S31:W31)</f>
        <v>179</v>
      </c>
    </row>
    <row r="32" spans="1:24" ht="15" customHeight="1">
      <c r="A32" s="7">
        <v>27</v>
      </c>
      <c r="B32" s="14" t="s">
        <v>3</v>
      </c>
      <c r="C32" s="311" t="s">
        <v>153</v>
      </c>
      <c r="D32" s="287">
        <v>2</v>
      </c>
      <c r="E32" s="177">
        <v>65.400000000000006</v>
      </c>
      <c r="F32" s="288">
        <v>54.43</v>
      </c>
      <c r="G32" s="287">
        <v>2</v>
      </c>
      <c r="H32" s="177">
        <v>78</v>
      </c>
      <c r="I32" s="288">
        <v>54.43</v>
      </c>
      <c r="J32" s="192">
        <v>4</v>
      </c>
      <c r="K32" s="177">
        <v>35</v>
      </c>
      <c r="L32" s="251">
        <v>50.52</v>
      </c>
      <c r="M32" s="287">
        <v>2</v>
      </c>
      <c r="N32" s="177">
        <v>38</v>
      </c>
      <c r="O32" s="288">
        <v>49.6</v>
      </c>
      <c r="P32" s="192">
        <v>4</v>
      </c>
      <c r="Q32" s="177">
        <v>64</v>
      </c>
      <c r="R32" s="251">
        <v>50.78</v>
      </c>
      <c r="S32" s="434">
        <v>8</v>
      </c>
      <c r="T32" s="677">
        <v>2</v>
      </c>
      <c r="U32" s="641">
        <v>88</v>
      </c>
      <c r="V32" s="642">
        <v>76</v>
      </c>
      <c r="W32" s="643">
        <v>6</v>
      </c>
      <c r="X32" s="110">
        <f>SUM(S32:W32)</f>
        <v>180</v>
      </c>
    </row>
    <row r="33" spans="1:24" ht="15" customHeight="1">
      <c r="A33" s="7">
        <v>28</v>
      </c>
      <c r="B33" s="14" t="s">
        <v>5</v>
      </c>
      <c r="C33" s="311" t="s">
        <v>148</v>
      </c>
      <c r="D33" s="287">
        <v>11</v>
      </c>
      <c r="E33" s="177">
        <v>55.5</v>
      </c>
      <c r="F33" s="288">
        <v>54.43</v>
      </c>
      <c r="G33" s="287">
        <v>6</v>
      </c>
      <c r="H33" s="177">
        <v>58.8</v>
      </c>
      <c r="I33" s="288">
        <v>54.43</v>
      </c>
      <c r="J33" s="192">
        <v>6</v>
      </c>
      <c r="K33" s="177">
        <v>54.3</v>
      </c>
      <c r="L33" s="251">
        <v>50.52</v>
      </c>
      <c r="M33" s="287">
        <v>7</v>
      </c>
      <c r="N33" s="177">
        <v>52.4</v>
      </c>
      <c r="O33" s="288">
        <v>49.6</v>
      </c>
      <c r="P33" s="192">
        <v>11</v>
      </c>
      <c r="Q33" s="177">
        <v>44.1</v>
      </c>
      <c r="R33" s="251">
        <v>50.78</v>
      </c>
      <c r="S33" s="434">
        <v>38</v>
      </c>
      <c r="T33" s="677">
        <v>21</v>
      </c>
      <c r="U33" s="641">
        <v>26</v>
      </c>
      <c r="V33" s="642">
        <v>30</v>
      </c>
      <c r="W33" s="643">
        <v>65</v>
      </c>
      <c r="X33" s="110">
        <f>SUM(S33:W33)</f>
        <v>180</v>
      </c>
    </row>
    <row r="34" spans="1:24" ht="15" customHeight="1">
      <c r="A34" s="7">
        <v>29</v>
      </c>
      <c r="B34" s="460" t="s">
        <v>5</v>
      </c>
      <c r="C34" s="461" t="s">
        <v>124</v>
      </c>
      <c r="D34" s="463">
        <v>6</v>
      </c>
      <c r="E34" s="300">
        <v>70.7</v>
      </c>
      <c r="F34" s="466">
        <v>54.43</v>
      </c>
      <c r="G34" s="463">
        <v>6</v>
      </c>
      <c r="H34" s="300">
        <v>50.8</v>
      </c>
      <c r="I34" s="466">
        <v>54.43</v>
      </c>
      <c r="J34" s="468">
        <v>5</v>
      </c>
      <c r="K34" s="300">
        <v>46.6</v>
      </c>
      <c r="L34" s="470">
        <v>50.52</v>
      </c>
      <c r="M34" s="463">
        <v>5</v>
      </c>
      <c r="N34" s="300">
        <v>62.4</v>
      </c>
      <c r="O34" s="466">
        <v>49.6</v>
      </c>
      <c r="P34" s="468">
        <v>10</v>
      </c>
      <c r="Q34" s="300">
        <v>39.1</v>
      </c>
      <c r="R34" s="470">
        <v>50.78</v>
      </c>
      <c r="S34" s="471">
        <v>2</v>
      </c>
      <c r="T34" s="684">
        <v>50</v>
      </c>
      <c r="U34" s="656">
        <v>51</v>
      </c>
      <c r="V34" s="657">
        <v>5</v>
      </c>
      <c r="W34" s="658">
        <v>74</v>
      </c>
      <c r="X34" s="472">
        <f>SUM(S34:W34)</f>
        <v>182</v>
      </c>
    </row>
    <row r="35" spans="1:24" ht="15" customHeight="1" thickBot="1">
      <c r="A35" s="8">
        <v>30</v>
      </c>
      <c r="B35" s="17" t="s">
        <v>3</v>
      </c>
      <c r="C35" s="159" t="s">
        <v>129</v>
      </c>
      <c r="D35" s="297">
        <v>7</v>
      </c>
      <c r="E35" s="174">
        <v>56.7</v>
      </c>
      <c r="F35" s="296">
        <v>54.43</v>
      </c>
      <c r="G35" s="297">
        <v>7</v>
      </c>
      <c r="H35" s="174">
        <v>55.6</v>
      </c>
      <c r="I35" s="296">
        <v>54.43</v>
      </c>
      <c r="J35" s="195">
        <v>9</v>
      </c>
      <c r="K35" s="174">
        <v>53.2</v>
      </c>
      <c r="L35" s="257">
        <v>50.52</v>
      </c>
      <c r="M35" s="297">
        <v>6</v>
      </c>
      <c r="N35" s="174">
        <v>38.799999999999997</v>
      </c>
      <c r="O35" s="296">
        <v>49.6</v>
      </c>
      <c r="P35" s="195">
        <v>8</v>
      </c>
      <c r="Q35" s="174">
        <v>58.3</v>
      </c>
      <c r="R35" s="257">
        <v>50.78</v>
      </c>
      <c r="S35" s="443">
        <v>34</v>
      </c>
      <c r="T35" s="682">
        <v>33</v>
      </c>
      <c r="U35" s="653">
        <v>31</v>
      </c>
      <c r="V35" s="654">
        <v>75</v>
      </c>
      <c r="W35" s="655">
        <v>12</v>
      </c>
      <c r="X35" s="444">
        <f>SUM(S35:W35)</f>
        <v>185</v>
      </c>
    </row>
    <row r="36" spans="1:24" ht="15" customHeight="1">
      <c r="A36" s="6">
        <v>31</v>
      </c>
      <c r="B36" s="11" t="s">
        <v>1</v>
      </c>
      <c r="C36" s="154" t="s">
        <v>109</v>
      </c>
      <c r="D36" s="285">
        <v>17</v>
      </c>
      <c r="E36" s="176">
        <v>51</v>
      </c>
      <c r="F36" s="286">
        <v>54.43</v>
      </c>
      <c r="G36" s="285">
        <v>20</v>
      </c>
      <c r="H36" s="176">
        <v>55</v>
      </c>
      <c r="I36" s="286">
        <v>54.43</v>
      </c>
      <c r="J36" s="191">
        <v>10</v>
      </c>
      <c r="K36" s="176">
        <v>53.3</v>
      </c>
      <c r="L36" s="255">
        <v>50.52</v>
      </c>
      <c r="M36" s="285">
        <v>8</v>
      </c>
      <c r="N36" s="176">
        <v>60</v>
      </c>
      <c r="O36" s="286">
        <v>49.6</v>
      </c>
      <c r="P36" s="191">
        <v>8</v>
      </c>
      <c r="Q36" s="176">
        <v>45</v>
      </c>
      <c r="R36" s="255">
        <v>50.78</v>
      </c>
      <c r="S36" s="434">
        <v>55</v>
      </c>
      <c r="T36" s="677">
        <v>35</v>
      </c>
      <c r="U36" s="647">
        <v>30</v>
      </c>
      <c r="V36" s="648">
        <v>10</v>
      </c>
      <c r="W36" s="649">
        <v>60</v>
      </c>
      <c r="X36" s="439">
        <f>SUM(S36:W36)</f>
        <v>190</v>
      </c>
    </row>
    <row r="37" spans="1:24" ht="15" customHeight="1">
      <c r="A37" s="7">
        <v>32</v>
      </c>
      <c r="B37" s="14" t="s">
        <v>1</v>
      </c>
      <c r="C37" s="240" t="s">
        <v>74</v>
      </c>
      <c r="D37" s="289">
        <v>7</v>
      </c>
      <c r="E37" s="175">
        <v>41.3</v>
      </c>
      <c r="F37" s="290">
        <v>54.43</v>
      </c>
      <c r="G37" s="289">
        <v>16</v>
      </c>
      <c r="H37" s="175">
        <v>59</v>
      </c>
      <c r="I37" s="290">
        <v>54.43</v>
      </c>
      <c r="J37" s="193">
        <v>5</v>
      </c>
      <c r="K37" s="175">
        <v>61.2</v>
      </c>
      <c r="L37" s="252">
        <v>50.52</v>
      </c>
      <c r="M37" s="289">
        <v>12</v>
      </c>
      <c r="N37" s="175">
        <v>47.4</v>
      </c>
      <c r="O37" s="290">
        <v>49.6</v>
      </c>
      <c r="P37" s="193">
        <v>17</v>
      </c>
      <c r="Q37" s="175">
        <v>54</v>
      </c>
      <c r="R37" s="252">
        <v>50.78</v>
      </c>
      <c r="S37" s="435">
        <v>86</v>
      </c>
      <c r="T37" s="679">
        <v>20</v>
      </c>
      <c r="U37" s="641">
        <v>13</v>
      </c>
      <c r="V37" s="642">
        <v>51</v>
      </c>
      <c r="W37" s="643">
        <v>31</v>
      </c>
      <c r="X37" s="110">
        <f>SUM(S37:W37)</f>
        <v>201</v>
      </c>
    </row>
    <row r="38" spans="1:24" ht="15" customHeight="1">
      <c r="A38" s="7">
        <v>33</v>
      </c>
      <c r="B38" s="14" t="s">
        <v>1</v>
      </c>
      <c r="C38" s="156" t="s">
        <v>108</v>
      </c>
      <c r="D38" s="287">
        <v>13</v>
      </c>
      <c r="E38" s="177">
        <v>56</v>
      </c>
      <c r="F38" s="288">
        <v>54.43</v>
      </c>
      <c r="G38" s="287">
        <v>25</v>
      </c>
      <c r="H38" s="177">
        <v>50</v>
      </c>
      <c r="I38" s="288">
        <v>54.43</v>
      </c>
      <c r="J38" s="192">
        <v>17</v>
      </c>
      <c r="K38" s="177">
        <v>45.411764705882355</v>
      </c>
      <c r="L38" s="251">
        <v>50.52</v>
      </c>
      <c r="M38" s="287">
        <v>19</v>
      </c>
      <c r="N38" s="177">
        <v>55.1</v>
      </c>
      <c r="O38" s="288">
        <v>49.6</v>
      </c>
      <c r="P38" s="192">
        <v>21</v>
      </c>
      <c r="Q38" s="177">
        <v>53.2</v>
      </c>
      <c r="R38" s="251">
        <v>50.78</v>
      </c>
      <c r="S38" s="434">
        <v>37</v>
      </c>
      <c r="T38" s="677">
        <v>58</v>
      </c>
      <c r="U38" s="641">
        <v>57</v>
      </c>
      <c r="V38" s="642">
        <v>21</v>
      </c>
      <c r="W38" s="643">
        <v>34</v>
      </c>
      <c r="X38" s="110">
        <f>SUM(S38:W38)</f>
        <v>207</v>
      </c>
    </row>
    <row r="39" spans="1:24" ht="15" customHeight="1">
      <c r="A39" s="7">
        <v>34</v>
      </c>
      <c r="B39" s="14" t="s">
        <v>3</v>
      </c>
      <c r="C39" s="162" t="s">
        <v>120</v>
      </c>
      <c r="D39" s="294">
        <v>8</v>
      </c>
      <c r="E39" s="190">
        <v>56.3</v>
      </c>
      <c r="F39" s="295">
        <v>54.43</v>
      </c>
      <c r="G39" s="294">
        <v>5</v>
      </c>
      <c r="H39" s="190">
        <v>38</v>
      </c>
      <c r="I39" s="295">
        <v>54.43</v>
      </c>
      <c r="J39" s="196">
        <v>6</v>
      </c>
      <c r="K39" s="190">
        <v>63.8</v>
      </c>
      <c r="L39" s="256">
        <v>50.52</v>
      </c>
      <c r="M39" s="294">
        <v>4</v>
      </c>
      <c r="N39" s="190">
        <v>51</v>
      </c>
      <c r="O39" s="295">
        <v>49.6</v>
      </c>
      <c r="P39" s="196">
        <v>8</v>
      </c>
      <c r="Q39" s="190">
        <v>53</v>
      </c>
      <c r="R39" s="256">
        <v>50.78</v>
      </c>
      <c r="S39" s="440">
        <v>36</v>
      </c>
      <c r="T39" s="683">
        <v>89</v>
      </c>
      <c r="U39" s="641">
        <v>8</v>
      </c>
      <c r="V39" s="642">
        <v>38</v>
      </c>
      <c r="W39" s="643">
        <v>37</v>
      </c>
      <c r="X39" s="110">
        <f>SUM(S39:W39)</f>
        <v>208</v>
      </c>
    </row>
    <row r="40" spans="1:24" ht="15" customHeight="1">
      <c r="A40" s="7">
        <v>35</v>
      </c>
      <c r="B40" s="14" t="s">
        <v>2</v>
      </c>
      <c r="C40" s="311" t="s">
        <v>160</v>
      </c>
      <c r="D40" s="294">
        <v>4</v>
      </c>
      <c r="E40" s="190">
        <v>64.75</v>
      </c>
      <c r="F40" s="295">
        <v>54.43</v>
      </c>
      <c r="G40" s="294">
        <v>10</v>
      </c>
      <c r="H40" s="190">
        <v>57.1</v>
      </c>
      <c r="I40" s="295">
        <v>54.43</v>
      </c>
      <c r="J40" s="196">
        <v>11</v>
      </c>
      <c r="K40" s="190">
        <v>41.2</v>
      </c>
      <c r="L40" s="256">
        <v>50.52</v>
      </c>
      <c r="M40" s="294">
        <v>6</v>
      </c>
      <c r="N40" s="190">
        <v>51.3</v>
      </c>
      <c r="O40" s="295">
        <v>49.6</v>
      </c>
      <c r="P40" s="196">
        <v>8</v>
      </c>
      <c r="Q40" s="190">
        <v>43.6</v>
      </c>
      <c r="R40" s="256">
        <v>50.78</v>
      </c>
      <c r="S40" s="440">
        <v>11</v>
      </c>
      <c r="T40" s="683">
        <v>28</v>
      </c>
      <c r="U40" s="641">
        <v>71</v>
      </c>
      <c r="V40" s="642">
        <v>36</v>
      </c>
      <c r="W40" s="643">
        <v>68</v>
      </c>
      <c r="X40" s="110">
        <f>SUM(S40:W40)</f>
        <v>214</v>
      </c>
    </row>
    <row r="41" spans="1:24" ht="15" customHeight="1">
      <c r="A41" s="7">
        <v>36</v>
      </c>
      <c r="B41" s="14" t="s">
        <v>6</v>
      </c>
      <c r="C41" s="156" t="s">
        <v>54</v>
      </c>
      <c r="D41" s="179">
        <v>11</v>
      </c>
      <c r="E41" s="182">
        <v>43</v>
      </c>
      <c r="F41" s="290">
        <v>54.43</v>
      </c>
      <c r="G41" s="179">
        <v>14</v>
      </c>
      <c r="H41" s="182">
        <v>50.142857142857146</v>
      </c>
      <c r="I41" s="290">
        <v>54.43</v>
      </c>
      <c r="J41" s="235">
        <v>18</v>
      </c>
      <c r="K41" s="182">
        <v>51</v>
      </c>
      <c r="L41" s="252">
        <v>50.52</v>
      </c>
      <c r="M41" s="179">
        <v>16</v>
      </c>
      <c r="N41" s="182">
        <v>55.375</v>
      </c>
      <c r="O41" s="290">
        <v>49.6</v>
      </c>
      <c r="P41" s="235">
        <v>21</v>
      </c>
      <c r="Q41" s="182">
        <v>56.38095238095238</v>
      </c>
      <c r="R41" s="252">
        <v>50.78</v>
      </c>
      <c r="S41" s="435">
        <v>82</v>
      </c>
      <c r="T41" s="679">
        <v>56</v>
      </c>
      <c r="U41" s="641">
        <v>38</v>
      </c>
      <c r="V41" s="642">
        <v>20</v>
      </c>
      <c r="W41" s="643">
        <v>19</v>
      </c>
      <c r="X41" s="110">
        <f>SUM(S41:W41)</f>
        <v>215</v>
      </c>
    </row>
    <row r="42" spans="1:24" ht="15" customHeight="1">
      <c r="A42" s="7">
        <v>37</v>
      </c>
      <c r="B42" s="10" t="s">
        <v>1</v>
      </c>
      <c r="C42" s="313" t="s">
        <v>165</v>
      </c>
      <c r="D42" s="287">
        <v>12</v>
      </c>
      <c r="E42" s="177">
        <v>52</v>
      </c>
      <c r="F42" s="288">
        <v>54.43</v>
      </c>
      <c r="G42" s="287">
        <v>8</v>
      </c>
      <c r="H42" s="177">
        <v>46</v>
      </c>
      <c r="I42" s="288">
        <v>54.43</v>
      </c>
      <c r="J42" s="192">
        <v>7</v>
      </c>
      <c r="K42" s="177">
        <v>66.714285714285708</v>
      </c>
      <c r="L42" s="251">
        <v>50.52</v>
      </c>
      <c r="M42" s="287">
        <v>9</v>
      </c>
      <c r="N42" s="177">
        <v>50</v>
      </c>
      <c r="O42" s="288">
        <v>49.6</v>
      </c>
      <c r="P42" s="192">
        <v>10</v>
      </c>
      <c r="Q42" s="177">
        <v>48</v>
      </c>
      <c r="R42" s="251">
        <v>50.78</v>
      </c>
      <c r="S42" s="434">
        <v>52</v>
      </c>
      <c r="T42" s="677">
        <v>68</v>
      </c>
      <c r="U42" s="641">
        <v>3</v>
      </c>
      <c r="V42" s="642">
        <v>44</v>
      </c>
      <c r="W42" s="643">
        <v>49</v>
      </c>
      <c r="X42" s="110">
        <f>SUM(S42:W42)</f>
        <v>216</v>
      </c>
    </row>
    <row r="43" spans="1:24" ht="15" customHeight="1">
      <c r="A43" s="7">
        <v>38</v>
      </c>
      <c r="B43" s="719" t="s">
        <v>1</v>
      </c>
      <c r="C43" s="722" t="s">
        <v>132</v>
      </c>
      <c r="D43" s="724">
        <v>13</v>
      </c>
      <c r="E43" s="312">
        <v>59.3</v>
      </c>
      <c r="F43" s="725">
        <v>54.43</v>
      </c>
      <c r="G43" s="724">
        <v>15</v>
      </c>
      <c r="H43" s="312">
        <v>47.8</v>
      </c>
      <c r="I43" s="725">
        <v>54.43</v>
      </c>
      <c r="J43" s="726">
        <v>18</v>
      </c>
      <c r="K43" s="312">
        <v>51.722222222222221</v>
      </c>
      <c r="L43" s="727">
        <v>50.52</v>
      </c>
      <c r="M43" s="724">
        <v>9</v>
      </c>
      <c r="N43" s="312">
        <v>40</v>
      </c>
      <c r="O43" s="725">
        <v>49.6</v>
      </c>
      <c r="P43" s="726">
        <v>11</v>
      </c>
      <c r="Q43" s="312">
        <v>56</v>
      </c>
      <c r="R43" s="727">
        <v>50.78</v>
      </c>
      <c r="S43" s="728">
        <v>26</v>
      </c>
      <c r="T43" s="729">
        <v>64</v>
      </c>
      <c r="U43" s="641">
        <v>37</v>
      </c>
      <c r="V43" s="642">
        <v>71</v>
      </c>
      <c r="W43" s="643">
        <v>20</v>
      </c>
      <c r="X43" s="110">
        <f>SUM(S43:W43)</f>
        <v>218</v>
      </c>
    </row>
    <row r="44" spans="1:24" ht="15" customHeight="1">
      <c r="A44" s="7">
        <v>39</v>
      </c>
      <c r="B44" s="14" t="s">
        <v>1</v>
      </c>
      <c r="C44" s="156" t="s">
        <v>139</v>
      </c>
      <c r="D44" s="289">
        <v>9</v>
      </c>
      <c r="E44" s="175">
        <v>60.5</v>
      </c>
      <c r="F44" s="290">
        <v>54.43</v>
      </c>
      <c r="G44" s="289">
        <v>4</v>
      </c>
      <c r="H44" s="175">
        <v>48</v>
      </c>
      <c r="I44" s="290">
        <v>54.43</v>
      </c>
      <c r="J44" s="193">
        <v>9</v>
      </c>
      <c r="K44" s="175">
        <v>54.125</v>
      </c>
      <c r="L44" s="252">
        <v>50.52</v>
      </c>
      <c r="M44" s="289">
        <v>9</v>
      </c>
      <c r="N44" s="175">
        <v>51.1</v>
      </c>
      <c r="O44" s="290">
        <v>49.6</v>
      </c>
      <c r="P44" s="193">
        <v>8</v>
      </c>
      <c r="Q44" s="175">
        <v>40.4</v>
      </c>
      <c r="R44" s="252">
        <v>50.78</v>
      </c>
      <c r="S44" s="435">
        <v>21</v>
      </c>
      <c r="T44" s="679">
        <v>63</v>
      </c>
      <c r="U44" s="641">
        <v>27</v>
      </c>
      <c r="V44" s="642">
        <v>37</v>
      </c>
      <c r="W44" s="643">
        <v>72</v>
      </c>
      <c r="X44" s="110">
        <f>SUM(S44:W44)</f>
        <v>220</v>
      </c>
    </row>
    <row r="45" spans="1:24" ht="15" customHeight="1" thickBot="1">
      <c r="A45" s="8">
        <v>40</v>
      </c>
      <c r="B45" s="17" t="s">
        <v>1</v>
      </c>
      <c r="C45" s="159" t="s">
        <v>111</v>
      </c>
      <c r="D45" s="297">
        <v>23</v>
      </c>
      <c r="E45" s="174">
        <v>48</v>
      </c>
      <c r="F45" s="296">
        <v>54.43</v>
      </c>
      <c r="G45" s="297">
        <v>30</v>
      </c>
      <c r="H45" s="174">
        <v>53.5</v>
      </c>
      <c r="I45" s="296">
        <v>54.43</v>
      </c>
      <c r="J45" s="195">
        <v>29</v>
      </c>
      <c r="K45" s="174">
        <v>48</v>
      </c>
      <c r="L45" s="257">
        <v>50.52</v>
      </c>
      <c r="M45" s="297">
        <v>17</v>
      </c>
      <c r="N45" s="174">
        <v>55</v>
      </c>
      <c r="O45" s="296">
        <v>49.6</v>
      </c>
      <c r="P45" s="195">
        <v>30</v>
      </c>
      <c r="Q45" s="174">
        <v>48</v>
      </c>
      <c r="R45" s="257">
        <v>50.78</v>
      </c>
      <c r="S45" s="441">
        <v>64</v>
      </c>
      <c r="T45" s="681">
        <v>40</v>
      </c>
      <c r="U45" s="650">
        <v>44</v>
      </c>
      <c r="V45" s="651">
        <v>22</v>
      </c>
      <c r="W45" s="652">
        <v>50</v>
      </c>
      <c r="X45" s="442">
        <f>SUM(S45:W45)</f>
        <v>220</v>
      </c>
    </row>
    <row r="46" spans="1:24" ht="15" customHeight="1">
      <c r="A46" s="6">
        <v>41</v>
      </c>
      <c r="B46" s="11" t="s">
        <v>4</v>
      </c>
      <c r="C46" s="154" t="s">
        <v>59</v>
      </c>
      <c r="D46" s="285">
        <v>9</v>
      </c>
      <c r="E46" s="176">
        <v>60.9</v>
      </c>
      <c r="F46" s="286">
        <v>54.43</v>
      </c>
      <c r="G46" s="285">
        <v>9</v>
      </c>
      <c r="H46" s="176">
        <v>56.6</v>
      </c>
      <c r="I46" s="286">
        <v>54.43</v>
      </c>
      <c r="J46" s="191">
        <v>10</v>
      </c>
      <c r="K46" s="176">
        <v>47.7</v>
      </c>
      <c r="L46" s="255">
        <v>50.52</v>
      </c>
      <c r="M46" s="285">
        <v>15</v>
      </c>
      <c r="N46" s="176">
        <v>43.5</v>
      </c>
      <c r="O46" s="286">
        <v>49.6</v>
      </c>
      <c r="P46" s="191">
        <v>17</v>
      </c>
      <c r="Q46" s="176">
        <v>44.8</v>
      </c>
      <c r="R46" s="255">
        <v>50.78</v>
      </c>
      <c r="S46" s="433">
        <v>20</v>
      </c>
      <c r="T46" s="676">
        <v>30</v>
      </c>
      <c r="U46" s="638">
        <v>45</v>
      </c>
      <c r="V46" s="639">
        <v>65</v>
      </c>
      <c r="W46" s="640">
        <v>62</v>
      </c>
      <c r="X46" s="310">
        <f>SUM(S46:W46)</f>
        <v>222</v>
      </c>
    </row>
    <row r="47" spans="1:24" ht="15" customHeight="1">
      <c r="A47" s="7">
        <v>42</v>
      </c>
      <c r="B47" s="14" t="s">
        <v>4</v>
      </c>
      <c r="C47" s="156" t="s">
        <v>33</v>
      </c>
      <c r="D47" s="287">
        <v>8</v>
      </c>
      <c r="E47" s="177">
        <v>48</v>
      </c>
      <c r="F47" s="288">
        <v>54.43</v>
      </c>
      <c r="G47" s="287">
        <v>3</v>
      </c>
      <c r="H47" s="177">
        <v>46.3</v>
      </c>
      <c r="I47" s="288">
        <v>54.43</v>
      </c>
      <c r="J47" s="192">
        <v>5</v>
      </c>
      <c r="K47" s="177">
        <v>57.6</v>
      </c>
      <c r="L47" s="251">
        <v>50.52</v>
      </c>
      <c r="M47" s="287">
        <v>3</v>
      </c>
      <c r="N47" s="177">
        <v>50.3</v>
      </c>
      <c r="O47" s="288">
        <v>49.6</v>
      </c>
      <c r="P47" s="192">
        <v>7</v>
      </c>
      <c r="Q47" s="177">
        <v>53</v>
      </c>
      <c r="R47" s="251">
        <v>50.78</v>
      </c>
      <c r="S47" s="434">
        <v>62</v>
      </c>
      <c r="T47" s="677">
        <v>65</v>
      </c>
      <c r="U47" s="641">
        <v>19</v>
      </c>
      <c r="V47" s="642">
        <v>40</v>
      </c>
      <c r="W47" s="643">
        <v>36</v>
      </c>
      <c r="X47" s="110">
        <f>SUM(S47:W47)</f>
        <v>222</v>
      </c>
    </row>
    <row r="48" spans="1:24" ht="15" customHeight="1">
      <c r="A48" s="7">
        <v>43</v>
      </c>
      <c r="B48" s="14" t="s">
        <v>5</v>
      </c>
      <c r="C48" s="157" t="s">
        <v>40</v>
      </c>
      <c r="D48" s="706">
        <v>9</v>
      </c>
      <c r="E48" s="178">
        <v>53.2</v>
      </c>
      <c r="F48" s="291">
        <v>54.43</v>
      </c>
      <c r="G48" s="706">
        <v>10</v>
      </c>
      <c r="H48" s="178">
        <v>50.7</v>
      </c>
      <c r="I48" s="291">
        <v>54.43</v>
      </c>
      <c r="J48" s="629">
        <v>9</v>
      </c>
      <c r="K48" s="178">
        <v>52.6</v>
      </c>
      <c r="L48" s="253">
        <v>50.52</v>
      </c>
      <c r="M48" s="706">
        <v>11</v>
      </c>
      <c r="N48" s="178">
        <v>48.1</v>
      </c>
      <c r="O48" s="291">
        <v>49.6</v>
      </c>
      <c r="P48" s="629">
        <v>16</v>
      </c>
      <c r="Q48" s="178">
        <v>49.8</v>
      </c>
      <c r="R48" s="253">
        <v>50.78</v>
      </c>
      <c r="S48" s="436">
        <v>47</v>
      </c>
      <c r="T48" s="678">
        <v>51</v>
      </c>
      <c r="U48" s="641">
        <v>33</v>
      </c>
      <c r="V48" s="642">
        <v>48</v>
      </c>
      <c r="W48" s="643">
        <v>47</v>
      </c>
      <c r="X48" s="110">
        <f>SUM(S48:W48)</f>
        <v>226</v>
      </c>
    </row>
    <row r="49" spans="1:24" ht="15" customHeight="1">
      <c r="A49" s="7">
        <v>44</v>
      </c>
      <c r="B49" s="14" t="s">
        <v>4</v>
      </c>
      <c r="C49" s="156" t="s">
        <v>31</v>
      </c>
      <c r="D49" s="179">
        <v>8</v>
      </c>
      <c r="E49" s="182">
        <v>54</v>
      </c>
      <c r="F49" s="290">
        <v>54.43</v>
      </c>
      <c r="G49" s="179">
        <v>6</v>
      </c>
      <c r="H49" s="182">
        <v>57.5</v>
      </c>
      <c r="I49" s="290">
        <v>54.43</v>
      </c>
      <c r="J49" s="235">
        <v>12</v>
      </c>
      <c r="K49" s="182">
        <v>47.5</v>
      </c>
      <c r="L49" s="252">
        <v>50.52</v>
      </c>
      <c r="M49" s="179">
        <v>9</v>
      </c>
      <c r="N49" s="182">
        <v>34</v>
      </c>
      <c r="O49" s="290">
        <v>49.6</v>
      </c>
      <c r="P49" s="235">
        <v>4</v>
      </c>
      <c r="Q49" s="182">
        <v>57.3</v>
      </c>
      <c r="R49" s="252">
        <v>50.78</v>
      </c>
      <c r="S49" s="435">
        <v>45</v>
      </c>
      <c r="T49" s="679">
        <v>27</v>
      </c>
      <c r="U49" s="641">
        <v>48</v>
      </c>
      <c r="V49" s="642">
        <v>94</v>
      </c>
      <c r="W49" s="643">
        <v>15</v>
      </c>
      <c r="X49" s="110">
        <f>SUM(S49:W49)</f>
        <v>229</v>
      </c>
    </row>
    <row r="50" spans="1:24" ht="15" customHeight="1">
      <c r="A50" s="7">
        <v>45</v>
      </c>
      <c r="B50" s="14" t="s">
        <v>3</v>
      </c>
      <c r="C50" s="473" t="s">
        <v>179</v>
      </c>
      <c r="D50" s="287">
        <v>2</v>
      </c>
      <c r="E50" s="177">
        <v>66.7</v>
      </c>
      <c r="F50" s="288">
        <v>54.43</v>
      </c>
      <c r="G50" s="287">
        <v>5</v>
      </c>
      <c r="H50" s="177">
        <v>40.6</v>
      </c>
      <c r="I50" s="288">
        <v>54.43</v>
      </c>
      <c r="J50" s="192">
        <v>7</v>
      </c>
      <c r="K50" s="177">
        <v>50.7</v>
      </c>
      <c r="L50" s="251">
        <v>50.52</v>
      </c>
      <c r="M50" s="287">
        <v>8</v>
      </c>
      <c r="N50" s="177">
        <v>51.3</v>
      </c>
      <c r="O50" s="288">
        <v>49.6</v>
      </c>
      <c r="P50" s="192">
        <v>5</v>
      </c>
      <c r="Q50" s="177">
        <v>42.8</v>
      </c>
      <c r="R50" s="251">
        <v>50.78</v>
      </c>
      <c r="S50" s="434">
        <v>5</v>
      </c>
      <c r="T50" s="677">
        <v>85</v>
      </c>
      <c r="U50" s="641">
        <v>39</v>
      </c>
      <c r="V50" s="642">
        <v>35</v>
      </c>
      <c r="W50" s="643">
        <v>69</v>
      </c>
      <c r="X50" s="110">
        <f>SUM(S50:W50)</f>
        <v>233</v>
      </c>
    </row>
    <row r="51" spans="1:24" ht="15" customHeight="1">
      <c r="A51" s="7">
        <v>46</v>
      </c>
      <c r="B51" s="14" t="s">
        <v>1</v>
      </c>
      <c r="C51" s="156" t="s">
        <v>133</v>
      </c>
      <c r="D51" s="179">
        <v>9</v>
      </c>
      <c r="E51" s="182">
        <v>47.4</v>
      </c>
      <c r="F51" s="290">
        <v>54.43</v>
      </c>
      <c r="G51" s="179">
        <v>6</v>
      </c>
      <c r="H51" s="182">
        <v>59.2</v>
      </c>
      <c r="I51" s="290">
        <v>54.43</v>
      </c>
      <c r="J51" s="235">
        <v>5</v>
      </c>
      <c r="K51" s="182">
        <v>46.8</v>
      </c>
      <c r="L51" s="252">
        <v>50.52</v>
      </c>
      <c r="M51" s="179">
        <v>7</v>
      </c>
      <c r="N51" s="182">
        <v>37</v>
      </c>
      <c r="O51" s="290">
        <v>49.6</v>
      </c>
      <c r="P51" s="235">
        <v>10</v>
      </c>
      <c r="Q51" s="182">
        <v>55.9</v>
      </c>
      <c r="R51" s="252">
        <v>50.78</v>
      </c>
      <c r="S51" s="435">
        <v>67</v>
      </c>
      <c r="T51" s="679">
        <v>18</v>
      </c>
      <c r="U51" s="641">
        <v>50</v>
      </c>
      <c r="V51" s="642">
        <v>83</v>
      </c>
      <c r="W51" s="643">
        <v>21</v>
      </c>
      <c r="X51" s="110">
        <f>SUM(S51:W51)</f>
        <v>239</v>
      </c>
    </row>
    <row r="52" spans="1:24" ht="15" customHeight="1">
      <c r="A52" s="7">
        <v>47</v>
      </c>
      <c r="B52" s="14" t="s">
        <v>1</v>
      </c>
      <c r="C52" s="156" t="s">
        <v>137</v>
      </c>
      <c r="D52" s="179">
        <v>6</v>
      </c>
      <c r="E52" s="182">
        <v>54.5</v>
      </c>
      <c r="F52" s="290">
        <v>54.43</v>
      </c>
      <c r="G52" s="179">
        <v>2</v>
      </c>
      <c r="H52" s="182">
        <v>69</v>
      </c>
      <c r="I52" s="290">
        <v>54.43</v>
      </c>
      <c r="J52" s="235">
        <v>12</v>
      </c>
      <c r="K52" s="182">
        <v>43.666666666666664</v>
      </c>
      <c r="L52" s="252">
        <v>50.52</v>
      </c>
      <c r="M52" s="179">
        <v>15</v>
      </c>
      <c r="N52" s="182">
        <v>34.6</v>
      </c>
      <c r="O52" s="290">
        <v>49.6</v>
      </c>
      <c r="P52" s="235">
        <v>8</v>
      </c>
      <c r="Q52" s="182">
        <v>51</v>
      </c>
      <c r="R52" s="252">
        <v>50.78</v>
      </c>
      <c r="S52" s="435">
        <v>42</v>
      </c>
      <c r="T52" s="679">
        <v>6</v>
      </c>
      <c r="U52" s="641">
        <v>64</v>
      </c>
      <c r="V52" s="642">
        <v>92</v>
      </c>
      <c r="W52" s="643">
        <v>43</v>
      </c>
      <c r="X52" s="110">
        <f>SUM(S52:W52)</f>
        <v>247</v>
      </c>
    </row>
    <row r="53" spans="1:24" ht="15" customHeight="1">
      <c r="A53" s="7">
        <v>48</v>
      </c>
      <c r="B53" s="14" t="s">
        <v>3</v>
      </c>
      <c r="C53" s="156" t="s">
        <v>28</v>
      </c>
      <c r="D53" s="289">
        <v>10</v>
      </c>
      <c r="E53" s="175">
        <v>46.8</v>
      </c>
      <c r="F53" s="290">
        <v>54.43</v>
      </c>
      <c r="G53" s="289">
        <v>8</v>
      </c>
      <c r="H53" s="175">
        <v>50.5</v>
      </c>
      <c r="I53" s="290">
        <v>54.43</v>
      </c>
      <c r="J53" s="193">
        <v>3</v>
      </c>
      <c r="K53" s="175">
        <v>43.3</v>
      </c>
      <c r="L53" s="252">
        <v>50.52</v>
      </c>
      <c r="M53" s="289">
        <v>7</v>
      </c>
      <c r="N53" s="175">
        <v>63.4</v>
      </c>
      <c r="O53" s="290">
        <v>49.6</v>
      </c>
      <c r="P53" s="193">
        <v>8</v>
      </c>
      <c r="Q53" s="175">
        <v>46</v>
      </c>
      <c r="R53" s="252">
        <v>50.78</v>
      </c>
      <c r="S53" s="435">
        <v>72</v>
      </c>
      <c r="T53" s="679">
        <v>52</v>
      </c>
      <c r="U53" s="641">
        <v>65</v>
      </c>
      <c r="V53" s="642">
        <v>4</v>
      </c>
      <c r="W53" s="643">
        <v>57</v>
      </c>
      <c r="X53" s="110">
        <f>SUM(S53:W53)</f>
        <v>250</v>
      </c>
    </row>
    <row r="54" spans="1:24" ht="15" customHeight="1">
      <c r="A54" s="7">
        <v>49</v>
      </c>
      <c r="B54" s="14" t="s">
        <v>2</v>
      </c>
      <c r="C54" s="156" t="s">
        <v>67</v>
      </c>
      <c r="D54" s="289">
        <v>5</v>
      </c>
      <c r="E54" s="175">
        <v>49</v>
      </c>
      <c r="F54" s="290">
        <v>54.43</v>
      </c>
      <c r="G54" s="289">
        <v>6</v>
      </c>
      <c r="H54" s="175">
        <v>50.5</v>
      </c>
      <c r="I54" s="290">
        <v>54.43</v>
      </c>
      <c r="J54" s="193">
        <v>8</v>
      </c>
      <c r="K54" s="175">
        <v>62</v>
      </c>
      <c r="L54" s="252">
        <v>50.52</v>
      </c>
      <c r="M54" s="289">
        <v>7</v>
      </c>
      <c r="N54" s="175">
        <v>44</v>
      </c>
      <c r="O54" s="290">
        <v>49.6</v>
      </c>
      <c r="P54" s="193">
        <v>17</v>
      </c>
      <c r="Q54" s="175">
        <v>44</v>
      </c>
      <c r="R54" s="252">
        <v>50.78</v>
      </c>
      <c r="S54" s="435">
        <v>59</v>
      </c>
      <c r="T54" s="679">
        <v>53</v>
      </c>
      <c r="U54" s="641">
        <v>10</v>
      </c>
      <c r="V54" s="642">
        <v>63</v>
      </c>
      <c r="W54" s="643">
        <v>66</v>
      </c>
      <c r="X54" s="110">
        <f>SUM(S54:W54)</f>
        <v>251</v>
      </c>
    </row>
    <row r="55" spans="1:24" ht="15" customHeight="1" thickBot="1">
      <c r="A55" s="8">
        <v>50</v>
      </c>
      <c r="B55" s="73" t="s">
        <v>0</v>
      </c>
      <c r="C55" s="158" t="s">
        <v>10</v>
      </c>
      <c r="D55" s="298">
        <v>2</v>
      </c>
      <c r="E55" s="242">
        <v>60</v>
      </c>
      <c r="F55" s="293">
        <v>54.43</v>
      </c>
      <c r="G55" s="298">
        <v>4</v>
      </c>
      <c r="H55" s="242">
        <v>56.5</v>
      </c>
      <c r="I55" s="293">
        <v>54.43</v>
      </c>
      <c r="J55" s="236"/>
      <c r="K55" s="242"/>
      <c r="L55" s="254">
        <v>50.52</v>
      </c>
      <c r="M55" s="298">
        <v>5</v>
      </c>
      <c r="N55" s="242">
        <v>60.8</v>
      </c>
      <c r="O55" s="293">
        <v>49.6</v>
      </c>
      <c r="P55" s="236">
        <v>3</v>
      </c>
      <c r="Q55" s="242">
        <v>32.333333333333336</v>
      </c>
      <c r="R55" s="254">
        <v>50.78</v>
      </c>
      <c r="S55" s="437">
        <v>23</v>
      </c>
      <c r="T55" s="680">
        <v>31</v>
      </c>
      <c r="U55" s="644">
        <v>99</v>
      </c>
      <c r="V55" s="645">
        <v>9</v>
      </c>
      <c r="W55" s="646">
        <v>91</v>
      </c>
      <c r="X55" s="438">
        <f>SUM(S55:W55)</f>
        <v>253</v>
      </c>
    </row>
    <row r="56" spans="1:24" ht="15" customHeight="1">
      <c r="A56" s="6">
        <v>51</v>
      </c>
      <c r="B56" s="11" t="s">
        <v>5</v>
      </c>
      <c r="C56" s="154" t="s">
        <v>123</v>
      </c>
      <c r="D56" s="285">
        <v>5</v>
      </c>
      <c r="E56" s="176">
        <v>47.4</v>
      </c>
      <c r="F56" s="286">
        <v>54.43</v>
      </c>
      <c r="G56" s="285">
        <v>5</v>
      </c>
      <c r="H56" s="176">
        <v>50.4</v>
      </c>
      <c r="I56" s="286">
        <v>54.43</v>
      </c>
      <c r="J56" s="191">
        <v>1</v>
      </c>
      <c r="K56" s="176">
        <v>58</v>
      </c>
      <c r="L56" s="255">
        <v>50.52</v>
      </c>
      <c r="M56" s="285">
        <v>4</v>
      </c>
      <c r="N56" s="176">
        <v>38.799999999999997</v>
      </c>
      <c r="O56" s="286">
        <v>49.6</v>
      </c>
      <c r="P56" s="191">
        <v>2</v>
      </c>
      <c r="Q56" s="176">
        <v>50.5</v>
      </c>
      <c r="R56" s="255">
        <v>50.78</v>
      </c>
      <c r="S56" s="434">
        <v>66</v>
      </c>
      <c r="T56" s="677">
        <v>54</v>
      </c>
      <c r="U56" s="647">
        <v>17</v>
      </c>
      <c r="V56" s="648">
        <v>74</v>
      </c>
      <c r="W56" s="649">
        <v>45</v>
      </c>
      <c r="X56" s="439">
        <f>SUM(S56:W56)</f>
        <v>256</v>
      </c>
    </row>
    <row r="57" spans="1:24" ht="15" customHeight="1">
      <c r="A57" s="7">
        <v>52</v>
      </c>
      <c r="B57" s="14" t="s">
        <v>0</v>
      </c>
      <c r="C57" s="157" t="s">
        <v>117</v>
      </c>
      <c r="D57" s="706">
        <v>34</v>
      </c>
      <c r="E57" s="178">
        <v>47.1</v>
      </c>
      <c r="F57" s="291">
        <v>54.43</v>
      </c>
      <c r="G57" s="706">
        <v>24</v>
      </c>
      <c r="H57" s="178">
        <v>56.958333333333336</v>
      </c>
      <c r="I57" s="291">
        <v>54.43</v>
      </c>
      <c r="J57" s="629">
        <v>43</v>
      </c>
      <c r="K57" s="178">
        <v>44.1</v>
      </c>
      <c r="L57" s="253">
        <v>50.52</v>
      </c>
      <c r="M57" s="706">
        <v>22</v>
      </c>
      <c r="N57" s="178">
        <v>40.416666666666664</v>
      </c>
      <c r="O57" s="291">
        <v>49.6</v>
      </c>
      <c r="P57" s="629">
        <v>25</v>
      </c>
      <c r="Q57" s="178">
        <v>54.458333333333336</v>
      </c>
      <c r="R57" s="253">
        <v>50.78</v>
      </c>
      <c r="S57" s="436">
        <v>69</v>
      </c>
      <c r="T57" s="678">
        <v>29</v>
      </c>
      <c r="U57" s="641">
        <v>62</v>
      </c>
      <c r="V57" s="642">
        <v>69</v>
      </c>
      <c r="W57" s="643">
        <v>29</v>
      </c>
      <c r="X57" s="110">
        <f>SUM(S57:W57)</f>
        <v>258</v>
      </c>
    </row>
    <row r="58" spans="1:24" ht="15" customHeight="1">
      <c r="A58" s="7">
        <v>53</v>
      </c>
      <c r="B58" s="14" t="s">
        <v>4</v>
      </c>
      <c r="C58" s="311" t="s">
        <v>152</v>
      </c>
      <c r="D58" s="287">
        <v>3</v>
      </c>
      <c r="E58" s="177">
        <v>37.299999999999997</v>
      </c>
      <c r="F58" s="288">
        <v>54.43</v>
      </c>
      <c r="G58" s="287">
        <v>3</v>
      </c>
      <c r="H58" s="177">
        <v>48</v>
      </c>
      <c r="I58" s="288">
        <v>54.43</v>
      </c>
      <c r="J58" s="192">
        <v>4</v>
      </c>
      <c r="K58" s="177">
        <v>53.3</v>
      </c>
      <c r="L58" s="251">
        <v>50.52</v>
      </c>
      <c r="M58" s="287">
        <v>4</v>
      </c>
      <c r="N58" s="177">
        <v>46</v>
      </c>
      <c r="O58" s="288">
        <v>49.6</v>
      </c>
      <c r="P58" s="192">
        <v>3</v>
      </c>
      <c r="Q58" s="177">
        <v>55</v>
      </c>
      <c r="R58" s="251">
        <v>50.78</v>
      </c>
      <c r="S58" s="434">
        <v>92</v>
      </c>
      <c r="T58" s="677">
        <v>62</v>
      </c>
      <c r="U58" s="641">
        <v>29</v>
      </c>
      <c r="V58" s="642">
        <v>54</v>
      </c>
      <c r="W58" s="643">
        <v>24</v>
      </c>
      <c r="X58" s="110">
        <f>SUM(S58:W58)</f>
        <v>261</v>
      </c>
    </row>
    <row r="59" spans="1:24" ht="15" customHeight="1">
      <c r="A59" s="7">
        <v>54</v>
      </c>
      <c r="B59" s="14" t="s">
        <v>6</v>
      </c>
      <c r="C59" s="156" t="s">
        <v>143</v>
      </c>
      <c r="D59" s="289">
        <v>5</v>
      </c>
      <c r="E59" s="175">
        <v>65</v>
      </c>
      <c r="F59" s="290">
        <v>54.43</v>
      </c>
      <c r="G59" s="289">
        <v>2</v>
      </c>
      <c r="H59" s="175">
        <v>33.5</v>
      </c>
      <c r="I59" s="290">
        <v>54.43</v>
      </c>
      <c r="J59" s="193">
        <v>5</v>
      </c>
      <c r="K59" s="175">
        <v>42.8</v>
      </c>
      <c r="L59" s="252">
        <v>50.52</v>
      </c>
      <c r="M59" s="289">
        <v>6</v>
      </c>
      <c r="N59" s="175">
        <v>37.333333333333336</v>
      </c>
      <c r="O59" s="290">
        <v>49.6</v>
      </c>
      <c r="P59" s="193">
        <v>9</v>
      </c>
      <c r="Q59" s="175">
        <v>57.222222222222221</v>
      </c>
      <c r="R59" s="252">
        <v>50.78</v>
      </c>
      <c r="S59" s="435">
        <v>9</v>
      </c>
      <c r="T59" s="679">
        <v>93</v>
      </c>
      <c r="U59" s="641">
        <v>67</v>
      </c>
      <c r="V59" s="642">
        <v>79</v>
      </c>
      <c r="W59" s="643">
        <v>16</v>
      </c>
      <c r="X59" s="110">
        <f>SUM(S59:W59)</f>
        <v>264</v>
      </c>
    </row>
    <row r="60" spans="1:24" ht="15" customHeight="1">
      <c r="A60" s="7">
        <v>55</v>
      </c>
      <c r="B60" s="14" t="s">
        <v>4</v>
      </c>
      <c r="C60" s="156" t="s">
        <v>125</v>
      </c>
      <c r="D60" s="289">
        <v>6</v>
      </c>
      <c r="E60" s="175">
        <v>51.8</v>
      </c>
      <c r="F60" s="290">
        <v>54.43</v>
      </c>
      <c r="G60" s="289">
        <v>8</v>
      </c>
      <c r="H60" s="175">
        <v>51.3</v>
      </c>
      <c r="I60" s="290">
        <v>54.43</v>
      </c>
      <c r="J60" s="193">
        <v>5</v>
      </c>
      <c r="K60" s="175">
        <v>39.200000000000003</v>
      </c>
      <c r="L60" s="252">
        <v>50.52</v>
      </c>
      <c r="M60" s="289">
        <v>12</v>
      </c>
      <c r="N60" s="175">
        <v>51.8</v>
      </c>
      <c r="O60" s="290">
        <v>49.6</v>
      </c>
      <c r="P60" s="193">
        <v>6</v>
      </c>
      <c r="Q60" s="175">
        <v>47.8</v>
      </c>
      <c r="R60" s="252">
        <v>50.78</v>
      </c>
      <c r="S60" s="435">
        <v>53</v>
      </c>
      <c r="T60" s="679">
        <v>49</v>
      </c>
      <c r="U60" s="641">
        <v>79</v>
      </c>
      <c r="V60" s="642">
        <v>34</v>
      </c>
      <c r="W60" s="643">
        <v>52</v>
      </c>
      <c r="X60" s="110">
        <f>SUM(S60:W60)</f>
        <v>267</v>
      </c>
    </row>
    <row r="61" spans="1:24" ht="15" customHeight="1">
      <c r="A61" s="7">
        <v>56</v>
      </c>
      <c r="B61" s="14" t="s">
        <v>1</v>
      </c>
      <c r="C61" s="311" t="s">
        <v>166</v>
      </c>
      <c r="D61" s="179">
        <v>3</v>
      </c>
      <c r="E61" s="182">
        <v>45.3</v>
      </c>
      <c r="F61" s="290">
        <v>54.43</v>
      </c>
      <c r="G61" s="179">
        <v>5</v>
      </c>
      <c r="H61" s="182">
        <v>52.6</v>
      </c>
      <c r="I61" s="290">
        <v>54.43</v>
      </c>
      <c r="J61" s="235">
        <v>5</v>
      </c>
      <c r="K61" s="182">
        <v>46</v>
      </c>
      <c r="L61" s="252">
        <v>50.52</v>
      </c>
      <c r="M61" s="179">
        <v>4</v>
      </c>
      <c r="N61" s="182">
        <v>35.799999999999997</v>
      </c>
      <c r="O61" s="290">
        <v>49.6</v>
      </c>
      <c r="P61" s="235">
        <v>3</v>
      </c>
      <c r="Q61" s="182">
        <v>61</v>
      </c>
      <c r="R61" s="252">
        <v>50.78</v>
      </c>
      <c r="S61" s="435">
        <v>78</v>
      </c>
      <c r="T61" s="679">
        <v>41</v>
      </c>
      <c r="U61" s="641">
        <v>55</v>
      </c>
      <c r="V61" s="642">
        <v>86</v>
      </c>
      <c r="W61" s="643">
        <v>8</v>
      </c>
      <c r="X61" s="110">
        <f>SUM(S61:W61)</f>
        <v>268</v>
      </c>
    </row>
    <row r="62" spans="1:24" ht="15" customHeight="1">
      <c r="A62" s="7">
        <v>57</v>
      </c>
      <c r="B62" s="301" t="s">
        <v>1</v>
      </c>
      <c r="C62" s="306" t="s">
        <v>136</v>
      </c>
      <c r="D62" s="180">
        <v>4</v>
      </c>
      <c r="E62" s="183">
        <v>45</v>
      </c>
      <c r="F62" s="309">
        <v>54.43</v>
      </c>
      <c r="G62" s="180">
        <v>5</v>
      </c>
      <c r="H62" s="183">
        <v>62.8</v>
      </c>
      <c r="I62" s="309">
        <v>54.43</v>
      </c>
      <c r="J62" s="307">
        <v>1</v>
      </c>
      <c r="K62" s="183">
        <v>74</v>
      </c>
      <c r="L62" s="308">
        <v>50.52</v>
      </c>
      <c r="M62" s="180">
        <v>7</v>
      </c>
      <c r="N62" s="183">
        <v>27</v>
      </c>
      <c r="O62" s="309">
        <v>49.6</v>
      </c>
      <c r="P62" s="307">
        <v>4</v>
      </c>
      <c r="Q62" s="183">
        <v>36.799999999999997</v>
      </c>
      <c r="R62" s="308">
        <v>50.78</v>
      </c>
      <c r="S62" s="447">
        <v>79</v>
      </c>
      <c r="T62" s="685">
        <v>11</v>
      </c>
      <c r="U62" s="641">
        <v>2</v>
      </c>
      <c r="V62" s="642">
        <v>98</v>
      </c>
      <c r="W62" s="643">
        <v>81</v>
      </c>
      <c r="X62" s="110">
        <f>SUM(S62:W62)</f>
        <v>271</v>
      </c>
    </row>
    <row r="63" spans="1:24" ht="15" customHeight="1">
      <c r="A63" s="7">
        <v>58</v>
      </c>
      <c r="B63" s="14" t="s">
        <v>4</v>
      </c>
      <c r="C63" s="240" t="s">
        <v>57</v>
      </c>
      <c r="D63" s="289">
        <v>4</v>
      </c>
      <c r="E63" s="175">
        <v>35.5</v>
      </c>
      <c r="F63" s="290">
        <v>54.43</v>
      </c>
      <c r="G63" s="289">
        <v>7</v>
      </c>
      <c r="H63" s="175">
        <v>58.7</v>
      </c>
      <c r="I63" s="290">
        <v>54.43</v>
      </c>
      <c r="J63" s="193">
        <v>6</v>
      </c>
      <c r="K63" s="175">
        <v>43.2</v>
      </c>
      <c r="L63" s="252">
        <v>50.52</v>
      </c>
      <c r="M63" s="289">
        <v>10</v>
      </c>
      <c r="N63" s="175">
        <v>53</v>
      </c>
      <c r="O63" s="290">
        <v>49.6</v>
      </c>
      <c r="P63" s="193">
        <v>7</v>
      </c>
      <c r="Q63" s="175">
        <v>44.7</v>
      </c>
      <c r="R63" s="252">
        <v>50.78</v>
      </c>
      <c r="S63" s="435">
        <v>96</v>
      </c>
      <c r="T63" s="679">
        <v>22</v>
      </c>
      <c r="U63" s="641">
        <v>66</v>
      </c>
      <c r="V63" s="642">
        <v>25</v>
      </c>
      <c r="W63" s="643">
        <v>63</v>
      </c>
      <c r="X63" s="110">
        <f>SUM(S63:W63)</f>
        <v>272</v>
      </c>
    </row>
    <row r="64" spans="1:24" ht="15" customHeight="1">
      <c r="A64" s="7">
        <v>59</v>
      </c>
      <c r="B64" s="14" t="s">
        <v>6</v>
      </c>
      <c r="C64" s="156" t="s">
        <v>145</v>
      </c>
      <c r="D64" s="179">
        <v>2</v>
      </c>
      <c r="E64" s="182">
        <v>66</v>
      </c>
      <c r="F64" s="290">
        <v>54.43</v>
      </c>
      <c r="G64" s="179">
        <v>6</v>
      </c>
      <c r="H64" s="182">
        <v>42.333333333333336</v>
      </c>
      <c r="I64" s="290">
        <v>54.43</v>
      </c>
      <c r="J64" s="235"/>
      <c r="K64" s="182"/>
      <c r="L64" s="252">
        <v>50.52</v>
      </c>
      <c r="M64" s="179">
        <v>5</v>
      </c>
      <c r="N64" s="182">
        <v>53</v>
      </c>
      <c r="O64" s="290">
        <v>49.6</v>
      </c>
      <c r="P64" s="235">
        <v>11</v>
      </c>
      <c r="Q64" s="182">
        <v>43.727272727272727</v>
      </c>
      <c r="R64" s="252">
        <v>50.78</v>
      </c>
      <c r="S64" s="435">
        <v>6</v>
      </c>
      <c r="T64" s="679">
        <v>78</v>
      </c>
      <c r="U64" s="641">
        <v>99</v>
      </c>
      <c r="V64" s="642">
        <v>24</v>
      </c>
      <c r="W64" s="643">
        <v>67</v>
      </c>
      <c r="X64" s="110">
        <f>SUM(S64:W64)</f>
        <v>274</v>
      </c>
    </row>
    <row r="65" spans="1:24" ht="15" customHeight="1" thickBot="1">
      <c r="A65" s="8">
        <v>60</v>
      </c>
      <c r="B65" s="73" t="s">
        <v>2</v>
      </c>
      <c r="C65" s="452" t="s">
        <v>156</v>
      </c>
      <c r="D65" s="298">
        <v>7</v>
      </c>
      <c r="E65" s="242">
        <v>47</v>
      </c>
      <c r="F65" s="293">
        <v>54.43</v>
      </c>
      <c r="G65" s="298">
        <v>14</v>
      </c>
      <c r="H65" s="242">
        <v>46</v>
      </c>
      <c r="I65" s="293">
        <v>54.43</v>
      </c>
      <c r="J65" s="236">
        <v>6</v>
      </c>
      <c r="K65" s="242">
        <v>50</v>
      </c>
      <c r="L65" s="254">
        <v>50.52</v>
      </c>
      <c r="M65" s="298">
        <v>12</v>
      </c>
      <c r="N65" s="242">
        <v>53</v>
      </c>
      <c r="O65" s="293">
        <v>49.6</v>
      </c>
      <c r="P65" s="236">
        <v>15</v>
      </c>
      <c r="Q65" s="242">
        <v>42</v>
      </c>
      <c r="R65" s="254">
        <v>50.78</v>
      </c>
      <c r="S65" s="445">
        <v>70</v>
      </c>
      <c r="T65" s="687">
        <v>67</v>
      </c>
      <c r="U65" s="659">
        <v>40</v>
      </c>
      <c r="V65" s="660">
        <v>27</v>
      </c>
      <c r="W65" s="661">
        <v>70</v>
      </c>
      <c r="X65" s="446">
        <f>SUM(S65:W65)</f>
        <v>274</v>
      </c>
    </row>
    <row r="66" spans="1:24" ht="15" customHeight="1">
      <c r="A66" s="6">
        <v>61</v>
      </c>
      <c r="B66" s="11" t="s">
        <v>6</v>
      </c>
      <c r="C66" s="154" t="s">
        <v>142</v>
      </c>
      <c r="D66" s="212">
        <v>4</v>
      </c>
      <c r="E66" s="219">
        <v>50</v>
      </c>
      <c r="F66" s="286">
        <v>54.43</v>
      </c>
      <c r="G66" s="212">
        <v>11</v>
      </c>
      <c r="H66" s="219">
        <v>49.363636363636367</v>
      </c>
      <c r="I66" s="286">
        <v>54.43</v>
      </c>
      <c r="J66" s="233">
        <v>14</v>
      </c>
      <c r="K66" s="219">
        <v>40.1</v>
      </c>
      <c r="L66" s="255">
        <v>50.52</v>
      </c>
      <c r="M66" s="212">
        <v>12</v>
      </c>
      <c r="N66" s="219">
        <v>50</v>
      </c>
      <c r="O66" s="286">
        <v>49.6</v>
      </c>
      <c r="P66" s="233">
        <v>8</v>
      </c>
      <c r="Q66" s="219">
        <v>50.625</v>
      </c>
      <c r="R66" s="255">
        <v>50.78</v>
      </c>
      <c r="S66" s="433">
        <v>57</v>
      </c>
      <c r="T66" s="676">
        <v>60</v>
      </c>
      <c r="U66" s="638">
        <v>76</v>
      </c>
      <c r="V66" s="639">
        <v>42</v>
      </c>
      <c r="W66" s="640">
        <v>44</v>
      </c>
      <c r="X66" s="310">
        <f>SUM(S66:W66)</f>
        <v>279</v>
      </c>
    </row>
    <row r="67" spans="1:24" ht="15" customHeight="1">
      <c r="A67" s="7">
        <v>62</v>
      </c>
      <c r="B67" s="14" t="s">
        <v>4</v>
      </c>
      <c r="C67" s="156" t="s">
        <v>32</v>
      </c>
      <c r="D67" s="289">
        <v>3</v>
      </c>
      <c r="E67" s="175">
        <v>56.3</v>
      </c>
      <c r="F67" s="290">
        <v>54.43</v>
      </c>
      <c r="G67" s="289">
        <v>4</v>
      </c>
      <c r="H67" s="175">
        <v>42.8</v>
      </c>
      <c r="I67" s="290">
        <v>54.43</v>
      </c>
      <c r="J67" s="193">
        <v>6</v>
      </c>
      <c r="K67" s="175">
        <v>40.200000000000003</v>
      </c>
      <c r="L67" s="252">
        <v>50.52</v>
      </c>
      <c r="M67" s="289">
        <v>8</v>
      </c>
      <c r="N67" s="175">
        <v>49.6</v>
      </c>
      <c r="O67" s="290">
        <v>49.6</v>
      </c>
      <c r="P67" s="193">
        <v>13</v>
      </c>
      <c r="Q67" s="175">
        <v>46.3</v>
      </c>
      <c r="R67" s="252">
        <v>50.78</v>
      </c>
      <c r="S67" s="435">
        <v>35</v>
      </c>
      <c r="T67" s="679">
        <v>76</v>
      </c>
      <c r="U67" s="641">
        <v>74</v>
      </c>
      <c r="V67" s="642">
        <v>45</v>
      </c>
      <c r="W67" s="643">
        <v>56</v>
      </c>
      <c r="X67" s="110">
        <f>SUM(S67:W67)</f>
        <v>286</v>
      </c>
    </row>
    <row r="68" spans="1:24" ht="15" customHeight="1">
      <c r="A68" s="9">
        <v>63</v>
      </c>
      <c r="B68" s="14" t="s">
        <v>4</v>
      </c>
      <c r="C68" s="156" t="s">
        <v>127</v>
      </c>
      <c r="D68" s="179">
        <v>1</v>
      </c>
      <c r="E68" s="182">
        <v>60</v>
      </c>
      <c r="F68" s="290">
        <v>54.43</v>
      </c>
      <c r="G68" s="179">
        <v>2</v>
      </c>
      <c r="H68" s="182">
        <v>62</v>
      </c>
      <c r="I68" s="290">
        <v>54.43</v>
      </c>
      <c r="J68" s="235">
        <v>4</v>
      </c>
      <c r="K68" s="182">
        <v>35.5</v>
      </c>
      <c r="L68" s="252">
        <v>50.52</v>
      </c>
      <c r="M68" s="179">
        <v>5</v>
      </c>
      <c r="N68" s="182">
        <v>31</v>
      </c>
      <c r="O68" s="290">
        <v>49.6</v>
      </c>
      <c r="P68" s="235">
        <v>6</v>
      </c>
      <c r="Q68" s="182">
        <v>37</v>
      </c>
      <c r="R68" s="252">
        <v>50.78</v>
      </c>
      <c r="S68" s="435">
        <v>22</v>
      </c>
      <c r="T68" s="679">
        <v>13</v>
      </c>
      <c r="U68" s="641">
        <v>86</v>
      </c>
      <c r="V68" s="642">
        <v>96</v>
      </c>
      <c r="W68" s="643">
        <v>79</v>
      </c>
      <c r="X68" s="110">
        <f>SUM(S68:W68)</f>
        <v>296</v>
      </c>
    </row>
    <row r="69" spans="1:24" ht="15" customHeight="1">
      <c r="A69" s="9">
        <v>64</v>
      </c>
      <c r="B69" s="10" t="s">
        <v>4</v>
      </c>
      <c r="C69" s="703" t="s">
        <v>97</v>
      </c>
      <c r="D69" s="462">
        <v>10</v>
      </c>
      <c r="E69" s="464">
        <v>45.5</v>
      </c>
      <c r="F69" s="465">
        <v>54.43</v>
      </c>
      <c r="G69" s="462">
        <v>6</v>
      </c>
      <c r="H69" s="464">
        <v>54</v>
      </c>
      <c r="I69" s="465">
        <v>54.43</v>
      </c>
      <c r="J69" s="467">
        <v>3</v>
      </c>
      <c r="K69" s="464">
        <v>35</v>
      </c>
      <c r="L69" s="469">
        <v>50.52</v>
      </c>
      <c r="M69" s="462">
        <v>13</v>
      </c>
      <c r="N69" s="464">
        <v>45.7</v>
      </c>
      <c r="O69" s="465">
        <v>49.6</v>
      </c>
      <c r="P69" s="467">
        <v>12</v>
      </c>
      <c r="Q69" s="464">
        <v>51.8</v>
      </c>
      <c r="R69" s="469">
        <v>50.78</v>
      </c>
      <c r="S69" s="458">
        <v>77</v>
      </c>
      <c r="T69" s="686">
        <v>37</v>
      </c>
      <c r="U69" s="641">
        <v>87</v>
      </c>
      <c r="V69" s="642">
        <v>56</v>
      </c>
      <c r="W69" s="643">
        <v>40</v>
      </c>
      <c r="X69" s="110">
        <f>SUM(S69:W69)</f>
        <v>297</v>
      </c>
    </row>
    <row r="70" spans="1:24" ht="15" customHeight="1">
      <c r="A70" s="9">
        <v>65</v>
      </c>
      <c r="B70" s="14" t="s">
        <v>3</v>
      </c>
      <c r="C70" s="156" t="s">
        <v>29</v>
      </c>
      <c r="D70" s="179">
        <v>7</v>
      </c>
      <c r="E70" s="182">
        <v>62.9</v>
      </c>
      <c r="F70" s="290">
        <v>54.43</v>
      </c>
      <c r="G70" s="179">
        <v>6</v>
      </c>
      <c r="H70" s="182">
        <v>35</v>
      </c>
      <c r="I70" s="290">
        <v>54.43</v>
      </c>
      <c r="J70" s="235">
        <v>8</v>
      </c>
      <c r="K70" s="182">
        <v>41</v>
      </c>
      <c r="L70" s="252">
        <v>50.52</v>
      </c>
      <c r="M70" s="179">
        <v>8</v>
      </c>
      <c r="N70" s="182">
        <v>36.4</v>
      </c>
      <c r="O70" s="290">
        <v>49.6</v>
      </c>
      <c r="P70" s="235">
        <v>10</v>
      </c>
      <c r="Q70" s="182">
        <v>53.1</v>
      </c>
      <c r="R70" s="252">
        <v>50.78</v>
      </c>
      <c r="S70" s="435">
        <v>16</v>
      </c>
      <c r="T70" s="679">
        <v>92</v>
      </c>
      <c r="U70" s="641">
        <v>72</v>
      </c>
      <c r="V70" s="642">
        <v>85</v>
      </c>
      <c r="W70" s="643">
        <v>35</v>
      </c>
      <c r="X70" s="110">
        <f>SUM(S70:W70)</f>
        <v>300</v>
      </c>
    </row>
    <row r="71" spans="1:24" ht="15" customHeight="1">
      <c r="A71" s="9">
        <v>66</v>
      </c>
      <c r="B71" s="14" t="s">
        <v>1</v>
      </c>
      <c r="C71" s="161" t="s">
        <v>134</v>
      </c>
      <c r="D71" s="185">
        <v>8</v>
      </c>
      <c r="E71" s="187">
        <v>56.8</v>
      </c>
      <c r="F71" s="299">
        <v>54.43</v>
      </c>
      <c r="G71" s="185">
        <v>7</v>
      </c>
      <c r="H71" s="187">
        <v>41.1</v>
      </c>
      <c r="I71" s="299">
        <v>54.43</v>
      </c>
      <c r="J71" s="239">
        <v>10</v>
      </c>
      <c r="K71" s="187">
        <v>46.3</v>
      </c>
      <c r="L71" s="258">
        <v>50.52</v>
      </c>
      <c r="M71" s="185">
        <v>9</v>
      </c>
      <c r="N71" s="187">
        <v>37.1</v>
      </c>
      <c r="O71" s="299">
        <v>49.6</v>
      </c>
      <c r="P71" s="239">
        <v>24</v>
      </c>
      <c r="Q71" s="187">
        <v>47.9</v>
      </c>
      <c r="R71" s="258">
        <v>50.78</v>
      </c>
      <c r="S71" s="448">
        <v>33</v>
      </c>
      <c r="T71" s="688">
        <v>84</v>
      </c>
      <c r="U71" s="641">
        <v>52</v>
      </c>
      <c r="V71" s="642">
        <v>80</v>
      </c>
      <c r="W71" s="643">
        <v>51</v>
      </c>
      <c r="X71" s="110">
        <f>SUM(S71:W71)</f>
        <v>300</v>
      </c>
    </row>
    <row r="72" spans="1:24" ht="15" customHeight="1">
      <c r="A72" s="9">
        <v>67</v>
      </c>
      <c r="B72" s="14" t="s">
        <v>1</v>
      </c>
      <c r="C72" s="162" t="s">
        <v>130</v>
      </c>
      <c r="D72" s="294">
        <v>4</v>
      </c>
      <c r="E72" s="190">
        <v>47.5</v>
      </c>
      <c r="F72" s="295">
        <v>54.43</v>
      </c>
      <c r="G72" s="294">
        <v>2</v>
      </c>
      <c r="H72" s="190">
        <v>36.5</v>
      </c>
      <c r="I72" s="295">
        <v>54.43</v>
      </c>
      <c r="J72" s="196">
        <v>9</v>
      </c>
      <c r="K72" s="190">
        <v>45.444444444444443</v>
      </c>
      <c r="L72" s="256">
        <v>50.52</v>
      </c>
      <c r="M72" s="294">
        <v>10</v>
      </c>
      <c r="N72" s="190">
        <v>57</v>
      </c>
      <c r="O72" s="295">
        <v>49.6</v>
      </c>
      <c r="P72" s="196">
        <v>2</v>
      </c>
      <c r="Q72" s="190">
        <v>40</v>
      </c>
      <c r="R72" s="256">
        <v>50.78</v>
      </c>
      <c r="S72" s="440">
        <v>65</v>
      </c>
      <c r="T72" s="683">
        <v>91</v>
      </c>
      <c r="U72" s="641">
        <v>56</v>
      </c>
      <c r="V72" s="642">
        <v>17</v>
      </c>
      <c r="W72" s="643">
        <v>73</v>
      </c>
      <c r="X72" s="110">
        <f>SUM(S72:W72)</f>
        <v>302</v>
      </c>
    </row>
    <row r="73" spans="1:24" ht="15" customHeight="1">
      <c r="A73" s="9">
        <v>68</v>
      </c>
      <c r="B73" s="10" t="s">
        <v>4</v>
      </c>
      <c r="C73" s="155" t="s">
        <v>126</v>
      </c>
      <c r="D73" s="211">
        <v>9</v>
      </c>
      <c r="E73" s="216">
        <v>46.8</v>
      </c>
      <c r="F73" s="288">
        <v>54.43</v>
      </c>
      <c r="G73" s="211">
        <v>5</v>
      </c>
      <c r="H73" s="216">
        <v>54.2</v>
      </c>
      <c r="I73" s="288">
        <v>54.43</v>
      </c>
      <c r="J73" s="234">
        <v>6</v>
      </c>
      <c r="K73" s="216">
        <v>30.2</v>
      </c>
      <c r="L73" s="251">
        <v>50.52</v>
      </c>
      <c r="M73" s="211">
        <v>13</v>
      </c>
      <c r="N73" s="216">
        <v>44</v>
      </c>
      <c r="O73" s="288">
        <v>49.6</v>
      </c>
      <c r="P73" s="234">
        <v>7</v>
      </c>
      <c r="Q73" s="216">
        <v>47.6</v>
      </c>
      <c r="R73" s="251">
        <v>50.78</v>
      </c>
      <c r="S73" s="445">
        <v>71</v>
      </c>
      <c r="T73" s="687">
        <v>36</v>
      </c>
      <c r="U73" s="650">
        <v>94</v>
      </c>
      <c r="V73" s="651">
        <v>62</v>
      </c>
      <c r="W73" s="652">
        <v>53</v>
      </c>
      <c r="X73" s="442">
        <f>SUM(S73:W73)</f>
        <v>316</v>
      </c>
    </row>
    <row r="74" spans="1:24" ht="15" customHeight="1">
      <c r="A74" s="9">
        <v>69</v>
      </c>
      <c r="B74" s="14" t="s">
        <v>2</v>
      </c>
      <c r="C74" s="311" t="s">
        <v>161</v>
      </c>
      <c r="D74" s="289">
        <v>7</v>
      </c>
      <c r="E74" s="175">
        <v>48.4</v>
      </c>
      <c r="F74" s="290">
        <v>54.43</v>
      </c>
      <c r="G74" s="289">
        <v>12</v>
      </c>
      <c r="H74" s="175">
        <v>44</v>
      </c>
      <c r="I74" s="290">
        <v>54.43</v>
      </c>
      <c r="J74" s="193">
        <v>20</v>
      </c>
      <c r="K74" s="175">
        <v>47.6</v>
      </c>
      <c r="L74" s="252">
        <v>50.52</v>
      </c>
      <c r="M74" s="289">
        <v>11</v>
      </c>
      <c r="N74" s="175">
        <v>50.1</v>
      </c>
      <c r="O74" s="290">
        <v>49.6</v>
      </c>
      <c r="P74" s="193"/>
      <c r="Q74" s="175"/>
      <c r="R74" s="252">
        <v>50.78</v>
      </c>
      <c r="S74" s="435">
        <v>61</v>
      </c>
      <c r="T74" s="679">
        <v>72</v>
      </c>
      <c r="U74" s="641">
        <v>46</v>
      </c>
      <c r="V74" s="642">
        <v>41</v>
      </c>
      <c r="W74" s="643">
        <v>97</v>
      </c>
      <c r="X74" s="110">
        <f>SUM(S74:W74)</f>
        <v>317</v>
      </c>
    </row>
    <row r="75" spans="1:24" ht="15" customHeight="1" thickBot="1">
      <c r="A75" s="47">
        <v>70</v>
      </c>
      <c r="B75" s="73" t="s">
        <v>1</v>
      </c>
      <c r="C75" s="475" t="s">
        <v>187</v>
      </c>
      <c r="D75" s="298">
        <v>7</v>
      </c>
      <c r="E75" s="242">
        <v>46.1</v>
      </c>
      <c r="F75" s="293">
        <v>54.43</v>
      </c>
      <c r="G75" s="298">
        <v>9</v>
      </c>
      <c r="H75" s="242">
        <v>42.2</v>
      </c>
      <c r="I75" s="293">
        <v>54.43</v>
      </c>
      <c r="J75" s="236">
        <v>3</v>
      </c>
      <c r="K75" s="242">
        <v>53</v>
      </c>
      <c r="L75" s="254">
        <v>50.52</v>
      </c>
      <c r="M75" s="298">
        <v>2</v>
      </c>
      <c r="N75" s="242">
        <v>48</v>
      </c>
      <c r="O75" s="293">
        <v>49.6</v>
      </c>
      <c r="P75" s="236">
        <v>10</v>
      </c>
      <c r="Q75" s="242">
        <v>36</v>
      </c>
      <c r="R75" s="254">
        <v>50.78</v>
      </c>
      <c r="S75" s="437">
        <v>75</v>
      </c>
      <c r="T75" s="680">
        <v>79</v>
      </c>
      <c r="U75" s="644">
        <v>32</v>
      </c>
      <c r="V75" s="645">
        <v>49</v>
      </c>
      <c r="W75" s="646">
        <v>85</v>
      </c>
      <c r="X75" s="438">
        <f>SUM(S75:W75)</f>
        <v>320</v>
      </c>
    </row>
    <row r="76" spans="1:24" ht="15" customHeight="1">
      <c r="A76" s="6">
        <v>71</v>
      </c>
      <c r="B76" s="11" t="s">
        <v>1</v>
      </c>
      <c r="C76" s="305" t="s">
        <v>169</v>
      </c>
      <c r="D76" s="212">
        <v>11</v>
      </c>
      <c r="E76" s="219">
        <v>65.5</v>
      </c>
      <c r="F76" s="286">
        <v>54.43</v>
      </c>
      <c r="G76" s="212">
        <v>4</v>
      </c>
      <c r="H76" s="219">
        <v>52.3</v>
      </c>
      <c r="I76" s="286">
        <v>54.43</v>
      </c>
      <c r="J76" s="233">
        <v>8</v>
      </c>
      <c r="K76" s="219">
        <v>35.875</v>
      </c>
      <c r="L76" s="255">
        <v>50.52</v>
      </c>
      <c r="M76" s="212">
        <v>10</v>
      </c>
      <c r="N76" s="219">
        <v>33.200000000000003</v>
      </c>
      <c r="O76" s="286">
        <v>49.6</v>
      </c>
      <c r="P76" s="233">
        <v>10</v>
      </c>
      <c r="Q76" s="219">
        <v>32.799999999999997</v>
      </c>
      <c r="R76" s="255">
        <v>50.78</v>
      </c>
      <c r="S76" s="434">
        <v>7</v>
      </c>
      <c r="T76" s="677">
        <v>44</v>
      </c>
      <c r="U76" s="647">
        <v>85</v>
      </c>
      <c r="V76" s="648">
        <v>95</v>
      </c>
      <c r="W76" s="649">
        <v>90</v>
      </c>
      <c r="X76" s="439">
        <f>SUM(S76:W76)</f>
        <v>321</v>
      </c>
    </row>
    <row r="77" spans="1:24" ht="15" customHeight="1">
      <c r="A77" s="9">
        <v>72</v>
      </c>
      <c r="B77" s="14" t="s">
        <v>2</v>
      </c>
      <c r="C77" s="311" t="s">
        <v>158</v>
      </c>
      <c r="D77" s="289">
        <v>7</v>
      </c>
      <c r="E77" s="175">
        <v>49.4</v>
      </c>
      <c r="F77" s="290">
        <v>54.43</v>
      </c>
      <c r="G77" s="289">
        <v>4</v>
      </c>
      <c r="H77" s="175">
        <v>41.3</v>
      </c>
      <c r="I77" s="290">
        <v>54.43</v>
      </c>
      <c r="J77" s="193">
        <v>1</v>
      </c>
      <c r="K77" s="175">
        <v>45</v>
      </c>
      <c r="L77" s="252">
        <v>50.52</v>
      </c>
      <c r="M77" s="289">
        <v>5</v>
      </c>
      <c r="N77" s="175">
        <v>41.6</v>
      </c>
      <c r="O77" s="290">
        <v>49.6</v>
      </c>
      <c r="P77" s="193">
        <v>4</v>
      </c>
      <c r="Q77" s="175">
        <v>46.5</v>
      </c>
      <c r="R77" s="252">
        <v>50.78</v>
      </c>
      <c r="S77" s="435">
        <v>58</v>
      </c>
      <c r="T77" s="679">
        <v>83</v>
      </c>
      <c r="U77" s="641">
        <v>59</v>
      </c>
      <c r="V77" s="642">
        <v>67</v>
      </c>
      <c r="W77" s="643">
        <v>55</v>
      </c>
      <c r="X77" s="110">
        <f>SUM(S77:W77)</f>
        <v>322</v>
      </c>
    </row>
    <row r="78" spans="1:24" ht="15" customHeight="1">
      <c r="A78" s="9">
        <v>73</v>
      </c>
      <c r="B78" s="14" t="s">
        <v>2</v>
      </c>
      <c r="C78" s="311" t="s">
        <v>154</v>
      </c>
      <c r="D78" s="179">
        <v>6</v>
      </c>
      <c r="E78" s="182">
        <v>41.5</v>
      </c>
      <c r="F78" s="290">
        <v>54.43</v>
      </c>
      <c r="G78" s="179">
        <v>2</v>
      </c>
      <c r="H78" s="182">
        <v>42</v>
      </c>
      <c r="I78" s="290">
        <v>54.43</v>
      </c>
      <c r="J78" s="235">
        <v>3</v>
      </c>
      <c r="K78" s="182">
        <v>47.3</v>
      </c>
      <c r="L78" s="252">
        <v>50.52</v>
      </c>
      <c r="M78" s="179">
        <v>7</v>
      </c>
      <c r="N78" s="182">
        <v>52.6</v>
      </c>
      <c r="O78" s="290">
        <v>49.6</v>
      </c>
      <c r="P78" s="235">
        <v>10</v>
      </c>
      <c r="Q78" s="182">
        <v>33.6</v>
      </c>
      <c r="R78" s="252">
        <v>50.78</v>
      </c>
      <c r="S78" s="435">
        <v>85</v>
      </c>
      <c r="T78" s="679">
        <v>81</v>
      </c>
      <c r="U78" s="641">
        <v>49</v>
      </c>
      <c r="V78" s="642">
        <v>28</v>
      </c>
      <c r="W78" s="643">
        <v>89</v>
      </c>
      <c r="X78" s="110">
        <f>SUM(S78:W78)</f>
        <v>332</v>
      </c>
    </row>
    <row r="79" spans="1:24" ht="15" customHeight="1">
      <c r="A79" s="9">
        <v>74</v>
      </c>
      <c r="B79" s="14" t="s">
        <v>5</v>
      </c>
      <c r="C79" s="311" t="s">
        <v>149</v>
      </c>
      <c r="D79" s="289">
        <v>1</v>
      </c>
      <c r="E79" s="175">
        <v>38</v>
      </c>
      <c r="F79" s="290">
        <v>54.43</v>
      </c>
      <c r="G79" s="289">
        <v>4</v>
      </c>
      <c r="H79" s="175">
        <v>52.5</v>
      </c>
      <c r="I79" s="290">
        <v>54.43</v>
      </c>
      <c r="J79" s="193">
        <v>2</v>
      </c>
      <c r="K79" s="175">
        <v>40.5</v>
      </c>
      <c r="L79" s="252">
        <v>50.52</v>
      </c>
      <c r="M79" s="289">
        <v>6</v>
      </c>
      <c r="N79" s="175">
        <v>50</v>
      </c>
      <c r="O79" s="290">
        <v>49.6</v>
      </c>
      <c r="P79" s="193">
        <v>8</v>
      </c>
      <c r="Q79" s="175">
        <v>36.1</v>
      </c>
      <c r="R79" s="252">
        <v>50.78</v>
      </c>
      <c r="S79" s="435">
        <v>91</v>
      </c>
      <c r="T79" s="679">
        <v>43</v>
      </c>
      <c r="U79" s="641">
        <v>73</v>
      </c>
      <c r="V79" s="642">
        <v>43</v>
      </c>
      <c r="W79" s="643">
        <v>84</v>
      </c>
      <c r="X79" s="110">
        <f>SUM(S79:W79)</f>
        <v>334</v>
      </c>
    </row>
    <row r="80" spans="1:24" ht="15" customHeight="1">
      <c r="A80" s="9">
        <v>75</v>
      </c>
      <c r="B80" s="14" t="s">
        <v>4</v>
      </c>
      <c r="C80" s="156" t="s">
        <v>35</v>
      </c>
      <c r="D80" s="289">
        <v>5</v>
      </c>
      <c r="E80" s="175">
        <v>61.6</v>
      </c>
      <c r="F80" s="290">
        <v>54.43</v>
      </c>
      <c r="G80" s="289">
        <v>4</v>
      </c>
      <c r="H80" s="175">
        <v>49</v>
      </c>
      <c r="I80" s="290">
        <v>54.43</v>
      </c>
      <c r="J80" s="193"/>
      <c r="K80" s="175"/>
      <c r="L80" s="252">
        <v>50.52</v>
      </c>
      <c r="M80" s="289">
        <v>6</v>
      </c>
      <c r="N80" s="175">
        <v>43.7</v>
      </c>
      <c r="O80" s="290">
        <v>49.6</v>
      </c>
      <c r="P80" s="193"/>
      <c r="Q80" s="175"/>
      <c r="R80" s="252">
        <v>50.78</v>
      </c>
      <c r="S80" s="435">
        <v>18</v>
      </c>
      <c r="T80" s="679">
        <v>61</v>
      </c>
      <c r="U80" s="641">
        <v>99</v>
      </c>
      <c r="V80" s="642">
        <v>64</v>
      </c>
      <c r="W80" s="643">
        <v>97</v>
      </c>
      <c r="X80" s="110">
        <f>SUM(S80:W80)</f>
        <v>339</v>
      </c>
    </row>
    <row r="81" spans="1:24" ht="15" customHeight="1">
      <c r="A81" s="9">
        <v>76</v>
      </c>
      <c r="B81" s="14" t="s">
        <v>3</v>
      </c>
      <c r="C81" s="473" t="s">
        <v>178</v>
      </c>
      <c r="D81" s="289">
        <v>3</v>
      </c>
      <c r="E81" s="175">
        <v>37.299999999999997</v>
      </c>
      <c r="F81" s="290">
        <v>54.43</v>
      </c>
      <c r="G81" s="289">
        <v>13</v>
      </c>
      <c r="H81" s="175">
        <v>52</v>
      </c>
      <c r="I81" s="290">
        <v>54.43</v>
      </c>
      <c r="J81" s="193">
        <v>11</v>
      </c>
      <c r="K81" s="175">
        <v>37.6</v>
      </c>
      <c r="L81" s="252">
        <v>50.52</v>
      </c>
      <c r="M81" s="289">
        <v>7</v>
      </c>
      <c r="N81" s="175">
        <v>46.7</v>
      </c>
      <c r="O81" s="290">
        <v>49.6</v>
      </c>
      <c r="P81" s="193">
        <v>8</v>
      </c>
      <c r="Q81" s="175">
        <v>41.9</v>
      </c>
      <c r="R81" s="252">
        <v>50.78</v>
      </c>
      <c r="S81" s="435">
        <v>93</v>
      </c>
      <c r="T81" s="679">
        <v>45</v>
      </c>
      <c r="U81" s="641">
        <v>82</v>
      </c>
      <c r="V81" s="642">
        <v>52</v>
      </c>
      <c r="W81" s="643">
        <v>71</v>
      </c>
      <c r="X81" s="110">
        <f>SUM(S81:W81)</f>
        <v>343</v>
      </c>
    </row>
    <row r="82" spans="1:24" ht="15" customHeight="1">
      <c r="A82" s="9">
        <v>77</v>
      </c>
      <c r="B82" s="10" t="s">
        <v>4</v>
      </c>
      <c r="C82" s="155" t="s">
        <v>34</v>
      </c>
      <c r="D82" s="211"/>
      <c r="E82" s="216"/>
      <c r="F82" s="288">
        <v>54.43</v>
      </c>
      <c r="G82" s="211">
        <v>2</v>
      </c>
      <c r="H82" s="216">
        <v>54</v>
      </c>
      <c r="I82" s="288">
        <v>54.43</v>
      </c>
      <c r="J82" s="234">
        <v>7</v>
      </c>
      <c r="K82" s="216">
        <v>32.6</v>
      </c>
      <c r="L82" s="251">
        <v>50.52</v>
      </c>
      <c r="M82" s="211">
        <v>3</v>
      </c>
      <c r="N82" s="216">
        <v>35.299999999999997</v>
      </c>
      <c r="O82" s="288">
        <v>49.6</v>
      </c>
      <c r="P82" s="234">
        <v>6</v>
      </c>
      <c r="Q82" s="216">
        <v>54</v>
      </c>
      <c r="R82" s="251">
        <v>50.78</v>
      </c>
      <c r="S82" s="434">
        <v>103</v>
      </c>
      <c r="T82" s="677">
        <v>38</v>
      </c>
      <c r="U82" s="641">
        <v>93</v>
      </c>
      <c r="V82" s="642">
        <v>88</v>
      </c>
      <c r="W82" s="643">
        <v>30</v>
      </c>
      <c r="X82" s="110">
        <f>SUM(S82:W82)</f>
        <v>352</v>
      </c>
    </row>
    <row r="83" spans="1:24" ht="15" customHeight="1">
      <c r="A83" s="9">
        <v>78</v>
      </c>
      <c r="B83" s="14" t="s">
        <v>5</v>
      </c>
      <c r="C83" s="156" t="s">
        <v>43</v>
      </c>
      <c r="D83" s="289">
        <v>5</v>
      </c>
      <c r="E83" s="175">
        <v>37.200000000000003</v>
      </c>
      <c r="F83" s="290">
        <v>54.43</v>
      </c>
      <c r="G83" s="289">
        <v>2</v>
      </c>
      <c r="H83" s="175">
        <v>24</v>
      </c>
      <c r="I83" s="290">
        <v>54.43</v>
      </c>
      <c r="J83" s="193">
        <v>24</v>
      </c>
      <c r="K83" s="175">
        <v>44</v>
      </c>
      <c r="L83" s="252">
        <v>50.52</v>
      </c>
      <c r="M83" s="289">
        <v>22</v>
      </c>
      <c r="N83" s="175">
        <v>44.1</v>
      </c>
      <c r="O83" s="290">
        <v>49.6</v>
      </c>
      <c r="P83" s="193">
        <v>19</v>
      </c>
      <c r="Q83" s="175">
        <v>52.7</v>
      </c>
      <c r="R83" s="252">
        <v>50.78</v>
      </c>
      <c r="S83" s="441">
        <v>94</v>
      </c>
      <c r="T83" s="681">
        <v>99</v>
      </c>
      <c r="U83" s="650">
        <v>63</v>
      </c>
      <c r="V83" s="651">
        <v>61</v>
      </c>
      <c r="W83" s="652">
        <v>38</v>
      </c>
      <c r="X83" s="442">
        <f>SUM(S83:W83)</f>
        <v>355</v>
      </c>
    </row>
    <row r="84" spans="1:24" ht="15" customHeight="1">
      <c r="A84" s="9">
        <v>79</v>
      </c>
      <c r="B84" s="14" t="s">
        <v>1</v>
      </c>
      <c r="C84" s="156" t="s">
        <v>138</v>
      </c>
      <c r="D84" s="289">
        <v>3</v>
      </c>
      <c r="E84" s="175">
        <v>42.7</v>
      </c>
      <c r="F84" s="290">
        <v>54.43</v>
      </c>
      <c r="G84" s="289">
        <v>6</v>
      </c>
      <c r="H84" s="175">
        <v>62</v>
      </c>
      <c r="I84" s="290">
        <v>54.43</v>
      </c>
      <c r="J84" s="193">
        <v>9</v>
      </c>
      <c r="K84" s="175">
        <v>29.333333333333332</v>
      </c>
      <c r="L84" s="252">
        <v>50.52</v>
      </c>
      <c r="M84" s="289">
        <v>3</v>
      </c>
      <c r="N84" s="175">
        <v>38</v>
      </c>
      <c r="O84" s="290">
        <v>49.6</v>
      </c>
      <c r="P84" s="193">
        <v>3</v>
      </c>
      <c r="Q84" s="175">
        <v>34.700000000000003</v>
      </c>
      <c r="R84" s="252">
        <v>50.78</v>
      </c>
      <c r="S84" s="435">
        <v>83</v>
      </c>
      <c r="T84" s="679">
        <v>14</v>
      </c>
      <c r="U84" s="641">
        <v>95</v>
      </c>
      <c r="V84" s="642">
        <v>78</v>
      </c>
      <c r="W84" s="643">
        <v>87</v>
      </c>
      <c r="X84" s="110">
        <f>SUM(S84:W84)</f>
        <v>357</v>
      </c>
    </row>
    <row r="85" spans="1:24" ht="15" customHeight="1" thickBot="1">
      <c r="A85" s="47">
        <v>80</v>
      </c>
      <c r="B85" s="734" t="s">
        <v>5</v>
      </c>
      <c r="C85" s="158" t="s">
        <v>41</v>
      </c>
      <c r="D85" s="292">
        <v>5</v>
      </c>
      <c r="E85" s="244">
        <v>50.4</v>
      </c>
      <c r="F85" s="293">
        <v>54.43</v>
      </c>
      <c r="G85" s="292">
        <v>7</v>
      </c>
      <c r="H85" s="244">
        <v>33</v>
      </c>
      <c r="I85" s="293">
        <v>54.43</v>
      </c>
      <c r="J85" s="194">
        <v>4</v>
      </c>
      <c r="K85" s="244">
        <v>38</v>
      </c>
      <c r="L85" s="254">
        <v>50.52</v>
      </c>
      <c r="M85" s="292">
        <v>5</v>
      </c>
      <c r="N85" s="244">
        <v>38.799999999999997</v>
      </c>
      <c r="O85" s="293">
        <v>49.6</v>
      </c>
      <c r="P85" s="194">
        <v>6</v>
      </c>
      <c r="Q85" s="244">
        <v>47.2</v>
      </c>
      <c r="R85" s="254">
        <v>50.78</v>
      </c>
      <c r="S85" s="445">
        <v>56</v>
      </c>
      <c r="T85" s="687">
        <v>94</v>
      </c>
      <c r="U85" s="659">
        <v>81</v>
      </c>
      <c r="V85" s="660">
        <v>73</v>
      </c>
      <c r="W85" s="661">
        <v>54</v>
      </c>
      <c r="X85" s="446">
        <f>SUM(S85:W85)</f>
        <v>358</v>
      </c>
    </row>
    <row r="86" spans="1:24" ht="15" customHeight="1">
      <c r="A86" s="6">
        <v>81</v>
      </c>
      <c r="B86" s="11" t="s">
        <v>1</v>
      </c>
      <c r="C86" s="737" t="s">
        <v>164</v>
      </c>
      <c r="D86" s="739">
        <v>6</v>
      </c>
      <c r="E86" s="740">
        <v>48.8</v>
      </c>
      <c r="F86" s="742">
        <v>54.43</v>
      </c>
      <c r="G86" s="739">
        <v>3</v>
      </c>
      <c r="H86" s="740">
        <v>42</v>
      </c>
      <c r="I86" s="742">
        <v>54.43</v>
      </c>
      <c r="J86" s="744">
        <v>11</v>
      </c>
      <c r="K86" s="740">
        <v>40.18181818181818</v>
      </c>
      <c r="L86" s="746">
        <v>50.52</v>
      </c>
      <c r="M86" s="739">
        <v>6</v>
      </c>
      <c r="N86" s="740">
        <v>37</v>
      </c>
      <c r="O86" s="742">
        <v>49.6</v>
      </c>
      <c r="P86" s="744">
        <v>9</v>
      </c>
      <c r="Q86" s="740">
        <v>45</v>
      </c>
      <c r="R86" s="746">
        <v>50.78</v>
      </c>
      <c r="S86" s="748">
        <v>60</v>
      </c>
      <c r="T86" s="750">
        <v>82</v>
      </c>
      <c r="U86" s="638">
        <v>75</v>
      </c>
      <c r="V86" s="639">
        <v>82</v>
      </c>
      <c r="W86" s="640">
        <v>61</v>
      </c>
      <c r="X86" s="310">
        <f>SUM(S86:W86)</f>
        <v>360</v>
      </c>
    </row>
    <row r="87" spans="1:24" ht="15" customHeight="1">
      <c r="A87" s="9">
        <v>82</v>
      </c>
      <c r="B87" s="14" t="s">
        <v>3</v>
      </c>
      <c r="C87" s="240" t="s">
        <v>27</v>
      </c>
      <c r="D87" s="289">
        <v>8</v>
      </c>
      <c r="E87" s="175">
        <v>47.3</v>
      </c>
      <c r="F87" s="290">
        <v>54.43</v>
      </c>
      <c r="G87" s="289">
        <v>7</v>
      </c>
      <c r="H87" s="175">
        <v>32.71</v>
      </c>
      <c r="I87" s="290">
        <v>54.43</v>
      </c>
      <c r="J87" s="193">
        <v>4</v>
      </c>
      <c r="K87" s="175">
        <v>52.3</v>
      </c>
      <c r="L87" s="252">
        <v>50.52</v>
      </c>
      <c r="M87" s="289">
        <v>6</v>
      </c>
      <c r="N87" s="175">
        <v>38</v>
      </c>
      <c r="O87" s="290">
        <v>49.6</v>
      </c>
      <c r="P87" s="193">
        <v>4</v>
      </c>
      <c r="Q87" s="175">
        <v>31.8</v>
      </c>
      <c r="R87" s="252">
        <v>50.78</v>
      </c>
      <c r="S87" s="435">
        <v>68</v>
      </c>
      <c r="T87" s="679">
        <v>95</v>
      </c>
      <c r="U87" s="641">
        <v>34</v>
      </c>
      <c r="V87" s="642">
        <v>77</v>
      </c>
      <c r="W87" s="643">
        <v>93</v>
      </c>
      <c r="X87" s="110">
        <f>SUM(S87:W87)</f>
        <v>367</v>
      </c>
    </row>
    <row r="88" spans="1:24" ht="15" customHeight="1">
      <c r="A88" s="9">
        <v>83</v>
      </c>
      <c r="B88" s="14" t="s">
        <v>2</v>
      </c>
      <c r="C88" s="311" t="s">
        <v>159</v>
      </c>
      <c r="D88" s="179">
        <v>5</v>
      </c>
      <c r="E88" s="182">
        <v>53</v>
      </c>
      <c r="F88" s="290">
        <v>54.43</v>
      </c>
      <c r="G88" s="179"/>
      <c r="H88" s="182"/>
      <c r="I88" s="290">
        <v>54.43</v>
      </c>
      <c r="J88" s="235">
        <v>5</v>
      </c>
      <c r="K88" s="182">
        <v>40</v>
      </c>
      <c r="L88" s="252">
        <v>50.52</v>
      </c>
      <c r="M88" s="179">
        <v>5</v>
      </c>
      <c r="N88" s="182">
        <v>41</v>
      </c>
      <c r="O88" s="290">
        <v>49.6</v>
      </c>
      <c r="P88" s="235">
        <v>6</v>
      </c>
      <c r="Q88" s="182">
        <v>38</v>
      </c>
      <c r="R88" s="252">
        <v>50.78</v>
      </c>
      <c r="S88" s="435">
        <v>48</v>
      </c>
      <c r="T88" s="679">
        <v>100</v>
      </c>
      <c r="U88" s="641">
        <v>78</v>
      </c>
      <c r="V88" s="642">
        <v>68</v>
      </c>
      <c r="W88" s="643">
        <v>76</v>
      </c>
      <c r="X88" s="110">
        <f>SUM(S88:W88)</f>
        <v>370</v>
      </c>
    </row>
    <row r="89" spans="1:24" ht="15" customHeight="1">
      <c r="A89" s="9">
        <v>84</v>
      </c>
      <c r="B89" s="14" t="s">
        <v>6</v>
      </c>
      <c r="C89" s="156" t="s">
        <v>144</v>
      </c>
      <c r="D89" s="179">
        <v>8</v>
      </c>
      <c r="E89" s="182">
        <v>44</v>
      </c>
      <c r="F89" s="290">
        <v>54.43</v>
      </c>
      <c r="G89" s="179">
        <v>2</v>
      </c>
      <c r="H89" s="182">
        <v>40.5</v>
      </c>
      <c r="I89" s="290">
        <v>54.43</v>
      </c>
      <c r="J89" s="235">
        <v>5</v>
      </c>
      <c r="K89" s="182">
        <v>36</v>
      </c>
      <c r="L89" s="252">
        <v>50.52</v>
      </c>
      <c r="M89" s="179">
        <v>9</v>
      </c>
      <c r="N89" s="182">
        <v>48.444444444444443</v>
      </c>
      <c r="O89" s="290">
        <v>49.6</v>
      </c>
      <c r="P89" s="235">
        <v>7</v>
      </c>
      <c r="Q89" s="182">
        <v>38.142857142857146</v>
      </c>
      <c r="R89" s="252">
        <v>50.78</v>
      </c>
      <c r="S89" s="435">
        <v>81</v>
      </c>
      <c r="T89" s="679">
        <v>86</v>
      </c>
      <c r="U89" s="641">
        <v>84</v>
      </c>
      <c r="V89" s="642">
        <v>47</v>
      </c>
      <c r="W89" s="643">
        <v>75</v>
      </c>
      <c r="X89" s="110">
        <f>SUM(S89:W89)</f>
        <v>373</v>
      </c>
    </row>
    <row r="90" spans="1:24" ht="15" customHeight="1">
      <c r="A90" s="9">
        <v>85</v>
      </c>
      <c r="B90" s="14" t="s">
        <v>2</v>
      </c>
      <c r="C90" s="240" t="s">
        <v>20</v>
      </c>
      <c r="D90" s="179">
        <v>6</v>
      </c>
      <c r="E90" s="182">
        <v>32.700000000000003</v>
      </c>
      <c r="F90" s="290">
        <v>54.43</v>
      </c>
      <c r="G90" s="179">
        <v>8</v>
      </c>
      <c r="H90" s="182">
        <v>50.3</v>
      </c>
      <c r="I90" s="290">
        <v>54.43</v>
      </c>
      <c r="J90" s="235">
        <v>7</v>
      </c>
      <c r="K90" s="182">
        <v>52</v>
      </c>
      <c r="L90" s="252">
        <v>50.52</v>
      </c>
      <c r="M90" s="179">
        <v>8</v>
      </c>
      <c r="N90" s="182">
        <v>35.299999999999997</v>
      </c>
      <c r="O90" s="290">
        <v>49.6</v>
      </c>
      <c r="P90" s="235"/>
      <c r="Q90" s="182"/>
      <c r="R90" s="252">
        <v>50.78</v>
      </c>
      <c r="S90" s="435">
        <v>99</v>
      </c>
      <c r="T90" s="679">
        <v>55</v>
      </c>
      <c r="U90" s="641">
        <v>36</v>
      </c>
      <c r="V90" s="642">
        <v>89</v>
      </c>
      <c r="W90" s="643">
        <v>97</v>
      </c>
      <c r="X90" s="110">
        <f>SUM(S90:W90)</f>
        <v>376</v>
      </c>
    </row>
    <row r="91" spans="1:24" ht="15" customHeight="1">
      <c r="A91" s="9">
        <v>86</v>
      </c>
      <c r="B91" s="14" t="s">
        <v>0</v>
      </c>
      <c r="C91" s="240" t="s">
        <v>78</v>
      </c>
      <c r="D91" s="179">
        <v>9</v>
      </c>
      <c r="E91" s="182">
        <v>38.880000000000003</v>
      </c>
      <c r="F91" s="290">
        <v>54.43</v>
      </c>
      <c r="G91" s="179">
        <v>1</v>
      </c>
      <c r="H91" s="182">
        <v>50</v>
      </c>
      <c r="I91" s="290">
        <v>54.43</v>
      </c>
      <c r="J91" s="235">
        <v>6</v>
      </c>
      <c r="K91" s="182">
        <v>45</v>
      </c>
      <c r="L91" s="252">
        <v>50.52</v>
      </c>
      <c r="M91" s="179">
        <v>7</v>
      </c>
      <c r="N91" s="182">
        <v>34.714285714285715</v>
      </c>
      <c r="O91" s="290">
        <v>49.6</v>
      </c>
      <c r="P91" s="235">
        <v>3</v>
      </c>
      <c r="Q91" s="182">
        <v>37.333333333333336</v>
      </c>
      <c r="R91" s="252">
        <v>50.78</v>
      </c>
      <c r="S91" s="435">
        <v>90</v>
      </c>
      <c r="T91" s="679">
        <v>59</v>
      </c>
      <c r="U91" s="641">
        <v>60</v>
      </c>
      <c r="V91" s="642">
        <v>91</v>
      </c>
      <c r="W91" s="643">
        <v>78</v>
      </c>
      <c r="X91" s="110">
        <f>SUM(S91:W91)</f>
        <v>378</v>
      </c>
    </row>
    <row r="92" spans="1:24" ht="15" customHeight="1">
      <c r="A92" s="9">
        <v>87</v>
      </c>
      <c r="B92" s="14" t="s">
        <v>4</v>
      </c>
      <c r="C92" s="156" t="s">
        <v>36</v>
      </c>
      <c r="D92" s="289">
        <v>1</v>
      </c>
      <c r="E92" s="175">
        <v>63</v>
      </c>
      <c r="F92" s="290">
        <v>54.43</v>
      </c>
      <c r="G92" s="289">
        <v>4</v>
      </c>
      <c r="H92" s="175">
        <v>43.3</v>
      </c>
      <c r="I92" s="290">
        <v>54.43</v>
      </c>
      <c r="J92" s="193">
        <v>3</v>
      </c>
      <c r="K92" s="175">
        <v>27.3</v>
      </c>
      <c r="L92" s="252">
        <v>50.52</v>
      </c>
      <c r="M92" s="289">
        <v>2</v>
      </c>
      <c r="N92" s="175">
        <v>25.5</v>
      </c>
      <c r="O92" s="290">
        <v>49.6</v>
      </c>
      <c r="P92" s="193"/>
      <c r="Q92" s="175"/>
      <c r="R92" s="252">
        <v>50.78</v>
      </c>
      <c r="S92" s="441">
        <v>14</v>
      </c>
      <c r="T92" s="681">
        <v>75</v>
      </c>
      <c r="U92" s="650">
        <v>97</v>
      </c>
      <c r="V92" s="651">
        <v>100</v>
      </c>
      <c r="W92" s="652">
        <v>97</v>
      </c>
      <c r="X92" s="442">
        <f>SUM(S92:W92)</f>
        <v>383</v>
      </c>
    </row>
    <row r="93" spans="1:24" ht="15" customHeight="1">
      <c r="A93" s="9">
        <v>88</v>
      </c>
      <c r="B93" s="14" t="s">
        <v>3</v>
      </c>
      <c r="C93" s="156" t="s">
        <v>24</v>
      </c>
      <c r="D93" s="289">
        <v>3</v>
      </c>
      <c r="E93" s="175">
        <v>52.8</v>
      </c>
      <c r="F93" s="290">
        <v>54.43</v>
      </c>
      <c r="G93" s="289">
        <v>5</v>
      </c>
      <c r="H93" s="175">
        <v>31</v>
      </c>
      <c r="I93" s="290">
        <v>54.43</v>
      </c>
      <c r="J93" s="193">
        <v>3</v>
      </c>
      <c r="K93" s="175">
        <v>34</v>
      </c>
      <c r="L93" s="252">
        <v>50.52</v>
      </c>
      <c r="M93" s="289">
        <v>6</v>
      </c>
      <c r="N93" s="175">
        <v>40.1</v>
      </c>
      <c r="O93" s="290">
        <v>49.6</v>
      </c>
      <c r="P93" s="193">
        <v>6</v>
      </c>
      <c r="Q93" s="175">
        <v>37.6</v>
      </c>
      <c r="R93" s="252">
        <v>50.78</v>
      </c>
      <c r="S93" s="435">
        <v>50</v>
      </c>
      <c r="T93" s="679">
        <v>96</v>
      </c>
      <c r="U93" s="641">
        <v>91</v>
      </c>
      <c r="V93" s="642">
        <v>70</v>
      </c>
      <c r="W93" s="643">
        <v>77</v>
      </c>
      <c r="X93" s="110">
        <f>SUM(S93:W93)</f>
        <v>384</v>
      </c>
    </row>
    <row r="94" spans="1:24" ht="15" customHeight="1">
      <c r="A94" s="9">
        <v>89</v>
      </c>
      <c r="B94" s="10" t="s">
        <v>1</v>
      </c>
      <c r="C94" s="474" t="s">
        <v>186</v>
      </c>
      <c r="D94" s="211">
        <v>3</v>
      </c>
      <c r="E94" s="216">
        <v>31</v>
      </c>
      <c r="F94" s="288">
        <v>54.43</v>
      </c>
      <c r="G94" s="211">
        <v>9</v>
      </c>
      <c r="H94" s="216">
        <v>46.2</v>
      </c>
      <c r="I94" s="288">
        <v>54.43</v>
      </c>
      <c r="J94" s="234">
        <v>15</v>
      </c>
      <c r="K94" s="216">
        <v>42</v>
      </c>
      <c r="L94" s="251">
        <v>50.52</v>
      </c>
      <c r="M94" s="211">
        <v>8</v>
      </c>
      <c r="N94" s="216">
        <v>45.6</v>
      </c>
      <c r="O94" s="288">
        <v>49.6</v>
      </c>
      <c r="P94" s="234">
        <v>13</v>
      </c>
      <c r="Q94" s="216">
        <v>31</v>
      </c>
      <c r="R94" s="251">
        <v>50.78</v>
      </c>
      <c r="S94" s="434">
        <v>100</v>
      </c>
      <c r="T94" s="677">
        <v>66</v>
      </c>
      <c r="U94" s="647">
        <v>69</v>
      </c>
      <c r="V94" s="648">
        <v>58</v>
      </c>
      <c r="W94" s="649">
        <v>94</v>
      </c>
      <c r="X94" s="439">
        <f>SUM(S94:W94)</f>
        <v>387</v>
      </c>
    </row>
    <row r="95" spans="1:24" ht="15" customHeight="1" thickBot="1">
      <c r="A95" s="47">
        <v>90</v>
      </c>
      <c r="B95" s="17" t="s">
        <v>1</v>
      </c>
      <c r="C95" s="241" t="s">
        <v>135</v>
      </c>
      <c r="D95" s="213">
        <v>3</v>
      </c>
      <c r="E95" s="220">
        <v>48</v>
      </c>
      <c r="F95" s="296">
        <v>54.43</v>
      </c>
      <c r="G95" s="213">
        <v>6</v>
      </c>
      <c r="H95" s="220">
        <v>43.8</v>
      </c>
      <c r="I95" s="296">
        <v>54.43</v>
      </c>
      <c r="J95" s="238">
        <v>12</v>
      </c>
      <c r="K95" s="220">
        <v>42.583333333333336</v>
      </c>
      <c r="L95" s="257">
        <v>50.52</v>
      </c>
      <c r="M95" s="213">
        <v>9</v>
      </c>
      <c r="N95" s="220">
        <v>34.5</v>
      </c>
      <c r="O95" s="296">
        <v>49.6</v>
      </c>
      <c r="P95" s="238">
        <v>8</v>
      </c>
      <c r="Q95" s="220">
        <v>32</v>
      </c>
      <c r="R95" s="257">
        <v>50.78</v>
      </c>
      <c r="S95" s="443">
        <v>63</v>
      </c>
      <c r="T95" s="682">
        <v>73</v>
      </c>
      <c r="U95" s="653">
        <v>68</v>
      </c>
      <c r="V95" s="654">
        <v>93</v>
      </c>
      <c r="W95" s="655">
        <v>92</v>
      </c>
      <c r="X95" s="444">
        <f>SUM(S95:W95)</f>
        <v>389</v>
      </c>
    </row>
    <row r="96" spans="1:24" ht="15" customHeight="1">
      <c r="A96" s="6">
        <v>91</v>
      </c>
      <c r="B96" s="11" t="s">
        <v>0</v>
      </c>
      <c r="C96" s="737" t="s">
        <v>168</v>
      </c>
      <c r="D96" s="705">
        <v>3</v>
      </c>
      <c r="E96" s="708">
        <v>41.7</v>
      </c>
      <c r="F96" s="709">
        <v>54.43</v>
      </c>
      <c r="G96" s="705">
        <v>6</v>
      </c>
      <c r="H96" s="708">
        <v>45.666666666666664</v>
      </c>
      <c r="I96" s="709">
        <v>54.43</v>
      </c>
      <c r="J96" s="711">
        <v>6</v>
      </c>
      <c r="K96" s="708">
        <v>29.3</v>
      </c>
      <c r="L96" s="713">
        <v>50.52</v>
      </c>
      <c r="M96" s="705">
        <v>10</v>
      </c>
      <c r="N96" s="708">
        <v>36.700000000000003</v>
      </c>
      <c r="O96" s="709">
        <v>49.6</v>
      </c>
      <c r="P96" s="711">
        <v>12</v>
      </c>
      <c r="Q96" s="708">
        <v>45.833333333333336</v>
      </c>
      <c r="R96" s="713">
        <v>50.78</v>
      </c>
      <c r="S96" s="715">
        <v>84</v>
      </c>
      <c r="T96" s="717">
        <v>69</v>
      </c>
      <c r="U96" s="638">
        <v>96</v>
      </c>
      <c r="V96" s="639">
        <v>84</v>
      </c>
      <c r="W96" s="640">
        <v>58</v>
      </c>
      <c r="X96" s="310">
        <f>SUM(S96:W96)</f>
        <v>391</v>
      </c>
    </row>
    <row r="97" spans="1:24" ht="15" customHeight="1">
      <c r="A97" s="9">
        <v>92</v>
      </c>
      <c r="B97" s="14" t="s">
        <v>3</v>
      </c>
      <c r="C97" s="156" t="s">
        <v>63</v>
      </c>
      <c r="D97" s="289">
        <v>1</v>
      </c>
      <c r="E97" s="175">
        <v>46</v>
      </c>
      <c r="F97" s="290">
        <v>54.43</v>
      </c>
      <c r="G97" s="289"/>
      <c r="H97" s="175"/>
      <c r="I97" s="290">
        <v>54.43</v>
      </c>
      <c r="J97" s="193"/>
      <c r="K97" s="175"/>
      <c r="L97" s="252">
        <v>50.52</v>
      </c>
      <c r="M97" s="289">
        <v>1</v>
      </c>
      <c r="N97" s="175">
        <v>53</v>
      </c>
      <c r="O97" s="290">
        <v>49.6</v>
      </c>
      <c r="P97" s="193"/>
      <c r="Q97" s="175"/>
      <c r="R97" s="252">
        <v>50.78</v>
      </c>
      <c r="S97" s="435">
        <v>76</v>
      </c>
      <c r="T97" s="679">
        <v>100</v>
      </c>
      <c r="U97" s="641">
        <v>99</v>
      </c>
      <c r="V97" s="642">
        <v>26</v>
      </c>
      <c r="W97" s="643">
        <v>97</v>
      </c>
      <c r="X97" s="110">
        <f>SUM(S97:W97)</f>
        <v>398</v>
      </c>
    </row>
    <row r="98" spans="1:24" ht="15" customHeight="1">
      <c r="A98" s="9">
        <v>93</v>
      </c>
      <c r="B98" s="14" t="s">
        <v>1</v>
      </c>
      <c r="C98" s="311" t="s">
        <v>170</v>
      </c>
      <c r="D98" s="289">
        <v>16</v>
      </c>
      <c r="E98" s="175">
        <v>39.5</v>
      </c>
      <c r="F98" s="290">
        <v>54.43</v>
      </c>
      <c r="G98" s="289">
        <v>10</v>
      </c>
      <c r="H98" s="175">
        <v>43.4</v>
      </c>
      <c r="I98" s="290">
        <v>54.43</v>
      </c>
      <c r="J98" s="193">
        <v>13</v>
      </c>
      <c r="K98" s="175">
        <v>41.769230769230766</v>
      </c>
      <c r="L98" s="252">
        <v>50.52</v>
      </c>
      <c r="M98" s="289">
        <v>12</v>
      </c>
      <c r="N98" s="175">
        <v>40</v>
      </c>
      <c r="O98" s="290">
        <v>49.6</v>
      </c>
      <c r="P98" s="193"/>
      <c r="Q98" s="175"/>
      <c r="R98" s="252">
        <v>50.78</v>
      </c>
      <c r="S98" s="435">
        <v>89</v>
      </c>
      <c r="T98" s="679">
        <v>74</v>
      </c>
      <c r="U98" s="641">
        <v>70</v>
      </c>
      <c r="V98" s="642">
        <v>72</v>
      </c>
      <c r="W98" s="643">
        <v>97</v>
      </c>
      <c r="X98" s="110">
        <f>SUM(S98:W98)</f>
        <v>402</v>
      </c>
    </row>
    <row r="99" spans="1:24" ht="15" customHeight="1">
      <c r="A99" s="9">
        <v>94</v>
      </c>
      <c r="B99" s="14" t="s">
        <v>5</v>
      </c>
      <c r="C99" s="311" t="s">
        <v>174</v>
      </c>
      <c r="D99" s="181"/>
      <c r="E99" s="184"/>
      <c r="F99" s="291">
        <v>54.43</v>
      </c>
      <c r="G99" s="181">
        <v>3</v>
      </c>
      <c r="H99" s="184">
        <v>58</v>
      </c>
      <c r="I99" s="291">
        <v>54.43</v>
      </c>
      <c r="J99" s="237"/>
      <c r="K99" s="184"/>
      <c r="L99" s="253">
        <v>50.52</v>
      </c>
      <c r="M99" s="181">
        <v>4</v>
      </c>
      <c r="N99" s="184">
        <v>35.299999999999997</v>
      </c>
      <c r="O99" s="291">
        <v>49.6</v>
      </c>
      <c r="P99" s="237">
        <v>8</v>
      </c>
      <c r="Q99" s="184">
        <v>30.3</v>
      </c>
      <c r="R99" s="253">
        <v>50.78</v>
      </c>
      <c r="S99" s="436">
        <v>103</v>
      </c>
      <c r="T99" s="678">
        <v>25</v>
      </c>
      <c r="U99" s="641">
        <v>99</v>
      </c>
      <c r="V99" s="642">
        <v>87</v>
      </c>
      <c r="W99" s="643">
        <v>95</v>
      </c>
      <c r="X99" s="110">
        <f>SUM(S99:W99)</f>
        <v>409</v>
      </c>
    </row>
    <row r="100" spans="1:24" ht="15" customHeight="1">
      <c r="A100" s="9">
        <v>95</v>
      </c>
      <c r="B100" s="14" t="s">
        <v>3</v>
      </c>
      <c r="C100" s="156" t="s">
        <v>64</v>
      </c>
      <c r="D100" s="289">
        <v>3</v>
      </c>
      <c r="E100" s="175">
        <v>46.5</v>
      </c>
      <c r="F100" s="290">
        <v>54.43</v>
      </c>
      <c r="G100" s="289"/>
      <c r="H100" s="175"/>
      <c r="I100" s="290">
        <v>54.43</v>
      </c>
      <c r="J100" s="193">
        <v>3</v>
      </c>
      <c r="K100" s="175">
        <v>38.9</v>
      </c>
      <c r="L100" s="252">
        <v>50.52</v>
      </c>
      <c r="M100" s="289">
        <v>6</v>
      </c>
      <c r="N100" s="175">
        <v>43.2</v>
      </c>
      <c r="O100" s="290">
        <v>49.6</v>
      </c>
      <c r="P100" s="193"/>
      <c r="Q100" s="175"/>
      <c r="R100" s="252">
        <v>50.78</v>
      </c>
      <c r="S100" s="435">
        <v>74</v>
      </c>
      <c r="T100" s="679">
        <v>100</v>
      </c>
      <c r="U100" s="641">
        <v>80</v>
      </c>
      <c r="V100" s="642">
        <v>66</v>
      </c>
      <c r="W100" s="643">
        <v>97</v>
      </c>
      <c r="X100" s="110">
        <f>SUM(S100:W100)</f>
        <v>417</v>
      </c>
    </row>
    <row r="101" spans="1:24" ht="15" customHeight="1">
      <c r="A101" s="9">
        <v>96</v>
      </c>
      <c r="B101" s="10" t="s">
        <v>2</v>
      </c>
      <c r="C101" s="313" t="s">
        <v>175</v>
      </c>
      <c r="D101" s="211"/>
      <c r="E101" s="216"/>
      <c r="F101" s="288">
        <v>54.43</v>
      </c>
      <c r="G101" s="211">
        <v>4</v>
      </c>
      <c r="H101" s="216">
        <v>42</v>
      </c>
      <c r="I101" s="288">
        <v>54.43</v>
      </c>
      <c r="J101" s="234"/>
      <c r="K101" s="216"/>
      <c r="L101" s="251">
        <v>50.52</v>
      </c>
      <c r="M101" s="211">
        <v>4</v>
      </c>
      <c r="N101" s="216">
        <v>45.8</v>
      </c>
      <c r="O101" s="288">
        <v>49.6</v>
      </c>
      <c r="P101" s="234">
        <v>6</v>
      </c>
      <c r="Q101" s="216">
        <v>27</v>
      </c>
      <c r="R101" s="251">
        <v>50.78</v>
      </c>
      <c r="S101" s="434">
        <v>103</v>
      </c>
      <c r="T101" s="677">
        <v>80</v>
      </c>
      <c r="U101" s="641">
        <v>99</v>
      </c>
      <c r="V101" s="642">
        <v>55</v>
      </c>
      <c r="W101" s="643">
        <v>96</v>
      </c>
      <c r="X101" s="110">
        <f>SUM(S101:W101)</f>
        <v>433</v>
      </c>
    </row>
    <row r="102" spans="1:24" ht="15" customHeight="1">
      <c r="A102" s="9">
        <v>97</v>
      </c>
      <c r="B102" s="14" t="s">
        <v>3</v>
      </c>
      <c r="C102" s="156" t="s">
        <v>181</v>
      </c>
      <c r="D102" s="179">
        <v>7</v>
      </c>
      <c r="E102" s="182">
        <v>54.7</v>
      </c>
      <c r="F102" s="290">
        <v>54.43</v>
      </c>
      <c r="G102" s="179">
        <v>2</v>
      </c>
      <c r="H102" s="182">
        <v>27</v>
      </c>
      <c r="I102" s="290">
        <v>54.43</v>
      </c>
      <c r="J102" s="235"/>
      <c r="K102" s="182"/>
      <c r="L102" s="252">
        <v>50.52</v>
      </c>
      <c r="M102" s="179"/>
      <c r="N102" s="182"/>
      <c r="O102" s="290">
        <v>49.6</v>
      </c>
      <c r="P102" s="235"/>
      <c r="Q102" s="182"/>
      <c r="R102" s="252">
        <v>50.78</v>
      </c>
      <c r="S102" s="441">
        <v>41</v>
      </c>
      <c r="T102" s="681">
        <v>98</v>
      </c>
      <c r="U102" s="650">
        <v>99</v>
      </c>
      <c r="V102" s="651">
        <v>102</v>
      </c>
      <c r="W102" s="652">
        <v>97</v>
      </c>
      <c r="X102" s="442">
        <f>SUM(S102:W102)</f>
        <v>437</v>
      </c>
    </row>
    <row r="103" spans="1:24" ht="15" customHeight="1">
      <c r="A103" s="9">
        <v>98</v>
      </c>
      <c r="B103" s="14" t="s">
        <v>5</v>
      </c>
      <c r="C103" s="473" t="s">
        <v>182</v>
      </c>
      <c r="D103" s="179">
        <v>3</v>
      </c>
      <c r="E103" s="182">
        <v>30</v>
      </c>
      <c r="F103" s="290">
        <v>54.43</v>
      </c>
      <c r="G103" s="179"/>
      <c r="H103" s="182"/>
      <c r="I103" s="290">
        <v>54.43</v>
      </c>
      <c r="J103" s="235">
        <v>3</v>
      </c>
      <c r="K103" s="182">
        <v>46</v>
      </c>
      <c r="L103" s="252">
        <v>50.52</v>
      </c>
      <c r="M103" s="179"/>
      <c r="N103" s="182"/>
      <c r="O103" s="290">
        <v>49.6</v>
      </c>
      <c r="P103" s="235">
        <v>5</v>
      </c>
      <c r="Q103" s="182">
        <v>36.4</v>
      </c>
      <c r="R103" s="252">
        <v>50.78</v>
      </c>
      <c r="S103" s="435">
        <v>101</v>
      </c>
      <c r="T103" s="679">
        <v>100</v>
      </c>
      <c r="U103" s="641">
        <v>54</v>
      </c>
      <c r="V103" s="642">
        <v>102</v>
      </c>
      <c r="W103" s="643">
        <v>82</v>
      </c>
      <c r="X103" s="110">
        <f>SUM(S103:W103)</f>
        <v>439</v>
      </c>
    </row>
    <row r="104" spans="1:24" ht="15" customHeight="1">
      <c r="A104" s="9">
        <v>99</v>
      </c>
      <c r="B104" s="10" t="s">
        <v>4</v>
      </c>
      <c r="C104" s="155" t="s">
        <v>58</v>
      </c>
      <c r="D104" s="211">
        <v>2</v>
      </c>
      <c r="E104" s="216">
        <v>24</v>
      </c>
      <c r="F104" s="288">
        <v>54.43</v>
      </c>
      <c r="G104" s="211">
        <v>2</v>
      </c>
      <c r="H104" s="216">
        <v>40</v>
      </c>
      <c r="I104" s="288">
        <v>54.43</v>
      </c>
      <c r="J104" s="234">
        <v>4</v>
      </c>
      <c r="K104" s="216">
        <v>36.299999999999997</v>
      </c>
      <c r="L104" s="251">
        <v>50.52</v>
      </c>
      <c r="M104" s="211">
        <v>5</v>
      </c>
      <c r="N104" s="216">
        <v>37</v>
      </c>
      <c r="O104" s="288">
        <v>49.6</v>
      </c>
      <c r="P104" s="234">
        <v>10</v>
      </c>
      <c r="Q104" s="216">
        <v>33.9</v>
      </c>
      <c r="R104" s="251">
        <v>50.78</v>
      </c>
      <c r="S104" s="434">
        <v>102</v>
      </c>
      <c r="T104" s="677">
        <v>88</v>
      </c>
      <c r="U104" s="647">
        <v>83</v>
      </c>
      <c r="V104" s="648">
        <v>81</v>
      </c>
      <c r="W104" s="649">
        <v>88</v>
      </c>
      <c r="X104" s="439">
        <f>SUM(S104:W104)</f>
        <v>442</v>
      </c>
    </row>
    <row r="105" spans="1:24" ht="15" customHeight="1" thickBot="1">
      <c r="A105" s="8">
        <v>100</v>
      </c>
      <c r="B105" s="17" t="s">
        <v>1</v>
      </c>
      <c r="C105" s="159" t="s">
        <v>163</v>
      </c>
      <c r="D105" s="213">
        <v>2</v>
      </c>
      <c r="E105" s="220">
        <v>35.5</v>
      </c>
      <c r="F105" s="296">
        <v>54.43</v>
      </c>
      <c r="G105" s="213"/>
      <c r="H105" s="220"/>
      <c r="I105" s="296">
        <v>54.43</v>
      </c>
      <c r="J105" s="238">
        <v>4</v>
      </c>
      <c r="K105" s="220">
        <v>44.25</v>
      </c>
      <c r="L105" s="257">
        <v>50.52</v>
      </c>
      <c r="M105" s="213"/>
      <c r="N105" s="220"/>
      <c r="O105" s="296">
        <v>49.6</v>
      </c>
      <c r="P105" s="238">
        <v>3</v>
      </c>
      <c r="Q105" s="220">
        <v>35</v>
      </c>
      <c r="R105" s="257">
        <v>50.78</v>
      </c>
      <c r="S105" s="443">
        <v>97</v>
      </c>
      <c r="T105" s="682">
        <v>100</v>
      </c>
      <c r="U105" s="653">
        <v>61</v>
      </c>
      <c r="V105" s="654">
        <v>102</v>
      </c>
      <c r="W105" s="655">
        <v>86</v>
      </c>
      <c r="X105" s="444">
        <f>SUM(S105:W105)</f>
        <v>446</v>
      </c>
    </row>
    <row r="106" spans="1:24" ht="15" customHeight="1">
      <c r="A106" s="314">
        <v>101</v>
      </c>
      <c r="B106" s="315" t="s">
        <v>2</v>
      </c>
      <c r="C106" s="340" t="s">
        <v>155</v>
      </c>
      <c r="D106" s="453">
        <v>2</v>
      </c>
      <c r="E106" s="454">
        <v>36</v>
      </c>
      <c r="F106" s="455">
        <v>54.43</v>
      </c>
      <c r="G106" s="453">
        <v>7</v>
      </c>
      <c r="H106" s="454">
        <v>45.1</v>
      </c>
      <c r="I106" s="455">
        <v>54.43</v>
      </c>
      <c r="J106" s="456">
        <v>5</v>
      </c>
      <c r="K106" s="454">
        <v>35</v>
      </c>
      <c r="L106" s="457">
        <v>50.52</v>
      </c>
      <c r="M106" s="453">
        <v>2</v>
      </c>
      <c r="N106" s="454">
        <v>29</v>
      </c>
      <c r="O106" s="455">
        <v>49.6</v>
      </c>
      <c r="P106" s="456"/>
      <c r="Q106" s="454"/>
      <c r="R106" s="457">
        <v>50.78</v>
      </c>
      <c r="S106" s="459">
        <v>95</v>
      </c>
      <c r="T106" s="689">
        <v>71</v>
      </c>
      <c r="U106" s="662">
        <v>89</v>
      </c>
      <c r="V106" s="663">
        <v>97</v>
      </c>
      <c r="W106" s="664">
        <v>97</v>
      </c>
      <c r="X106" s="449">
        <f>SUM(S106:W106)</f>
        <v>449</v>
      </c>
    </row>
    <row r="107" spans="1:24" ht="15" customHeight="1">
      <c r="A107" s="7">
        <v>102</v>
      </c>
      <c r="B107" s="14" t="s">
        <v>5</v>
      </c>
      <c r="C107" s="156" t="s">
        <v>150</v>
      </c>
      <c r="D107" s="323">
        <v>7</v>
      </c>
      <c r="E107" s="182">
        <v>35</v>
      </c>
      <c r="F107" s="324">
        <v>54.43</v>
      </c>
      <c r="G107" s="323"/>
      <c r="H107" s="182"/>
      <c r="I107" s="324">
        <v>54.43</v>
      </c>
      <c r="J107" s="319">
        <v>4</v>
      </c>
      <c r="K107" s="182">
        <v>33.799999999999997</v>
      </c>
      <c r="L107" s="316">
        <v>50.52</v>
      </c>
      <c r="M107" s="323"/>
      <c r="N107" s="182"/>
      <c r="O107" s="324">
        <v>49.6</v>
      </c>
      <c r="P107" s="319">
        <v>5</v>
      </c>
      <c r="Q107" s="182">
        <v>45.8</v>
      </c>
      <c r="R107" s="316">
        <v>50.78</v>
      </c>
      <c r="S107" s="435">
        <v>98</v>
      </c>
      <c r="T107" s="679">
        <v>100</v>
      </c>
      <c r="U107" s="665">
        <v>92</v>
      </c>
      <c r="V107" s="642">
        <v>102</v>
      </c>
      <c r="W107" s="666">
        <v>59</v>
      </c>
      <c r="X107" s="110">
        <f>SUM(S107:W107)</f>
        <v>451</v>
      </c>
    </row>
    <row r="108" spans="1:24" ht="15" customHeight="1">
      <c r="A108" s="7">
        <v>103</v>
      </c>
      <c r="B108" s="14" t="s">
        <v>3</v>
      </c>
      <c r="C108" s="156" t="s">
        <v>173</v>
      </c>
      <c r="D108" s="323"/>
      <c r="E108" s="182"/>
      <c r="F108" s="324">
        <v>54.43</v>
      </c>
      <c r="G108" s="323"/>
      <c r="H108" s="182"/>
      <c r="I108" s="324">
        <v>54.43</v>
      </c>
      <c r="J108" s="319"/>
      <c r="K108" s="182"/>
      <c r="L108" s="316">
        <v>50.52</v>
      </c>
      <c r="M108" s="323"/>
      <c r="N108" s="182"/>
      <c r="O108" s="324">
        <v>49.6</v>
      </c>
      <c r="P108" s="319">
        <v>3</v>
      </c>
      <c r="Q108" s="182">
        <v>48</v>
      </c>
      <c r="R108" s="316">
        <v>50.78</v>
      </c>
      <c r="S108" s="435">
        <v>103</v>
      </c>
      <c r="T108" s="679">
        <v>100</v>
      </c>
      <c r="U108" s="665">
        <v>99</v>
      </c>
      <c r="V108" s="642">
        <v>102</v>
      </c>
      <c r="W108" s="666">
        <v>48</v>
      </c>
      <c r="X108" s="110">
        <f>SUM(S108:W108)</f>
        <v>452</v>
      </c>
    </row>
    <row r="109" spans="1:24" ht="15" customHeight="1">
      <c r="A109" s="7">
        <v>104</v>
      </c>
      <c r="B109" s="14" t="s">
        <v>3</v>
      </c>
      <c r="C109" s="240" t="s">
        <v>26</v>
      </c>
      <c r="D109" s="323">
        <v>3</v>
      </c>
      <c r="E109" s="182">
        <v>46.7</v>
      </c>
      <c r="F109" s="324">
        <v>54.43</v>
      </c>
      <c r="G109" s="323">
        <v>5</v>
      </c>
      <c r="H109" s="182">
        <v>36.6</v>
      </c>
      <c r="I109" s="324">
        <v>54.43</v>
      </c>
      <c r="J109" s="319">
        <v>2</v>
      </c>
      <c r="K109" s="182">
        <v>23</v>
      </c>
      <c r="L109" s="316">
        <v>50.52</v>
      </c>
      <c r="M109" s="323">
        <v>3</v>
      </c>
      <c r="N109" s="182">
        <v>26</v>
      </c>
      <c r="O109" s="324">
        <v>49.6</v>
      </c>
      <c r="P109" s="319"/>
      <c r="Q109" s="182"/>
      <c r="R109" s="316">
        <v>50.78</v>
      </c>
      <c r="S109" s="435">
        <v>73</v>
      </c>
      <c r="T109" s="679">
        <v>90</v>
      </c>
      <c r="U109" s="665">
        <v>98</v>
      </c>
      <c r="V109" s="642">
        <v>99</v>
      </c>
      <c r="W109" s="666">
        <v>97</v>
      </c>
      <c r="X109" s="110">
        <f>SUM(S109:W109)</f>
        <v>457</v>
      </c>
    </row>
    <row r="110" spans="1:24" ht="15" customHeight="1">
      <c r="A110" s="7">
        <v>105</v>
      </c>
      <c r="B110" s="14" t="s">
        <v>3</v>
      </c>
      <c r="C110" s="156" t="s">
        <v>61</v>
      </c>
      <c r="D110" s="326">
        <v>4</v>
      </c>
      <c r="E110" s="175">
        <v>40.799999999999997</v>
      </c>
      <c r="F110" s="324">
        <v>54.43</v>
      </c>
      <c r="G110" s="326"/>
      <c r="H110" s="175"/>
      <c r="I110" s="324">
        <v>54.43</v>
      </c>
      <c r="J110" s="321">
        <v>6</v>
      </c>
      <c r="K110" s="175">
        <v>40</v>
      </c>
      <c r="L110" s="316">
        <v>50.52</v>
      </c>
      <c r="M110" s="326">
        <v>1</v>
      </c>
      <c r="N110" s="175">
        <v>7</v>
      </c>
      <c r="O110" s="324">
        <v>49.6</v>
      </c>
      <c r="P110" s="321"/>
      <c r="Q110" s="175"/>
      <c r="R110" s="316">
        <v>50.78</v>
      </c>
      <c r="S110" s="435">
        <v>87</v>
      </c>
      <c r="T110" s="679">
        <v>100</v>
      </c>
      <c r="U110" s="665">
        <v>77</v>
      </c>
      <c r="V110" s="642">
        <v>101</v>
      </c>
      <c r="W110" s="666">
        <v>97</v>
      </c>
      <c r="X110" s="110">
        <f>SUM(S110:W110)</f>
        <v>462</v>
      </c>
    </row>
    <row r="111" spans="1:24" ht="15" customHeight="1">
      <c r="A111" s="7">
        <v>106</v>
      </c>
      <c r="B111" s="14" t="s">
        <v>4</v>
      </c>
      <c r="C111" s="473" t="s">
        <v>188</v>
      </c>
      <c r="D111" s="323">
        <v>10</v>
      </c>
      <c r="E111" s="182">
        <v>40.1</v>
      </c>
      <c r="F111" s="324">
        <v>54.43</v>
      </c>
      <c r="G111" s="323"/>
      <c r="H111" s="182"/>
      <c r="I111" s="324">
        <v>54.43</v>
      </c>
      <c r="J111" s="319"/>
      <c r="K111" s="182"/>
      <c r="L111" s="316">
        <v>50.52</v>
      </c>
      <c r="M111" s="323"/>
      <c r="N111" s="182"/>
      <c r="O111" s="324">
        <v>49.6</v>
      </c>
      <c r="P111" s="319">
        <v>9</v>
      </c>
      <c r="Q111" s="182">
        <v>36.200000000000003</v>
      </c>
      <c r="R111" s="316">
        <v>50.78</v>
      </c>
      <c r="S111" s="435">
        <v>88</v>
      </c>
      <c r="T111" s="679">
        <v>100</v>
      </c>
      <c r="U111" s="665">
        <v>99</v>
      </c>
      <c r="V111" s="642">
        <v>102</v>
      </c>
      <c r="W111" s="666">
        <v>83</v>
      </c>
      <c r="X111" s="110">
        <f>SUM(S111:W111)</f>
        <v>472</v>
      </c>
    </row>
    <row r="112" spans="1:24" ht="15" customHeight="1">
      <c r="A112" s="7">
        <v>107</v>
      </c>
      <c r="B112" s="14" t="s">
        <v>3</v>
      </c>
      <c r="C112" s="156" t="s">
        <v>180</v>
      </c>
      <c r="D112" s="323"/>
      <c r="E112" s="182"/>
      <c r="F112" s="324">
        <v>54.43</v>
      </c>
      <c r="G112" s="323">
        <v>6</v>
      </c>
      <c r="H112" s="182">
        <v>42.8</v>
      </c>
      <c r="I112" s="324">
        <v>54.43</v>
      </c>
      <c r="J112" s="319"/>
      <c r="K112" s="182"/>
      <c r="L112" s="316">
        <v>50.52</v>
      </c>
      <c r="M112" s="323"/>
      <c r="N112" s="182"/>
      <c r="O112" s="324">
        <v>49.6</v>
      </c>
      <c r="P112" s="319"/>
      <c r="Q112" s="182"/>
      <c r="R112" s="316">
        <v>50.78</v>
      </c>
      <c r="S112" s="435">
        <v>103</v>
      </c>
      <c r="T112" s="679">
        <v>77</v>
      </c>
      <c r="U112" s="665">
        <v>99</v>
      </c>
      <c r="V112" s="642">
        <v>102</v>
      </c>
      <c r="W112" s="666">
        <v>97</v>
      </c>
      <c r="X112" s="110">
        <f>SUM(S112:W112)</f>
        <v>478</v>
      </c>
    </row>
    <row r="113" spans="1:24" ht="15" customHeight="1">
      <c r="A113" s="476">
        <v>108</v>
      </c>
      <c r="B113" s="23" t="s">
        <v>4</v>
      </c>
      <c r="C113" s="736" t="s">
        <v>183</v>
      </c>
      <c r="D113" s="478"/>
      <c r="E113" s="479"/>
      <c r="F113" s="480">
        <v>54.43</v>
      </c>
      <c r="G113" s="478"/>
      <c r="H113" s="479"/>
      <c r="I113" s="480">
        <v>54.43</v>
      </c>
      <c r="J113" s="481"/>
      <c r="K113" s="479"/>
      <c r="L113" s="482">
        <v>50.52</v>
      </c>
      <c r="M113" s="478"/>
      <c r="N113" s="479"/>
      <c r="O113" s="480">
        <v>49.6</v>
      </c>
      <c r="P113" s="481">
        <v>9</v>
      </c>
      <c r="Q113" s="479">
        <v>37</v>
      </c>
      <c r="R113" s="482">
        <v>50.78</v>
      </c>
      <c r="S113" s="441">
        <v>103</v>
      </c>
      <c r="T113" s="681">
        <v>100</v>
      </c>
      <c r="U113" s="667">
        <v>99</v>
      </c>
      <c r="V113" s="651">
        <v>102</v>
      </c>
      <c r="W113" s="668">
        <v>80</v>
      </c>
      <c r="X113" s="442">
        <f>SUM(S113:W113)</f>
        <v>484</v>
      </c>
    </row>
    <row r="114" spans="1:24" ht="15" customHeight="1">
      <c r="A114" s="476">
        <v>109</v>
      </c>
      <c r="B114" s="23" t="s">
        <v>1</v>
      </c>
      <c r="C114" s="477" t="s">
        <v>162</v>
      </c>
      <c r="D114" s="478"/>
      <c r="E114" s="479"/>
      <c r="F114" s="480">
        <v>54.43</v>
      </c>
      <c r="G114" s="478">
        <v>10</v>
      </c>
      <c r="H114" s="479">
        <v>29.3</v>
      </c>
      <c r="I114" s="480">
        <v>54.43</v>
      </c>
      <c r="J114" s="481">
        <v>3</v>
      </c>
      <c r="K114" s="479">
        <v>35</v>
      </c>
      <c r="L114" s="482">
        <v>50.52</v>
      </c>
      <c r="M114" s="478"/>
      <c r="N114" s="479"/>
      <c r="O114" s="480">
        <v>49.6</v>
      </c>
      <c r="P114" s="481"/>
      <c r="Q114" s="479"/>
      <c r="R114" s="482">
        <v>50.78</v>
      </c>
      <c r="S114" s="441">
        <v>103</v>
      </c>
      <c r="T114" s="681">
        <v>97</v>
      </c>
      <c r="U114" s="667">
        <v>90</v>
      </c>
      <c r="V114" s="651">
        <v>102</v>
      </c>
      <c r="W114" s="668">
        <v>97</v>
      </c>
      <c r="X114" s="442">
        <f>SUM(S114:W114)</f>
        <v>489</v>
      </c>
    </row>
    <row r="115" spans="1:24" ht="15" customHeight="1" thickBot="1">
      <c r="A115" s="8">
        <v>110</v>
      </c>
      <c r="B115" s="17" t="s">
        <v>0</v>
      </c>
      <c r="C115" s="159" t="s">
        <v>9</v>
      </c>
      <c r="D115" s="327"/>
      <c r="E115" s="220"/>
      <c r="F115" s="328">
        <v>54.43</v>
      </c>
      <c r="G115" s="327"/>
      <c r="H115" s="220"/>
      <c r="I115" s="328">
        <v>54.43</v>
      </c>
      <c r="J115" s="322"/>
      <c r="K115" s="220"/>
      <c r="L115" s="317">
        <v>50.52</v>
      </c>
      <c r="M115" s="327">
        <v>2</v>
      </c>
      <c r="N115" s="220">
        <v>35</v>
      </c>
      <c r="O115" s="328">
        <v>49.6</v>
      </c>
      <c r="P115" s="322"/>
      <c r="Q115" s="220"/>
      <c r="R115" s="317">
        <v>50.78</v>
      </c>
      <c r="S115" s="443">
        <v>103</v>
      </c>
      <c r="T115" s="682">
        <v>100</v>
      </c>
      <c r="U115" s="669">
        <v>99</v>
      </c>
      <c r="V115" s="654">
        <v>90</v>
      </c>
      <c r="W115" s="670">
        <v>97</v>
      </c>
      <c r="X115" s="444">
        <f>SUM(S115:W115)</f>
        <v>489</v>
      </c>
    </row>
    <row r="116" spans="1:24">
      <c r="C116" s="106" t="s">
        <v>84</v>
      </c>
      <c r="D116" s="106"/>
      <c r="E116" s="108">
        <f>AVERAGE(E6:E115)</f>
        <v>51.537254901960793</v>
      </c>
      <c r="F116" s="106"/>
      <c r="G116" s="106"/>
      <c r="H116" s="108">
        <f>AVERAGE(H6:H115)</f>
        <v>51.023257769166875</v>
      </c>
      <c r="I116" s="106"/>
      <c r="J116" s="106"/>
      <c r="K116" s="108">
        <f>AVERAGE(K6:K115)</f>
        <v>47.903198423725122</v>
      </c>
      <c r="L116" s="106"/>
      <c r="M116" s="106"/>
      <c r="N116" s="108">
        <f>AVERAGE(N6:N115)</f>
        <v>46.447237604038023</v>
      </c>
      <c r="O116" s="106"/>
      <c r="P116" s="106"/>
      <c r="Q116" s="108">
        <f>AVERAGE(Q6:Q115)</f>
        <v>48.162179631710877</v>
      </c>
      <c r="R116" s="106"/>
      <c r="S116" s="106"/>
      <c r="T116" s="106"/>
      <c r="U116" s="106"/>
      <c r="V116" s="106"/>
    </row>
    <row r="117" spans="1:24">
      <c r="C117" s="107" t="s">
        <v>85</v>
      </c>
      <c r="D117" s="107"/>
      <c r="E117" s="107">
        <v>54.43</v>
      </c>
      <c r="F117" s="107"/>
      <c r="G117" s="107"/>
      <c r="H117" s="107">
        <v>54.43</v>
      </c>
      <c r="I117" s="107"/>
      <c r="J117" s="107"/>
      <c r="K117" s="250">
        <v>50.52</v>
      </c>
      <c r="L117" s="107"/>
      <c r="M117" s="107"/>
      <c r="N117" s="250">
        <v>49.6</v>
      </c>
      <c r="O117" s="107"/>
      <c r="P117" s="107"/>
      <c r="Q117" s="250">
        <v>50.78</v>
      </c>
      <c r="R117" s="107"/>
      <c r="S117" s="107"/>
      <c r="T117" s="107"/>
      <c r="U117" s="107"/>
      <c r="V117" s="107"/>
    </row>
  </sheetData>
  <mergeCells count="11">
    <mergeCell ref="B2:C2"/>
    <mergeCell ref="X4:X5"/>
    <mergeCell ref="P4:R4"/>
    <mergeCell ref="A4:A5"/>
    <mergeCell ref="B4:B5"/>
    <mergeCell ref="C4:C5"/>
    <mergeCell ref="J4:L4"/>
    <mergeCell ref="M4:O4"/>
    <mergeCell ref="G4:I4"/>
    <mergeCell ref="D4:F4"/>
    <mergeCell ref="S4:W4"/>
  </mergeCells>
  <conditionalFormatting sqref="Q6:Q117 K6:K117">
    <cfRule type="containsBlanks" dxfId="215" priority="23">
      <formula>LEN(TRIM(K6))=0</formula>
    </cfRule>
    <cfRule type="cellIs" dxfId="214" priority="24" operator="lessThan">
      <formula>50</formula>
    </cfRule>
    <cfRule type="cellIs" dxfId="213" priority="25" operator="equal">
      <formula>50</formula>
    </cfRule>
    <cfRule type="cellIs" dxfId="212" priority="26" operator="between">
      <formula>75</formula>
      <formula>50</formula>
    </cfRule>
    <cfRule type="cellIs" dxfId="211" priority="27" operator="greaterThanOrEqual">
      <formula>75</formula>
    </cfRule>
  </conditionalFormatting>
  <conditionalFormatting sqref="N6:N117">
    <cfRule type="containsBlanks" dxfId="210" priority="13">
      <formula>LEN(TRIM(N6))=0</formula>
    </cfRule>
    <cfRule type="cellIs" dxfId="209" priority="14" operator="lessThan">
      <formula>50</formula>
    </cfRule>
    <cfRule type="cellIs" dxfId="208" priority="15" operator="between">
      <formula>50</formula>
      <formula>50.004</formula>
    </cfRule>
    <cfRule type="cellIs" dxfId="207" priority="16" operator="between">
      <formula>74.99</formula>
      <formula>50</formula>
    </cfRule>
    <cfRule type="cellIs" dxfId="206" priority="17" operator="greaterThanOrEqual">
      <formula>75</formula>
    </cfRule>
  </conditionalFormatting>
  <conditionalFormatting sqref="H6:H117">
    <cfRule type="cellIs" dxfId="205" priority="2254" operator="equal">
      <formula>$H$116</formula>
    </cfRule>
    <cfRule type="containsBlanks" dxfId="204" priority="2255">
      <formula>LEN(TRIM(H6))=0</formula>
    </cfRule>
    <cfRule type="cellIs" dxfId="203" priority="2256" operator="lessThan">
      <formula>50</formula>
    </cfRule>
    <cfRule type="cellIs" dxfId="202" priority="2257" operator="between">
      <formula>50</formula>
      <formula>$H$116</formula>
    </cfRule>
    <cfRule type="cellIs" dxfId="201" priority="2258" operator="between">
      <formula>75</formula>
      <formula>$H$116</formula>
    </cfRule>
    <cfRule type="cellIs" dxfId="200" priority="2259" operator="greaterThanOrEqual">
      <formula>75</formula>
    </cfRule>
  </conditionalFormatting>
  <conditionalFormatting sqref="E6:E117">
    <cfRule type="cellIs" dxfId="199" priority="2266" operator="equal">
      <formula>$E$116</formula>
    </cfRule>
    <cfRule type="containsBlanks" dxfId="198" priority="2267">
      <formula>LEN(TRIM(E6))=0</formula>
    </cfRule>
    <cfRule type="cellIs" dxfId="197" priority="2268" operator="lessThan">
      <formula>50</formula>
    </cfRule>
    <cfRule type="cellIs" dxfId="196" priority="2269" operator="between">
      <formula>50</formula>
      <formula>$E$116</formula>
    </cfRule>
    <cfRule type="cellIs" dxfId="195" priority="2270" operator="between">
      <formula>75</formula>
      <formula>$E$116</formula>
    </cfRule>
    <cfRule type="cellIs" dxfId="194" priority="227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5" sqref="C5"/>
    </sheetView>
  </sheetViews>
  <sheetFormatPr defaultColWidth="9.140625" defaultRowHeight="12.75"/>
  <cols>
    <col min="1" max="1" width="4.7109375" style="1" customWidth="1"/>
    <col min="2" max="2" width="18.7109375" style="2" customWidth="1"/>
    <col min="3" max="3" width="31.42578125" style="2" customWidth="1"/>
    <col min="4" max="5" width="9.7109375" style="2" customWidth="1"/>
    <col min="6" max="6" width="6.7109375" style="1" customWidth="1"/>
    <col min="7" max="16384" width="9.140625" style="1"/>
  </cols>
  <sheetData>
    <row r="1" spans="1:8" ht="15">
      <c r="G1" s="76"/>
      <c r="H1" s="39" t="s">
        <v>89</v>
      </c>
    </row>
    <row r="2" spans="1:8" ht="15.75">
      <c r="B2" s="50"/>
      <c r="C2" s="605" t="s">
        <v>79</v>
      </c>
      <c r="D2" s="605"/>
      <c r="E2" s="30">
        <v>2025</v>
      </c>
      <c r="G2" s="96"/>
      <c r="H2" s="39" t="s">
        <v>90</v>
      </c>
    </row>
    <row r="3" spans="1:8" ht="15">
      <c r="G3" s="280"/>
      <c r="H3" s="39" t="s">
        <v>91</v>
      </c>
    </row>
    <row r="4" spans="1:8" ht="15" customHeight="1" thickBot="1">
      <c r="B4" s="1"/>
      <c r="C4" s="1"/>
      <c r="D4" s="1"/>
      <c r="E4" s="1"/>
      <c r="G4" s="40"/>
      <c r="H4" s="39" t="s">
        <v>92</v>
      </c>
    </row>
    <row r="5" spans="1:8" ht="30" customHeight="1" thickBot="1">
      <c r="A5" s="83" t="s">
        <v>47</v>
      </c>
      <c r="B5" s="85" t="s">
        <v>48</v>
      </c>
      <c r="C5" s="85" t="s">
        <v>45</v>
      </c>
      <c r="D5" s="84" t="s">
        <v>8</v>
      </c>
      <c r="E5" s="88" t="s">
        <v>98</v>
      </c>
    </row>
    <row r="6" spans="1:8" ht="15" customHeight="1" thickBot="1">
      <c r="A6" s="63"/>
      <c r="B6" s="64"/>
      <c r="C6" s="103" t="s">
        <v>99</v>
      </c>
      <c r="D6" s="104">
        <f>SUM(D7:D108)</f>
        <v>895</v>
      </c>
      <c r="E6" s="105">
        <f>AVERAGE(E7:E108)</f>
        <v>51.537254901960814</v>
      </c>
    </row>
    <row r="7" spans="1:8" ht="15" customHeight="1">
      <c r="A7" s="6">
        <v>1</v>
      </c>
      <c r="B7" s="11" t="s">
        <v>2</v>
      </c>
      <c r="C7" s="27" t="s">
        <v>65</v>
      </c>
      <c r="D7" s="11">
        <v>12</v>
      </c>
      <c r="E7" s="12">
        <v>71.400000000000006</v>
      </c>
    </row>
    <row r="8" spans="1:8" ht="15" customHeight="1">
      <c r="A8" s="7">
        <v>2</v>
      </c>
      <c r="B8" s="10" t="s">
        <v>5</v>
      </c>
      <c r="C8" s="61" t="s">
        <v>124</v>
      </c>
      <c r="D8" s="14">
        <v>6</v>
      </c>
      <c r="E8" s="16">
        <v>70.7</v>
      </c>
    </row>
    <row r="9" spans="1:8" ht="15" customHeight="1">
      <c r="A9" s="7">
        <v>3</v>
      </c>
      <c r="B9" s="146" t="s">
        <v>4</v>
      </c>
      <c r="C9" s="144" t="s">
        <v>56</v>
      </c>
      <c r="D9" s="14">
        <v>21</v>
      </c>
      <c r="E9" s="16">
        <v>70.400000000000006</v>
      </c>
    </row>
    <row r="10" spans="1:8" ht="15" customHeight="1">
      <c r="A10" s="7">
        <v>4</v>
      </c>
      <c r="B10" s="14" t="s">
        <v>6</v>
      </c>
      <c r="C10" s="228" t="s">
        <v>53</v>
      </c>
      <c r="D10" s="14">
        <v>12</v>
      </c>
      <c r="E10" s="78">
        <v>67.8</v>
      </c>
    </row>
    <row r="11" spans="1:8" ht="15" customHeight="1">
      <c r="A11" s="7">
        <v>5</v>
      </c>
      <c r="B11" s="10" t="s">
        <v>3</v>
      </c>
      <c r="C11" s="61" t="s">
        <v>179</v>
      </c>
      <c r="D11" s="10">
        <v>2</v>
      </c>
      <c r="E11" s="20">
        <v>66.7</v>
      </c>
    </row>
    <row r="12" spans="1:8" ht="15" customHeight="1">
      <c r="A12" s="7">
        <v>6</v>
      </c>
      <c r="B12" s="14" t="s">
        <v>6</v>
      </c>
      <c r="C12" s="228" t="s">
        <v>145</v>
      </c>
      <c r="D12" s="70">
        <v>2</v>
      </c>
      <c r="E12" s="16">
        <v>66</v>
      </c>
    </row>
    <row r="13" spans="1:8" ht="15" customHeight="1">
      <c r="A13" s="7">
        <v>7</v>
      </c>
      <c r="B13" s="14" t="s">
        <v>1</v>
      </c>
      <c r="C13" s="28" t="s">
        <v>169</v>
      </c>
      <c r="D13" s="14">
        <v>11</v>
      </c>
      <c r="E13" s="16">
        <v>65.5</v>
      </c>
    </row>
    <row r="14" spans="1:8" ht="15" customHeight="1">
      <c r="A14" s="7">
        <v>8</v>
      </c>
      <c r="B14" s="232" t="s">
        <v>3</v>
      </c>
      <c r="C14" s="144" t="s">
        <v>153</v>
      </c>
      <c r="D14" s="169">
        <v>2</v>
      </c>
      <c r="E14" s="170">
        <v>65.400000000000006</v>
      </c>
    </row>
    <row r="15" spans="1:8" ht="15" customHeight="1">
      <c r="A15" s="7">
        <v>9</v>
      </c>
      <c r="B15" s="14" t="s">
        <v>6</v>
      </c>
      <c r="C15" s="228" t="s">
        <v>143</v>
      </c>
      <c r="D15" s="14">
        <v>5</v>
      </c>
      <c r="E15" s="78">
        <v>65</v>
      </c>
    </row>
    <row r="16" spans="1:8" ht="15" customHeight="1" thickBot="1">
      <c r="A16" s="8">
        <v>10</v>
      </c>
      <c r="B16" s="73" t="s">
        <v>3</v>
      </c>
      <c r="C16" s="731" t="s">
        <v>62</v>
      </c>
      <c r="D16" s="73">
        <v>15</v>
      </c>
      <c r="E16" s="111">
        <v>64.86</v>
      </c>
    </row>
    <row r="17" spans="1:6" ht="15" customHeight="1">
      <c r="A17" s="79">
        <v>11</v>
      </c>
      <c r="B17" s="11" t="s">
        <v>2</v>
      </c>
      <c r="C17" s="27" t="s">
        <v>160</v>
      </c>
      <c r="D17" s="11">
        <v>4</v>
      </c>
      <c r="E17" s="12">
        <v>64.75</v>
      </c>
    </row>
    <row r="18" spans="1:6" ht="15" customHeight="1">
      <c r="A18" s="81">
        <v>12</v>
      </c>
      <c r="B18" s="14" t="s">
        <v>0</v>
      </c>
      <c r="C18" s="281" t="s">
        <v>177</v>
      </c>
      <c r="D18" s="14">
        <v>17</v>
      </c>
      <c r="E18" s="16">
        <v>63.4</v>
      </c>
    </row>
    <row r="19" spans="1:6" ht="15" customHeight="1">
      <c r="A19" s="81">
        <v>13</v>
      </c>
      <c r="B19" s="14" t="s">
        <v>1</v>
      </c>
      <c r="C19" s="28" t="s">
        <v>140</v>
      </c>
      <c r="D19" s="14">
        <v>79</v>
      </c>
      <c r="E19" s="16">
        <v>63.1</v>
      </c>
    </row>
    <row r="20" spans="1:6" ht="15" customHeight="1">
      <c r="A20" s="81">
        <v>14</v>
      </c>
      <c r="B20" s="249" t="s">
        <v>4</v>
      </c>
      <c r="C20" s="28" t="s">
        <v>36</v>
      </c>
      <c r="D20" s="14">
        <v>1</v>
      </c>
      <c r="E20" s="16">
        <v>63</v>
      </c>
    </row>
    <row r="21" spans="1:6" ht="15" customHeight="1">
      <c r="A21" s="81">
        <v>15</v>
      </c>
      <c r="B21" s="14" t="s">
        <v>1</v>
      </c>
      <c r="C21" s="28" t="s">
        <v>11</v>
      </c>
      <c r="D21" s="14">
        <v>51</v>
      </c>
      <c r="E21" s="16">
        <v>63</v>
      </c>
    </row>
    <row r="22" spans="1:6" ht="15" customHeight="1">
      <c r="A22" s="81">
        <v>16</v>
      </c>
      <c r="B22" s="249" t="s">
        <v>3</v>
      </c>
      <c r="C22" s="144" t="s">
        <v>29</v>
      </c>
      <c r="D22" s="169">
        <v>7</v>
      </c>
      <c r="E22" s="170">
        <v>62.9</v>
      </c>
    </row>
    <row r="23" spans="1:6" ht="15" customHeight="1">
      <c r="A23" s="81">
        <v>17</v>
      </c>
      <c r="B23" s="14" t="s">
        <v>6</v>
      </c>
      <c r="C23" s="228" t="s">
        <v>55</v>
      </c>
      <c r="D23" s="14">
        <v>6</v>
      </c>
      <c r="E23" s="78">
        <v>61.66</v>
      </c>
      <c r="F23" s="147"/>
    </row>
    <row r="24" spans="1:6" ht="15" customHeight="1">
      <c r="A24" s="81">
        <v>18</v>
      </c>
      <c r="B24" s="14" t="s">
        <v>4</v>
      </c>
      <c r="C24" s="144" t="s">
        <v>35</v>
      </c>
      <c r="D24" s="14">
        <v>5</v>
      </c>
      <c r="E24" s="16">
        <v>61.6</v>
      </c>
    </row>
    <row r="25" spans="1:6" ht="15" customHeight="1">
      <c r="A25" s="81">
        <v>19</v>
      </c>
      <c r="B25" s="14" t="s">
        <v>5</v>
      </c>
      <c r="C25" s="28" t="s">
        <v>38</v>
      </c>
      <c r="D25" s="14">
        <v>7</v>
      </c>
      <c r="E25" s="16">
        <v>61.2</v>
      </c>
    </row>
    <row r="26" spans="1:6" ht="15" customHeight="1" thickBot="1">
      <c r="A26" s="82">
        <v>20</v>
      </c>
      <c r="B26" s="17" t="s">
        <v>4</v>
      </c>
      <c r="C26" s="29" t="s">
        <v>59</v>
      </c>
      <c r="D26" s="17">
        <v>9</v>
      </c>
      <c r="E26" s="18">
        <v>60.9</v>
      </c>
    </row>
    <row r="27" spans="1:6" ht="15" customHeight="1">
      <c r="A27" s="79">
        <v>21</v>
      </c>
      <c r="B27" s="11" t="s">
        <v>1</v>
      </c>
      <c r="C27" s="27" t="s">
        <v>139</v>
      </c>
      <c r="D27" s="11">
        <v>9</v>
      </c>
      <c r="E27" s="12">
        <v>60.5</v>
      </c>
    </row>
    <row r="28" spans="1:6" ht="15" customHeight="1">
      <c r="A28" s="81">
        <v>22</v>
      </c>
      <c r="B28" s="249" t="s">
        <v>4</v>
      </c>
      <c r="C28" s="87" t="s">
        <v>127</v>
      </c>
      <c r="D28" s="14">
        <v>1</v>
      </c>
      <c r="E28" s="16">
        <v>60</v>
      </c>
    </row>
    <row r="29" spans="1:6" ht="15" customHeight="1">
      <c r="A29" s="81">
        <v>23</v>
      </c>
      <c r="B29" s="14" t="s">
        <v>0</v>
      </c>
      <c r="C29" s="28" t="s">
        <v>10</v>
      </c>
      <c r="D29" s="14">
        <v>2</v>
      </c>
      <c r="E29" s="16">
        <v>60</v>
      </c>
    </row>
    <row r="30" spans="1:6" ht="15" customHeight="1">
      <c r="A30" s="81">
        <v>24</v>
      </c>
      <c r="B30" s="14" t="s">
        <v>3</v>
      </c>
      <c r="C30" s="28" t="s">
        <v>128</v>
      </c>
      <c r="D30" s="14">
        <v>22</v>
      </c>
      <c r="E30" s="16">
        <v>59.7</v>
      </c>
    </row>
    <row r="31" spans="1:6" ht="15" customHeight="1">
      <c r="A31" s="81">
        <v>25</v>
      </c>
      <c r="B31" s="14" t="s">
        <v>1</v>
      </c>
      <c r="C31" s="627" t="s">
        <v>185</v>
      </c>
      <c r="D31" s="14">
        <v>9</v>
      </c>
      <c r="E31" s="16">
        <v>59.55</v>
      </c>
    </row>
    <row r="32" spans="1:6" ht="15" customHeight="1">
      <c r="A32" s="81">
        <v>26</v>
      </c>
      <c r="B32" s="14" t="s">
        <v>1</v>
      </c>
      <c r="C32" s="87" t="s">
        <v>132</v>
      </c>
      <c r="D32" s="10">
        <v>13</v>
      </c>
      <c r="E32" s="20">
        <v>59.3</v>
      </c>
    </row>
    <row r="33" spans="1:5" ht="15" customHeight="1">
      <c r="A33" s="81">
        <v>27</v>
      </c>
      <c r="B33" s="14" t="s">
        <v>1</v>
      </c>
      <c r="C33" s="28" t="s">
        <v>119</v>
      </c>
      <c r="D33" s="10">
        <v>12</v>
      </c>
      <c r="E33" s="20">
        <v>59</v>
      </c>
    </row>
    <row r="34" spans="1:5" ht="15" customHeight="1">
      <c r="A34" s="81">
        <v>28</v>
      </c>
      <c r="B34" s="14" t="s">
        <v>2</v>
      </c>
      <c r="C34" s="28" t="s">
        <v>157</v>
      </c>
      <c r="D34" s="14">
        <v>7</v>
      </c>
      <c r="E34" s="16">
        <v>58.7</v>
      </c>
    </row>
    <row r="35" spans="1:5" ht="15" customHeight="1">
      <c r="A35" s="81">
        <v>29</v>
      </c>
      <c r="B35" s="14" t="s">
        <v>1</v>
      </c>
      <c r="C35" s="28" t="s">
        <v>131</v>
      </c>
      <c r="D35" s="14">
        <v>10</v>
      </c>
      <c r="E35" s="16">
        <v>58.1</v>
      </c>
    </row>
    <row r="36" spans="1:5" ht="15" customHeight="1" thickBot="1">
      <c r="A36" s="82">
        <v>30</v>
      </c>
      <c r="B36" s="587" t="s">
        <v>0</v>
      </c>
      <c r="C36" s="581" t="s">
        <v>76</v>
      </c>
      <c r="D36" s="585">
        <v>12</v>
      </c>
      <c r="E36" s="586">
        <v>58.1</v>
      </c>
    </row>
    <row r="37" spans="1:5" ht="15" customHeight="1">
      <c r="A37" s="79">
        <v>31</v>
      </c>
      <c r="B37" s="11" t="s">
        <v>6</v>
      </c>
      <c r="C37" s="229" t="s">
        <v>176</v>
      </c>
      <c r="D37" s="11">
        <v>4</v>
      </c>
      <c r="E37" s="145">
        <v>57.2</v>
      </c>
    </row>
    <row r="38" spans="1:5" ht="15" customHeight="1">
      <c r="A38" s="81">
        <v>32</v>
      </c>
      <c r="B38" s="14" t="s">
        <v>0</v>
      </c>
      <c r="C38" s="28" t="s">
        <v>77</v>
      </c>
      <c r="D38" s="14">
        <v>10</v>
      </c>
      <c r="E38" s="16">
        <v>57.1</v>
      </c>
    </row>
    <row r="39" spans="1:5" ht="15" customHeight="1">
      <c r="A39" s="81">
        <v>33</v>
      </c>
      <c r="B39" s="14" t="s">
        <v>1</v>
      </c>
      <c r="C39" s="28" t="s">
        <v>134</v>
      </c>
      <c r="D39" s="14">
        <v>8</v>
      </c>
      <c r="E39" s="16">
        <v>56.8</v>
      </c>
    </row>
    <row r="40" spans="1:5" ht="15" customHeight="1">
      <c r="A40" s="81">
        <v>34</v>
      </c>
      <c r="B40" s="249" t="s">
        <v>3</v>
      </c>
      <c r="C40" s="28" t="s">
        <v>129</v>
      </c>
      <c r="D40" s="14">
        <v>7</v>
      </c>
      <c r="E40" s="16">
        <v>56.7</v>
      </c>
    </row>
    <row r="41" spans="1:5" ht="15" customHeight="1">
      <c r="A41" s="81">
        <v>35</v>
      </c>
      <c r="B41" s="583" t="s">
        <v>4</v>
      </c>
      <c r="C41" s="28" t="s">
        <v>32</v>
      </c>
      <c r="D41" s="14">
        <v>3</v>
      </c>
      <c r="E41" s="16">
        <v>56.3</v>
      </c>
    </row>
    <row r="42" spans="1:5" ht="15" customHeight="1">
      <c r="A42" s="81">
        <v>36</v>
      </c>
      <c r="B42" s="14" t="s">
        <v>3</v>
      </c>
      <c r="C42" s="28" t="s">
        <v>120</v>
      </c>
      <c r="D42" s="14">
        <v>8</v>
      </c>
      <c r="E42" s="16">
        <v>56.3</v>
      </c>
    </row>
    <row r="43" spans="1:5" ht="15" customHeight="1">
      <c r="A43" s="81">
        <v>37</v>
      </c>
      <c r="B43" s="14" t="s">
        <v>1</v>
      </c>
      <c r="C43" s="483" t="s">
        <v>108</v>
      </c>
      <c r="D43" s="14">
        <v>13</v>
      </c>
      <c r="E43" s="16">
        <v>56</v>
      </c>
    </row>
    <row r="44" spans="1:5" ht="15" customHeight="1">
      <c r="A44" s="81">
        <v>38</v>
      </c>
      <c r="B44" s="14" t="s">
        <v>5</v>
      </c>
      <c r="C44" s="28" t="s">
        <v>148</v>
      </c>
      <c r="D44" s="10">
        <v>11</v>
      </c>
      <c r="E44" s="20">
        <v>55.5</v>
      </c>
    </row>
    <row r="45" spans="1:5" ht="15" customHeight="1">
      <c r="A45" s="81">
        <v>39</v>
      </c>
      <c r="B45" s="14" t="s">
        <v>1</v>
      </c>
      <c r="C45" s="627" t="s">
        <v>184</v>
      </c>
      <c r="D45" s="14">
        <v>8</v>
      </c>
      <c r="E45" s="16">
        <v>55.5</v>
      </c>
    </row>
    <row r="46" spans="1:5" ht="15" customHeight="1" thickBot="1">
      <c r="A46" s="82">
        <v>40</v>
      </c>
      <c r="B46" s="17" t="s">
        <v>3</v>
      </c>
      <c r="C46" s="29" t="s">
        <v>60</v>
      </c>
      <c r="D46" s="17">
        <v>21</v>
      </c>
      <c r="E46" s="18">
        <v>54.8</v>
      </c>
    </row>
    <row r="47" spans="1:5" ht="15" customHeight="1">
      <c r="A47" s="79">
        <v>41</v>
      </c>
      <c r="B47" s="11" t="s">
        <v>3</v>
      </c>
      <c r="C47" s="27" t="s">
        <v>181</v>
      </c>
      <c r="D47" s="11">
        <v>7</v>
      </c>
      <c r="E47" s="12">
        <v>54.7</v>
      </c>
    </row>
    <row r="48" spans="1:5" ht="15" customHeight="1">
      <c r="A48" s="81">
        <v>42</v>
      </c>
      <c r="B48" s="14" t="s">
        <v>1</v>
      </c>
      <c r="C48" s="28" t="s">
        <v>137</v>
      </c>
      <c r="D48" s="14">
        <v>6</v>
      </c>
      <c r="E48" s="16">
        <v>54.5</v>
      </c>
    </row>
    <row r="49" spans="1:5" ht="15" customHeight="1">
      <c r="A49" s="81">
        <v>43</v>
      </c>
      <c r="B49" s="232" t="s">
        <v>0</v>
      </c>
      <c r="C49" s="28" t="s">
        <v>75</v>
      </c>
      <c r="D49" s="14">
        <v>7</v>
      </c>
      <c r="E49" s="16">
        <v>54.4</v>
      </c>
    </row>
    <row r="50" spans="1:5" ht="15" customHeight="1">
      <c r="A50" s="81">
        <v>44</v>
      </c>
      <c r="B50" s="146" t="s">
        <v>5</v>
      </c>
      <c r="C50" s="144" t="s">
        <v>42</v>
      </c>
      <c r="D50" s="14">
        <v>5</v>
      </c>
      <c r="E50" s="16">
        <v>54.2</v>
      </c>
    </row>
    <row r="51" spans="1:5" ht="15" customHeight="1">
      <c r="A51" s="81">
        <v>45</v>
      </c>
      <c r="B51" s="14" t="s">
        <v>4</v>
      </c>
      <c r="C51" s="15" t="s">
        <v>31</v>
      </c>
      <c r="D51" s="14">
        <v>8</v>
      </c>
      <c r="E51" s="16">
        <v>54</v>
      </c>
    </row>
    <row r="52" spans="1:5" ht="15" customHeight="1">
      <c r="A52" s="81">
        <v>46</v>
      </c>
      <c r="B52" s="14" t="s">
        <v>2</v>
      </c>
      <c r="C52" s="28" t="s">
        <v>66</v>
      </c>
      <c r="D52" s="14">
        <v>11</v>
      </c>
      <c r="E52" s="16">
        <v>54</v>
      </c>
    </row>
    <row r="53" spans="1:5" ht="15" customHeight="1">
      <c r="A53" s="81">
        <v>47</v>
      </c>
      <c r="B53" s="14" t="s">
        <v>5</v>
      </c>
      <c r="C53" s="28" t="s">
        <v>40</v>
      </c>
      <c r="D53" s="14">
        <v>9</v>
      </c>
      <c r="E53" s="16">
        <v>53.2</v>
      </c>
    </row>
    <row r="54" spans="1:5" ht="15" customHeight="1">
      <c r="A54" s="81">
        <v>48</v>
      </c>
      <c r="B54" s="399" t="s">
        <v>2</v>
      </c>
      <c r="C54" s="98" t="s">
        <v>159</v>
      </c>
      <c r="D54" s="14">
        <v>5</v>
      </c>
      <c r="E54" s="16">
        <v>53</v>
      </c>
    </row>
    <row r="55" spans="1:5" ht="15" customHeight="1">
      <c r="A55" s="81">
        <v>49</v>
      </c>
      <c r="B55" s="14" t="s">
        <v>1</v>
      </c>
      <c r="C55" s="98" t="s">
        <v>110</v>
      </c>
      <c r="D55" s="14">
        <v>14</v>
      </c>
      <c r="E55" s="16">
        <v>53</v>
      </c>
    </row>
    <row r="56" spans="1:5" ht="15" customHeight="1" thickBot="1">
      <c r="A56" s="82">
        <v>50</v>
      </c>
      <c r="B56" s="17" t="s">
        <v>3</v>
      </c>
      <c r="C56" s="29" t="s">
        <v>24</v>
      </c>
      <c r="D56" s="17">
        <v>3</v>
      </c>
      <c r="E56" s="18">
        <v>52.8</v>
      </c>
    </row>
    <row r="57" spans="1:5" ht="15" customHeight="1">
      <c r="A57" s="80">
        <v>51</v>
      </c>
      <c r="B57" s="10" t="s">
        <v>2</v>
      </c>
      <c r="C57" s="61" t="s">
        <v>73</v>
      </c>
      <c r="D57" s="10">
        <v>9</v>
      </c>
      <c r="E57" s="20">
        <v>52.3</v>
      </c>
    </row>
    <row r="58" spans="1:5" ht="15" customHeight="1">
      <c r="A58" s="81">
        <v>52</v>
      </c>
      <c r="B58" s="14" t="s">
        <v>1</v>
      </c>
      <c r="C58" s="281" t="s">
        <v>165</v>
      </c>
      <c r="D58" s="14">
        <v>12</v>
      </c>
      <c r="E58" s="16">
        <v>52</v>
      </c>
    </row>
    <row r="59" spans="1:5" ht="15" customHeight="1">
      <c r="A59" s="81">
        <v>53</v>
      </c>
      <c r="B59" s="14" t="s">
        <v>4</v>
      </c>
      <c r="C59" s="582" t="s">
        <v>125</v>
      </c>
      <c r="D59" s="14">
        <v>6</v>
      </c>
      <c r="E59" s="16">
        <v>51.8</v>
      </c>
    </row>
    <row r="60" spans="1:5" ht="15" customHeight="1">
      <c r="A60" s="81">
        <v>54</v>
      </c>
      <c r="B60" s="14" t="s">
        <v>3</v>
      </c>
      <c r="C60" s="28" t="s">
        <v>23</v>
      </c>
      <c r="D60" s="14">
        <v>5</v>
      </c>
      <c r="E60" s="16">
        <v>51.8</v>
      </c>
    </row>
    <row r="61" spans="1:5" ht="15" customHeight="1">
      <c r="A61" s="81">
        <v>55</v>
      </c>
      <c r="B61" s="14" t="s">
        <v>1</v>
      </c>
      <c r="C61" s="28" t="s">
        <v>109</v>
      </c>
      <c r="D61" s="14">
        <v>17</v>
      </c>
      <c r="E61" s="16">
        <v>51</v>
      </c>
    </row>
    <row r="62" spans="1:5" ht="15" customHeight="1">
      <c r="A62" s="81">
        <v>56</v>
      </c>
      <c r="B62" s="283" t="s">
        <v>5</v>
      </c>
      <c r="C62" s="228" t="s">
        <v>41</v>
      </c>
      <c r="D62" s="14">
        <v>5</v>
      </c>
      <c r="E62" s="78">
        <v>50.4</v>
      </c>
    </row>
    <row r="63" spans="1:5" ht="15" customHeight="1">
      <c r="A63" s="81">
        <v>57</v>
      </c>
      <c r="B63" s="14" t="s">
        <v>6</v>
      </c>
      <c r="C63" s="228" t="s">
        <v>142</v>
      </c>
      <c r="D63" s="14">
        <v>4</v>
      </c>
      <c r="E63" s="78">
        <v>50</v>
      </c>
    </row>
    <row r="64" spans="1:5" ht="15" customHeight="1">
      <c r="A64" s="81">
        <v>58</v>
      </c>
      <c r="B64" s="14" t="s">
        <v>2</v>
      </c>
      <c r="C64" s="28" t="s">
        <v>158</v>
      </c>
      <c r="D64" s="14">
        <v>7</v>
      </c>
      <c r="E64" s="16">
        <v>49.4</v>
      </c>
    </row>
    <row r="65" spans="1:5" ht="15" customHeight="1">
      <c r="A65" s="81">
        <v>59</v>
      </c>
      <c r="B65" s="14" t="s">
        <v>2</v>
      </c>
      <c r="C65" s="28" t="s">
        <v>67</v>
      </c>
      <c r="D65" s="23">
        <v>5</v>
      </c>
      <c r="E65" s="24">
        <v>49</v>
      </c>
    </row>
    <row r="66" spans="1:5" ht="15" customHeight="1" thickBot="1">
      <c r="A66" s="82">
        <v>60</v>
      </c>
      <c r="B66" s="17" t="s">
        <v>1</v>
      </c>
      <c r="C66" s="29" t="s">
        <v>164</v>
      </c>
      <c r="D66" s="17">
        <v>6</v>
      </c>
      <c r="E66" s="18">
        <v>48.8</v>
      </c>
    </row>
    <row r="67" spans="1:5" ht="15" customHeight="1">
      <c r="A67" s="79">
        <v>61</v>
      </c>
      <c r="B67" s="11" t="s">
        <v>2</v>
      </c>
      <c r="C67" s="27" t="s">
        <v>161</v>
      </c>
      <c r="D67" s="11">
        <v>7</v>
      </c>
      <c r="E67" s="12">
        <v>48.4</v>
      </c>
    </row>
    <row r="68" spans="1:5" ht="15" customHeight="1">
      <c r="A68" s="81">
        <v>62</v>
      </c>
      <c r="B68" s="14" t="s">
        <v>4</v>
      </c>
      <c r="C68" s="28" t="s">
        <v>33</v>
      </c>
      <c r="D68" s="14">
        <v>8</v>
      </c>
      <c r="E68" s="16">
        <v>48</v>
      </c>
    </row>
    <row r="69" spans="1:5" ht="15" customHeight="1">
      <c r="A69" s="81">
        <v>63</v>
      </c>
      <c r="B69" s="14" t="s">
        <v>1</v>
      </c>
      <c r="C69" s="483" t="s">
        <v>135</v>
      </c>
      <c r="D69" s="14">
        <v>3</v>
      </c>
      <c r="E69" s="16">
        <v>48</v>
      </c>
    </row>
    <row r="70" spans="1:5" ht="15" customHeight="1">
      <c r="A70" s="81">
        <v>64</v>
      </c>
      <c r="B70" s="14" t="s">
        <v>1</v>
      </c>
      <c r="C70" s="28" t="s">
        <v>111</v>
      </c>
      <c r="D70" s="14">
        <v>23</v>
      </c>
      <c r="E70" s="16">
        <v>48</v>
      </c>
    </row>
    <row r="71" spans="1:5" ht="15" customHeight="1">
      <c r="A71" s="81">
        <v>65</v>
      </c>
      <c r="B71" s="14" t="s">
        <v>1</v>
      </c>
      <c r="C71" s="28" t="s">
        <v>130</v>
      </c>
      <c r="D71" s="14">
        <v>4</v>
      </c>
      <c r="E71" s="16">
        <v>47.5</v>
      </c>
    </row>
    <row r="72" spans="1:5" ht="15" customHeight="1">
      <c r="A72" s="81">
        <v>66</v>
      </c>
      <c r="B72" s="14" t="s">
        <v>5</v>
      </c>
      <c r="C72" s="28" t="s">
        <v>123</v>
      </c>
      <c r="D72" s="14">
        <v>5</v>
      </c>
      <c r="E72" s="16">
        <v>47.4</v>
      </c>
    </row>
    <row r="73" spans="1:5" ht="15" customHeight="1">
      <c r="A73" s="81">
        <v>67</v>
      </c>
      <c r="B73" s="14" t="s">
        <v>1</v>
      </c>
      <c r="C73" s="28" t="s">
        <v>133</v>
      </c>
      <c r="D73" s="14">
        <v>9</v>
      </c>
      <c r="E73" s="16">
        <v>47.4</v>
      </c>
    </row>
    <row r="74" spans="1:5" ht="15" customHeight="1">
      <c r="A74" s="81">
        <v>68</v>
      </c>
      <c r="B74" s="14" t="s">
        <v>3</v>
      </c>
      <c r="C74" s="28" t="s">
        <v>27</v>
      </c>
      <c r="D74" s="10">
        <v>8</v>
      </c>
      <c r="E74" s="20">
        <v>47.3</v>
      </c>
    </row>
    <row r="75" spans="1:5" ht="15" customHeight="1">
      <c r="A75" s="81">
        <v>69</v>
      </c>
      <c r="B75" s="583" t="s">
        <v>0</v>
      </c>
      <c r="C75" s="28" t="s">
        <v>117</v>
      </c>
      <c r="D75" s="10">
        <v>34</v>
      </c>
      <c r="E75" s="20">
        <v>47.1</v>
      </c>
    </row>
    <row r="76" spans="1:5" ht="15" customHeight="1" thickBot="1">
      <c r="A76" s="82">
        <v>70</v>
      </c>
      <c r="B76" s="17" t="s">
        <v>2</v>
      </c>
      <c r="C76" s="29" t="s">
        <v>156</v>
      </c>
      <c r="D76" s="17">
        <v>7</v>
      </c>
      <c r="E76" s="18">
        <v>47</v>
      </c>
    </row>
    <row r="77" spans="1:5" ht="15" customHeight="1">
      <c r="A77" s="79">
        <v>71</v>
      </c>
      <c r="B77" s="11" t="s">
        <v>4</v>
      </c>
      <c r="C77" s="732" t="s">
        <v>126</v>
      </c>
      <c r="D77" s="11">
        <v>9</v>
      </c>
      <c r="E77" s="12">
        <v>46.8</v>
      </c>
    </row>
    <row r="78" spans="1:5" ht="15" customHeight="1">
      <c r="A78" s="81">
        <v>72</v>
      </c>
      <c r="B78" s="14" t="s">
        <v>3</v>
      </c>
      <c r="C78" s="28" t="s">
        <v>28</v>
      </c>
      <c r="D78" s="14">
        <v>10</v>
      </c>
      <c r="E78" s="16">
        <v>46.8</v>
      </c>
    </row>
    <row r="79" spans="1:5" ht="15" customHeight="1">
      <c r="A79" s="81">
        <v>73</v>
      </c>
      <c r="B79" s="283" t="s">
        <v>3</v>
      </c>
      <c r="C79" s="28" t="s">
        <v>26</v>
      </c>
      <c r="D79" s="14">
        <v>3</v>
      </c>
      <c r="E79" s="16">
        <v>46.7</v>
      </c>
    </row>
    <row r="80" spans="1:5" ht="15" customHeight="1">
      <c r="A80" s="81">
        <v>74</v>
      </c>
      <c r="B80" s="399" t="s">
        <v>3</v>
      </c>
      <c r="C80" s="28" t="s">
        <v>64</v>
      </c>
      <c r="D80" s="14">
        <v>3</v>
      </c>
      <c r="E80" s="16">
        <v>46.5</v>
      </c>
    </row>
    <row r="81" spans="1:5" ht="15" customHeight="1">
      <c r="A81" s="81">
        <v>75</v>
      </c>
      <c r="B81" s="14" t="s">
        <v>1</v>
      </c>
      <c r="C81" s="627" t="s">
        <v>187</v>
      </c>
      <c r="D81" s="14">
        <v>7</v>
      </c>
      <c r="E81" s="16">
        <v>46.1</v>
      </c>
    </row>
    <row r="82" spans="1:5" ht="15" customHeight="1">
      <c r="A82" s="81">
        <v>76</v>
      </c>
      <c r="B82" s="14" t="s">
        <v>3</v>
      </c>
      <c r="C82" s="28" t="s">
        <v>63</v>
      </c>
      <c r="D82" s="14">
        <v>1</v>
      </c>
      <c r="E82" s="16">
        <v>46</v>
      </c>
    </row>
    <row r="83" spans="1:5" ht="15" customHeight="1">
      <c r="A83" s="81">
        <v>77</v>
      </c>
      <c r="B83" s="14" t="s">
        <v>4</v>
      </c>
      <c r="C83" s="148" t="s">
        <v>97</v>
      </c>
      <c r="D83" s="23">
        <v>10</v>
      </c>
      <c r="E83" s="24">
        <v>45.5</v>
      </c>
    </row>
    <row r="84" spans="1:5" ht="15" customHeight="1">
      <c r="A84" s="81">
        <v>78</v>
      </c>
      <c r="B84" s="14" t="s">
        <v>1</v>
      </c>
      <c r="C84" s="28" t="s">
        <v>166</v>
      </c>
      <c r="D84" s="14">
        <v>3</v>
      </c>
      <c r="E84" s="16">
        <v>45.3</v>
      </c>
    </row>
    <row r="85" spans="1:5" ht="15" customHeight="1">
      <c r="A85" s="81">
        <v>79</v>
      </c>
      <c r="B85" s="14" t="s">
        <v>1</v>
      </c>
      <c r="C85" s="28" t="s">
        <v>136</v>
      </c>
      <c r="D85" s="14">
        <v>4</v>
      </c>
      <c r="E85" s="16">
        <v>45</v>
      </c>
    </row>
    <row r="86" spans="1:5" ht="15" customHeight="1" thickBot="1">
      <c r="A86" s="82">
        <v>80</v>
      </c>
      <c r="B86" s="17" t="s">
        <v>1</v>
      </c>
      <c r="C86" s="29" t="s">
        <v>167</v>
      </c>
      <c r="D86" s="17">
        <v>4</v>
      </c>
      <c r="E86" s="18">
        <v>44.3</v>
      </c>
    </row>
    <row r="87" spans="1:5" ht="15" customHeight="1">
      <c r="A87" s="79">
        <v>81</v>
      </c>
      <c r="B87" s="584" t="s">
        <v>6</v>
      </c>
      <c r="C87" s="27" t="s">
        <v>144</v>
      </c>
      <c r="D87" s="11">
        <v>8</v>
      </c>
      <c r="E87" s="12">
        <v>44</v>
      </c>
    </row>
    <row r="88" spans="1:5" ht="15" customHeight="1">
      <c r="A88" s="81">
        <v>82</v>
      </c>
      <c r="B88" s="14" t="s">
        <v>6</v>
      </c>
      <c r="C88" s="228" t="s">
        <v>54</v>
      </c>
      <c r="D88" s="14">
        <v>11</v>
      </c>
      <c r="E88" s="78">
        <v>43</v>
      </c>
    </row>
    <row r="89" spans="1:5" ht="15" customHeight="1">
      <c r="A89" s="81">
        <v>83</v>
      </c>
      <c r="B89" s="14" t="s">
        <v>1</v>
      </c>
      <c r="C89" s="483" t="s">
        <v>138</v>
      </c>
      <c r="D89" s="14">
        <v>3</v>
      </c>
      <c r="E89" s="16">
        <v>42.7</v>
      </c>
    </row>
    <row r="90" spans="1:5" ht="15" customHeight="1">
      <c r="A90" s="81">
        <v>84</v>
      </c>
      <c r="B90" s="583" t="s">
        <v>0</v>
      </c>
      <c r="C90" s="28" t="s">
        <v>168</v>
      </c>
      <c r="D90" s="14">
        <v>3</v>
      </c>
      <c r="E90" s="16">
        <v>41.7</v>
      </c>
    </row>
    <row r="91" spans="1:5" ht="15" customHeight="1">
      <c r="A91" s="81">
        <v>85</v>
      </c>
      <c r="B91" s="14" t="s">
        <v>2</v>
      </c>
      <c r="C91" s="28" t="s">
        <v>154</v>
      </c>
      <c r="D91" s="14">
        <v>6</v>
      </c>
      <c r="E91" s="16">
        <v>41.5</v>
      </c>
    </row>
    <row r="92" spans="1:5" ht="15" customHeight="1">
      <c r="A92" s="81">
        <v>86</v>
      </c>
      <c r="B92" s="14" t="s">
        <v>1</v>
      </c>
      <c r="C92" s="28" t="s">
        <v>74</v>
      </c>
      <c r="D92" s="14">
        <v>7</v>
      </c>
      <c r="E92" s="16">
        <v>41.3</v>
      </c>
    </row>
    <row r="93" spans="1:5" ht="15" customHeight="1">
      <c r="A93" s="81">
        <v>87</v>
      </c>
      <c r="B93" s="249" t="s">
        <v>3</v>
      </c>
      <c r="C93" s="144" t="s">
        <v>61</v>
      </c>
      <c r="D93" s="14">
        <v>4</v>
      </c>
      <c r="E93" s="16">
        <v>40.799999999999997</v>
      </c>
    </row>
    <row r="94" spans="1:5" ht="15" customHeight="1">
      <c r="A94" s="81">
        <v>88</v>
      </c>
      <c r="B94" s="14" t="s">
        <v>4</v>
      </c>
      <c r="C94" s="28" t="s">
        <v>188</v>
      </c>
      <c r="D94" s="14">
        <v>10</v>
      </c>
      <c r="E94" s="16">
        <v>40.1</v>
      </c>
    </row>
    <row r="95" spans="1:5" ht="15" customHeight="1">
      <c r="A95" s="81">
        <v>89</v>
      </c>
      <c r="B95" s="283" t="s">
        <v>1</v>
      </c>
      <c r="C95" s="28" t="s">
        <v>170</v>
      </c>
      <c r="D95" s="14">
        <v>16</v>
      </c>
      <c r="E95" s="16">
        <v>39.5</v>
      </c>
    </row>
    <row r="96" spans="1:5" ht="15" customHeight="1" thickBot="1">
      <c r="A96" s="82">
        <v>90</v>
      </c>
      <c r="B96" s="628" t="s">
        <v>0</v>
      </c>
      <c r="C96" s="29" t="s">
        <v>78</v>
      </c>
      <c r="D96" s="17">
        <v>9</v>
      </c>
      <c r="E96" s="18">
        <v>38.880000000000003</v>
      </c>
    </row>
    <row r="97" spans="1:5" ht="15" customHeight="1">
      <c r="A97" s="79">
        <v>91</v>
      </c>
      <c r="B97" s="730" t="s">
        <v>5</v>
      </c>
      <c r="C97" s="405" t="s">
        <v>149</v>
      </c>
      <c r="D97" s="11">
        <v>1</v>
      </c>
      <c r="E97" s="12">
        <v>38</v>
      </c>
    </row>
    <row r="98" spans="1:5" ht="15" customHeight="1">
      <c r="A98" s="81">
        <v>92</v>
      </c>
      <c r="B98" s="14" t="s">
        <v>4</v>
      </c>
      <c r="C98" s="28" t="s">
        <v>152</v>
      </c>
      <c r="D98" s="14">
        <v>3</v>
      </c>
      <c r="E98" s="16">
        <v>37.299999999999997</v>
      </c>
    </row>
    <row r="99" spans="1:5" ht="15" customHeight="1">
      <c r="A99" s="81">
        <v>93</v>
      </c>
      <c r="B99" s="14" t="s">
        <v>3</v>
      </c>
      <c r="C99" s="28" t="s">
        <v>178</v>
      </c>
      <c r="D99" s="14">
        <v>3</v>
      </c>
      <c r="E99" s="16">
        <v>37.299999999999997</v>
      </c>
    </row>
    <row r="100" spans="1:5" ht="15" customHeight="1">
      <c r="A100" s="81">
        <v>94</v>
      </c>
      <c r="B100" s="146" t="s">
        <v>5</v>
      </c>
      <c r="C100" s="144" t="s">
        <v>43</v>
      </c>
      <c r="D100" s="14">
        <v>5</v>
      </c>
      <c r="E100" s="16">
        <v>37.200000000000003</v>
      </c>
    </row>
    <row r="101" spans="1:5" ht="15" customHeight="1">
      <c r="A101" s="80">
        <v>95</v>
      </c>
      <c r="B101" s="10" t="s">
        <v>2</v>
      </c>
      <c r="C101" s="61" t="s">
        <v>155</v>
      </c>
      <c r="D101" s="10">
        <v>2</v>
      </c>
      <c r="E101" s="20">
        <v>36</v>
      </c>
    </row>
    <row r="102" spans="1:5" ht="15" customHeight="1">
      <c r="A102" s="81">
        <v>96</v>
      </c>
      <c r="B102" s="399" t="s">
        <v>4</v>
      </c>
      <c r="C102" s="28" t="s">
        <v>57</v>
      </c>
      <c r="D102" s="14">
        <v>4</v>
      </c>
      <c r="E102" s="16">
        <v>35.5</v>
      </c>
    </row>
    <row r="103" spans="1:5" ht="15" customHeight="1">
      <c r="A103" s="81">
        <v>97</v>
      </c>
      <c r="B103" s="14" t="s">
        <v>1</v>
      </c>
      <c r="C103" s="28" t="s">
        <v>163</v>
      </c>
      <c r="D103" s="14">
        <v>2</v>
      </c>
      <c r="E103" s="16">
        <v>35.5</v>
      </c>
    </row>
    <row r="104" spans="1:5" ht="15" customHeight="1">
      <c r="A104" s="400">
        <v>98</v>
      </c>
      <c r="B104" s="23" t="s">
        <v>5</v>
      </c>
      <c r="C104" s="58" t="s">
        <v>150</v>
      </c>
      <c r="D104" s="23">
        <v>7</v>
      </c>
      <c r="E104" s="24">
        <v>35</v>
      </c>
    </row>
    <row r="105" spans="1:5" ht="15" customHeight="1">
      <c r="A105" s="400">
        <v>99</v>
      </c>
      <c r="B105" s="23" t="s">
        <v>2</v>
      </c>
      <c r="C105" s="58" t="s">
        <v>20</v>
      </c>
      <c r="D105" s="23">
        <v>6</v>
      </c>
      <c r="E105" s="24">
        <v>32.700000000000003</v>
      </c>
    </row>
    <row r="106" spans="1:5" ht="15" customHeight="1">
      <c r="A106" s="400">
        <v>100</v>
      </c>
      <c r="B106" s="23" t="s">
        <v>1</v>
      </c>
      <c r="C106" s="733" t="s">
        <v>186</v>
      </c>
      <c r="D106" s="23">
        <v>3</v>
      </c>
      <c r="E106" s="24">
        <v>31</v>
      </c>
    </row>
    <row r="107" spans="1:5" ht="15" customHeight="1">
      <c r="A107" s="400">
        <v>101</v>
      </c>
      <c r="B107" s="23" t="s">
        <v>5</v>
      </c>
      <c r="C107" s="58" t="s">
        <v>182</v>
      </c>
      <c r="D107" s="23">
        <v>3</v>
      </c>
      <c r="E107" s="24">
        <v>30</v>
      </c>
    </row>
    <row r="108" spans="1:5" ht="15" customHeight="1" thickBot="1">
      <c r="A108" s="82">
        <v>102</v>
      </c>
      <c r="B108" s="17" t="s">
        <v>4</v>
      </c>
      <c r="C108" s="581" t="s">
        <v>58</v>
      </c>
      <c r="D108" s="17">
        <v>2</v>
      </c>
      <c r="E108" s="18">
        <v>24</v>
      </c>
    </row>
    <row r="109" spans="1:5" ht="15" customHeight="1">
      <c r="D109" s="90" t="s">
        <v>84</v>
      </c>
      <c r="E109" s="77">
        <f>AVERAGE(E7:E108)</f>
        <v>51.537254901960814</v>
      </c>
    </row>
    <row r="110" spans="1:5" ht="15">
      <c r="D110" s="86" t="s">
        <v>49</v>
      </c>
      <c r="E110" s="248">
        <v>54.43</v>
      </c>
    </row>
  </sheetData>
  <mergeCells count="1">
    <mergeCell ref="C2:D2"/>
  </mergeCells>
  <conditionalFormatting sqref="E6:E110">
    <cfRule type="cellIs" dxfId="193" priority="2219" operator="equal">
      <formula>$E$109</formula>
    </cfRule>
    <cfRule type="cellIs" dxfId="192" priority="2220" stopIfTrue="1" operator="lessThan">
      <formula>50</formula>
    </cfRule>
    <cfRule type="cellIs" dxfId="191" priority="2221" stopIfTrue="1" operator="between">
      <formula>50</formula>
      <formula>$E$109</formula>
    </cfRule>
    <cfRule type="cellIs" dxfId="190" priority="2222" stopIfTrue="1" operator="between">
      <formula>74.99</formula>
      <formula>$E$109</formula>
    </cfRule>
    <cfRule type="cellIs" dxfId="189" priority="2223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zoomScaleNormal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9.140625" defaultRowHeight="12.75"/>
  <cols>
    <col min="1" max="1" width="4.7109375" style="1" customWidth="1"/>
    <col min="2" max="2" width="10.5703125" style="2" customWidth="1"/>
    <col min="3" max="3" width="31.7109375" style="2" customWidth="1"/>
    <col min="4" max="4" width="8.7109375" style="2" customWidth="1"/>
    <col min="5" max="9" width="6.7109375" style="2" customWidth="1"/>
    <col min="10" max="10" width="8.7109375" style="2" customWidth="1"/>
    <col min="11" max="11" width="6.7109375" style="1" customWidth="1"/>
    <col min="12" max="16384" width="9.140625" style="1"/>
  </cols>
  <sheetData>
    <row r="1" spans="1:13" ht="15">
      <c r="L1" s="76"/>
      <c r="M1" s="39" t="s">
        <v>89</v>
      </c>
    </row>
    <row r="2" spans="1:13" ht="15.75">
      <c r="C2" s="605" t="s">
        <v>79</v>
      </c>
      <c r="D2" s="605"/>
      <c r="E2" s="51"/>
      <c r="F2" s="51"/>
      <c r="G2" s="51"/>
      <c r="J2" s="30">
        <v>2025</v>
      </c>
      <c r="L2" s="96"/>
      <c r="M2" s="39" t="s">
        <v>90</v>
      </c>
    </row>
    <row r="3" spans="1:13" ht="15.75" thickBot="1">
      <c r="L3" s="280"/>
      <c r="M3" s="39" t="s">
        <v>91</v>
      </c>
    </row>
    <row r="4" spans="1:13" ht="15" customHeight="1">
      <c r="A4" s="593" t="s">
        <v>47</v>
      </c>
      <c r="B4" s="619" t="s">
        <v>50</v>
      </c>
      <c r="C4" s="619" t="s">
        <v>45</v>
      </c>
      <c r="D4" s="621" t="s">
        <v>8</v>
      </c>
      <c r="E4" s="623" t="s">
        <v>116</v>
      </c>
      <c r="F4" s="624"/>
      <c r="G4" s="624"/>
      <c r="H4" s="624"/>
      <c r="I4" s="625"/>
      <c r="J4" s="591" t="s">
        <v>98</v>
      </c>
      <c r="L4" s="40"/>
      <c r="M4" s="39" t="s">
        <v>92</v>
      </c>
    </row>
    <row r="5" spans="1:13" ht="28.5" customHeight="1" thickBot="1">
      <c r="A5" s="594"/>
      <c r="B5" s="620" t="s">
        <v>51</v>
      </c>
      <c r="C5" s="620"/>
      <c r="D5" s="622"/>
      <c r="E5" s="142" t="s">
        <v>44</v>
      </c>
      <c r="F5" s="142" t="s">
        <v>114</v>
      </c>
      <c r="G5" s="142" t="s">
        <v>115</v>
      </c>
      <c r="H5" s="143" t="s">
        <v>7</v>
      </c>
      <c r="I5" s="143">
        <v>100</v>
      </c>
      <c r="J5" s="592"/>
    </row>
    <row r="6" spans="1:13" ht="15" customHeight="1" thickBot="1">
      <c r="A6" s="48"/>
      <c r="B6" s="49"/>
      <c r="C6" s="65" t="s">
        <v>99</v>
      </c>
      <c r="D6" s="66">
        <f t="shared" ref="D6:I6" si="0">D7+D16+D28+D45+D64+D78+D108</f>
        <v>895</v>
      </c>
      <c r="E6" s="65">
        <f t="shared" si="0"/>
        <v>139</v>
      </c>
      <c r="F6" s="65">
        <f t="shared" si="0"/>
        <v>534</v>
      </c>
      <c r="G6" s="65">
        <f t="shared" si="0"/>
        <v>143</v>
      </c>
      <c r="H6" s="66">
        <f t="shared" si="0"/>
        <v>87</v>
      </c>
      <c r="I6" s="66">
        <f t="shared" si="0"/>
        <v>0</v>
      </c>
      <c r="J6" s="246">
        <v>54.43</v>
      </c>
    </row>
    <row r="7" spans="1:13" ht="15" customHeight="1" thickBot="1">
      <c r="A7" s="63"/>
      <c r="B7" s="64"/>
      <c r="C7" s="71" t="s">
        <v>100</v>
      </c>
      <c r="D7" s="72">
        <f t="shared" ref="D7:I7" si="1">SUM(D8:D15)</f>
        <v>52</v>
      </c>
      <c r="E7" s="71">
        <f t="shared" si="1"/>
        <v>11</v>
      </c>
      <c r="F7" s="71">
        <f t="shared" si="1"/>
        <v>32</v>
      </c>
      <c r="G7" s="71">
        <f t="shared" si="1"/>
        <v>11</v>
      </c>
      <c r="H7" s="72">
        <f t="shared" si="1"/>
        <v>5</v>
      </c>
      <c r="I7" s="72">
        <f t="shared" si="1"/>
        <v>0</v>
      </c>
      <c r="J7" s="74">
        <f>AVERAGE(J8:J15)</f>
        <v>56.832499999999996</v>
      </c>
    </row>
    <row r="8" spans="1:13" ht="15" customHeight="1">
      <c r="A8" s="13">
        <v>1</v>
      </c>
      <c r="B8" s="53">
        <v>10002</v>
      </c>
      <c r="C8" s="228" t="s">
        <v>142</v>
      </c>
      <c r="D8" s="510">
        <v>4</v>
      </c>
      <c r="E8" s="511"/>
      <c r="F8" s="511">
        <v>4</v>
      </c>
      <c r="G8" s="511"/>
      <c r="H8" s="511"/>
      <c r="I8" s="512"/>
      <c r="J8" s="513">
        <v>50</v>
      </c>
    </row>
    <row r="9" spans="1:13" ht="15" customHeight="1">
      <c r="A9" s="13">
        <v>2</v>
      </c>
      <c r="B9" s="53">
        <v>10090</v>
      </c>
      <c r="C9" s="228" t="s">
        <v>54</v>
      </c>
      <c r="D9" s="510">
        <v>11</v>
      </c>
      <c r="E9" s="511">
        <v>2</v>
      </c>
      <c r="F9" s="511">
        <v>9</v>
      </c>
      <c r="G9" s="511"/>
      <c r="H9" s="511"/>
      <c r="I9" s="512"/>
      <c r="J9" s="513">
        <v>43</v>
      </c>
    </row>
    <row r="10" spans="1:13" ht="15" customHeight="1">
      <c r="A10" s="13">
        <v>3</v>
      </c>
      <c r="B10" s="53">
        <v>10004</v>
      </c>
      <c r="C10" s="228" t="s">
        <v>53</v>
      </c>
      <c r="D10" s="510">
        <v>12</v>
      </c>
      <c r="E10" s="511">
        <v>1</v>
      </c>
      <c r="F10" s="511">
        <v>4</v>
      </c>
      <c r="G10" s="511">
        <v>4</v>
      </c>
      <c r="H10" s="511">
        <v>3</v>
      </c>
      <c r="I10" s="512"/>
      <c r="J10" s="513">
        <v>67.8</v>
      </c>
    </row>
    <row r="11" spans="1:13" ht="15" customHeight="1">
      <c r="A11" s="13">
        <v>4</v>
      </c>
      <c r="B11" s="55">
        <v>10001</v>
      </c>
      <c r="C11" s="392" t="s">
        <v>176</v>
      </c>
      <c r="D11" s="514">
        <v>4</v>
      </c>
      <c r="E11" s="515"/>
      <c r="F11" s="515">
        <v>3</v>
      </c>
      <c r="G11" s="515"/>
      <c r="H11" s="515">
        <v>1</v>
      </c>
      <c r="I11" s="515"/>
      <c r="J11" s="516">
        <v>57.2</v>
      </c>
    </row>
    <row r="12" spans="1:13" ht="15" customHeight="1">
      <c r="A12" s="13">
        <v>5</v>
      </c>
      <c r="B12" s="53">
        <v>10120</v>
      </c>
      <c r="C12" s="228" t="s">
        <v>143</v>
      </c>
      <c r="D12" s="510">
        <v>5</v>
      </c>
      <c r="E12" s="511">
        <v>5</v>
      </c>
      <c r="F12" s="511">
        <v>1</v>
      </c>
      <c r="G12" s="511">
        <v>4</v>
      </c>
      <c r="H12" s="511"/>
      <c r="I12" s="512"/>
      <c r="J12" s="513">
        <v>65</v>
      </c>
    </row>
    <row r="13" spans="1:13" ht="15" customHeight="1">
      <c r="A13" s="13">
        <v>6</v>
      </c>
      <c r="B13" s="53">
        <v>10190</v>
      </c>
      <c r="C13" s="228" t="s">
        <v>144</v>
      </c>
      <c r="D13" s="510">
        <v>8</v>
      </c>
      <c r="E13" s="511">
        <v>1</v>
      </c>
      <c r="F13" s="511">
        <v>7</v>
      </c>
      <c r="G13" s="511"/>
      <c r="H13" s="511"/>
      <c r="I13" s="512"/>
      <c r="J13" s="513">
        <v>44</v>
      </c>
    </row>
    <row r="14" spans="1:13" ht="15" customHeight="1">
      <c r="A14" s="13">
        <v>7</v>
      </c>
      <c r="B14" s="53">
        <v>10320</v>
      </c>
      <c r="C14" s="228" t="s">
        <v>55</v>
      </c>
      <c r="D14" s="514">
        <v>6</v>
      </c>
      <c r="E14" s="512"/>
      <c r="F14" s="512">
        <v>4</v>
      </c>
      <c r="G14" s="512">
        <v>1</v>
      </c>
      <c r="H14" s="512">
        <v>1</v>
      </c>
      <c r="I14" s="512"/>
      <c r="J14" s="513">
        <v>61.66</v>
      </c>
    </row>
    <row r="15" spans="1:13" ht="15" customHeight="1" thickBot="1">
      <c r="A15" s="13">
        <v>8</v>
      </c>
      <c r="B15" s="53">
        <v>10860</v>
      </c>
      <c r="C15" s="391" t="s">
        <v>145</v>
      </c>
      <c r="D15" s="517">
        <v>2</v>
      </c>
      <c r="E15" s="518">
        <v>2</v>
      </c>
      <c r="F15" s="518"/>
      <c r="G15" s="518">
        <v>2</v>
      </c>
      <c r="H15" s="518"/>
      <c r="I15" s="519"/>
      <c r="J15" s="520">
        <v>66</v>
      </c>
    </row>
    <row r="16" spans="1:13" ht="15" customHeight="1" thickBot="1">
      <c r="A16" s="62"/>
      <c r="B16" s="60"/>
      <c r="C16" s="67" t="s">
        <v>101</v>
      </c>
      <c r="D16" s="496">
        <f t="shared" ref="D16:I16" si="2">SUM(D17:D27)</f>
        <v>64</v>
      </c>
      <c r="E16" s="496">
        <f t="shared" si="2"/>
        <v>13</v>
      </c>
      <c r="F16" s="496">
        <f t="shared" si="2"/>
        <v>36</v>
      </c>
      <c r="G16" s="496">
        <f t="shared" si="2"/>
        <v>8</v>
      </c>
      <c r="H16" s="496">
        <f t="shared" si="2"/>
        <v>8</v>
      </c>
      <c r="I16" s="496">
        <f t="shared" si="2"/>
        <v>0</v>
      </c>
      <c r="J16" s="497">
        <f>AVERAGE(J17:J27)</f>
        <v>48.43636363636363</v>
      </c>
    </row>
    <row r="17" spans="1:10" ht="15" customHeight="1">
      <c r="A17" s="19">
        <v>1</v>
      </c>
      <c r="B17" s="55">
        <v>20040</v>
      </c>
      <c r="C17" s="61" t="s">
        <v>43</v>
      </c>
      <c r="D17" s="504">
        <v>5</v>
      </c>
      <c r="E17" s="505">
        <v>2</v>
      </c>
      <c r="F17" s="505">
        <v>3</v>
      </c>
      <c r="G17" s="505"/>
      <c r="H17" s="505"/>
      <c r="I17" s="506"/>
      <c r="J17" s="507">
        <v>37.200000000000003</v>
      </c>
    </row>
    <row r="18" spans="1:10" ht="15" customHeight="1">
      <c r="A18" s="21">
        <v>2</v>
      </c>
      <c r="B18" s="53">
        <v>20061</v>
      </c>
      <c r="C18" s="28" t="s">
        <v>41</v>
      </c>
      <c r="D18" s="498">
        <v>5</v>
      </c>
      <c r="E18" s="499"/>
      <c r="F18" s="499">
        <v>5</v>
      </c>
      <c r="G18" s="499"/>
      <c r="H18" s="499"/>
      <c r="I18" s="499"/>
      <c r="J18" s="500">
        <v>50.4</v>
      </c>
    </row>
    <row r="19" spans="1:10" ht="15" customHeight="1">
      <c r="A19" s="21">
        <v>3</v>
      </c>
      <c r="B19" s="53">
        <v>21020</v>
      </c>
      <c r="C19" s="28" t="s">
        <v>38</v>
      </c>
      <c r="D19" s="498">
        <v>7</v>
      </c>
      <c r="E19" s="499"/>
      <c r="F19" s="499">
        <v>4</v>
      </c>
      <c r="G19" s="499">
        <v>2</v>
      </c>
      <c r="H19" s="499">
        <v>1</v>
      </c>
      <c r="I19" s="499"/>
      <c r="J19" s="500">
        <v>61.2</v>
      </c>
    </row>
    <row r="20" spans="1:10" ht="15" customHeight="1">
      <c r="A20" s="21">
        <v>4</v>
      </c>
      <c r="B20" s="53">
        <v>20060</v>
      </c>
      <c r="C20" s="28" t="s">
        <v>42</v>
      </c>
      <c r="D20" s="498">
        <v>5</v>
      </c>
      <c r="E20" s="499"/>
      <c r="F20" s="499">
        <v>4</v>
      </c>
      <c r="G20" s="499"/>
      <c r="H20" s="499">
        <v>1</v>
      </c>
      <c r="I20" s="499"/>
      <c r="J20" s="500">
        <v>54.2</v>
      </c>
    </row>
    <row r="21" spans="1:10" ht="15" customHeight="1">
      <c r="A21" s="21">
        <v>5</v>
      </c>
      <c r="B21" s="53">
        <v>20400</v>
      </c>
      <c r="C21" s="28" t="s">
        <v>40</v>
      </c>
      <c r="D21" s="498">
        <v>9</v>
      </c>
      <c r="E21" s="499">
        <v>2</v>
      </c>
      <c r="F21" s="499">
        <v>4</v>
      </c>
      <c r="G21" s="499">
        <v>2</v>
      </c>
      <c r="H21" s="499">
        <v>1</v>
      </c>
      <c r="I21" s="499"/>
      <c r="J21" s="500">
        <v>53.2</v>
      </c>
    </row>
    <row r="22" spans="1:10" ht="15" customHeight="1">
      <c r="A22" s="21">
        <v>6</v>
      </c>
      <c r="B22" s="53">
        <v>20080</v>
      </c>
      <c r="C22" s="228" t="s">
        <v>123</v>
      </c>
      <c r="D22" s="498">
        <v>5</v>
      </c>
      <c r="E22" s="499"/>
      <c r="F22" s="499">
        <v>5</v>
      </c>
      <c r="G22" s="499"/>
      <c r="H22" s="499"/>
      <c r="I22" s="499"/>
      <c r="J22" s="500">
        <v>47.4</v>
      </c>
    </row>
    <row r="23" spans="1:10" ht="15" customHeight="1">
      <c r="A23" s="21">
        <v>7</v>
      </c>
      <c r="B23" s="53">
        <v>20460</v>
      </c>
      <c r="C23" s="281" t="s">
        <v>148</v>
      </c>
      <c r="D23" s="498">
        <v>11</v>
      </c>
      <c r="E23" s="499">
        <v>2</v>
      </c>
      <c r="F23" s="499">
        <v>5</v>
      </c>
      <c r="G23" s="499">
        <v>2</v>
      </c>
      <c r="H23" s="499">
        <v>2</v>
      </c>
      <c r="I23" s="499"/>
      <c r="J23" s="500">
        <v>55.5</v>
      </c>
    </row>
    <row r="24" spans="1:10" ht="15" customHeight="1">
      <c r="A24" s="21">
        <v>8</v>
      </c>
      <c r="B24" s="53">
        <v>20550</v>
      </c>
      <c r="C24" s="281" t="s">
        <v>150</v>
      </c>
      <c r="D24" s="498">
        <v>7</v>
      </c>
      <c r="E24" s="508">
        <v>4</v>
      </c>
      <c r="F24" s="508">
        <v>3</v>
      </c>
      <c r="G24" s="508"/>
      <c r="H24" s="508"/>
      <c r="I24" s="508"/>
      <c r="J24" s="509">
        <v>35</v>
      </c>
    </row>
    <row r="25" spans="1:10" ht="15" customHeight="1">
      <c r="A25" s="21">
        <v>9</v>
      </c>
      <c r="B25" s="53">
        <v>20630</v>
      </c>
      <c r="C25" s="391" t="s">
        <v>182</v>
      </c>
      <c r="D25" s="498">
        <v>3</v>
      </c>
      <c r="E25" s="499">
        <v>2</v>
      </c>
      <c r="F25" s="499">
        <v>1</v>
      </c>
      <c r="G25" s="499"/>
      <c r="H25" s="499"/>
      <c r="I25" s="499"/>
      <c r="J25" s="500">
        <v>30</v>
      </c>
    </row>
    <row r="26" spans="1:10" ht="15" customHeight="1">
      <c r="A26" s="21">
        <v>10</v>
      </c>
      <c r="B26" s="53">
        <v>20900</v>
      </c>
      <c r="C26" s="228" t="s">
        <v>124</v>
      </c>
      <c r="D26" s="498">
        <v>6</v>
      </c>
      <c r="E26" s="499"/>
      <c r="F26" s="499">
        <v>2</v>
      </c>
      <c r="G26" s="499">
        <v>1</v>
      </c>
      <c r="H26" s="499">
        <v>3</v>
      </c>
      <c r="I26" s="499"/>
      <c r="J26" s="500">
        <v>70.7</v>
      </c>
    </row>
    <row r="27" spans="1:10" ht="15" customHeight="1" thickBot="1">
      <c r="A27" s="21">
        <v>11</v>
      </c>
      <c r="B27" s="53">
        <v>21349</v>
      </c>
      <c r="C27" s="144" t="s">
        <v>149</v>
      </c>
      <c r="D27" s="501">
        <v>1</v>
      </c>
      <c r="E27" s="502">
        <v>1</v>
      </c>
      <c r="F27" s="502"/>
      <c r="G27" s="502">
        <v>1</v>
      </c>
      <c r="H27" s="502"/>
      <c r="I27" s="502"/>
      <c r="J27" s="503">
        <v>38</v>
      </c>
    </row>
    <row r="28" spans="1:10" ht="15" customHeight="1" thickBot="1">
      <c r="A28" s="59"/>
      <c r="B28" s="60"/>
      <c r="C28" s="67" t="s">
        <v>102</v>
      </c>
      <c r="D28" s="68">
        <f t="shared" ref="D28:I28" si="3">SUM(D29:D44)</f>
        <v>100</v>
      </c>
      <c r="E28" s="68">
        <f t="shared" si="3"/>
        <v>17</v>
      </c>
      <c r="F28" s="68">
        <f t="shared" si="3"/>
        <v>56</v>
      </c>
      <c r="G28" s="68">
        <f t="shared" si="3"/>
        <v>19</v>
      </c>
      <c r="H28" s="68">
        <f t="shared" si="3"/>
        <v>8</v>
      </c>
      <c r="I28" s="68">
        <f t="shared" si="3"/>
        <v>0</v>
      </c>
      <c r="J28" s="69">
        <f>AVERAGE(J29:J44)</f>
        <v>50.346666666666664</v>
      </c>
    </row>
    <row r="29" spans="1:10" ht="15" customHeight="1">
      <c r="A29" s="21">
        <v>1</v>
      </c>
      <c r="B29" s="53">
        <v>30070</v>
      </c>
      <c r="C29" s="28" t="s">
        <v>56</v>
      </c>
      <c r="D29" s="498">
        <v>21</v>
      </c>
      <c r="E29" s="499"/>
      <c r="F29" s="499">
        <v>7</v>
      </c>
      <c r="G29" s="499">
        <v>9</v>
      </c>
      <c r="H29" s="499">
        <v>5</v>
      </c>
      <c r="I29" s="499"/>
      <c r="J29" s="500">
        <v>70.400000000000006</v>
      </c>
    </row>
    <row r="30" spans="1:10" ht="15" customHeight="1">
      <c r="A30" s="21">
        <v>2</v>
      </c>
      <c r="B30" s="53">
        <v>30480</v>
      </c>
      <c r="C30" s="87" t="s">
        <v>97</v>
      </c>
      <c r="D30" s="498">
        <v>10</v>
      </c>
      <c r="E30" s="499">
        <v>1</v>
      </c>
      <c r="F30" s="499">
        <v>9</v>
      </c>
      <c r="G30" s="499"/>
      <c r="H30" s="499"/>
      <c r="I30" s="499"/>
      <c r="J30" s="500">
        <v>45.5</v>
      </c>
    </row>
    <row r="31" spans="1:10" ht="15" customHeight="1">
      <c r="A31" s="21">
        <v>3</v>
      </c>
      <c r="B31" s="53">
        <v>30460</v>
      </c>
      <c r="C31" s="28" t="s">
        <v>57</v>
      </c>
      <c r="D31" s="498">
        <v>4</v>
      </c>
      <c r="E31" s="499">
        <v>1</v>
      </c>
      <c r="F31" s="499">
        <v>3</v>
      </c>
      <c r="G31" s="499"/>
      <c r="H31" s="499"/>
      <c r="I31" s="499"/>
      <c r="J31" s="500">
        <v>35.5</v>
      </c>
    </row>
    <row r="32" spans="1:10" ht="15" customHeight="1">
      <c r="A32" s="21">
        <v>4</v>
      </c>
      <c r="B32" s="55">
        <v>30030</v>
      </c>
      <c r="C32" s="230" t="s">
        <v>125</v>
      </c>
      <c r="D32" s="524">
        <v>6</v>
      </c>
      <c r="E32" s="525"/>
      <c r="F32" s="525">
        <v>5</v>
      </c>
      <c r="G32" s="525"/>
      <c r="H32" s="525">
        <v>1</v>
      </c>
      <c r="I32" s="525"/>
      <c r="J32" s="526">
        <v>51.8</v>
      </c>
    </row>
    <row r="33" spans="1:10" ht="15" customHeight="1">
      <c r="A33" s="21">
        <v>5</v>
      </c>
      <c r="B33" s="53">
        <v>31000</v>
      </c>
      <c r="C33" s="28" t="s">
        <v>59</v>
      </c>
      <c r="D33" s="498">
        <v>9</v>
      </c>
      <c r="E33" s="499">
        <v>2</v>
      </c>
      <c r="F33" s="499">
        <v>3</v>
      </c>
      <c r="G33" s="499">
        <v>2</v>
      </c>
      <c r="H33" s="499">
        <v>2</v>
      </c>
      <c r="I33" s="499"/>
      <c r="J33" s="500">
        <v>60.9</v>
      </c>
    </row>
    <row r="34" spans="1:10" ht="15" customHeight="1">
      <c r="A34" s="21">
        <v>6</v>
      </c>
      <c r="B34" s="53">
        <v>30130</v>
      </c>
      <c r="C34" s="247" t="s">
        <v>36</v>
      </c>
      <c r="D34" s="498">
        <v>1</v>
      </c>
      <c r="E34" s="499"/>
      <c r="F34" s="499">
        <v>1</v>
      </c>
      <c r="G34" s="499"/>
      <c r="H34" s="499"/>
      <c r="I34" s="499"/>
      <c r="J34" s="500">
        <v>63</v>
      </c>
    </row>
    <row r="35" spans="1:10" ht="15" customHeight="1">
      <c r="A35" s="21">
        <v>7</v>
      </c>
      <c r="B35" s="53">
        <v>30160</v>
      </c>
      <c r="C35" s="247" t="s">
        <v>188</v>
      </c>
      <c r="D35" s="498">
        <v>10</v>
      </c>
      <c r="E35" s="499">
        <v>5</v>
      </c>
      <c r="F35" s="499">
        <v>4</v>
      </c>
      <c r="G35" s="499">
        <v>1</v>
      </c>
      <c r="H35" s="499"/>
      <c r="I35" s="499"/>
      <c r="J35" s="500">
        <v>40.1</v>
      </c>
    </row>
    <row r="36" spans="1:10" ht="15" customHeight="1">
      <c r="A36" s="21">
        <v>8</v>
      </c>
      <c r="B36" s="53">
        <v>30310</v>
      </c>
      <c r="C36" s="391" t="s">
        <v>35</v>
      </c>
      <c r="D36" s="498">
        <v>5</v>
      </c>
      <c r="E36" s="499"/>
      <c r="F36" s="499">
        <v>4</v>
      </c>
      <c r="G36" s="499">
        <v>1</v>
      </c>
      <c r="H36" s="499"/>
      <c r="I36" s="499"/>
      <c r="J36" s="500">
        <v>61.6</v>
      </c>
    </row>
    <row r="37" spans="1:10" ht="15" customHeight="1">
      <c r="A37" s="21">
        <v>9</v>
      </c>
      <c r="B37" s="53">
        <v>30440</v>
      </c>
      <c r="C37" s="231" t="s">
        <v>34</v>
      </c>
      <c r="D37" s="527"/>
      <c r="E37" s="527"/>
      <c r="F37" s="527"/>
      <c r="G37" s="527"/>
      <c r="H37" s="527"/>
      <c r="I37" s="527"/>
      <c r="J37" s="528"/>
    </row>
    <row r="38" spans="1:10" ht="15" customHeight="1">
      <c r="A38" s="21">
        <v>10</v>
      </c>
      <c r="B38" s="53">
        <v>30530</v>
      </c>
      <c r="C38" s="228" t="s">
        <v>126</v>
      </c>
      <c r="D38" s="498">
        <v>9</v>
      </c>
      <c r="E38" s="499">
        <v>2</v>
      </c>
      <c r="F38" s="499">
        <v>6</v>
      </c>
      <c r="G38" s="499">
        <v>1</v>
      </c>
      <c r="H38" s="499"/>
      <c r="I38" s="499"/>
      <c r="J38" s="500">
        <v>46.8</v>
      </c>
    </row>
    <row r="39" spans="1:10" ht="15" customHeight="1">
      <c r="A39" s="21">
        <v>11</v>
      </c>
      <c r="B39" s="53">
        <v>30640</v>
      </c>
      <c r="C39" s="28" t="s">
        <v>33</v>
      </c>
      <c r="D39" s="498">
        <v>8</v>
      </c>
      <c r="E39" s="499">
        <v>2</v>
      </c>
      <c r="F39" s="499">
        <v>4</v>
      </c>
      <c r="G39" s="499">
        <v>2</v>
      </c>
      <c r="H39" s="499"/>
      <c r="I39" s="499"/>
      <c r="J39" s="500">
        <v>48</v>
      </c>
    </row>
    <row r="40" spans="1:10" ht="15" customHeight="1">
      <c r="A40" s="21">
        <v>12</v>
      </c>
      <c r="B40" s="53">
        <v>30650</v>
      </c>
      <c r="C40" s="281" t="s">
        <v>152</v>
      </c>
      <c r="D40" s="498">
        <v>3</v>
      </c>
      <c r="E40" s="499">
        <v>2</v>
      </c>
      <c r="F40" s="499">
        <v>1</v>
      </c>
      <c r="G40" s="499"/>
      <c r="H40" s="499"/>
      <c r="I40" s="499"/>
      <c r="J40" s="500">
        <v>37.299999999999997</v>
      </c>
    </row>
    <row r="41" spans="1:10" ht="15" customHeight="1">
      <c r="A41" s="21">
        <v>13</v>
      </c>
      <c r="B41" s="53">
        <v>30790</v>
      </c>
      <c r="C41" s="228" t="s">
        <v>58</v>
      </c>
      <c r="D41" s="498">
        <v>2</v>
      </c>
      <c r="E41" s="499">
        <v>2</v>
      </c>
      <c r="F41" s="499"/>
      <c r="G41" s="499"/>
      <c r="H41" s="499"/>
      <c r="I41" s="499"/>
      <c r="J41" s="500">
        <v>24</v>
      </c>
    </row>
    <row r="42" spans="1:10" ht="15" customHeight="1">
      <c r="A42" s="21">
        <v>14</v>
      </c>
      <c r="B42" s="53">
        <v>30890</v>
      </c>
      <c r="C42" s="28" t="s">
        <v>127</v>
      </c>
      <c r="D42" s="498">
        <v>1</v>
      </c>
      <c r="E42" s="499"/>
      <c r="F42" s="499">
        <v>1</v>
      </c>
      <c r="G42" s="499"/>
      <c r="H42" s="499"/>
      <c r="I42" s="499"/>
      <c r="J42" s="500">
        <v>60</v>
      </c>
    </row>
    <row r="43" spans="1:10" ht="15" customHeight="1">
      <c r="A43" s="21">
        <v>15</v>
      </c>
      <c r="B43" s="53">
        <v>30940</v>
      </c>
      <c r="C43" s="28" t="s">
        <v>32</v>
      </c>
      <c r="D43" s="498">
        <v>3</v>
      </c>
      <c r="E43" s="499"/>
      <c r="F43" s="499">
        <v>2</v>
      </c>
      <c r="G43" s="499">
        <v>1</v>
      </c>
      <c r="H43" s="499"/>
      <c r="I43" s="499"/>
      <c r="J43" s="500">
        <v>56.3</v>
      </c>
    </row>
    <row r="44" spans="1:10" ht="15" customHeight="1" thickBot="1">
      <c r="A44" s="21">
        <v>16</v>
      </c>
      <c r="B44" s="54">
        <v>31480</v>
      </c>
      <c r="C44" s="29" t="s">
        <v>31</v>
      </c>
      <c r="D44" s="501">
        <v>8</v>
      </c>
      <c r="E44" s="529"/>
      <c r="F44" s="529">
        <v>6</v>
      </c>
      <c r="G44" s="529">
        <v>2</v>
      </c>
      <c r="H44" s="530"/>
      <c r="I44" s="529"/>
      <c r="J44" s="531">
        <v>54</v>
      </c>
    </row>
    <row r="45" spans="1:10" ht="15" customHeight="1" thickBot="1">
      <c r="A45" s="59"/>
      <c r="B45" s="60"/>
      <c r="C45" s="67" t="s">
        <v>103</v>
      </c>
      <c r="D45" s="68">
        <f t="shared" ref="D45:I45" si="4">SUM(D46:D63)</f>
        <v>131</v>
      </c>
      <c r="E45" s="68">
        <f t="shared" si="4"/>
        <v>14</v>
      </c>
      <c r="F45" s="68">
        <f t="shared" si="4"/>
        <v>88</v>
      </c>
      <c r="G45" s="68">
        <f t="shared" si="4"/>
        <v>18</v>
      </c>
      <c r="H45" s="68">
        <f t="shared" si="4"/>
        <v>11</v>
      </c>
      <c r="I45" s="68">
        <f t="shared" si="4"/>
        <v>0</v>
      </c>
      <c r="J45" s="69">
        <f>AVERAGE(J46:J63)</f>
        <v>53.225555555555545</v>
      </c>
    </row>
    <row r="46" spans="1:10" ht="15" customHeight="1">
      <c r="A46" s="19">
        <v>1</v>
      </c>
      <c r="B46" s="55">
        <v>40010</v>
      </c>
      <c r="C46" s="61" t="s">
        <v>60</v>
      </c>
      <c r="D46" s="534">
        <v>21</v>
      </c>
      <c r="E46" s="535">
        <v>3</v>
      </c>
      <c r="F46" s="535">
        <v>12</v>
      </c>
      <c r="G46" s="535">
        <v>4</v>
      </c>
      <c r="H46" s="535">
        <v>2</v>
      </c>
      <c r="I46" s="535"/>
      <c r="J46" s="536">
        <v>54.8</v>
      </c>
    </row>
    <row r="47" spans="1:10" ht="15" customHeight="1">
      <c r="A47" s="19">
        <v>2</v>
      </c>
      <c r="B47" s="53">
        <v>40030</v>
      </c>
      <c r="C47" s="173" t="s">
        <v>120</v>
      </c>
      <c r="D47" s="498">
        <v>8</v>
      </c>
      <c r="E47" s="537">
        <v>1</v>
      </c>
      <c r="F47" s="537">
        <v>4</v>
      </c>
      <c r="G47" s="537">
        <v>2</v>
      </c>
      <c r="H47" s="537">
        <v>1</v>
      </c>
      <c r="I47" s="537"/>
      <c r="J47" s="538">
        <v>56.3</v>
      </c>
    </row>
    <row r="48" spans="1:10" ht="15" customHeight="1">
      <c r="A48" s="19">
        <v>3</v>
      </c>
      <c r="B48" s="53">
        <v>40410</v>
      </c>
      <c r="C48" s="28" t="s">
        <v>62</v>
      </c>
      <c r="D48" s="498">
        <v>15</v>
      </c>
      <c r="E48" s="539"/>
      <c r="F48" s="539">
        <v>9</v>
      </c>
      <c r="G48" s="539">
        <v>4</v>
      </c>
      <c r="H48" s="539">
        <v>2</v>
      </c>
      <c r="I48" s="539"/>
      <c r="J48" s="540">
        <v>64.86</v>
      </c>
    </row>
    <row r="49" spans="1:10" ht="15" customHeight="1">
      <c r="A49" s="21">
        <v>4</v>
      </c>
      <c r="B49" s="53">
        <v>40011</v>
      </c>
      <c r="C49" s="228" t="s">
        <v>128</v>
      </c>
      <c r="D49" s="498">
        <v>22</v>
      </c>
      <c r="E49" s="537">
        <v>3</v>
      </c>
      <c r="F49" s="537">
        <v>13</v>
      </c>
      <c r="G49" s="537">
        <v>4</v>
      </c>
      <c r="H49" s="537">
        <v>2</v>
      </c>
      <c r="I49" s="537"/>
      <c r="J49" s="538">
        <v>59.7</v>
      </c>
    </row>
    <row r="50" spans="1:10" ht="15" customHeight="1">
      <c r="A50" s="21">
        <v>5</v>
      </c>
      <c r="B50" s="53">
        <v>40080</v>
      </c>
      <c r="C50" s="28" t="s">
        <v>29</v>
      </c>
      <c r="D50" s="498">
        <v>7</v>
      </c>
      <c r="E50" s="537"/>
      <c r="F50" s="537">
        <v>5</v>
      </c>
      <c r="G50" s="537">
        <v>1</v>
      </c>
      <c r="H50" s="537">
        <v>1</v>
      </c>
      <c r="I50" s="537"/>
      <c r="J50" s="538">
        <v>62.9</v>
      </c>
    </row>
    <row r="51" spans="1:10" ht="15" customHeight="1">
      <c r="A51" s="21">
        <v>6</v>
      </c>
      <c r="B51" s="53">
        <v>40100</v>
      </c>
      <c r="C51" s="28" t="s">
        <v>28</v>
      </c>
      <c r="D51" s="498">
        <v>10</v>
      </c>
      <c r="E51" s="537">
        <v>2</v>
      </c>
      <c r="F51" s="537">
        <v>8</v>
      </c>
      <c r="G51" s="537"/>
      <c r="H51" s="537"/>
      <c r="I51" s="537"/>
      <c r="J51" s="538">
        <v>46.8</v>
      </c>
    </row>
    <row r="52" spans="1:10" ht="15" customHeight="1">
      <c r="A52" s="21">
        <v>7</v>
      </c>
      <c r="B52" s="53">
        <v>40020</v>
      </c>
      <c r="C52" s="228" t="s">
        <v>129</v>
      </c>
      <c r="D52" s="498">
        <v>7</v>
      </c>
      <c r="E52" s="537"/>
      <c r="F52" s="537">
        <v>6</v>
      </c>
      <c r="G52" s="537"/>
      <c r="H52" s="537">
        <v>1</v>
      </c>
      <c r="I52" s="537"/>
      <c r="J52" s="538">
        <v>56.7</v>
      </c>
    </row>
    <row r="53" spans="1:10" ht="15" customHeight="1">
      <c r="A53" s="21">
        <v>8</v>
      </c>
      <c r="B53" s="53">
        <v>40031</v>
      </c>
      <c r="C53" s="391" t="s">
        <v>179</v>
      </c>
      <c r="D53" s="498">
        <v>2</v>
      </c>
      <c r="E53" s="537"/>
      <c r="F53" s="537">
        <v>1</v>
      </c>
      <c r="G53" s="537"/>
      <c r="H53" s="537">
        <v>1</v>
      </c>
      <c r="I53" s="537"/>
      <c r="J53" s="538">
        <v>66.7</v>
      </c>
    </row>
    <row r="54" spans="1:10" ht="15" customHeight="1">
      <c r="A54" s="21">
        <v>9</v>
      </c>
      <c r="B54" s="53">
        <v>40210</v>
      </c>
      <c r="C54" s="532" t="s">
        <v>61</v>
      </c>
      <c r="D54" s="498">
        <v>4</v>
      </c>
      <c r="E54" s="539">
        <v>1</v>
      </c>
      <c r="F54" s="539">
        <v>3</v>
      </c>
      <c r="G54" s="539"/>
      <c r="H54" s="539"/>
      <c r="I54" s="539"/>
      <c r="J54" s="540">
        <v>40.799999999999997</v>
      </c>
    </row>
    <row r="55" spans="1:10" ht="15" customHeight="1">
      <c r="A55" s="21">
        <v>10</v>
      </c>
      <c r="B55" s="53">
        <v>40360</v>
      </c>
      <c r="C55" s="247" t="s">
        <v>26</v>
      </c>
      <c r="D55" s="498">
        <v>3</v>
      </c>
      <c r="E55" s="539"/>
      <c r="F55" s="539">
        <v>3</v>
      </c>
      <c r="G55" s="539"/>
      <c r="H55" s="539"/>
      <c r="I55" s="539"/>
      <c r="J55" s="540">
        <v>46.7</v>
      </c>
    </row>
    <row r="56" spans="1:10" ht="15" customHeight="1">
      <c r="A56" s="21">
        <v>11</v>
      </c>
      <c r="B56" s="53">
        <v>40720</v>
      </c>
      <c r="C56" s="391" t="s">
        <v>178</v>
      </c>
      <c r="D56" s="498">
        <v>3</v>
      </c>
      <c r="E56" s="539">
        <v>2</v>
      </c>
      <c r="F56" s="539">
        <v>1</v>
      </c>
      <c r="G56" s="539"/>
      <c r="H56" s="539"/>
      <c r="I56" s="539"/>
      <c r="J56" s="540">
        <v>37.299999999999997</v>
      </c>
    </row>
    <row r="57" spans="1:10" ht="15" customHeight="1">
      <c r="A57" s="21">
        <v>12</v>
      </c>
      <c r="B57" s="53">
        <v>40730</v>
      </c>
      <c r="C57" s="391" t="s">
        <v>63</v>
      </c>
      <c r="D57" s="498">
        <v>1</v>
      </c>
      <c r="E57" s="537"/>
      <c r="F57" s="537">
        <v>1</v>
      </c>
      <c r="G57" s="537"/>
      <c r="H57" s="537"/>
      <c r="I57" s="537"/>
      <c r="J57" s="538">
        <v>46</v>
      </c>
    </row>
    <row r="58" spans="1:10" ht="15" customHeight="1">
      <c r="A58" s="21">
        <v>13</v>
      </c>
      <c r="B58" s="53">
        <v>40820</v>
      </c>
      <c r="C58" s="281" t="s">
        <v>153</v>
      </c>
      <c r="D58" s="498">
        <v>2</v>
      </c>
      <c r="E58" s="537"/>
      <c r="F58" s="537">
        <v>1</v>
      </c>
      <c r="G58" s="537">
        <v>1</v>
      </c>
      <c r="H58" s="537"/>
      <c r="I58" s="537"/>
      <c r="J58" s="538">
        <v>65.400000000000006</v>
      </c>
    </row>
    <row r="59" spans="1:10" ht="15" customHeight="1">
      <c r="A59" s="21">
        <v>14</v>
      </c>
      <c r="B59" s="53">
        <v>40840</v>
      </c>
      <c r="C59" s="28" t="s">
        <v>24</v>
      </c>
      <c r="D59" s="498">
        <v>3</v>
      </c>
      <c r="E59" s="537"/>
      <c r="F59" s="537">
        <v>3</v>
      </c>
      <c r="G59" s="537"/>
      <c r="H59" s="537"/>
      <c r="I59" s="537"/>
      <c r="J59" s="538">
        <v>52.8</v>
      </c>
    </row>
    <row r="60" spans="1:10" ht="15" customHeight="1">
      <c r="A60" s="21">
        <v>15</v>
      </c>
      <c r="B60" s="53">
        <v>40950</v>
      </c>
      <c r="C60" s="533" t="s">
        <v>64</v>
      </c>
      <c r="D60" s="498">
        <v>3</v>
      </c>
      <c r="E60" s="499"/>
      <c r="F60" s="499">
        <v>3</v>
      </c>
      <c r="G60" s="499"/>
      <c r="H60" s="499"/>
      <c r="I60" s="499"/>
      <c r="J60" s="500">
        <v>46.5</v>
      </c>
    </row>
    <row r="61" spans="1:10" ht="15" customHeight="1">
      <c r="A61" s="21">
        <v>16</v>
      </c>
      <c r="B61" s="53">
        <v>40990</v>
      </c>
      <c r="C61" s="28" t="s">
        <v>23</v>
      </c>
      <c r="D61" s="498">
        <v>5</v>
      </c>
      <c r="E61" s="499"/>
      <c r="F61" s="499">
        <v>5</v>
      </c>
      <c r="G61" s="499"/>
      <c r="H61" s="499"/>
      <c r="I61" s="499"/>
      <c r="J61" s="500">
        <v>51.8</v>
      </c>
    </row>
    <row r="62" spans="1:10" ht="15" customHeight="1">
      <c r="A62" s="21">
        <v>17</v>
      </c>
      <c r="B62" s="53">
        <v>40133</v>
      </c>
      <c r="C62" s="28" t="s">
        <v>27</v>
      </c>
      <c r="D62" s="498">
        <v>8</v>
      </c>
      <c r="E62" s="537">
        <v>1</v>
      </c>
      <c r="F62" s="537">
        <v>5</v>
      </c>
      <c r="G62" s="537">
        <v>2</v>
      </c>
      <c r="H62" s="537"/>
      <c r="I62" s="537"/>
      <c r="J62" s="538">
        <v>47.3</v>
      </c>
    </row>
    <row r="63" spans="1:10" ht="15" customHeight="1" thickBot="1">
      <c r="A63" s="21">
        <v>18</v>
      </c>
      <c r="B63" s="53">
        <v>40159</v>
      </c>
      <c r="C63" s="391" t="s">
        <v>181</v>
      </c>
      <c r="D63" s="501">
        <v>7</v>
      </c>
      <c r="E63" s="541">
        <v>1</v>
      </c>
      <c r="F63" s="541">
        <v>5</v>
      </c>
      <c r="G63" s="541"/>
      <c r="H63" s="541">
        <v>1</v>
      </c>
      <c r="I63" s="541"/>
      <c r="J63" s="542">
        <v>54.7</v>
      </c>
    </row>
    <row r="64" spans="1:10" ht="15" customHeight="1" thickBot="1">
      <c r="A64" s="59"/>
      <c r="B64" s="60"/>
      <c r="C64" s="67" t="s">
        <v>104</v>
      </c>
      <c r="D64" s="68">
        <f t="shared" ref="D64:I64" si="5">SUM(D65:D77)</f>
        <v>88</v>
      </c>
      <c r="E64" s="68">
        <f t="shared" si="5"/>
        <v>17</v>
      </c>
      <c r="F64" s="68">
        <f t="shared" si="5"/>
        <v>49</v>
      </c>
      <c r="G64" s="68">
        <f t="shared" si="5"/>
        <v>17</v>
      </c>
      <c r="H64" s="68">
        <f t="shared" si="5"/>
        <v>5</v>
      </c>
      <c r="I64" s="68">
        <f t="shared" si="5"/>
        <v>0</v>
      </c>
      <c r="J64" s="69">
        <f>AVERAGE(J65:J77)</f>
        <v>50.626923076923077</v>
      </c>
    </row>
    <row r="65" spans="1:10" ht="15" customHeight="1">
      <c r="A65" s="25">
        <v>1</v>
      </c>
      <c r="B65" s="53">
        <v>50040</v>
      </c>
      <c r="C65" s="28" t="s">
        <v>66</v>
      </c>
      <c r="D65" s="534">
        <v>11</v>
      </c>
      <c r="E65" s="543">
        <v>2</v>
      </c>
      <c r="F65" s="543">
        <v>6</v>
      </c>
      <c r="G65" s="543">
        <v>2</v>
      </c>
      <c r="H65" s="543">
        <v>1</v>
      </c>
      <c r="I65" s="543"/>
      <c r="J65" s="544">
        <v>54</v>
      </c>
    </row>
    <row r="66" spans="1:10" ht="15" customHeight="1">
      <c r="A66" s="21">
        <v>2</v>
      </c>
      <c r="B66" s="53">
        <v>50003</v>
      </c>
      <c r="C66" s="28" t="s">
        <v>65</v>
      </c>
      <c r="D66" s="524">
        <v>12</v>
      </c>
      <c r="E66" s="525"/>
      <c r="F66" s="525">
        <v>5</v>
      </c>
      <c r="G66" s="525">
        <v>3</v>
      </c>
      <c r="H66" s="525">
        <v>4</v>
      </c>
      <c r="I66" s="525"/>
      <c r="J66" s="526">
        <v>71.400000000000006</v>
      </c>
    </row>
    <row r="67" spans="1:10" ht="15" customHeight="1">
      <c r="A67" s="21">
        <v>3</v>
      </c>
      <c r="B67" s="53">
        <v>50060</v>
      </c>
      <c r="C67" s="281" t="s">
        <v>157</v>
      </c>
      <c r="D67" s="498">
        <v>7</v>
      </c>
      <c r="E67" s="545">
        <v>1</v>
      </c>
      <c r="F67" s="545">
        <v>2</v>
      </c>
      <c r="G67" s="545">
        <v>4</v>
      </c>
      <c r="H67" s="545"/>
      <c r="I67" s="545"/>
      <c r="J67" s="546">
        <v>58.7</v>
      </c>
    </row>
    <row r="68" spans="1:10" ht="15" customHeight="1">
      <c r="A68" s="21">
        <v>4</v>
      </c>
      <c r="B68" s="53">
        <v>50170</v>
      </c>
      <c r="C68" s="281" t="s">
        <v>158</v>
      </c>
      <c r="D68" s="498">
        <v>7</v>
      </c>
      <c r="E68" s="547">
        <v>2</v>
      </c>
      <c r="F68" s="545">
        <v>3</v>
      </c>
      <c r="G68" s="545">
        <v>2</v>
      </c>
      <c r="H68" s="545"/>
      <c r="I68" s="545"/>
      <c r="J68" s="548">
        <v>49.4</v>
      </c>
    </row>
    <row r="69" spans="1:10" ht="15" customHeight="1">
      <c r="A69" s="21">
        <v>5</v>
      </c>
      <c r="B69" s="53">
        <v>50230</v>
      </c>
      <c r="C69" s="28" t="s">
        <v>67</v>
      </c>
      <c r="D69" s="498">
        <v>5</v>
      </c>
      <c r="E69" s="545"/>
      <c r="F69" s="545">
        <v>4</v>
      </c>
      <c r="G69" s="545">
        <v>1</v>
      </c>
      <c r="H69" s="545"/>
      <c r="I69" s="545"/>
      <c r="J69" s="546">
        <v>49</v>
      </c>
    </row>
    <row r="70" spans="1:10" ht="15" customHeight="1">
      <c r="A70" s="21">
        <v>6</v>
      </c>
      <c r="B70" s="53">
        <v>50420</v>
      </c>
      <c r="C70" s="532" t="s">
        <v>159</v>
      </c>
      <c r="D70" s="498">
        <v>5</v>
      </c>
      <c r="E70" s="545"/>
      <c r="F70" s="545">
        <v>4</v>
      </c>
      <c r="G70" s="545">
        <v>1</v>
      </c>
      <c r="H70" s="545"/>
      <c r="I70" s="545"/>
      <c r="J70" s="546">
        <v>53</v>
      </c>
    </row>
    <row r="71" spans="1:10" ht="15" customHeight="1">
      <c r="A71" s="21">
        <v>7</v>
      </c>
      <c r="B71" s="53">
        <v>50450</v>
      </c>
      <c r="C71" s="281" t="s">
        <v>160</v>
      </c>
      <c r="D71" s="498">
        <v>4</v>
      </c>
      <c r="E71" s="545"/>
      <c r="F71" s="545">
        <v>3</v>
      </c>
      <c r="G71" s="545">
        <v>1</v>
      </c>
      <c r="H71" s="545"/>
      <c r="I71" s="545"/>
      <c r="J71" s="546">
        <v>64.75</v>
      </c>
    </row>
    <row r="72" spans="1:10" ht="15" customHeight="1">
      <c r="A72" s="21">
        <v>8</v>
      </c>
      <c r="B72" s="53">
        <v>50620</v>
      </c>
      <c r="C72" s="247" t="s">
        <v>20</v>
      </c>
      <c r="D72" s="498">
        <v>6</v>
      </c>
      <c r="E72" s="545">
        <v>4</v>
      </c>
      <c r="F72" s="545">
        <v>2</v>
      </c>
      <c r="G72" s="545"/>
      <c r="H72" s="545"/>
      <c r="I72" s="545"/>
      <c r="J72" s="546">
        <v>32.700000000000003</v>
      </c>
    </row>
    <row r="73" spans="1:10" ht="15" customHeight="1">
      <c r="A73" s="21">
        <v>9</v>
      </c>
      <c r="B73" s="53">
        <v>50760</v>
      </c>
      <c r="C73" s="281" t="s">
        <v>156</v>
      </c>
      <c r="D73" s="498">
        <v>7</v>
      </c>
      <c r="E73" s="545">
        <v>2</v>
      </c>
      <c r="F73" s="545">
        <v>4</v>
      </c>
      <c r="G73" s="545">
        <v>1</v>
      </c>
      <c r="H73" s="545"/>
      <c r="I73" s="545"/>
      <c r="J73" s="546">
        <v>47</v>
      </c>
    </row>
    <row r="74" spans="1:10" ht="15" customHeight="1">
      <c r="A74" s="21">
        <v>10</v>
      </c>
      <c r="B74" s="53">
        <v>50780</v>
      </c>
      <c r="C74" s="281" t="s">
        <v>155</v>
      </c>
      <c r="D74" s="498">
        <v>2</v>
      </c>
      <c r="E74" s="545">
        <v>1</v>
      </c>
      <c r="F74" s="545">
        <v>1</v>
      </c>
      <c r="G74" s="545"/>
      <c r="H74" s="545"/>
      <c r="I74" s="545"/>
      <c r="J74" s="546">
        <v>36</v>
      </c>
    </row>
    <row r="75" spans="1:10" ht="15" customHeight="1">
      <c r="A75" s="21">
        <v>11</v>
      </c>
      <c r="B75" s="53">
        <v>50930</v>
      </c>
      <c r="C75" s="281" t="s">
        <v>154</v>
      </c>
      <c r="D75" s="498">
        <v>6</v>
      </c>
      <c r="E75" s="549">
        <v>3</v>
      </c>
      <c r="F75" s="549">
        <v>2</v>
      </c>
      <c r="G75" s="549">
        <v>1</v>
      </c>
      <c r="H75" s="549"/>
      <c r="I75" s="549"/>
      <c r="J75" s="550">
        <v>41.5</v>
      </c>
    </row>
    <row r="76" spans="1:10" ht="15" customHeight="1">
      <c r="A76" s="21">
        <v>12</v>
      </c>
      <c r="B76" s="56">
        <v>51370</v>
      </c>
      <c r="C76" s="58" t="s">
        <v>73</v>
      </c>
      <c r="D76" s="498">
        <v>9</v>
      </c>
      <c r="E76" s="549">
        <v>1</v>
      </c>
      <c r="F76" s="549">
        <v>8</v>
      </c>
      <c r="G76" s="549"/>
      <c r="H76" s="549"/>
      <c r="I76" s="549"/>
      <c r="J76" s="550">
        <v>52.3</v>
      </c>
    </row>
    <row r="77" spans="1:10" ht="15" customHeight="1" thickBot="1">
      <c r="A77" s="21">
        <v>13</v>
      </c>
      <c r="B77" s="54">
        <v>52580</v>
      </c>
      <c r="C77" s="282" t="s">
        <v>161</v>
      </c>
      <c r="D77" s="501">
        <v>7</v>
      </c>
      <c r="E77" s="551">
        <v>1</v>
      </c>
      <c r="F77" s="551">
        <v>5</v>
      </c>
      <c r="G77" s="551">
        <v>1</v>
      </c>
      <c r="H77" s="551"/>
      <c r="I77" s="551"/>
      <c r="J77" s="552">
        <v>48.4</v>
      </c>
    </row>
    <row r="78" spans="1:10" ht="15" customHeight="1" thickBot="1">
      <c r="A78" s="59"/>
      <c r="B78" s="60"/>
      <c r="C78" s="67" t="s">
        <v>105</v>
      </c>
      <c r="D78" s="68">
        <f t="shared" ref="D78:I78" si="6">SUM(D79:D107)</f>
        <v>366</v>
      </c>
      <c r="E78" s="68">
        <f t="shared" si="6"/>
        <v>50</v>
      </c>
      <c r="F78" s="68">
        <f t="shared" si="6"/>
        <v>215</v>
      </c>
      <c r="G78" s="68">
        <f t="shared" si="6"/>
        <v>59</v>
      </c>
      <c r="H78" s="68">
        <f t="shared" si="6"/>
        <v>42</v>
      </c>
      <c r="I78" s="68">
        <f t="shared" si="6"/>
        <v>0</v>
      </c>
      <c r="J78" s="69">
        <f>AVERAGE(J79:J107)</f>
        <v>50.939655172413794</v>
      </c>
    </row>
    <row r="79" spans="1:10" ht="15" customHeight="1">
      <c r="A79" s="25">
        <v>1</v>
      </c>
      <c r="B79" s="558">
        <v>60010</v>
      </c>
      <c r="C79" s="559" t="s">
        <v>130</v>
      </c>
      <c r="D79" s="534">
        <v>4</v>
      </c>
      <c r="E79" s="565">
        <v>2</v>
      </c>
      <c r="F79" s="565">
        <v>1</v>
      </c>
      <c r="G79" s="565"/>
      <c r="H79" s="565">
        <v>1</v>
      </c>
      <c r="I79" s="565"/>
      <c r="J79" s="566">
        <v>47.5</v>
      </c>
    </row>
    <row r="80" spans="1:10" ht="15" customHeight="1">
      <c r="A80" s="21">
        <v>2</v>
      </c>
      <c r="B80" s="560">
        <v>60050</v>
      </c>
      <c r="C80" s="532" t="s">
        <v>164</v>
      </c>
      <c r="D80" s="498">
        <v>6</v>
      </c>
      <c r="E80" s="549">
        <v>3</v>
      </c>
      <c r="F80" s="549">
        <v>1</v>
      </c>
      <c r="G80" s="549">
        <v>1</v>
      </c>
      <c r="H80" s="549">
        <v>1</v>
      </c>
      <c r="I80" s="549"/>
      <c r="J80" s="550">
        <v>48.8</v>
      </c>
    </row>
    <row r="81" spans="1:10" ht="15" customHeight="1">
      <c r="A81" s="21">
        <v>3</v>
      </c>
      <c r="B81" s="560">
        <v>60070</v>
      </c>
      <c r="C81" s="532" t="s">
        <v>131</v>
      </c>
      <c r="D81" s="498">
        <v>10</v>
      </c>
      <c r="E81" s="549">
        <v>2</v>
      </c>
      <c r="F81" s="549">
        <v>5</v>
      </c>
      <c r="G81" s="549">
        <v>2</v>
      </c>
      <c r="H81" s="549">
        <v>1</v>
      </c>
      <c r="I81" s="549"/>
      <c r="J81" s="550">
        <v>58.1</v>
      </c>
    </row>
    <row r="82" spans="1:10" ht="15" customHeight="1">
      <c r="A82" s="21">
        <v>4</v>
      </c>
      <c r="B82" s="560">
        <v>60180</v>
      </c>
      <c r="C82" s="532" t="s">
        <v>165</v>
      </c>
      <c r="D82" s="498">
        <v>12</v>
      </c>
      <c r="E82" s="549">
        <v>2</v>
      </c>
      <c r="F82" s="549">
        <v>8</v>
      </c>
      <c r="G82" s="549">
        <v>1</v>
      </c>
      <c r="H82" s="549">
        <v>1</v>
      </c>
      <c r="I82" s="549"/>
      <c r="J82" s="550">
        <v>52</v>
      </c>
    </row>
    <row r="83" spans="1:10" ht="15" customHeight="1">
      <c r="A83" s="21">
        <v>5</v>
      </c>
      <c r="B83" s="560">
        <v>60240</v>
      </c>
      <c r="C83" s="532" t="s">
        <v>132</v>
      </c>
      <c r="D83" s="498">
        <v>13</v>
      </c>
      <c r="E83" s="549"/>
      <c r="F83" s="549">
        <v>9</v>
      </c>
      <c r="G83" s="549">
        <v>2</v>
      </c>
      <c r="H83" s="549">
        <v>2</v>
      </c>
      <c r="I83" s="549"/>
      <c r="J83" s="550">
        <v>59.3</v>
      </c>
    </row>
    <row r="84" spans="1:10" ht="15" customHeight="1">
      <c r="A84" s="21">
        <v>6</v>
      </c>
      <c r="B84" s="560">
        <v>60560</v>
      </c>
      <c r="C84" s="532" t="s">
        <v>163</v>
      </c>
      <c r="D84" s="498">
        <v>2</v>
      </c>
      <c r="E84" s="549">
        <v>1</v>
      </c>
      <c r="F84" s="549">
        <v>1</v>
      </c>
      <c r="G84" s="549"/>
      <c r="H84" s="549"/>
      <c r="I84" s="549"/>
      <c r="J84" s="550">
        <v>35.5</v>
      </c>
    </row>
    <row r="85" spans="1:10" ht="15" customHeight="1">
      <c r="A85" s="21">
        <v>7</v>
      </c>
      <c r="B85" s="560">
        <v>60660</v>
      </c>
      <c r="C85" s="532" t="s">
        <v>166</v>
      </c>
      <c r="D85" s="498">
        <v>3</v>
      </c>
      <c r="E85" s="549"/>
      <c r="F85" s="549">
        <v>3</v>
      </c>
      <c r="G85" s="549"/>
      <c r="H85" s="549"/>
      <c r="I85" s="549"/>
      <c r="J85" s="550">
        <v>45.3</v>
      </c>
    </row>
    <row r="86" spans="1:10" ht="15" customHeight="1">
      <c r="A86" s="21">
        <v>8</v>
      </c>
      <c r="B86" s="560">
        <v>60001</v>
      </c>
      <c r="C86" s="532" t="s">
        <v>167</v>
      </c>
      <c r="D86" s="498">
        <v>4</v>
      </c>
      <c r="E86" s="567"/>
      <c r="F86" s="567">
        <v>4</v>
      </c>
      <c r="G86" s="567"/>
      <c r="H86" s="567"/>
      <c r="I86" s="567"/>
      <c r="J86" s="568">
        <v>44.3</v>
      </c>
    </row>
    <row r="87" spans="1:10" ht="15" customHeight="1">
      <c r="A87" s="21">
        <v>9</v>
      </c>
      <c r="B87" s="560">
        <v>60850</v>
      </c>
      <c r="C87" s="532" t="s">
        <v>133</v>
      </c>
      <c r="D87" s="498">
        <v>9</v>
      </c>
      <c r="E87" s="569">
        <v>1</v>
      </c>
      <c r="F87" s="569">
        <v>8</v>
      </c>
      <c r="G87" s="569"/>
      <c r="H87" s="569"/>
      <c r="I87" s="569"/>
      <c r="J87" s="570">
        <v>47.4</v>
      </c>
    </row>
    <row r="88" spans="1:10" ht="15" customHeight="1">
      <c r="A88" s="21">
        <v>10</v>
      </c>
      <c r="B88" s="560">
        <v>60910</v>
      </c>
      <c r="C88" s="627" t="s">
        <v>184</v>
      </c>
      <c r="D88" s="498">
        <v>8</v>
      </c>
      <c r="E88" s="569"/>
      <c r="F88" s="569">
        <v>7</v>
      </c>
      <c r="G88" s="569"/>
      <c r="H88" s="569">
        <v>1</v>
      </c>
      <c r="I88" s="569"/>
      <c r="J88" s="570">
        <v>55.5</v>
      </c>
    </row>
    <row r="89" spans="1:10" ht="15" customHeight="1">
      <c r="A89" s="21">
        <v>11</v>
      </c>
      <c r="B89" s="560">
        <v>60980</v>
      </c>
      <c r="C89" s="627" t="s">
        <v>185</v>
      </c>
      <c r="D89" s="498">
        <v>9</v>
      </c>
      <c r="E89" s="569"/>
      <c r="F89" s="569">
        <v>6</v>
      </c>
      <c r="G89" s="569">
        <v>3</v>
      </c>
      <c r="H89" s="569"/>
      <c r="I89" s="569"/>
      <c r="J89" s="570">
        <v>59.55</v>
      </c>
    </row>
    <row r="90" spans="1:10" ht="15" customHeight="1">
      <c r="A90" s="21">
        <v>12</v>
      </c>
      <c r="B90" s="560">
        <v>61080</v>
      </c>
      <c r="C90" s="532" t="s">
        <v>134</v>
      </c>
      <c r="D90" s="498">
        <v>8</v>
      </c>
      <c r="E90" s="569">
        <v>1</v>
      </c>
      <c r="F90" s="569">
        <v>6</v>
      </c>
      <c r="G90" s="569">
        <v>1</v>
      </c>
      <c r="H90" s="569"/>
      <c r="I90" s="569"/>
      <c r="J90" s="570">
        <v>56.8</v>
      </c>
    </row>
    <row r="91" spans="1:10" ht="15" customHeight="1">
      <c r="A91" s="21">
        <v>13</v>
      </c>
      <c r="B91" s="560">
        <v>61150</v>
      </c>
      <c r="C91" s="532" t="s">
        <v>135</v>
      </c>
      <c r="D91" s="498">
        <v>3</v>
      </c>
      <c r="E91" s="569"/>
      <c r="F91" s="569">
        <v>3</v>
      </c>
      <c r="G91" s="569"/>
      <c r="H91" s="569"/>
      <c r="I91" s="569"/>
      <c r="J91" s="570">
        <v>48</v>
      </c>
    </row>
    <row r="92" spans="1:10" ht="15" customHeight="1">
      <c r="A92" s="21">
        <v>14</v>
      </c>
      <c r="B92" s="560">
        <v>61210</v>
      </c>
      <c r="C92" s="532" t="s">
        <v>136</v>
      </c>
      <c r="D92" s="498">
        <v>4</v>
      </c>
      <c r="E92" s="569">
        <v>1</v>
      </c>
      <c r="F92" s="569">
        <v>3</v>
      </c>
      <c r="G92" s="569"/>
      <c r="H92" s="569"/>
      <c r="I92" s="569"/>
      <c r="J92" s="570">
        <v>45</v>
      </c>
    </row>
    <row r="93" spans="1:10" ht="15" customHeight="1">
      <c r="A93" s="21">
        <v>15</v>
      </c>
      <c r="B93" s="560">
        <v>61290</v>
      </c>
      <c r="C93" s="627" t="s">
        <v>187</v>
      </c>
      <c r="D93" s="498">
        <v>7</v>
      </c>
      <c r="E93" s="569">
        <v>2</v>
      </c>
      <c r="F93" s="569">
        <v>4</v>
      </c>
      <c r="G93" s="569"/>
      <c r="H93" s="569">
        <v>1</v>
      </c>
      <c r="I93" s="569"/>
      <c r="J93" s="570">
        <v>46.1</v>
      </c>
    </row>
    <row r="94" spans="1:10" ht="15" customHeight="1">
      <c r="A94" s="21">
        <v>16</v>
      </c>
      <c r="B94" s="560">
        <v>61340</v>
      </c>
      <c r="C94" s="532" t="s">
        <v>137</v>
      </c>
      <c r="D94" s="498">
        <v>6</v>
      </c>
      <c r="E94" s="569">
        <v>1</v>
      </c>
      <c r="F94" s="569">
        <v>4</v>
      </c>
      <c r="G94" s="569"/>
      <c r="H94" s="569">
        <v>1</v>
      </c>
      <c r="I94" s="569"/>
      <c r="J94" s="570">
        <v>54.5</v>
      </c>
    </row>
    <row r="95" spans="1:10" ht="15" customHeight="1">
      <c r="A95" s="21">
        <v>17</v>
      </c>
      <c r="B95" s="560">
        <v>61390</v>
      </c>
      <c r="C95" s="532" t="s">
        <v>138</v>
      </c>
      <c r="D95" s="498">
        <v>3</v>
      </c>
      <c r="E95" s="569">
        <v>1</v>
      </c>
      <c r="F95" s="569">
        <v>2</v>
      </c>
      <c r="G95" s="569"/>
      <c r="H95" s="569"/>
      <c r="I95" s="569"/>
      <c r="J95" s="570">
        <v>42.7</v>
      </c>
    </row>
    <row r="96" spans="1:10" ht="15" customHeight="1">
      <c r="A96" s="21">
        <v>18</v>
      </c>
      <c r="B96" s="560">
        <v>61410</v>
      </c>
      <c r="C96" s="532" t="s">
        <v>139</v>
      </c>
      <c r="D96" s="498">
        <v>9</v>
      </c>
      <c r="E96" s="571"/>
      <c r="F96" s="571">
        <v>5</v>
      </c>
      <c r="G96" s="571">
        <v>3</v>
      </c>
      <c r="H96" s="571">
        <v>1</v>
      </c>
      <c r="I96" s="571"/>
      <c r="J96" s="572">
        <v>60.5</v>
      </c>
    </row>
    <row r="97" spans="1:10" ht="15" customHeight="1">
      <c r="A97" s="21">
        <v>19</v>
      </c>
      <c r="B97" s="560">
        <v>61430</v>
      </c>
      <c r="C97" s="532" t="s">
        <v>108</v>
      </c>
      <c r="D97" s="498">
        <v>13</v>
      </c>
      <c r="E97" s="569">
        <v>1</v>
      </c>
      <c r="F97" s="569">
        <v>9</v>
      </c>
      <c r="G97" s="569">
        <v>3</v>
      </c>
      <c r="H97" s="569"/>
      <c r="I97" s="569"/>
      <c r="J97" s="570">
        <v>56</v>
      </c>
    </row>
    <row r="98" spans="1:10" ht="15" customHeight="1">
      <c r="A98" s="21">
        <v>20</v>
      </c>
      <c r="B98" s="560">
        <v>61440</v>
      </c>
      <c r="C98" s="532" t="s">
        <v>140</v>
      </c>
      <c r="D98" s="498">
        <v>79</v>
      </c>
      <c r="E98" s="569">
        <v>4</v>
      </c>
      <c r="F98" s="569">
        <v>41</v>
      </c>
      <c r="G98" s="569">
        <v>16</v>
      </c>
      <c r="H98" s="569">
        <v>18</v>
      </c>
      <c r="I98" s="569"/>
      <c r="J98" s="570">
        <v>63.1</v>
      </c>
    </row>
    <row r="99" spans="1:10" ht="15" customHeight="1">
      <c r="A99" s="21">
        <v>21</v>
      </c>
      <c r="B99" s="560">
        <v>61450</v>
      </c>
      <c r="C99" s="532" t="s">
        <v>109</v>
      </c>
      <c r="D99" s="498">
        <v>17</v>
      </c>
      <c r="E99" s="569">
        <v>2</v>
      </c>
      <c r="F99" s="569">
        <v>13</v>
      </c>
      <c r="G99" s="569">
        <v>2</v>
      </c>
      <c r="H99" s="569"/>
      <c r="I99" s="569"/>
      <c r="J99" s="570">
        <v>51</v>
      </c>
    </row>
    <row r="100" spans="1:10" ht="15" customHeight="1">
      <c r="A100" s="21">
        <v>22</v>
      </c>
      <c r="B100" s="560">
        <v>61470</v>
      </c>
      <c r="C100" s="627" t="s">
        <v>186</v>
      </c>
      <c r="D100" s="498">
        <v>3</v>
      </c>
      <c r="E100" s="569">
        <v>2</v>
      </c>
      <c r="F100" s="569">
        <v>1</v>
      </c>
      <c r="G100" s="569"/>
      <c r="H100" s="569"/>
      <c r="I100" s="569"/>
      <c r="J100" s="570">
        <v>31</v>
      </c>
    </row>
    <row r="101" spans="1:10" ht="15" customHeight="1">
      <c r="A101" s="21">
        <v>23</v>
      </c>
      <c r="B101" s="560">
        <v>61490</v>
      </c>
      <c r="C101" s="532" t="s">
        <v>110</v>
      </c>
      <c r="D101" s="498">
        <v>14</v>
      </c>
      <c r="E101" s="569">
        <v>3</v>
      </c>
      <c r="F101" s="569">
        <v>4</v>
      </c>
      <c r="G101" s="569">
        <v>5</v>
      </c>
      <c r="H101" s="569">
        <v>2</v>
      </c>
      <c r="I101" s="569"/>
      <c r="J101" s="570">
        <v>53</v>
      </c>
    </row>
    <row r="102" spans="1:10" ht="15" customHeight="1">
      <c r="A102" s="21">
        <v>24</v>
      </c>
      <c r="B102" s="560">
        <v>61500</v>
      </c>
      <c r="C102" s="532" t="s">
        <v>111</v>
      </c>
      <c r="D102" s="498">
        <v>23</v>
      </c>
      <c r="E102" s="569">
        <v>5</v>
      </c>
      <c r="F102" s="569">
        <v>13</v>
      </c>
      <c r="G102" s="569">
        <v>4</v>
      </c>
      <c r="H102" s="569">
        <v>1</v>
      </c>
      <c r="I102" s="569"/>
      <c r="J102" s="570">
        <v>48</v>
      </c>
    </row>
    <row r="103" spans="1:10" ht="15" customHeight="1">
      <c r="A103" s="21">
        <v>25</v>
      </c>
      <c r="B103" s="560">
        <v>61510</v>
      </c>
      <c r="C103" s="532" t="s">
        <v>11</v>
      </c>
      <c r="D103" s="498">
        <v>51</v>
      </c>
      <c r="E103" s="569">
        <v>4</v>
      </c>
      <c r="F103" s="569">
        <v>27</v>
      </c>
      <c r="G103" s="569">
        <v>10</v>
      </c>
      <c r="H103" s="569">
        <v>10</v>
      </c>
      <c r="I103" s="569"/>
      <c r="J103" s="570">
        <v>63</v>
      </c>
    </row>
    <row r="104" spans="1:10" ht="15" customHeight="1">
      <c r="A104" s="21">
        <v>26</v>
      </c>
      <c r="B104" s="560">
        <v>61520</v>
      </c>
      <c r="C104" s="532" t="s">
        <v>74</v>
      </c>
      <c r="D104" s="498">
        <v>7</v>
      </c>
      <c r="E104" s="573">
        <v>2</v>
      </c>
      <c r="F104" s="573">
        <v>5</v>
      </c>
      <c r="G104" s="573"/>
      <c r="H104" s="573"/>
      <c r="I104" s="573"/>
      <c r="J104" s="574">
        <v>41.3</v>
      </c>
    </row>
    <row r="105" spans="1:10" ht="15" customHeight="1">
      <c r="A105" s="21">
        <v>27</v>
      </c>
      <c r="B105" s="561">
        <v>61540</v>
      </c>
      <c r="C105" s="562" t="s">
        <v>119</v>
      </c>
      <c r="D105" s="575">
        <v>12</v>
      </c>
      <c r="E105" s="576">
        <v>2</v>
      </c>
      <c r="F105" s="576">
        <v>8</v>
      </c>
      <c r="G105" s="576">
        <v>2</v>
      </c>
      <c r="H105" s="576"/>
      <c r="I105" s="576"/>
      <c r="J105" s="577">
        <v>59</v>
      </c>
    </row>
    <row r="106" spans="1:10" ht="15" customHeight="1">
      <c r="A106" s="21">
        <v>28</v>
      </c>
      <c r="B106" s="561">
        <v>61560</v>
      </c>
      <c r="C106" s="562" t="s">
        <v>169</v>
      </c>
      <c r="D106" s="575">
        <v>11</v>
      </c>
      <c r="E106" s="576"/>
      <c r="F106" s="576">
        <v>6</v>
      </c>
      <c r="G106" s="576">
        <v>4</v>
      </c>
      <c r="H106" s="576">
        <v>1</v>
      </c>
      <c r="I106" s="576"/>
      <c r="J106" s="577">
        <v>65.5</v>
      </c>
    </row>
    <row r="107" spans="1:10" ht="15" customHeight="1" thickBot="1">
      <c r="A107" s="26">
        <v>29</v>
      </c>
      <c r="B107" s="563">
        <v>61570</v>
      </c>
      <c r="C107" s="564" t="s">
        <v>170</v>
      </c>
      <c r="D107" s="578">
        <v>16</v>
      </c>
      <c r="E107" s="579">
        <v>8</v>
      </c>
      <c r="F107" s="579">
        <v>8</v>
      </c>
      <c r="G107" s="579"/>
      <c r="H107" s="579"/>
      <c r="I107" s="579"/>
      <c r="J107" s="580">
        <v>39.5</v>
      </c>
    </row>
    <row r="108" spans="1:10" ht="15" customHeight="1" thickBot="1">
      <c r="A108" s="555"/>
      <c r="B108" s="556"/>
      <c r="C108" s="557" t="s">
        <v>106</v>
      </c>
      <c r="D108" s="553">
        <f t="shared" ref="D108:I108" si="7">SUM(D109:D116)</f>
        <v>94</v>
      </c>
      <c r="E108" s="553">
        <f t="shared" si="7"/>
        <v>17</v>
      </c>
      <c r="F108" s="553">
        <f t="shared" si="7"/>
        <v>58</v>
      </c>
      <c r="G108" s="553">
        <f t="shared" si="7"/>
        <v>11</v>
      </c>
      <c r="H108" s="553">
        <f t="shared" si="7"/>
        <v>8</v>
      </c>
      <c r="I108" s="553">
        <f t="shared" si="7"/>
        <v>0</v>
      </c>
      <c r="J108" s="554">
        <f>AVERAGE(J109:J116)</f>
        <v>52.585000000000001</v>
      </c>
    </row>
    <row r="109" spans="1:10" ht="15" customHeight="1">
      <c r="A109" s="25">
        <v>1</v>
      </c>
      <c r="B109" s="52">
        <v>70020</v>
      </c>
      <c r="C109" s="229" t="s">
        <v>75</v>
      </c>
      <c r="D109" s="510">
        <v>7</v>
      </c>
      <c r="E109" s="511"/>
      <c r="F109" s="511">
        <v>6</v>
      </c>
      <c r="G109" s="511"/>
      <c r="H109" s="511">
        <v>1</v>
      </c>
      <c r="I109" s="512"/>
      <c r="J109" s="513">
        <v>54.4</v>
      </c>
    </row>
    <row r="110" spans="1:10" ht="15" customHeight="1">
      <c r="A110" s="19">
        <v>2</v>
      </c>
      <c r="B110" s="53">
        <v>70110</v>
      </c>
      <c r="C110" s="228" t="s">
        <v>77</v>
      </c>
      <c r="D110" s="510">
        <v>10</v>
      </c>
      <c r="E110" s="511">
        <v>1</v>
      </c>
      <c r="F110" s="511">
        <v>7</v>
      </c>
      <c r="G110" s="511">
        <v>2</v>
      </c>
      <c r="H110" s="511"/>
      <c r="I110" s="512"/>
      <c r="J110" s="513">
        <v>57.1</v>
      </c>
    </row>
    <row r="111" spans="1:10" ht="15" customHeight="1">
      <c r="A111" s="21">
        <v>3</v>
      </c>
      <c r="B111" s="53">
        <v>70021</v>
      </c>
      <c r="C111" s="228" t="s">
        <v>76</v>
      </c>
      <c r="D111" s="510">
        <v>12</v>
      </c>
      <c r="E111" s="511"/>
      <c r="F111" s="511">
        <v>11</v>
      </c>
      <c r="G111" s="511">
        <v>1</v>
      </c>
      <c r="H111" s="511"/>
      <c r="I111" s="512"/>
      <c r="J111" s="513">
        <v>58.1</v>
      </c>
    </row>
    <row r="112" spans="1:10" ht="15" customHeight="1">
      <c r="A112" s="21">
        <v>4</v>
      </c>
      <c r="B112" s="53">
        <v>70040</v>
      </c>
      <c r="C112" s="391" t="s">
        <v>10</v>
      </c>
      <c r="D112" s="510">
        <v>2</v>
      </c>
      <c r="E112" s="511"/>
      <c r="F112" s="511">
        <v>1</v>
      </c>
      <c r="G112" s="511">
        <v>1</v>
      </c>
      <c r="H112" s="511"/>
      <c r="I112" s="512"/>
      <c r="J112" s="513">
        <v>60</v>
      </c>
    </row>
    <row r="113" spans="1:12" ht="15" customHeight="1">
      <c r="A113" s="21">
        <v>5</v>
      </c>
      <c r="B113" s="53">
        <v>70100</v>
      </c>
      <c r="C113" s="391" t="s">
        <v>177</v>
      </c>
      <c r="D113" s="510">
        <v>17</v>
      </c>
      <c r="E113" s="511">
        <v>2</v>
      </c>
      <c r="F113" s="511">
        <v>7</v>
      </c>
      <c r="G113" s="511">
        <v>4</v>
      </c>
      <c r="H113" s="511">
        <v>4</v>
      </c>
      <c r="I113" s="512"/>
      <c r="J113" s="513">
        <v>63.4</v>
      </c>
    </row>
    <row r="114" spans="1:12" ht="15" customHeight="1">
      <c r="A114" s="21">
        <v>6</v>
      </c>
      <c r="B114" s="53">
        <v>70270</v>
      </c>
      <c r="C114" s="228" t="s">
        <v>78</v>
      </c>
      <c r="D114" s="510">
        <v>9</v>
      </c>
      <c r="E114" s="511">
        <v>4</v>
      </c>
      <c r="F114" s="511">
        <v>4</v>
      </c>
      <c r="G114" s="511"/>
      <c r="H114" s="511">
        <v>1</v>
      </c>
      <c r="I114" s="512"/>
      <c r="J114" s="513">
        <v>38.880000000000003</v>
      </c>
    </row>
    <row r="115" spans="1:12" ht="15" customHeight="1">
      <c r="A115" s="22">
        <v>7</v>
      </c>
      <c r="B115" s="56">
        <v>10880</v>
      </c>
      <c r="C115" s="58" t="s">
        <v>117</v>
      </c>
      <c r="D115" s="514">
        <v>34</v>
      </c>
      <c r="E115" s="512">
        <v>9</v>
      </c>
      <c r="F115" s="512">
        <v>20</v>
      </c>
      <c r="G115" s="512">
        <v>3</v>
      </c>
      <c r="H115" s="512">
        <v>2</v>
      </c>
      <c r="I115" s="512"/>
      <c r="J115" s="513">
        <v>47.1</v>
      </c>
    </row>
    <row r="116" spans="1:12" ht="15" customHeight="1" thickBot="1">
      <c r="A116" s="26">
        <v>8</v>
      </c>
      <c r="B116" s="54">
        <v>10890</v>
      </c>
      <c r="C116" s="282" t="s">
        <v>168</v>
      </c>
      <c r="D116" s="521">
        <v>3</v>
      </c>
      <c r="E116" s="522">
        <v>1</v>
      </c>
      <c r="F116" s="522">
        <v>2</v>
      </c>
      <c r="G116" s="522"/>
      <c r="H116" s="522"/>
      <c r="I116" s="522"/>
      <c r="J116" s="523">
        <v>41.7</v>
      </c>
    </row>
    <row r="117" spans="1:12" ht="15">
      <c r="D117" s="626" t="s">
        <v>107</v>
      </c>
      <c r="E117" s="626"/>
      <c r="F117" s="626"/>
      <c r="G117" s="626"/>
      <c r="H117" s="626"/>
      <c r="I117" s="626"/>
      <c r="J117" s="97">
        <f>AVERAGE(J8:J15,J17:J27,J29:J44,J46:J63,J65:J77,J79:J107,J109:J116)</f>
        <v>51.537254901960807</v>
      </c>
    </row>
    <row r="118" spans="1:12" ht="15">
      <c r="D118" s="617"/>
      <c r="E118" s="617"/>
      <c r="F118" s="617"/>
      <c r="G118" s="617"/>
      <c r="H118" s="617"/>
      <c r="I118" s="618"/>
      <c r="J118" s="57"/>
    </row>
    <row r="121" spans="1:12" ht="15">
      <c r="L121"/>
    </row>
  </sheetData>
  <mergeCells count="9">
    <mergeCell ref="C2:D2"/>
    <mergeCell ref="A4:A5"/>
    <mergeCell ref="D117:I117"/>
    <mergeCell ref="D118:I118"/>
    <mergeCell ref="B4:B5"/>
    <mergeCell ref="C4:C5"/>
    <mergeCell ref="D4:D5"/>
    <mergeCell ref="J4:J5"/>
    <mergeCell ref="E4:I4"/>
  </mergeCells>
  <conditionalFormatting sqref="J6:J117">
    <cfRule type="containsBlanks" dxfId="188" priority="1">
      <formula>LEN(TRIM(J6))=0</formula>
    </cfRule>
    <cfRule type="cellIs" dxfId="187" priority="2" operator="equal">
      <formula>$J$117</formula>
    </cfRule>
    <cfRule type="cellIs" dxfId="186" priority="2210" stopIfTrue="1" operator="lessThan">
      <formula>50</formula>
    </cfRule>
    <cfRule type="cellIs" dxfId="185" priority="2211" stopIfTrue="1" operator="between">
      <formula>$J$117</formula>
      <formula>50</formula>
    </cfRule>
    <cfRule type="cellIs" dxfId="184" priority="2212" stopIfTrue="1" operator="between">
      <formula>74.99</formula>
      <formula>$J$117</formula>
    </cfRule>
    <cfRule type="cellIs" dxfId="183" priority="2213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Биолог-11 диаграмма по районам</vt:lpstr>
      <vt:lpstr>Рейтинг по местам (2)</vt:lpstr>
      <vt:lpstr>Биолог-11 диаграмма</vt:lpstr>
      <vt:lpstr>Рейтинги 2021-2025</vt:lpstr>
      <vt:lpstr>Рейтинг по местам</vt:lpstr>
      <vt:lpstr>биология-11 2025 Итоги</vt:lpstr>
      <vt:lpstr>биология-11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2025-08-28T03:02:54Z</dcterms:modified>
</cp:coreProperties>
</file>