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160" windowHeight="7950" tabRatio="669"/>
  </bookViews>
  <sheets>
    <sheet name="Англ.яз-11 диаграмма по районам" sheetId="13" r:id="rId1"/>
    <sheet name="Англ.яз-11 диаграмма" sheetId="11" r:id="rId2"/>
    <sheet name="Рейтинги 2020-2025" sheetId="15" r:id="rId3"/>
    <sheet name="Рейтинг по сумме мест" sheetId="14" r:id="rId4"/>
    <sheet name="Англ. язык-11 2025 Итоги" sheetId="12" r:id="rId5"/>
    <sheet name="Англ. язык-11 2025 расклад" sheetId="7" r:id="rId6"/>
  </sheets>
  <externalReferences>
    <externalReference r:id="rId7"/>
  </externalReferences>
  <definedNames>
    <definedName name="_xlnm._FilterDatabase" localSheetId="0" hidden="1">'Англ.яз-11 диаграмма по районам'!#REF!</definedName>
    <definedName name="_xlnm._FilterDatabase" localSheetId="3" hidden="1">'Рейтинг по сумме мест'!$B$7:$X$7</definedName>
    <definedName name="_xlnm._FilterDatabase" localSheetId="2" hidden="1">'Рейтинги 2020-2025'!#REF!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W119" i="13" l="1"/>
  <c r="W118" i="13"/>
  <c r="W117" i="13"/>
  <c r="W116" i="13"/>
  <c r="W115" i="13"/>
  <c r="W114" i="13"/>
  <c r="W113" i="13"/>
  <c r="W112" i="13"/>
  <c r="W111" i="13"/>
  <c r="W109" i="13"/>
  <c r="W108" i="13"/>
  <c r="W107" i="13"/>
  <c r="W106" i="13"/>
  <c r="W105" i="13"/>
  <c r="W104" i="13"/>
  <c r="W103" i="13"/>
  <c r="W102" i="13"/>
  <c r="W101" i="13"/>
  <c r="W100" i="13"/>
  <c r="W99" i="13"/>
  <c r="W98" i="13"/>
  <c r="W97" i="13"/>
  <c r="W96" i="13"/>
  <c r="W95" i="13"/>
  <c r="W94" i="13"/>
  <c r="W93" i="13"/>
  <c r="W92" i="13"/>
  <c r="W91" i="13"/>
  <c r="W90" i="13"/>
  <c r="W89" i="13"/>
  <c r="W88" i="13"/>
  <c r="W87" i="13"/>
  <c r="W86" i="13"/>
  <c r="W85" i="13"/>
  <c r="W84" i="13"/>
  <c r="W83" i="13"/>
  <c r="W82" i="13"/>
  <c r="W81" i="13"/>
  <c r="W80" i="13"/>
  <c r="W78" i="13"/>
  <c r="W77" i="13"/>
  <c r="W76" i="13"/>
  <c r="W75" i="13"/>
  <c r="W74" i="13"/>
  <c r="W73" i="13"/>
  <c r="W72" i="13"/>
  <c r="W71" i="13"/>
  <c r="W70" i="13"/>
  <c r="W69" i="13"/>
  <c r="W68" i="13"/>
  <c r="W67" i="13"/>
  <c r="W66" i="13"/>
  <c r="W65" i="13"/>
  <c r="W63" i="13"/>
  <c r="W62" i="13"/>
  <c r="W61" i="13"/>
  <c r="W60" i="13"/>
  <c r="W59" i="13"/>
  <c r="W58" i="13"/>
  <c r="W57" i="13"/>
  <c r="W56" i="13"/>
  <c r="W55" i="13"/>
  <c r="W54" i="13"/>
  <c r="W53" i="13"/>
  <c r="W52" i="13"/>
  <c r="W51" i="13"/>
  <c r="W50" i="13"/>
  <c r="W49" i="13"/>
  <c r="W48" i="13"/>
  <c r="W47" i="13"/>
  <c r="W46" i="13"/>
  <c r="W45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3" i="13"/>
  <c r="W12" i="13"/>
  <c r="W11" i="13"/>
  <c r="W10" i="13"/>
  <c r="W9" i="13"/>
  <c r="W8" i="13"/>
  <c r="W7" i="13"/>
  <c r="W6" i="13"/>
  <c r="D120" i="13"/>
  <c r="D110" i="13"/>
  <c r="C110" i="13"/>
  <c r="D79" i="13"/>
  <c r="C79" i="13"/>
  <c r="D64" i="13"/>
  <c r="C64" i="13"/>
  <c r="D44" i="13"/>
  <c r="C44" i="13"/>
  <c r="C4" i="13" s="1"/>
  <c r="D27" i="13"/>
  <c r="C27" i="13"/>
  <c r="D14" i="13"/>
  <c r="C14" i="13"/>
  <c r="D5" i="13"/>
  <c r="C5" i="13"/>
  <c r="D4" i="13"/>
  <c r="W13" i="11"/>
  <c r="W12" i="11"/>
  <c r="W11" i="11"/>
  <c r="W10" i="11"/>
  <c r="W9" i="11"/>
  <c r="W8" i="11"/>
  <c r="W7" i="11"/>
  <c r="W6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63" i="11"/>
  <c r="W62" i="11"/>
  <c r="W61" i="11"/>
  <c r="W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78" i="11"/>
  <c r="W77" i="11"/>
  <c r="W76" i="11"/>
  <c r="W75" i="11"/>
  <c r="W74" i="11"/>
  <c r="W73" i="11"/>
  <c r="W72" i="11"/>
  <c r="W71" i="11"/>
  <c r="W70" i="11"/>
  <c r="W69" i="11"/>
  <c r="W68" i="11"/>
  <c r="W67" i="11"/>
  <c r="W66" i="11"/>
  <c r="W65" i="11"/>
  <c r="W109" i="11"/>
  <c r="W108" i="11"/>
  <c r="W107" i="11"/>
  <c r="W106" i="11"/>
  <c r="W105" i="11"/>
  <c r="W104" i="11"/>
  <c r="W103" i="11"/>
  <c r="W102" i="11"/>
  <c r="W101" i="11"/>
  <c r="W100" i="11"/>
  <c r="W99" i="11"/>
  <c r="W98" i="11"/>
  <c r="W97" i="11"/>
  <c r="W96" i="11"/>
  <c r="W95" i="11"/>
  <c r="W94" i="11"/>
  <c r="W93" i="11"/>
  <c r="W92" i="11"/>
  <c r="W91" i="11"/>
  <c r="W90" i="11"/>
  <c r="W89" i="11"/>
  <c r="W88" i="11"/>
  <c r="W87" i="11"/>
  <c r="W86" i="11"/>
  <c r="W85" i="11"/>
  <c r="W84" i="11"/>
  <c r="W83" i="11"/>
  <c r="W82" i="11"/>
  <c r="W81" i="11"/>
  <c r="W80" i="11"/>
  <c r="W118" i="11"/>
  <c r="W117" i="11"/>
  <c r="W116" i="11"/>
  <c r="W115" i="11"/>
  <c r="W114" i="11"/>
  <c r="W113" i="11"/>
  <c r="W112" i="11"/>
  <c r="W111" i="11"/>
  <c r="W119" i="11"/>
  <c r="D120" i="11"/>
  <c r="D110" i="11"/>
  <c r="C110" i="11"/>
  <c r="D79" i="11"/>
  <c r="C79" i="11"/>
  <c r="D64" i="11"/>
  <c r="C64" i="11"/>
  <c r="D44" i="11"/>
  <c r="C44" i="11"/>
  <c r="D27" i="11"/>
  <c r="C27" i="11"/>
  <c r="D14" i="11"/>
  <c r="C14" i="11"/>
  <c r="D5" i="11"/>
  <c r="C5" i="11"/>
  <c r="D4" i="11"/>
  <c r="C4" i="11"/>
  <c r="E104" i="12"/>
  <c r="E116" i="14"/>
  <c r="X104" i="14"/>
  <c r="X57" i="14"/>
  <c r="X99" i="14"/>
  <c r="X53" i="14"/>
  <c r="X8" i="14"/>
  <c r="X35" i="14"/>
  <c r="X52" i="14"/>
  <c r="X112" i="14"/>
  <c r="X108" i="14"/>
  <c r="X107" i="14"/>
  <c r="X110" i="14"/>
  <c r="X113" i="14"/>
  <c r="X51" i="14"/>
  <c r="X58" i="14"/>
  <c r="X90" i="14"/>
  <c r="X102" i="14"/>
  <c r="X89" i="14"/>
  <c r="X86" i="14"/>
  <c r="X22" i="14"/>
  <c r="X95" i="14"/>
  <c r="X88" i="14"/>
  <c r="X111" i="14"/>
  <c r="X77" i="14"/>
  <c r="X115" i="14"/>
  <c r="X75" i="14"/>
  <c r="X98" i="14"/>
  <c r="X106" i="14"/>
  <c r="X11" i="14"/>
  <c r="X62" i="14"/>
  <c r="X97" i="14"/>
  <c r="X93" i="14"/>
  <c r="X105" i="14"/>
  <c r="X17" i="14"/>
  <c r="X76" i="14"/>
  <c r="X38" i="14"/>
  <c r="X37" i="14"/>
  <c r="X68" i="14"/>
  <c r="X32" i="14"/>
  <c r="X47" i="14"/>
  <c r="X100" i="14"/>
  <c r="X40" i="14"/>
  <c r="X74" i="14"/>
  <c r="X72" i="14"/>
  <c r="X29" i="14"/>
  <c r="X31" i="14"/>
  <c r="X20" i="14"/>
  <c r="X94" i="14"/>
  <c r="X114" i="14"/>
  <c r="X18" i="14"/>
  <c r="X55" i="14"/>
  <c r="X36" i="14"/>
  <c r="X83" i="14"/>
  <c r="X91" i="14"/>
  <c r="X101" i="14"/>
  <c r="X61" i="14"/>
  <c r="X85" i="14"/>
  <c r="X103" i="14"/>
  <c r="X59" i="14"/>
  <c r="X67" i="14"/>
  <c r="X54" i="14"/>
  <c r="X46" i="14"/>
  <c r="X60" i="14"/>
  <c r="X81" i="14"/>
  <c r="X43" i="14"/>
  <c r="X13" i="14"/>
  <c r="X71" i="14"/>
  <c r="X70" i="14"/>
  <c r="X14" i="14"/>
  <c r="X96" i="14"/>
  <c r="X45" i="14"/>
  <c r="X15" i="14"/>
  <c r="X42" i="14"/>
  <c r="X63" i="14"/>
  <c r="X109" i="14"/>
  <c r="X82" i="14"/>
  <c r="X24" i="14"/>
  <c r="X92" i="14"/>
  <c r="X73" i="14"/>
  <c r="X16" i="14"/>
  <c r="X66" i="14"/>
  <c r="X78" i="14"/>
  <c r="X41" i="14"/>
  <c r="X39" i="14"/>
  <c r="X69" i="14"/>
  <c r="X19" i="14"/>
  <c r="X27" i="14"/>
  <c r="X65" i="14"/>
  <c r="X84" i="14"/>
  <c r="X26" i="14"/>
  <c r="X64" i="14"/>
  <c r="X50" i="14"/>
  <c r="X87" i="14"/>
  <c r="X34" i="14"/>
  <c r="X30" i="14"/>
  <c r="X21" i="14"/>
  <c r="X44" i="14"/>
  <c r="X80" i="14"/>
  <c r="X48" i="14"/>
  <c r="X33" i="14"/>
  <c r="X12" i="14"/>
  <c r="X9" i="14"/>
  <c r="X28" i="14"/>
  <c r="X25" i="14"/>
  <c r="X10" i="14"/>
  <c r="X79" i="14"/>
  <c r="X23" i="14"/>
  <c r="X49" i="14"/>
  <c r="X56" i="14"/>
  <c r="E114" i="15" l="1"/>
  <c r="J75" i="7"/>
  <c r="H120" i="13" l="1"/>
  <c r="H110" i="13"/>
  <c r="G110" i="13"/>
  <c r="H79" i="13"/>
  <c r="G79" i="13"/>
  <c r="H64" i="13"/>
  <c r="G64" i="13"/>
  <c r="H44" i="13"/>
  <c r="G44" i="13"/>
  <c r="H27" i="13"/>
  <c r="G27" i="13"/>
  <c r="H14" i="13"/>
  <c r="G14" i="13"/>
  <c r="H5" i="13"/>
  <c r="G5" i="13"/>
  <c r="H4" i="13"/>
  <c r="H120" i="11"/>
  <c r="G44" i="11"/>
  <c r="H44" i="11"/>
  <c r="K44" i="11"/>
  <c r="L44" i="11"/>
  <c r="O44" i="11"/>
  <c r="P44" i="11"/>
  <c r="S44" i="11"/>
  <c r="T44" i="11"/>
  <c r="G27" i="11"/>
  <c r="H27" i="11"/>
  <c r="K27" i="11"/>
  <c r="L27" i="11"/>
  <c r="O27" i="11"/>
  <c r="P27" i="11"/>
  <c r="S27" i="11"/>
  <c r="T27" i="11"/>
  <c r="H110" i="11"/>
  <c r="G110" i="11"/>
  <c r="H79" i="11"/>
  <c r="G79" i="11"/>
  <c r="H64" i="11"/>
  <c r="G64" i="11"/>
  <c r="H14" i="11"/>
  <c r="G14" i="11"/>
  <c r="H5" i="11"/>
  <c r="G5" i="11"/>
  <c r="G4" i="11" s="1"/>
  <c r="H4" i="11"/>
  <c r="H116" i="14"/>
  <c r="I114" i="15"/>
  <c r="G4" i="13" l="1"/>
  <c r="L79" i="13"/>
  <c r="P120" i="13" l="1"/>
  <c r="P110" i="13"/>
  <c r="O110" i="13"/>
  <c r="P79" i="13"/>
  <c r="O79" i="13"/>
  <c r="P64" i="13"/>
  <c r="O64" i="13"/>
  <c r="P44" i="13"/>
  <c r="O44" i="13"/>
  <c r="P27" i="13"/>
  <c r="O27" i="13"/>
  <c r="P14" i="13"/>
  <c r="O14" i="13"/>
  <c r="P5" i="13"/>
  <c r="O5" i="13"/>
  <c r="P4" i="13"/>
  <c r="O4" i="13"/>
  <c r="L120" i="13"/>
  <c r="L110" i="13"/>
  <c r="K110" i="13"/>
  <c r="K4" i="13" s="1"/>
  <c r="K79" i="13"/>
  <c r="L64" i="13"/>
  <c r="K64" i="13"/>
  <c r="L44" i="13"/>
  <c r="K44" i="13"/>
  <c r="L27" i="13"/>
  <c r="K27" i="13"/>
  <c r="L14" i="13"/>
  <c r="K14" i="13"/>
  <c r="L5" i="13"/>
  <c r="K5" i="13"/>
  <c r="L4" i="13"/>
  <c r="K79" i="11"/>
  <c r="L79" i="11"/>
  <c r="O79" i="11"/>
  <c r="P79" i="11"/>
  <c r="S79" i="11"/>
  <c r="T79" i="11"/>
  <c r="L4" i="11"/>
  <c r="P120" i="11"/>
  <c r="P110" i="11"/>
  <c r="O110" i="11"/>
  <c r="P64" i="11"/>
  <c r="O64" i="11"/>
  <c r="P14" i="11"/>
  <c r="O14" i="11"/>
  <c r="P5" i="11"/>
  <c r="O5" i="11"/>
  <c r="P4" i="11"/>
  <c r="O4" i="11"/>
  <c r="L120" i="11"/>
  <c r="L110" i="11"/>
  <c r="K110" i="11"/>
  <c r="L64" i="11"/>
  <c r="K64" i="11"/>
  <c r="L14" i="11"/>
  <c r="K14" i="11"/>
  <c r="L5" i="11"/>
  <c r="K5" i="11"/>
  <c r="K4" i="11" s="1"/>
  <c r="N116" i="14"/>
  <c r="K116" i="14"/>
  <c r="Q114" i="15" l="1"/>
  <c r="M114" i="15"/>
  <c r="J113" i="7" l="1"/>
  <c r="T120" i="13" l="1"/>
  <c r="T4" i="13"/>
  <c r="T120" i="11"/>
  <c r="T4" i="11"/>
  <c r="D104" i="7" l="1"/>
  <c r="E104" i="7"/>
  <c r="F104" i="7"/>
  <c r="G104" i="7"/>
  <c r="H104" i="7"/>
  <c r="I104" i="7"/>
  <c r="J104" i="7"/>
  <c r="S64" i="11" l="1"/>
  <c r="T64" i="11"/>
  <c r="U114" i="15"/>
  <c r="J42" i="7" l="1"/>
  <c r="T5" i="13" l="1"/>
  <c r="S5" i="13"/>
  <c r="T14" i="13"/>
  <c r="S14" i="13"/>
  <c r="T27" i="13"/>
  <c r="S27" i="13"/>
  <c r="T44" i="13"/>
  <c r="S44" i="13"/>
  <c r="T64" i="13"/>
  <c r="S64" i="13"/>
  <c r="T79" i="13"/>
  <c r="S79" i="13"/>
  <c r="T110" i="13"/>
  <c r="S110" i="13"/>
  <c r="T5" i="11"/>
  <c r="S5" i="11"/>
  <c r="T14" i="11"/>
  <c r="S14" i="11"/>
  <c r="T110" i="11"/>
  <c r="S110" i="11"/>
  <c r="Q116" i="14"/>
  <c r="S4" i="13" l="1"/>
  <c r="S4" i="11"/>
  <c r="D6" i="12" l="1"/>
  <c r="E6" i="12"/>
  <c r="J61" i="7" l="1"/>
  <c r="J27" i="7" l="1"/>
  <c r="J16" i="7"/>
  <c r="J7" i="7"/>
  <c r="I75" i="7"/>
  <c r="H75" i="7"/>
  <c r="G75" i="7"/>
  <c r="F75" i="7"/>
  <c r="E75" i="7"/>
  <c r="D75" i="7"/>
  <c r="I61" i="7"/>
  <c r="H61" i="7"/>
  <c r="G61" i="7"/>
  <c r="F61" i="7"/>
  <c r="E61" i="7"/>
  <c r="D61" i="7"/>
  <c r="I42" i="7"/>
  <c r="H42" i="7"/>
  <c r="G42" i="7"/>
  <c r="F42" i="7"/>
  <c r="E42" i="7"/>
  <c r="D42" i="7"/>
  <c r="I27" i="7"/>
  <c r="H27" i="7"/>
  <c r="G27" i="7"/>
  <c r="F27" i="7"/>
  <c r="E27" i="7"/>
  <c r="D27" i="7"/>
  <c r="I16" i="7"/>
  <c r="H16" i="7"/>
  <c r="G16" i="7"/>
  <c r="F16" i="7"/>
  <c r="E16" i="7"/>
  <c r="D16" i="7"/>
  <c r="I7" i="7"/>
  <c r="H7" i="7"/>
  <c r="G7" i="7"/>
  <c r="G6" i="7" s="1"/>
  <c r="F7" i="7"/>
  <c r="F6" i="7" s="1"/>
  <c r="E7" i="7"/>
  <c r="D7" i="7"/>
  <c r="D6" i="7" s="1"/>
  <c r="H6" i="7" l="1"/>
  <c r="I6" i="7"/>
  <c r="E6" i="7"/>
</calcChain>
</file>

<file path=xl/sharedStrings.xml><?xml version="1.0" encoding="utf-8"?>
<sst xmlns="http://schemas.openxmlformats.org/spreadsheetml/2006/main" count="1911" uniqueCount="184">
  <si>
    <t>Центральный</t>
  </si>
  <si>
    <t>Советский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</si>
  <si>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</si>
  <si>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</si>
  <si>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</si>
  <si>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</si>
  <si>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</si>
  <si>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</si>
  <si>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</si>
  <si>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</si>
  <si>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62</t>
  </si>
  <si>
    <t>Свердловский</t>
  </si>
  <si>
    <t>МБОУ СШ № 6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</si>
  <si>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</si>
  <si>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</si>
  <si>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</si>
  <si>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</si>
  <si>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</si>
  <si>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</si>
  <si>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</si>
  <si>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</si>
  <si>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44</t>
  </si>
  <si>
    <t>МБОУ СШ № 13</t>
  </si>
  <si>
    <t>МАОУ СШ № 148</t>
  </si>
  <si>
    <t>МБОУ СШ № 64</t>
  </si>
  <si>
    <t>МБОУ СШ № 135</t>
  </si>
  <si>
    <t>Кировский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</si>
  <si>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</si>
  <si>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</si>
  <si>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</si>
  <si>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</si>
  <si>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</si>
  <si>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</si>
  <si>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</si>
  <si>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</si>
  <si>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</si>
  <si>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4</t>
  </si>
  <si>
    <t>МБОУ СШ № 36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</si>
  <si>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</si>
  <si>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</si>
  <si>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</si>
  <si>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</si>
  <si>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</si>
  <si>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</si>
  <si>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МАОУ Гимназия № 9</t>
  </si>
  <si>
    <t>МАОУ СШ № 32</t>
  </si>
  <si>
    <t>МБОУ Гимназия № 7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</si>
  <si>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</si>
  <si>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</si>
  <si>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</si>
  <si>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</si>
  <si>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</si>
  <si>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</si>
  <si>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</si>
  <si>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</si>
  <si>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</si>
  <si>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</si>
  <si>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Среднее значение по городу принято:</t>
  </si>
  <si>
    <t>Среднее значение по городу принято</t>
  </si>
  <si>
    <t>Человек</t>
  </si>
  <si>
    <t>средний балл</t>
  </si>
  <si>
    <t>80-99</t>
  </si>
  <si>
    <t>МБОУ Гимназия  № 16</t>
  </si>
  <si>
    <t>МАОУ Лицей № 1</t>
  </si>
  <si>
    <t>МБОУ Гимназия № 3</t>
  </si>
  <si>
    <t>МАОУ СШ № 23</t>
  </si>
  <si>
    <t>МАОУ СШ № 152</t>
  </si>
  <si>
    <t>Наименование ОУ (кратко)</t>
  </si>
  <si>
    <t>Код ОУ по КИАСУО</t>
  </si>
  <si>
    <t>Код ОУ            (по КИАСУО)</t>
  </si>
  <si>
    <t xml:space="preserve"> менее 22</t>
  </si>
  <si>
    <t>Английский язык 11 кл.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</si>
  <si>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</si>
  <si>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</si>
  <si>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</si>
  <si>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</si>
  <si>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место</t>
  </si>
  <si>
    <t>сумма мест</t>
  </si>
  <si>
    <t>чел.</t>
  </si>
  <si>
    <t>ср.балл по ОУ</t>
  </si>
  <si>
    <t>МАОУ Лицей № 9 "Лидер"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</si>
  <si>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</si>
  <si>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</si>
  <si>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</si>
  <si>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</si>
  <si>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</si>
  <si>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</si>
  <si>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>МБОУ СШ № 56</t>
  </si>
  <si>
    <t>МБОУ СШ № 66</t>
  </si>
  <si>
    <t>22-67</t>
  </si>
  <si>
    <t>68-79</t>
  </si>
  <si>
    <t xml:space="preserve">МАОУ Гимназия № 11 </t>
  </si>
  <si>
    <t xml:space="preserve">МБОУ СШ № 72 </t>
  </si>
  <si>
    <t xml:space="preserve">МБОУ СШ № 10 </t>
  </si>
  <si>
    <t>по городу Красноярску</t>
  </si>
  <si>
    <t>Расчетное среднее значение: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</si>
  <si>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</si>
  <si>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</si>
  <si>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</si>
  <si>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</si>
  <si>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</si>
  <si>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</si>
  <si>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</si>
  <si>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средний балл принят</t>
  </si>
  <si>
    <t>Расчётное среднее значение среднего балла по ОУ</t>
  </si>
  <si>
    <t>Среднее значение среднего балла принято ГУО</t>
  </si>
  <si>
    <t>МБОУ СШ № 86</t>
  </si>
  <si>
    <t>Получено баллов</t>
  </si>
  <si>
    <t>МАОУ СШ "Комплекс Покровский"</t>
  </si>
  <si>
    <t>МАОУ СШ № 149</t>
  </si>
  <si>
    <t>МАОУ СШ № 150</t>
  </si>
  <si>
    <t>МАОУ СШ № 145</t>
  </si>
  <si>
    <t>МАОУ СШ № 143</t>
  </si>
  <si>
    <t>МАОУ СШ № 154</t>
  </si>
  <si>
    <t>МБОУ СШ № 133</t>
  </si>
  <si>
    <t>МАОУ СШ № 12</t>
  </si>
  <si>
    <t>МАОУ СШ № 19</t>
  </si>
  <si>
    <t>МБОУ СШ № 155</t>
  </si>
  <si>
    <t>МАОУ СШ № 90</t>
  </si>
  <si>
    <t>МАОУ СШ № 53</t>
  </si>
  <si>
    <t>МАОУ СШ № 89</t>
  </si>
  <si>
    <t>МАОУ Школа-интернат № 1</t>
  </si>
  <si>
    <t>МАОУ СШ № 76</t>
  </si>
  <si>
    <t>МАОУ СШ № 93</t>
  </si>
  <si>
    <t>МАОУ СШ № 137</t>
  </si>
  <si>
    <t>МАОУ СШ № 42</t>
  </si>
  <si>
    <t>МАОУ СШ № 17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</si>
  <si>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</si>
  <si>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</si>
  <si>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</si>
  <si>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</si>
  <si>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</si>
  <si>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</si>
  <si>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</si>
  <si>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</si>
  <si>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</si>
  <si>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</si>
  <si>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</si>
  <si>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</si>
  <si>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МБОУ СШ № 51</t>
  </si>
  <si>
    <t>МАОУ СШ № 158</t>
  </si>
  <si>
    <t>МБОУ СШ № 157</t>
  </si>
  <si>
    <t>МАОУ СШ № 158 "Грани"</t>
  </si>
  <si>
    <t>МАОУ Гимназия № 8</t>
  </si>
  <si>
    <t>МАОУ СШ № 46</t>
  </si>
  <si>
    <t>МАОУ СШ № 8 "Созидание"</t>
  </si>
  <si>
    <t>МАОУ СШ № 55</t>
  </si>
  <si>
    <t>МБОУ СШ № 63</t>
  </si>
  <si>
    <t>МАОУ СШ № 65</t>
  </si>
  <si>
    <t>МБОУ СШ № 79</t>
  </si>
  <si>
    <t>МБОУ СШ № 21</t>
  </si>
  <si>
    <t xml:space="preserve">МБОУ СШ № 82 </t>
  </si>
  <si>
    <t>МАОУ СШ № 45</t>
  </si>
  <si>
    <t>МАОУ СШ № 78</t>
  </si>
  <si>
    <t>МБОУ СШ № 2</t>
  </si>
  <si>
    <t>МАОУ СШ № 157</t>
  </si>
  <si>
    <t>МАОУ СШ № 156</t>
  </si>
  <si>
    <t>МАОУ СШ № 5</t>
  </si>
  <si>
    <t>МАОУ СШ № 18</t>
  </si>
  <si>
    <t>МАОУ СШ № 66</t>
  </si>
  <si>
    <t>МАОУ СШ № 69</t>
  </si>
  <si>
    <t>МБОУ СШ № 39</t>
  </si>
  <si>
    <t>МБОУ СШ № 16</t>
  </si>
  <si>
    <t>МБОУ СШ № 65</t>
  </si>
  <si>
    <t>МАОУ Лицей № 3</t>
  </si>
  <si>
    <t xml:space="preserve">МАОУ СШ № 82 </t>
  </si>
  <si>
    <t>МАОУ СШ № 155</t>
  </si>
  <si>
    <t>МАОУ СШ № 34</t>
  </si>
  <si>
    <t>МАОУ СШ № 6</t>
  </si>
  <si>
    <t>МАОУ СШ № 135</t>
  </si>
  <si>
    <t>МАОУ СШ № 16</t>
  </si>
  <si>
    <t>МАОУ СШ № 81</t>
  </si>
  <si>
    <t>МБОУ СШ № 31</t>
  </si>
  <si>
    <t>МАОУ СШ № 3</t>
  </si>
  <si>
    <t xml:space="preserve">МАОУ СШ № 72 </t>
  </si>
  <si>
    <t>МБОУ СШ № 159</t>
  </si>
  <si>
    <t>МБОУ СШ № 30</t>
  </si>
  <si>
    <t>МАОУ Лицей № 28</t>
  </si>
  <si>
    <t>МАОУ СШ № 91</t>
  </si>
  <si>
    <t>МАОУ СШ № 98</t>
  </si>
  <si>
    <t>МАОУ СШ № 129</t>
  </si>
  <si>
    <t>МАОУ СШ № 147</t>
  </si>
  <si>
    <t xml:space="preserve">МБОУ СОШ № 10 </t>
  </si>
  <si>
    <t>МАОУ СШ №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</si>
</sst>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164" fontId="33" fillId="0" borderId="0" applyBorder="0" applyProtection="0"/>
    <xf numFmtId="0" fontId="33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44" fontId="19" fillId="0" borderId="0" applyFont="0" applyFill="0" applyBorder="0" applyAlignment="0" applyProtection="0"/>
    <xf numFmtId="0" fontId="3" fillId="0" borderId="0"/>
    <xf numFmtId="0" fontId="25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39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24" fillId="0" borderId="0" xfId="0" applyFont="1" applyFill="1" applyBorder="1" applyAlignment="1">
      <alignment horizontal="right" vertical="center"/>
    </xf>
    <xf numFmtId="2" fontId="27" fillId="0" borderId="0" xfId="0" applyNumberFormat="1" applyFont="1"/>
    <xf numFmtId="2" fontId="22" fillId="0" borderId="0" xfId="0" applyNumberFormat="1" applyFont="1" applyFill="1" applyBorder="1"/>
    <xf numFmtId="0" fontId="23" fillId="0" borderId="0" xfId="0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0" fillId="0" borderId="4" xfId="0" applyFont="1" applyBorder="1" applyAlignment="1"/>
    <xf numFmtId="0" fontId="20" fillId="0" borderId="0" xfId="0" applyFont="1" applyBorder="1"/>
    <xf numFmtId="2" fontId="0" fillId="0" borderId="3" xfId="0" applyNumberFormat="1" applyFont="1" applyBorder="1" applyAlignment="1"/>
    <xf numFmtId="0" fontId="0" fillId="0" borderId="2" xfId="0" applyFont="1" applyBorder="1" applyAlignment="1"/>
    <xf numFmtId="2" fontId="0" fillId="0" borderId="1" xfId="0" applyNumberFormat="1" applyFont="1" applyBorder="1" applyAlignment="1"/>
    <xf numFmtId="0" fontId="20" fillId="0" borderId="4" xfId="0" applyFont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top"/>
    </xf>
    <xf numFmtId="0" fontId="30" fillId="0" borderId="0" xfId="0" applyFont="1"/>
    <xf numFmtId="0" fontId="30" fillId="4" borderId="0" xfId="0" applyFont="1" applyFill="1"/>
    <xf numFmtId="0" fontId="22" fillId="0" borderId="2" xfId="0" applyFont="1" applyBorder="1" applyAlignment="1">
      <alignment horizontal="center" vertical="center" wrapText="1"/>
    </xf>
    <xf numFmtId="0" fontId="28" fillId="0" borderId="14" xfId="0" applyFont="1" applyBorder="1"/>
    <xf numFmtId="0" fontId="28" fillId="0" borderId="17" xfId="0" applyFont="1" applyBorder="1"/>
    <xf numFmtId="0" fontId="28" fillId="0" borderId="34" xfId="0" applyFont="1" applyBorder="1"/>
    <xf numFmtId="0" fontId="20" fillId="0" borderId="2" xfId="0" applyFont="1" applyBorder="1" applyAlignment="1">
      <alignment horizontal="left" vertical="center"/>
    </xf>
    <xf numFmtId="0" fontId="0" fillId="0" borderId="10" xfId="0" applyFont="1" applyBorder="1" applyAlignment="1"/>
    <xf numFmtId="0" fontId="28" fillId="0" borderId="30" xfId="0" applyFont="1" applyBorder="1"/>
    <xf numFmtId="0" fontId="20" fillId="0" borderId="10" xfId="0" applyFont="1" applyBorder="1" applyAlignment="1">
      <alignment horizontal="left" vertical="center"/>
    </xf>
    <xf numFmtId="0" fontId="28" fillId="0" borderId="13" xfId="0" applyFont="1" applyBorder="1"/>
    <xf numFmtId="0" fontId="20" fillId="0" borderId="6" xfId="0" applyFont="1" applyBorder="1" applyAlignment="1">
      <alignment horizontal="left" vertical="center"/>
    </xf>
    <xf numFmtId="0" fontId="0" fillId="0" borderId="6" xfId="0" applyFont="1" applyBorder="1" applyAlignment="1"/>
    <xf numFmtId="0" fontId="0" fillId="0" borderId="8" xfId="0" applyBorder="1"/>
    <xf numFmtId="0" fontId="0" fillId="0" borderId="6" xfId="0" applyBorder="1"/>
    <xf numFmtId="2" fontId="24" fillId="0" borderId="0" xfId="0" applyNumberFormat="1" applyFont="1" applyFill="1" applyBorder="1" applyAlignment="1">
      <alignment horizontal="right" vertical="center"/>
    </xf>
    <xf numFmtId="2" fontId="0" fillId="0" borderId="7" xfId="0" applyNumberFormat="1" applyFont="1" applyBorder="1" applyAlignment="1"/>
    <xf numFmtId="2" fontId="0" fillId="0" borderId="9" xfId="0" applyNumberFormat="1" applyFont="1" applyBorder="1" applyAlignment="1"/>
    <xf numFmtId="2" fontId="0" fillId="0" borderId="5" xfId="0" applyNumberFormat="1" applyFont="1" applyBorder="1" applyAlignment="1"/>
    <xf numFmtId="0" fontId="30" fillId="6" borderId="0" xfId="0" applyFont="1" applyFill="1"/>
    <xf numFmtId="0" fontId="0" fillId="0" borderId="15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30" fillId="0" borderId="13" xfId="0" applyFont="1" applyBorder="1"/>
    <xf numFmtId="0" fontId="30" fillId="0" borderId="17" xfId="0" applyFont="1" applyBorder="1"/>
    <xf numFmtId="0" fontId="0" fillId="0" borderId="19" xfId="0" applyFont="1" applyBorder="1" applyAlignment="1">
      <alignment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30" fillId="7" borderId="0" xfId="0" applyFont="1" applyFill="1"/>
    <xf numFmtId="0" fontId="30" fillId="8" borderId="0" xfId="0" applyFont="1" applyFill="1"/>
    <xf numFmtId="0" fontId="30" fillId="9" borderId="0" xfId="0" applyFont="1" applyFill="1"/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30" fillId="0" borderId="4" xfId="0" applyFont="1" applyBorder="1" applyAlignment="1">
      <alignment wrapText="1"/>
    </xf>
    <xf numFmtId="0" fontId="0" fillId="0" borderId="0" xfId="0"/>
    <xf numFmtId="0" fontId="0" fillId="0" borderId="21" xfId="0" applyFont="1" applyBorder="1" applyAlignment="1">
      <alignment wrapText="1"/>
    </xf>
    <xf numFmtId="0" fontId="30" fillId="10" borderId="0" xfId="0" applyFont="1" applyFill="1"/>
    <xf numFmtId="0" fontId="0" fillId="0" borderId="0" xfId="0"/>
    <xf numFmtId="0" fontId="29" fillId="0" borderId="0" xfId="0" applyFont="1" applyAlignment="1"/>
    <xf numFmtId="0" fontId="22" fillId="0" borderId="30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0" fillId="0" borderId="55" xfId="0" applyFont="1" applyBorder="1" applyAlignment="1">
      <alignment horizontal="center"/>
    </xf>
    <xf numFmtId="2" fontId="0" fillId="0" borderId="56" xfId="0" applyNumberFormat="1" applyFont="1" applyBorder="1" applyAlignment="1"/>
    <xf numFmtId="0" fontId="22" fillId="0" borderId="6" xfId="0" applyFont="1" applyBorder="1" applyAlignment="1"/>
    <xf numFmtId="0" fontId="22" fillId="0" borderId="55" xfId="0" applyFont="1" applyBorder="1" applyAlignment="1">
      <alignment horizontal="left"/>
    </xf>
    <xf numFmtId="2" fontId="22" fillId="0" borderId="56" xfId="0" applyNumberFormat="1" applyFont="1" applyBorder="1" applyAlignment="1">
      <alignment horizontal="left"/>
    </xf>
    <xf numFmtId="0" fontId="35" fillId="0" borderId="55" xfId="0" applyFont="1" applyBorder="1" applyAlignment="1">
      <alignment horizontal="center" vertical="center" wrapText="1"/>
    </xf>
    <xf numFmtId="0" fontId="28" fillId="0" borderId="49" xfId="0" applyFont="1" applyBorder="1"/>
    <xf numFmtId="0" fontId="22" fillId="0" borderId="50" xfId="0" applyFont="1" applyBorder="1" applyAlignment="1"/>
    <xf numFmtId="0" fontId="22" fillId="0" borderId="50" xfId="0" applyFont="1" applyBorder="1" applyAlignment="1">
      <alignment horizontal="left"/>
    </xf>
    <xf numFmtId="2" fontId="22" fillId="0" borderId="51" xfId="0" applyNumberFormat="1" applyFont="1" applyBorder="1" applyAlignment="1">
      <alignment horizontal="left"/>
    </xf>
    <xf numFmtId="0" fontId="31" fillId="5" borderId="50" xfId="0" applyFont="1" applyFill="1" applyBorder="1" applyAlignment="1">
      <alignment horizontal="left" vertical="center"/>
    </xf>
    <xf numFmtId="0" fontId="31" fillId="5" borderId="57" xfId="0" applyFont="1" applyFill="1" applyBorder="1" applyAlignment="1">
      <alignment horizontal="left" vertical="center"/>
    </xf>
    <xf numFmtId="0" fontId="28" fillId="0" borderId="53" xfId="0" applyFont="1" applyBorder="1" applyAlignment="1">
      <alignment horizontal="left" vertical="center"/>
    </xf>
    <xf numFmtId="0" fontId="30" fillId="0" borderId="53" xfId="0" applyFont="1" applyBorder="1" applyAlignment="1">
      <alignment horizontal="center"/>
    </xf>
    <xf numFmtId="2" fontId="28" fillId="10" borderId="3" xfId="0" applyNumberFormat="1" applyFont="1" applyFill="1" applyBorder="1"/>
    <xf numFmtId="0" fontId="19" fillId="0" borderId="10" xfId="10" applyNumberFormat="1" applyFont="1" applyBorder="1" applyAlignment="1">
      <alignment horizontal="center"/>
    </xf>
    <xf numFmtId="0" fontId="22" fillId="0" borderId="50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2" fillId="0" borderId="50" xfId="10" applyNumberFormat="1" applyFont="1" applyBorder="1" applyAlignment="1">
      <alignment horizontal="left"/>
    </xf>
    <xf numFmtId="0" fontId="22" fillId="2" borderId="50" xfId="10" applyFont="1" applyFill="1" applyBorder="1" applyAlignment="1">
      <alignment horizontal="left" vertical="center"/>
    </xf>
    <xf numFmtId="0" fontId="22" fillId="0" borderId="57" xfId="0" applyFont="1" applyBorder="1" applyAlignment="1">
      <alignment horizontal="left"/>
    </xf>
    <xf numFmtId="0" fontId="18" fillId="0" borderId="10" xfId="0" applyFont="1" applyBorder="1" applyAlignment="1">
      <alignment horizontal="left" vertical="center"/>
    </xf>
    <xf numFmtId="2" fontId="22" fillId="0" borderId="51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/>
    </xf>
    <xf numFmtId="0" fontId="35" fillId="0" borderId="50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22" fillId="0" borderId="0" xfId="0" applyFont="1" applyBorder="1" applyAlignment="1">
      <alignment horizontal="right"/>
    </xf>
    <xf numFmtId="0" fontId="0" fillId="0" borderId="16" xfId="0" applyFont="1" applyBorder="1" applyAlignment="1"/>
    <xf numFmtId="0" fontId="0" fillId="0" borderId="17" xfId="0" applyFont="1" applyBorder="1" applyAlignment="1"/>
    <xf numFmtId="0" fontId="20" fillId="2" borderId="2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right" vertical="center"/>
    </xf>
    <xf numFmtId="0" fontId="22" fillId="0" borderId="45" xfId="0" applyFont="1" applyBorder="1" applyAlignment="1">
      <alignment horizontal="center" vertical="center" wrapText="1"/>
    </xf>
    <xf numFmtId="0" fontId="30" fillId="0" borderId="49" xfId="0" applyFont="1" applyBorder="1"/>
    <xf numFmtId="0" fontId="0" fillId="0" borderId="49" xfId="0" applyFont="1" applyBorder="1" applyAlignment="1"/>
    <xf numFmtId="0" fontId="0" fillId="0" borderId="17" xfId="0" applyFont="1" applyBorder="1"/>
    <xf numFmtId="0" fontId="0" fillId="0" borderId="49" xfId="0" applyFont="1" applyBorder="1"/>
    <xf numFmtId="0" fontId="30" fillId="0" borderId="14" xfId="0" applyFont="1" applyBorder="1"/>
    <xf numFmtId="0" fontId="30" fillId="0" borderId="19" xfId="0" applyFont="1" applyBorder="1" applyAlignment="1">
      <alignment wrapText="1"/>
    </xf>
    <xf numFmtId="0" fontId="0" fillId="0" borderId="16" xfId="0" applyFont="1" applyBorder="1"/>
    <xf numFmtId="0" fontId="0" fillId="0" borderId="22" xfId="0" applyFont="1" applyBorder="1" applyAlignment="1">
      <alignment wrapText="1"/>
    </xf>
    <xf numFmtId="0" fontId="0" fillId="0" borderId="0" xfId="0"/>
    <xf numFmtId="0" fontId="22" fillId="0" borderId="57" xfId="0" applyFont="1" applyBorder="1" applyAlignment="1"/>
    <xf numFmtId="0" fontId="29" fillId="0" borderId="58" xfId="0" applyFont="1" applyBorder="1"/>
    <xf numFmtId="0" fontId="36" fillId="0" borderId="58" xfId="0" applyFont="1" applyBorder="1"/>
    <xf numFmtId="0" fontId="28" fillId="0" borderId="15" xfId="0" applyFont="1" applyBorder="1"/>
    <xf numFmtId="0" fontId="28" fillId="0" borderId="16" xfId="0" applyFont="1" applyBorder="1"/>
    <xf numFmtId="0" fontId="0" fillId="0" borderId="0" xfId="0" applyFont="1" applyBorder="1" applyAlignment="1"/>
    <xf numFmtId="0" fontId="34" fillId="0" borderId="0" xfId="0" applyFont="1" applyBorder="1" applyAlignment="1">
      <alignment wrapText="1"/>
    </xf>
    <xf numFmtId="0" fontId="27" fillId="0" borderId="0" xfId="0" applyFont="1" applyBorder="1" applyAlignment="1">
      <alignment horizontal="right"/>
    </xf>
    <xf numFmtId="2" fontId="27" fillId="0" borderId="6" xfId="0" applyNumberFormat="1" applyFont="1" applyBorder="1" applyAlignment="1"/>
    <xf numFmtId="0" fontId="24" fillId="0" borderId="0" xfId="0" applyFont="1" applyFill="1" applyBorder="1" applyAlignment="1">
      <alignment horizontal="left" vertical="center"/>
    </xf>
    <xf numFmtId="0" fontId="37" fillId="0" borderId="0" xfId="0" applyFont="1"/>
    <xf numFmtId="2" fontId="24" fillId="0" borderId="0" xfId="0" applyNumberFormat="1" applyFont="1"/>
    <xf numFmtId="0" fontId="35" fillId="0" borderId="50" xfId="0" applyFont="1" applyBorder="1" applyAlignment="1">
      <alignment horizontal="center" vertical="center"/>
    </xf>
    <xf numFmtId="2" fontId="35" fillId="0" borderId="51" xfId="0" applyNumberFormat="1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/>
    </xf>
    <xf numFmtId="2" fontId="35" fillId="0" borderId="56" xfId="0" applyNumberFormat="1" applyFont="1" applyBorder="1" applyAlignment="1">
      <alignment horizontal="center" vertical="center" wrapText="1"/>
    </xf>
    <xf numFmtId="0" fontId="0" fillId="0" borderId="0" xfId="0"/>
    <xf numFmtId="0" fontId="17" fillId="0" borderId="13" xfId="0" applyFont="1" applyBorder="1" applyAlignment="1">
      <alignment horizontal="right" vertical="center"/>
    </xf>
    <xf numFmtId="0" fontId="30" fillId="0" borderId="30" xfId="0" applyFont="1" applyFill="1" applyBorder="1"/>
    <xf numFmtId="0" fontId="0" fillId="0" borderId="26" xfId="0" applyFont="1" applyBorder="1"/>
    <xf numFmtId="0" fontId="0" fillId="0" borderId="30" xfId="0" applyFont="1" applyFill="1" applyBorder="1"/>
    <xf numFmtId="0" fontId="0" fillId="0" borderId="0" xfId="0"/>
    <xf numFmtId="0" fontId="30" fillId="2" borderId="0" xfId="0" applyFont="1" applyFill="1"/>
    <xf numFmtId="0" fontId="0" fillId="0" borderId="0" xfId="0"/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6" fillId="0" borderId="4" xfId="0" applyFont="1" applyBorder="1" applyAlignment="1"/>
    <xf numFmtId="0" fontId="16" fillId="0" borderId="8" xfId="0" applyFont="1" applyBorder="1" applyAlignment="1"/>
    <xf numFmtId="0" fontId="16" fillId="0" borderId="6" xfId="0" applyFont="1" applyBorder="1" applyAlignment="1"/>
    <xf numFmtId="0" fontId="16" fillId="0" borderId="2" xfId="0" applyFont="1" applyBorder="1" applyAlignment="1"/>
    <xf numFmtId="0" fontId="16" fillId="0" borderId="4" xfId="0" applyFont="1" applyBorder="1"/>
    <xf numFmtId="0" fontId="30" fillId="11" borderId="0" xfId="0" applyFont="1" applyFill="1"/>
    <xf numFmtId="0" fontId="16" fillId="0" borderId="19" xfId="0" applyFont="1" applyFill="1" applyBorder="1" applyAlignment="1">
      <alignment horizontal="left" vertical="center"/>
    </xf>
    <xf numFmtId="2" fontId="27" fillId="0" borderId="0" xfId="0" applyNumberFormat="1" applyFont="1" applyBorder="1"/>
    <xf numFmtId="0" fontId="16" fillId="0" borderId="19" xfId="0" applyFont="1" applyBorder="1" applyAlignment="1">
      <alignment horizontal="left" vertical="center"/>
    </xf>
    <xf numFmtId="0" fontId="16" fillId="2" borderId="19" xfId="0" applyFont="1" applyFill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wrapText="1"/>
    </xf>
    <xf numFmtId="0" fontId="16" fillId="3" borderId="19" xfId="1" applyFont="1" applyFill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31" fillId="0" borderId="37" xfId="0" applyFont="1" applyBorder="1" applyAlignment="1">
      <alignment horizontal="center" vertical="center" wrapText="1"/>
    </xf>
    <xf numFmtId="0" fontId="0" fillId="0" borderId="0" xfId="0"/>
    <xf numFmtId="0" fontId="22" fillId="0" borderId="2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38" fillId="0" borderId="4" xfId="0" applyFont="1" applyBorder="1" applyAlignment="1">
      <alignment wrapText="1"/>
    </xf>
    <xf numFmtId="2" fontId="38" fillId="0" borderId="3" xfId="0" applyNumberFormat="1" applyFont="1" applyBorder="1" applyAlignment="1"/>
    <xf numFmtId="2" fontId="38" fillId="0" borderId="9" xfId="0" applyNumberFormat="1" applyFont="1" applyBorder="1" applyAlignment="1"/>
    <xf numFmtId="2" fontId="38" fillId="0" borderId="1" xfId="0" applyNumberFormat="1" applyFont="1" applyBorder="1" applyAlignment="1"/>
    <xf numFmtId="0" fontId="35" fillId="0" borderId="6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19" fillId="0" borderId="4" xfId="10" applyNumberFormat="1" applyFont="1" applyBorder="1" applyAlignment="1">
      <alignment horizontal="right"/>
    </xf>
    <xf numFmtId="0" fontId="0" fillId="0" borderId="4" xfId="0" applyFont="1" applyBorder="1" applyAlignment="1">
      <alignment horizontal="right"/>
    </xf>
    <xf numFmtId="0" fontId="28" fillId="5" borderId="4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left" vertical="center"/>
    </xf>
    <xf numFmtId="0" fontId="28" fillId="0" borderId="24" xfId="0" applyFont="1" applyBorder="1"/>
    <xf numFmtId="0" fontId="0" fillId="0" borderId="2" xfId="0" applyFont="1" applyBorder="1" applyAlignment="1">
      <alignment horizontal="right"/>
    </xf>
    <xf numFmtId="0" fontId="28" fillId="5" borderId="2" xfId="0" applyFont="1" applyFill="1" applyBorder="1" applyAlignment="1">
      <alignment horizontal="right" vertical="center"/>
    </xf>
    <xf numFmtId="2" fontId="0" fillId="0" borderId="27" xfId="0" applyNumberFormat="1" applyFont="1" applyBorder="1" applyAlignment="1"/>
    <xf numFmtId="2" fontId="38" fillId="0" borderId="7" xfId="0" applyNumberFormat="1" applyFont="1" applyBorder="1" applyAlignment="1"/>
    <xf numFmtId="0" fontId="32" fillId="0" borderId="63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wrapText="1"/>
    </xf>
    <xf numFmtId="0" fontId="26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22" fillId="0" borderId="5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left" vertical="center"/>
    </xf>
    <xf numFmtId="0" fontId="23" fillId="0" borderId="0" xfId="0" applyFont="1"/>
    <xf numFmtId="2" fontId="16" fillId="2" borderId="4" xfId="0" applyNumberFormat="1" applyFont="1" applyFill="1" applyBorder="1" applyAlignment="1">
      <alignment vertical="center"/>
    </xf>
    <xf numFmtId="0" fontId="29" fillId="0" borderId="58" xfId="0" applyFont="1" applyBorder="1" applyAlignment="1">
      <alignment vertical="center"/>
    </xf>
    <xf numFmtId="0" fontId="29" fillId="0" borderId="26" xfId="0" applyFont="1" applyBorder="1" applyAlignment="1">
      <alignment horizontal="left" vertical="center"/>
    </xf>
    <xf numFmtId="0" fontId="29" fillId="0" borderId="57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36" fillId="0" borderId="58" xfId="0" applyFont="1" applyBorder="1" applyAlignment="1">
      <alignment vertical="center"/>
    </xf>
    <xf numFmtId="0" fontId="36" fillId="0" borderId="26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0" fontId="36" fillId="0" borderId="45" xfId="0" applyFont="1" applyBorder="1" applyAlignment="1">
      <alignment vertical="center"/>
    </xf>
    <xf numFmtId="0" fontId="0" fillId="0" borderId="19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 wrapText="1"/>
    </xf>
    <xf numFmtId="0" fontId="35" fillId="0" borderId="57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2" fontId="35" fillId="0" borderId="50" xfId="0" applyNumberFormat="1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left" wrapText="1"/>
    </xf>
    <xf numFmtId="0" fontId="16" fillId="0" borderId="62" xfId="0" applyFont="1" applyBorder="1" applyAlignment="1">
      <alignment vertical="center"/>
    </xf>
    <xf numFmtId="2" fontId="29" fillId="0" borderId="50" xfId="0" applyNumberFormat="1" applyFont="1" applyBorder="1" applyAlignment="1">
      <alignment horizontal="left" vertical="center"/>
    </xf>
    <xf numFmtId="2" fontId="36" fillId="0" borderId="50" xfId="0" applyNumberFormat="1" applyFont="1" applyBorder="1" applyAlignment="1">
      <alignment horizontal="left" vertical="center"/>
    </xf>
    <xf numFmtId="2" fontId="16" fillId="2" borderId="4" xfId="0" applyNumberFormat="1" applyFont="1" applyFill="1" applyBorder="1" applyAlignment="1">
      <alignment horizontal="right" vertical="center"/>
    </xf>
    <xf numFmtId="0" fontId="0" fillId="0" borderId="62" xfId="0" applyBorder="1"/>
    <xf numFmtId="0" fontId="0" fillId="0" borderId="35" xfId="0" applyBorder="1"/>
    <xf numFmtId="0" fontId="29" fillId="0" borderId="0" xfId="0" applyFont="1" applyAlignment="1">
      <alignment horizontal="center"/>
    </xf>
    <xf numFmtId="2" fontId="16" fillId="2" borderId="8" xfId="0" applyNumberFormat="1" applyFont="1" applyFill="1" applyBorder="1" applyAlignment="1">
      <alignment horizontal="right" vertical="center"/>
    </xf>
    <xf numFmtId="0" fontId="16" fillId="2" borderId="20" xfId="0" applyFont="1" applyFill="1" applyBorder="1" applyAlignment="1">
      <alignment horizontal="left" vertical="center"/>
    </xf>
    <xf numFmtId="0" fontId="0" fillId="0" borderId="25" xfId="0" applyBorder="1"/>
    <xf numFmtId="0" fontId="0" fillId="0" borderId="63" xfId="0" applyBorder="1"/>
    <xf numFmtId="0" fontId="0" fillId="0" borderId="12" xfId="0" applyBorder="1"/>
    <xf numFmtId="0" fontId="0" fillId="0" borderId="10" xfId="0" applyBorder="1"/>
    <xf numFmtId="0" fontId="22" fillId="0" borderId="35" xfId="0" applyFont="1" applyBorder="1" applyAlignment="1">
      <alignment vertical="center"/>
    </xf>
    <xf numFmtId="0" fontId="22" fillId="0" borderId="35" xfId="0" applyFont="1" applyBorder="1" applyAlignment="1">
      <alignment horizontal="center" vertical="center"/>
    </xf>
    <xf numFmtId="0" fontId="13" fillId="0" borderId="4" xfId="1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2" fontId="0" fillId="0" borderId="5" xfId="0" applyNumberFormat="1" applyFont="1" applyBorder="1" applyAlignment="1">
      <alignment horizontal="right"/>
    </xf>
    <xf numFmtId="2" fontId="16" fillId="0" borderId="4" xfId="0" applyNumberFormat="1" applyFont="1" applyBorder="1" applyAlignment="1">
      <alignment horizontal="right" vertical="center"/>
    </xf>
    <xf numFmtId="2" fontId="0" fillId="0" borderId="4" xfId="0" applyNumberFormat="1" applyFont="1" applyBorder="1" applyAlignment="1">
      <alignment horizontal="right" wrapText="1"/>
    </xf>
    <xf numFmtId="2" fontId="16" fillId="0" borderId="4" xfId="0" applyNumberFormat="1" applyFont="1" applyBorder="1" applyAlignment="1">
      <alignment horizontal="right" vertical="center" wrapText="1"/>
    </xf>
    <xf numFmtId="2" fontId="16" fillId="0" borderId="4" xfId="0" applyNumberFormat="1" applyFont="1" applyFill="1" applyBorder="1" applyAlignment="1">
      <alignment horizontal="right" vertical="center"/>
    </xf>
    <xf numFmtId="2" fontId="14" fillId="0" borderId="4" xfId="0" applyNumberFormat="1" applyFont="1" applyBorder="1" applyAlignment="1">
      <alignment horizontal="right" vertical="center"/>
    </xf>
    <xf numFmtId="2" fontId="30" fillId="0" borderId="4" xfId="0" applyNumberFormat="1" applyFont="1" applyBorder="1" applyAlignment="1">
      <alignment horizontal="right" wrapText="1"/>
    </xf>
    <xf numFmtId="2" fontId="14" fillId="2" borderId="4" xfId="0" applyNumberFormat="1" applyFont="1" applyFill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wrapText="1"/>
    </xf>
    <xf numFmtId="0" fontId="16" fillId="0" borderId="62" xfId="0" applyFont="1" applyBorder="1" applyAlignment="1">
      <alignment horizontal="right" vertical="center"/>
    </xf>
    <xf numFmtId="0" fontId="16" fillId="0" borderId="39" xfId="0" applyFont="1" applyBorder="1" applyAlignment="1">
      <alignment horizontal="right" vertical="center"/>
    </xf>
    <xf numFmtId="0" fontId="0" fillId="0" borderId="62" xfId="0" applyFont="1" applyBorder="1" applyAlignment="1">
      <alignment horizontal="right" wrapText="1"/>
    </xf>
    <xf numFmtId="0" fontId="0" fillId="0" borderId="39" xfId="0" applyFont="1" applyBorder="1" applyAlignment="1">
      <alignment horizontal="right" wrapText="1"/>
    </xf>
    <xf numFmtId="0" fontId="16" fillId="0" borderId="62" xfId="0" applyFont="1" applyBorder="1" applyAlignment="1">
      <alignment horizontal="right" vertical="center" wrapText="1"/>
    </xf>
    <xf numFmtId="0" fontId="16" fillId="0" borderId="39" xfId="0" applyFont="1" applyBorder="1" applyAlignment="1">
      <alignment horizontal="right" vertical="center" wrapText="1"/>
    </xf>
    <xf numFmtId="0" fontId="16" fillId="0" borderId="62" xfId="0" applyFont="1" applyFill="1" applyBorder="1" applyAlignment="1">
      <alignment horizontal="right" vertical="center"/>
    </xf>
    <xf numFmtId="0" fontId="16" fillId="0" borderId="39" xfId="0" applyFont="1" applyFill="1" applyBorder="1" applyAlignment="1">
      <alignment horizontal="right" vertical="center"/>
    </xf>
    <xf numFmtId="0" fontId="14" fillId="0" borderId="62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2" fontId="16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wrapText="1"/>
    </xf>
    <xf numFmtId="2" fontId="16" fillId="0" borderId="4" xfId="0" applyNumberFormat="1" applyFont="1" applyFill="1" applyBorder="1" applyAlignment="1">
      <alignment vertical="center"/>
    </xf>
    <xf numFmtId="0" fontId="30" fillId="0" borderId="62" xfId="0" applyFont="1" applyBorder="1" applyAlignment="1">
      <alignment horizontal="right" wrapText="1"/>
    </xf>
    <xf numFmtId="0" fontId="30" fillId="0" borderId="39" xfId="0" applyFont="1" applyBorder="1" applyAlignment="1">
      <alignment horizontal="right" wrapText="1"/>
    </xf>
    <xf numFmtId="0" fontId="16" fillId="2" borderId="62" xfId="0" applyFont="1" applyFill="1" applyBorder="1" applyAlignment="1">
      <alignment horizontal="right" vertical="center"/>
    </xf>
    <xf numFmtId="0" fontId="16" fillId="2" borderId="39" xfId="0" applyFont="1" applyFill="1" applyBorder="1" applyAlignment="1">
      <alignment horizontal="right" vertical="center"/>
    </xf>
    <xf numFmtId="0" fontId="14" fillId="2" borderId="62" xfId="0" applyFont="1" applyFill="1" applyBorder="1" applyAlignment="1">
      <alignment horizontal="right" vertical="center"/>
    </xf>
    <xf numFmtId="0" fontId="14" fillId="2" borderId="39" xfId="0" applyFont="1" applyFill="1" applyBorder="1" applyAlignment="1">
      <alignment horizontal="right" vertical="center"/>
    </xf>
    <xf numFmtId="0" fontId="16" fillId="2" borderId="65" xfId="0" applyFont="1" applyFill="1" applyBorder="1" applyAlignment="1">
      <alignment horizontal="right" vertical="center"/>
    </xf>
    <xf numFmtId="0" fontId="16" fillId="2" borderId="42" xfId="0" applyFont="1" applyFill="1" applyBorder="1" applyAlignment="1">
      <alignment horizontal="right" vertical="center"/>
    </xf>
    <xf numFmtId="2" fontId="16" fillId="0" borderId="6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left" wrapText="1"/>
    </xf>
    <xf numFmtId="2" fontId="16" fillId="0" borderId="2" xfId="0" applyNumberFormat="1" applyFont="1" applyBorder="1" applyAlignment="1">
      <alignment horizontal="right" wrapText="1"/>
    </xf>
    <xf numFmtId="0" fontId="16" fillId="0" borderId="25" xfId="0" applyFont="1" applyBorder="1" applyAlignment="1">
      <alignment horizontal="right" vertical="center"/>
    </xf>
    <xf numFmtId="0" fontId="16" fillId="0" borderId="32" xfId="0" applyFont="1" applyBorder="1" applyAlignment="1">
      <alignment horizontal="right" vertical="center"/>
    </xf>
    <xf numFmtId="0" fontId="16" fillId="0" borderId="62" xfId="0" applyFont="1" applyBorder="1" applyAlignment="1">
      <alignment horizontal="right" wrapText="1"/>
    </xf>
    <xf numFmtId="0" fontId="16" fillId="0" borderId="39" xfId="0" applyFont="1" applyBorder="1" applyAlignment="1">
      <alignment horizontal="right" wrapText="1"/>
    </xf>
    <xf numFmtId="0" fontId="16" fillId="0" borderId="63" xfId="0" applyFont="1" applyBorder="1" applyAlignment="1">
      <alignment horizontal="right" wrapText="1"/>
    </xf>
    <xf numFmtId="0" fontId="16" fillId="0" borderId="40" xfId="0" applyFont="1" applyBorder="1" applyAlignment="1">
      <alignment horizontal="right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0" fillId="0" borderId="62" xfId="0" applyFont="1" applyBorder="1" applyAlignment="1">
      <alignment horizontal="right" vertical="center" wrapText="1"/>
    </xf>
    <xf numFmtId="0" fontId="0" fillId="0" borderId="39" xfId="0" applyFont="1" applyBorder="1" applyAlignment="1">
      <alignment horizontal="right" vertical="center" wrapText="1"/>
    </xf>
    <xf numFmtId="2" fontId="0" fillId="0" borderId="4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/>
    </xf>
    <xf numFmtId="0" fontId="16" fillId="2" borderId="53" xfId="0" applyFont="1" applyFill="1" applyBorder="1" applyAlignment="1">
      <alignment horizontal="right" vertical="center"/>
    </xf>
    <xf numFmtId="0" fontId="16" fillId="0" borderId="62" xfId="1" applyFont="1" applyBorder="1" applyAlignment="1">
      <alignment horizontal="right" vertical="center"/>
    </xf>
    <xf numFmtId="0" fontId="16" fillId="0" borderId="39" xfId="1" applyFont="1" applyBorder="1" applyAlignment="1">
      <alignment horizontal="right" vertical="center"/>
    </xf>
    <xf numFmtId="0" fontId="26" fillId="0" borderId="62" xfId="0" applyFont="1" applyBorder="1" applyAlignment="1">
      <alignment horizontal="right" vertical="center"/>
    </xf>
    <xf numFmtId="2" fontId="16" fillId="0" borderId="4" xfId="1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horizontal="right" vertical="center"/>
    </xf>
    <xf numFmtId="2" fontId="16" fillId="2" borderId="6" xfId="0" applyNumberFormat="1" applyFont="1" applyFill="1" applyBorder="1" applyAlignment="1">
      <alignment horizontal="right" vertical="center"/>
    </xf>
    <xf numFmtId="0" fontId="0" fillId="0" borderId="22" xfId="0" applyFont="1" applyBorder="1" applyAlignment="1">
      <alignment vertical="center" wrapText="1"/>
    </xf>
    <xf numFmtId="0" fontId="0" fillId="0" borderId="63" xfId="0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 wrapText="1"/>
    </xf>
    <xf numFmtId="0" fontId="0" fillId="0" borderId="40" xfId="0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0" fillId="0" borderId="4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31" xfId="0" applyBorder="1"/>
    <xf numFmtId="0" fontId="0" fillId="0" borderId="65" xfId="0" applyBorder="1"/>
    <xf numFmtId="0" fontId="0" fillId="0" borderId="43" xfId="0" applyBorder="1"/>
    <xf numFmtId="0" fontId="31" fillId="0" borderId="12" xfId="0" applyFont="1" applyBorder="1" applyAlignment="1">
      <alignment horizontal="center" vertical="center" wrapText="1"/>
    </xf>
    <xf numFmtId="0" fontId="0" fillId="0" borderId="62" xfId="0" applyFont="1" applyBorder="1" applyAlignment="1">
      <alignment wrapText="1"/>
    </xf>
    <xf numFmtId="0" fontId="0" fillId="0" borderId="39" xfId="0" applyFont="1" applyBorder="1" applyAlignment="1">
      <alignment wrapText="1"/>
    </xf>
    <xf numFmtId="2" fontId="23" fillId="0" borderId="0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5" xfId="0" applyBorder="1" applyAlignment="1">
      <alignment horizontal="right"/>
    </xf>
    <xf numFmtId="0" fontId="11" fillId="0" borderId="19" xfId="0" applyFont="1" applyBorder="1" applyAlignment="1">
      <alignment horizontal="left" vertical="center"/>
    </xf>
    <xf numFmtId="0" fontId="16" fillId="0" borderId="53" xfId="0" applyFont="1" applyFill="1" applyBorder="1" applyAlignment="1">
      <alignment horizontal="right" vertical="center"/>
    </xf>
    <xf numFmtId="0" fontId="16" fillId="0" borderId="53" xfId="0" applyFont="1" applyBorder="1" applyAlignment="1">
      <alignment horizontal="right" vertical="center"/>
    </xf>
    <xf numFmtId="0" fontId="0" fillId="0" borderId="53" xfId="0" applyFont="1" applyBorder="1" applyAlignment="1">
      <alignment wrapText="1"/>
    </xf>
    <xf numFmtId="0" fontId="16" fillId="0" borderId="28" xfId="0" applyFont="1" applyBorder="1" applyAlignment="1">
      <alignment horizontal="right" vertical="center"/>
    </xf>
    <xf numFmtId="0" fontId="0" fillId="0" borderId="53" xfId="0" applyFont="1" applyBorder="1" applyAlignment="1">
      <alignment horizontal="right" wrapText="1"/>
    </xf>
    <xf numFmtId="0" fontId="16" fillId="0" borderId="53" xfId="0" applyFont="1" applyBorder="1" applyAlignment="1">
      <alignment horizontal="right" wrapText="1"/>
    </xf>
    <xf numFmtId="0" fontId="16" fillId="0" borderId="29" xfId="0" applyFont="1" applyBorder="1" applyAlignment="1">
      <alignment horizontal="right" wrapText="1"/>
    </xf>
    <xf numFmtId="0" fontId="14" fillId="2" borderId="53" xfId="0" applyFont="1" applyFill="1" applyBorder="1" applyAlignment="1">
      <alignment horizontal="right" vertical="center"/>
    </xf>
    <xf numFmtId="0" fontId="30" fillId="0" borderId="53" xfId="0" applyFont="1" applyBorder="1" applyAlignment="1">
      <alignment horizontal="right" wrapText="1"/>
    </xf>
    <xf numFmtId="0" fontId="16" fillId="2" borderId="59" xfId="0" applyFont="1" applyFill="1" applyBorder="1" applyAlignment="1">
      <alignment horizontal="right" vertical="center"/>
    </xf>
    <xf numFmtId="0" fontId="16" fillId="0" borderId="53" xfId="1" applyFont="1" applyBorder="1" applyAlignment="1">
      <alignment horizontal="right" vertical="center"/>
    </xf>
    <xf numFmtId="0" fontId="14" fillId="0" borderId="53" xfId="0" applyFont="1" applyBorder="1" applyAlignment="1">
      <alignment horizontal="right" vertical="center"/>
    </xf>
    <xf numFmtId="0" fontId="16" fillId="0" borderId="53" xfId="0" applyFont="1" applyBorder="1" applyAlignment="1">
      <alignment horizontal="right" vertical="center" wrapText="1"/>
    </xf>
    <xf numFmtId="0" fontId="22" fillId="0" borderId="61" xfId="0" applyFont="1" applyBorder="1" applyAlignment="1">
      <alignment horizontal="center" vertical="center" wrapText="1"/>
    </xf>
    <xf numFmtId="1" fontId="21" fillId="2" borderId="71" xfId="0" applyNumberFormat="1" applyFont="1" applyFill="1" applyBorder="1" applyAlignment="1">
      <alignment vertical="center"/>
    </xf>
    <xf numFmtId="0" fontId="21" fillId="2" borderId="72" xfId="0" applyFont="1" applyFill="1" applyBorder="1" applyAlignment="1">
      <alignment vertical="center"/>
    </xf>
    <xf numFmtId="0" fontId="21" fillId="2" borderId="73" xfId="0" applyFont="1" applyFill="1" applyBorder="1" applyAlignment="1">
      <alignment vertical="center"/>
    </xf>
    <xf numFmtId="0" fontId="21" fillId="2" borderId="61" xfId="0" applyFont="1" applyFill="1" applyBorder="1" applyAlignment="1">
      <alignment horizontal="left" vertical="center"/>
    </xf>
    <xf numFmtId="0" fontId="21" fillId="2" borderId="74" xfId="0" applyFont="1" applyFill="1" applyBorder="1" applyAlignment="1">
      <alignment vertical="center"/>
    </xf>
    <xf numFmtId="0" fontId="21" fillId="2" borderId="75" xfId="0" applyFont="1" applyFill="1" applyBorder="1" applyAlignment="1">
      <alignment vertical="center"/>
    </xf>
    <xf numFmtId="0" fontId="21" fillId="2" borderId="61" xfId="0" applyFont="1" applyFill="1" applyBorder="1" applyAlignment="1">
      <alignment vertical="center"/>
    </xf>
    <xf numFmtId="0" fontId="22" fillId="2" borderId="61" xfId="0" applyFont="1" applyFill="1" applyBorder="1" applyAlignment="1">
      <alignment horizontal="left" vertical="center"/>
    </xf>
    <xf numFmtId="0" fontId="21" fillId="2" borderId="71" xfId="0" applyFont="1" applyFill="1" applyBorder="1" applyAlignment="1">
      <alignment vertical="center"/>
    </xf>
    <xf numFmtId="0" fontId="0" fillId="0" borderId="53" xfId="0" applyFont="1" applyBorder="1" applyAlignment="1">
      <alignment horizontal="right" vertical="center" wrapText="1"/>
    </xf>
    <xf numFmtId="0" fontId="0" fillId="0" borderId="29" xfId="0" applyFont="1" applyBorder="1" applyAlignment="1">
      <alignment horizontal="right" vertical="center" wrapText="1"/>
    </xf>
    <xf numFmtId="0" fontId="21" fillId="2" borderId="71" xfId="0" applyFont="1" applyFill="1" applyBorder="1" applyAlignment="1">
      <alignment horizontal="right" vertical="center"/>
    </xf>
    <xf numFmtId="0" fontId="21" fillId="2" borderId="74" xfId="0" applyFont="1" applyFill="1" applyBorder="1" applyAlignment="1">
      <alignment horizontal="right" vertical="center"/>
    </xf>
    <xf numFmtId="0" fontId="21" fillId="2" borderId="72" xfId="0" applyFont="1" applyFill="1" applyBorder="1" applyAlignment="1">
      <alignment horizontal="right" vertical="center"/>
    </xf>
    <xf numFmtId="0" fontId="21" fillId="2" borderId="73" xfId="0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2" fontId="0" fillId="0" borderId="33" xfId="0" applyNumberFormat="1" applyBorder="1" applyAlignment="1">
      <alignment horizontal="right"/>
    </xf>
    <xf numFmtId="2" fontId="0" fillId="0" borderId="39" xfId="0" applyNumberFormat="1" applyBorder="1" applyAlignment="1">
      <alignment horizontal="right"/>
    </xf>
    <xf numFmtId="2" fontId="0" fillId="0" borderId="40" xfId="0" applyNumberFormat="1" applyBorder="1" applyAlignment="1">
      <alignment horizontal="right"/>
    </xf>
    <xf numFmtId="2" fontId="0" fillId="0" borderId="41" xfId="0" applyNumberFormat="1" applyBorder="1" applyAlignment="1">
      <alignment horizontal="right"/>
    </xf>
    <xf numFmtId="2" fontId="0" fillId="0" borderId="42" xfId="0" applyNumberFormat="1" applyBorder="1" applyAlignment="1">
      <alignment horizontal="right"/>
    </xf>
    <xf numFmtId="2" fontId="0" fillId="0" borderId="32" xfId="0" applyNumberFormat="1" applyBorder="1" applyAlignment="1">
      <alignment horizontal="right"/>
    </xf>
    <xf numFmtId="2" fontId="26" fillId="0" borderId="39" xfId="0" applyNumberFormat="1" applyFont="1" applyBorder="1" applyAlignment="1">
      <alignment horizontal="right" vertical="center"/>
    </xf>
    <xf numFmtId="1" fontId="16" fillId="2" borderId="39" xfId="0" applyNumberFormat="1" applyFont="1" applyFill="1" applyBorder="1" applyAlignment="1">
      <alignment horizontal="right"/>
    </xf>
    <xf numFmtId="2" fontId="16" fillId="0" borderId="39" xfId="0" applyNumberFormat="1" applyFont="1" applyBorder="1" applyAlignment="1">
      <alignment horizontal="right" vertical="center"/>
    </xf>
    <xf numFmtId="0" fontId="16" fillId="2" borderId="39" xfId="0" applyFont="1" applyFill="1" applyBorder="1" applyAlignment="1">
      <alignment horizontal="right"/>
    </xf>
    <xf numFmtId="2" fontId="16" fillId="2" borderId="39" xfId="0" applyNumberFormat="1" applyFont="1" applyFill="1" applyBorder="1" applyAlignment="1">
      <alignment horizontal="right" vertical="center"/>
    </xf>
    <xf numFmtId="0" fontId="16" fillId="2" borderId="42" xfId="0" applyFont="1" applyFill="1" applyBorder="1" applyAlignment="1">
      <alignment horizontal="right"/>
    </xf>
    <xf numFmtId="0" fontId="16" fillId="2" borderId="32" xfId="0" applyFont="1" applyFill="1" applyBorder="1" applyAlignment="1">
      <alignment horizontal="right"/>
    </xf>
    <xf numFmtId="2" fontId="16" fillId="0" borderId="39" xfId="0" applyNumberFormat="1" applyFont="1" applyFill="1" applyBorder="1" applyAlignment="1">
      <alignment horizontal="right" vertical="center"/>
    </xf>
    <xf numFmtId="0" fontId="16" fillId="0" borderId="63" xfId="0" applyFont="1" applyBorder="1" applyAlignment="1">
      <alignment horizontal="right" vertical="center"/>
    </xf>
    <xf numFmtId="2" fontId="16" fillId="0" borderId="2" xfId="0" applyNumberFormat="1" applyFont="1" applyBorder="1" applyAlignment="1">
      <alignment horizontal="right" vertical="center"/>
    </xf>
    <xf numFmtId="2" fontId="16" fillId="0" borderId="40" xfId="0" applyNumberFormat="1" applyFont="1" applyBorder="1" applyAlignment="1">
      <alignment horizontal="right" vertical="center"/>
    </xf>
    <xf numFmtId="0" fontId="16" fillId="2" borderId="40" xfId="0" applyFont="1" applyFill="1" applyBorder="1" applyAlignment="1">
      <alignment horizontal="right"/>
    </xf>
    <xf numFmtId="2" fontId="16" fillId="0" borderId="32" xfId="0" applyNumberFormat="1" applyFont="1" applyBorder="1" applyAlignment="1">
      <alignment horizontal="right" vertical="center"/>
    </xf>
    <xf numFmtId="0" fontId="16" fillId="2" borderId="41" xfId="0" applyFont="1" applyFill="1" applyBorder="1" applyAlignment="1">
      <alignment horizontal="right"/>
    </xf>
    <xf numFmtId="2" fontId="0" fillId="0" borderId="39" xfId="0" applyNumberFormat="1" applyFont="1" applyBorder="1" applyAlignment="1">
      <alignment horizontal="right" wrapText="1"/>
    </xf>
    <xf numFmtId="0" fontId="0" fillId="0" borderId="25" xfId="0" applyFont="1" applyBorder="1" applyAlignment="1">
      <alignment horizontal="right" wrapText="1"/>
    </xf>
    <xf numFmtId="2" fontId="0" fillId="0" borderId="6" xfId="0" applyNumberFormat="1" applyFont="1" applyBorder="1" applyAlignment="1">
      <alignment horizontal="right" wrapText="1"/>
    </xf>
    <xf numFmtId="2" fontId="0" fillId="0" borderId="32" xfId="0" applyNumberFormat="1" applyFont="1" applyBorder="1" applyAlignment="1">
      <alignment horizontal="right" wrapText="1"/>
    </xf>
    <xf numFmtId="2" fontId="14" fillId="2" borderId="39" xfId="0" applyNumberFormat="1" applyFont="1" applyFill="1" applyBorder="1" applyAlignment="1">
      <alignment horizontal="right" vertical="center"/>
    </xf>
    <xf numFmtId="0" fontId="16" fillId="2" borderId="25" xfId="0" applyFont="1" applyFill="1" applyBorder="1" applyAlignment="1">
      <alignment horizontal="right" vertical="center"/>
    </xf>
    <xf numFmtId="2" fontId="16" fillId="2" borderId="32" xfId="0" applyNumberFormat="1" applyFont="1" applyFill="1" applyBorder="1" applyAlignment="1">
      <alignment horizontal="right" vertical="center"/>
    </xf>
    <xf numFmtId="0" fontId="16" fillId="0" borderId="64" xfId="0" applyFont="1" applyBorder="1" applyAlignment="1">
      <alignment horizontal="right" vertical="center"/>
    </xf>
    <xf numFmtId="2" fontId="16" fillId="0" borderId="10" xfId="0" applyNumberFormat="1" applyFont="1" applyBorder="1" applyAlignment="1">
      <alignment horizontal="right" vertical="center"/>
    </xf>
    <xf numFmtId="2" fontId="16" fillId="0" borderId="41" xfId="0" applyNumberFormat="1" applyFont="1" applyBorder="1" applyAlignment="1">
      <alignment horizontal="right" vertical="center"/>
    </xf>
    <xf numFmtId="0" fontId="16" fillId="2" borderId="64" xfId="0" applyFont="1" applyFill="1" applyBorder="1" applyAlignment="1">
      <alignment horizontal="right" vertical="center"/>
    </xf>
    <xf numFmtId="2" fontId="16" fillId="2" borderId="10" xfId="0" applyNumberFormat="1" applyFont="1" applyFill="1" applyBorder="1" applyAlignment="1">
      <alignment horizontal="right" vertical="center"/>
    </xf>
    <xf numFmtId="2" fontId="16" fillId="2" borderId="41" xfId="0" applyNumberFormat="1" applyFont="1" applyFill="1" applyBorder="1" applyAlignment="1">
      <alignment horizontal="right" vertical="center"/>
    </xf>
    <xf numFmtId="2" fontId="30" fillId="0" borderId="39" xfId="0" applyNumberFormat="1" applyFont="1" applyBorder="1" applyAlignment="1">
      <alignment horizontal="right" wrapText="1"/>
    </xf>
    <xf numFmtId="0" fontId="9" fillId="0" borderId="19" xfId="0" applyFont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11" fillId="0" borderId="62" xfId="0" applyFont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11" fillId="0" borderId="53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16" fillId="0" borderId="53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6" fillId="2" borderId="62" xfId="0" applyFont="1" applyFill="1" applyBorder="1" applyAlignment="1">
      <alignment vertical="center"/>
    </xf>
    <xf numFmtId="0" fontId="16" fillId="2" borderId="53" xfId="0" applyFont="1" applyFill="1" applyBorder="1" applyAlignment="1">
      <alignment vertical="center"/>
    </xf>
    <xf numFmtId="0" fontId="16" fillId="2" borderId="39" xfId="0" applyFont="1" applyFill="1" applyBorder="1" applyAlignment="1">
      <alignment vertical="center"/>
    </xf>
    <xf numFmtId="0" fontId="16" fillId="3" borderId="62" xfId="1" applyFont="1" applyFill="1" applyBorder="1" applyAlignment="1">
      <alignment vertical="center"/>
    </xf>
    <xf numFmtId="2" fontId="16" fillId="3" borderId="4" xfId="1" applyNumberFormat="1" applyFont="1" applyFill="1" applyBorder="1" applyAlignment="1">
      <alignment vertical="center"/>
    </xf>
    <xf numFmtId="0" fontId="16" fillId="3" borderId="53" xfId="1" applyFont="1" applyFill="1" applyBorder="1" applyAlignment="1">
      <alignment vertical="center"/>
    </xf>
    <xf numFmtId="0" fontId="16" fillId="3" borderId="39" xfId="1" applyFont="1" applyFill="1" applyBorder="1" applyAlignment="1">
      <alignment vertical="center"/>
    </xf>
    <xf numFmtId="0" fontId="16" fillId="0" borderId="62" xfId="1" applyFont="1" applyBorder="1" applyAlignment="1">
      <alignment vertical="center"/>
    </xf>
    <xf numFmtId="2" fontId="16" fillId="0" borderId="4" xfId="1" applyNumberFormat="1" applyFont="1" applyBorder="1" applyAlignment="1">
      <alignment vertical="center"/>
    </xf>
    <xf numFmtId="0" fontId="16" fillId="0" borderId="53" xfId="1" applyFont="1" applyBorder="1" applyAlignment="1">
      <alignment vertical="center"/>
    </xf>
    <xf numFmtId="0" fontId="16" fillId="0" borderId="39" xfId="1" applyFont="1" applyBorder="1" applyAlignment="1">
      <alignment vertical="center"/>
    </xf>
    <xf numFmtId="0" fontId="16" fillId="0" borderId="62" xfId="0" applyFont="1" applyFill="1" applyBorder="1" applyAlignment="1">
      <alignment vertical="center"/>
    </xf>
    <xf numFmtId="0" fontId="16" fillId="0" borderId="53" xfId="0" applyFont="1" applyFill="1" applyBorder="1" applyAlignment="1">
      <alignment vertical="center"/>
    </xf>
    <xf numFmtId="0" fontId="16" fillId="0" borderId="39" xfId="0" applyFont="1" applyFill="1" applyBorder="1" applyAlignment="1">
      <alignment vertical="center"/>
    </xf>
    <xf numFmtId="2" fontId="39" fillId="0" borderId="50" xfId="0" applyNumberFormat="1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39" fillId="0" borderId="45" xfId="0" applyFont="1" applyBorder="1" applyAlignment="1">
      <alignment vertical="center"/>
    </xf>
    <xf numFmtId="0" fontId="31" fillId="0" borderId="26" xfId="0" applyFont="1" applyBorder="1" applyAlignment="1">
      <alignment horizontal="left" vertical="center"/>
    </xf>
    <xf numFmtId="2" fontId="31" fillId="0" borderId="50" xfId="0" applyNumberFormat="1" applyFont="1" applyBorder="1" applyAlignment="1">
      <alignment horizontal="left" vertical="center"/>
    </xf>
    <xf numFmtId="0" fontId="31" fillId="0" borderId="57" xfId="0" applyFont="1" applyBorder="1" applyAlignment="1">
      <alignment vertical="center"/>
    </xf>
    <xf numFmtId="0" fontId="31" fillId="0" borderId="45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0" fillId="0" borderId="35" xfId="0" applyFont="1" applyBorder="1" applyAlignment="1">
      <alignment wrapText="1"/>
    </xf>
    <xf numFmtId="0" fontId="7" fillId="2" borderId="4" xfId="0" applyFont="1" applyFill="1" applyBorder="1" applyAlignment="1">
      <alignment horizontal="left" vertical="center"/>
    </xf>
    <xf numFmtId="0" fontId="28" fillId="5" borderId="6" xfId="0" applyFont="1" applyFill="1" applyBorder="1" applyAlignment="1">
      <alignment horizontal="right" vertical="center"/>
    </xf>
    <xf numFmtId="2" fontId="38" fillId="0" borderId="5" xfId="0" applyNumberFormat="1" applyFont="1" applyBorder="1" applyAlignment="1"/>
    <xf numFmtId="0" fontId="0" fillId="0" borderId="55" xfId="0" applyFont="1" applyBorder="1" applyAlignment="1"/>
    <xf numFmtId="0" fontId="0" fillId="0" borderId="55" xfId="0" applyFont="1" applyBorder="1" applyAlignment="1">
      <alignment horizontal="right"/>
    </xf>
    <xf numFmtId="2" fontId="0" fillId="0" borderId="38" xfId="0" applyNumberFormat="1" applyBorder="1" applyAlignment="1">
      <alignment horizontal="right"/>
    </xf>
    <xf numFmtId="0" fontId="31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30" fillId="12" borderId="0" xfId="0" applyFont="1" applyFill="1"/>
    <xf numFmtId="0" fontId="0" fillId="0" borderId="8" xfId="0" applyFont="1" applyBorder="1" applyAlignment="1"/>
    <xf numFmtId="0" fontId="30" fillId="0" borderId="2" xfId="0" applyFont="1" applyBorder="1" applyAlignment="1">
      <alignment wrapText="1"/>
    </xf>
    <xf numFmtId="0" fontId="20" fillId="2" borderId="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0" fillId="0" borderId="8" xfId="0" applyFont="1" applyBorder="1" applyAlignment="1">
      <alignment horizontal="right"/>
    </xf>
    <xf numFmtId="0" fontId="0" fillId="0" borderId="12" xfId="0" applyFont="1" applyBorder="1" applyAlignment="1"/>
    <xf numFmtId="0" fontId="0" fillId="0" borderId="6" xfId="0" applyFont="1" applyBorder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0" fillId="0" borderId="48" xfId="0" applyFont="1" applyBorder="1" applyAlignment="1">
      <alignment horizontal="right"/>
    </xf>
    <xf numFmtId="0" fontId="0" fillId="0" borderId="64" xfId="0" applyBorder="1"/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53" xfId="0" applyBorder="1"/>
    <xf numFmtId="0" fontId="0" fillId="0" borderId="52" xfId="0" applyBorder="1"/>
    <xf numFmtId="0" fontId="0" fillId="0" borderId="54" xfId="0" applyBorder="1"/>
    <xf numFmtId="0" fontId="0" fillId="0" borderId="17" xfId="0" applyBorder="1"/>
    <xf numFmtId="0" fontId="0" fillId="0" borderId="34" xfId="0" applyBorder="1"/>
    <xf numFmtId="0" fontId="5" fillId="2" borderId="1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0" fillId="0" borderId="6" xfId="0" applyFont="1" applyBorder="1" applyAlignment="1">
      <alignment wrapText="1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2" fontId="0" fillId="0" borderId="67" xfId="0" applyNumberFormat="1" applyFont="1" applyBorder="1" applyAlignment="1">
      <alignment horizontal="right" wrapText="1"/>
    </xf>
    <xf numFmtId="2" fontId="16" fillId="0" borderId="69" xfId="0" applyNumberFormat="1" applyFont="1" applyBorder="1" applyAlignment="1">
      <alignment horizontal="right" vertical="center"/>
    </xf>
    <xf numFmtId="2" fontId="26" fillId="0" borderId="3" xfId="0" applyNumberFormat="1" applyFont="1" applyBorder="1" applyAlignment="1">
      <alignment horizontal="right" vertical="center"/>
    </xf>
    <xf numFmtId="1" fontId="26" fillId="2" borderId="32" xfId="0" applyNumberFormat="1" applyFont="1" applyFill="1" applyBorder="1" applyAlignment="1">
      <alignment horizontal="right"/>
    </xf>
    <xf numFmtId="1" fontId="26" fillId="2" borderId="39" xfId="0" applyNumberFormat="1" applyFont="1" applyFill="1" applyBorder="1" applyAlignment="1">
      <alignment horizontal="right"/>
    </xf>
    <xf numFmtId="1" fontId="26" fillId="2" borderId="42" xfId="0" applyNumberFormat="1" applyFont="1" applyFill="1" applyBorder="1" applyAlignment="1">
      <alignment horizontal="right"/>
    </xf>
    <xf numFmtId="1" fontId="26" fillId="2" borderId="40" xfId="0" applyNumberFormat="1" applyFont="1" applyFill="1" applyBorder="1" applyAlignment="1">
      <alignment horizontal="right"/>
    </xf>
    <xf numFmtId="1" fontId="26" fillId="2" borderId="41" xfId="0" applyNumberFormat="1" applyFont="1" applyFill="1" applyBorder="1" applyAlignment="1">
      <alignment horizontal="right"/>
    </xf>
    <xf numFmtId="1" fontId="26" fillId="0" borderId="67" xfId="0" applyNumberFormat="1" applyFont="1" applyBorder="1" applyAlignment="1">
      <alignment horizontal="right" vertical="center"/>
    </xf>
    <xf numFmtId="1" fontId="26" fillId="0" borderId="4" xfId="0" applyNumberFormat="1" applyFont="1" applyBorder="1" applyAlignment="1">
      <alignment horizontal="right" vertical="center"/>
    </xf>
    <xf numFmtId="1" fontId="16" fillId="0" borderId="67" xfId="0" applyNumberFormat="1" applyFont="1" applyBorder="1" applyAlignment="1">
      <alignment horizontal="right" vertical="center"/>
    </xf>
    <xf numFmtId="1" fontId="16" fillId="0" borderId="4" xfId="0" applyNumberFormat="1" applyFont="1" applyBorder="1" applyAlignment="1">
      <alignment horizontal="right" vertical="center"/>
    </xf>
    <xf numFmtId="1" fontId="16" fillId="2" borderId="67" xfId="0" applyNumberFormat="1" applyFont="1" applyFill="1" applyBorder="1" applyAlignment="1">
      <alignment horizontal="right" vertical="center"/>
    </xf>
    <xf numFmtId="1" fontId="16" fillId="2" borderId="4" xfId="0" applyNumberFormat="1" applyFont="1" applyFill="1" applyBorder="1" applyAlignment="1">
      <alignment horizontal="right" vertical="center"/>
    </xf>
    <xf numFmtId="1" fontId="16" fillId="0" borderId="67" xfId="0" applyNumberFormat="1" applyFont="1" applyFill="1" applyBorder="1" applyAlignment="1">
      <alignment horizontal="right" vertical="center"/>
    </xf>
    <xf numFmtId="1" fontId="16" fillId="0" borderId="4" xfId="0" applyNumberFormat="1" applyFont="1" applyFill="1" applyBorder="1" applyAlignment="1">
      <alignment horizontal="right" vertical="center"/>
    </xf>
    <xf numFmtId="1" fontId="16" fillId="0" borderId="70" xfId="0" applyNumberFormat="1" applyFont="1" applyBorder="1" applyAlignment="1">
      <alignment horizontal="right" vertical="center"/>
    </xf>
    <xf numFmtId="1" fontId="16" fillId="0" borderId="8" xfId="0" applyNumberFormat="1" applyFont="1" applyBorder="1" applyAlignment="1">
      <alignment horizontal="right" vertical="center"/>
    </xf>
    <xf numFmtId="1" fontId="16" fillId="0" borderId="31" xfId="0" applyNumberFormat="1" applyFont="1" applyBorder="1" applyAlignment="1">
      <alignment horizontal="right" vertical="center"/>
    </xf>
    <xf numFmtId="1" fontId="16" fillId="0" borderId="6" xfId="0" applyNumberFormat="1" applyFont="1" applyBorder="1" applyAlignment="1">
      <alignment horizontal="right" vertical="center"/>
    </xf>
    <xf numFmtId="1" fontId="16" fillId="2" borderId="69" xfId="0" applyNumberFormat="1" applyFont="1" applyFill="1" applyBorder="1" applyAlignment="1">
      <alignment horizontal="right" vertical="center"/>
    </xf>
    <xf numFmtId="1" fontId="16" fillId="2" borderId="10" xfId="0" applyNumberFormat="1" applyFont="1" applyFill="1" applyBorder="1" applyAlignment="1">
      <alignment horizontal="right" vertical="center"/>
    </xf>
    <xf numFmtId="1" fontId="0" fillId="0" borderId="67" xfId="0" applyNumberFormat="1" applyFont="1" applyBorder="1" applyAlignment="1">
      <alignment horizontal="right" wrapText="1"/>
    </xf>
    <xf numFmtId="1" fontId="0" fillId="0" borderId="4" xfId="0" applyNumberFormat="1" applyFont="1" applyBorder="1" applyAlignment="1">
      <alignment horizontal="right" wrapText="1"/>
    </xf>
    <xf numFmtId="1" fontId="16" fillId="0" borderId="69" xfId="0" applyNumberFormat="1" applyFont="1" applyBorder="1" applyAlignment="1">
      <alignment horizontal="right" vertical="center"/>
    </xf>
    <xf numFmtId="1" fontId="16" fillId="0" borderId="10" xfId="0" applyNumberFormat="1" applyFont="1" applyBorder="1" applyAlignment="1">
      <alignment horizontal="right" vertical="center"/>
    </xf>
    <xf numFmtId="1" fontId="14" fillId="2" borderId="67" xfId="0" applyNumberFormat="1" applyFont="1" applyFill="1" applyBorder="1" applyAlignment="1">
      <alignment horizontal="right" vertical="center"/>
    </xf>
    <xf numFmtId="1" fontId="14" fillId="2" borderId="4" xfId="0" applyNumberFormat="1" applyFont="1" applyFill="1" applyBorder="1" applyAlignment="1">
      <alignment horizontal="right" vertical="center"/>
    </xf>
    <xf numFmtId="1" fontId="0" fillId="0" borderId="31" xfId="0" applyNumberFormat="1" applyFont="1" applyBorder="1" applyAlignment="1">
      <alignment horizontal="right" wrapText="1"/>
    </xf>
    <xf numFmtId="1" fontId="0" fillId="0" borderId="6" xfId="0" applyNumberFormat="1" applyFont="1" applyBorder="1" applyAlignment="1">
      <alignment horizontal="right" wrapText="1"/>
    </xf>
    <xf numFmtId="1" fontId="30" fillId="0" borderId="67" xfId="0" applyNumberFormat="1" applyFont="1" applyBorder="1" applyAlignment="1">
      <alignment horizontal="right" wrapText="1"/>
    </xf>
    <xf numFmtId="1" fontId="30" fillId="0" borderId="4" xfId="0" applyNumberFormat="1" applyFont="1" applyBorder="1" applyAlignment="1">
      <alignment horizontal="right" wrapText="1"/>
    </xf>
    <xf numFmtId="1" fontId="0" fillId="0" borderId="69" xfId="0" applyNumberFormat="1" applyFont="1" applyBorder="1" applyAlignment="1">
      <alignment horizontal="right" wrapText="1"/>
    </xf>
    <xf numFmtId="1" fontId="0" fillId="0" borderId="10" xfId="0" applyNumberFormat="1" applyFont="1" applyBorder="1" applyAlignment="1">
      <alignment horizontal="right" wrapText="1"/>
    </xf>
    <xf numFmtId="1" fontId="16" fillId="0" borderId="68" xfId="0" applyNumberFormat="1" applyFont="1" applyBorder="1" applyAlignment="1">
      <alignment horizontal="right" vertical="center"/>
    </xf>
    <xf numFmtId="1" fontId="16" fillId="0" borderId="2" xfId="0" applyNumberFormat="1" applyFont="1" applyBorder="1" applyAlignment="1">
      <alignment horizontal="right" vertical="center"/>
    </xf>
    <xf numFmtId="0" fontId="16" fillId="0" borderId="10" xfId="0" applyFont="1" applyBorder="1" applyAlignment="1"/>
    <xf numFmtId="0" fontId="0" fillId="0" borderId="4" xfId="0" applyFont="1" applyBorder="1" applyAlignment="1">
      <alignment horizontal="right" wrapText="1"/>
    </xf>
    <xf numFmtId="1" fontId="26" fillId="2" borderId="4" xfId="0" applyNumberFormat="1" applyFont="1" applyFill="1" applyBorder="1" applyAlignment="1">
      <alignment horizontal="right"/>
    </xf>
    <xf numFmtId="0" fontId="0" fillId="0" borderId="24" xfId="0" applyBorder="1"/>
    <xf numFmtId="0" fontId="0" fillId="0" borderId="3" xfId="0" applyFont="1" applyBorder="1" applyAlignment="1">
      <alignment wrapText="1"/>
    </xf>
    <xf numFmtId="0" fontId="26" fillId="0" borderId="3" xfId="0" applyFont="1" applyBorder="1" applyAlignment="1">
      <alignment horizontal="left" vertical="center"/>
    </xf>
    <xf numFmtId="0" fontId="0" fillId="0" borderId="14" xfId="0" applyFont="1" applyBorder="1" applyAlignment="1">
      <alignment horizontal="right" wrapText="1"/>
    </xf>
    <xf numFmtId="1" fontId="26" fillId="2" borderId="33" xfId="0" applyNumberFormat="1" applyFont="1" applyFill="1" applyBorder="1" applyAlignment="1">
      <alignment horizontal="right"/>
    </xf>
    <xf numFmtId="1" fontId="26" fillId="2" borderId="3" xfId="0" applyNumberFormat="1" applyFont="1" applyFill="1" applyBorder="1" applyAlignment="1">
      <alignment horizontal="right"/>
    </xf>
    <xf numFmtId="0" fontId="16" fillId="2" borderId="33" xfId="0" applyFont="1" applyFill="1" applyBorder="1" applyAlignment="1">
      <alignment horizontal="right"/>
    </xf>
    <xf numFmtId="0" fontId="16" fillId="0" borderId="12" xfId="0" applyFont="1" applyBorder="1" applyAlignment="1"/>
    <xf numFmtId="0" fontId="0" fillId="0" borderId="67" xfId="0" applyFont="1" applyBorder="1" applyAlignment="1">
      <alignment horizontal="right" wrapText="1"/>
    </xf>
    <xf numFmtId="1" fontId="26" fillId="0" borderId="8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" fontId="16" fillId="0" borderId="14" xfId="0" applyNumberFormat="1" applyFont="1" applyBorder="1" applyAlignment="1">
      <alignment horizontal="right" vertical="center"/>
    </xf>
    <xf numFmtId="0" fontId="0" fillId="0" borderId="16" xfId="0" applyBorder="1"/>
    <xf numFmtId="0" fontId="26" fillId="0" borderId="7" xfId="0" applyFont="1" applyBorder="1" applyAlignment="1">
      <alignment horizontal="left" vertical="center"/>
    </xf>
    <xf numFmtId="0" fontId="26" fillId="0" borderId="65" xfId="0" applyFont="1" applyBorder="1" applyAlignment="1">
      <alignment horizontal="right" vertical="center"/>
    </xf>
    <xf numFmtId="2" fontId="26" fillId="0" borderId="8" xfId="0" applyNumberFormat="1" applyFont="1" applyBorder="1" applyAlignment="1">
      <alignment horizontal="right" vertical="center"/>
    </xf>
    <xf numFmtId="2" fontId="26" fillId="0" borderId="42" xfId="0" applyNumberFormat="1" applyFont="1" applyBorder="1" applyAlignment="1">
      <alignment horizontal="right" vertical="center"/>
    </xf>
    <xf numFmtId="0" fontId="26" fillId="0" borderId="70" xfId="0" applyFont="1" applyBorder="1" applyAlignment="1">
      <alignment horizontal="right" vertical="center"/>
    </xf>
    <xf numFmtId="2" fontId="26" fillId="0" borderId="70" xfId="0" applyNumberFormat="1" applyFont="1" applyBorder="1" applyAlignment="1">
      <alignment horizontal="right" vertical="center"/>
    </xf>
    <xf numFmtId="0" fontId="0" fillId="0" borderId="65" xfId="0" applyFont="1" applyBorder="1" applyAlignment="1">
      <alignment horizontal="right" wrapText="1"/>
    </xf>
    <xf numFmtId="2" fontId="0" fillId="0" borderId="8" xfId="0" applyNumberFormat="1" applyFont="1" applyBorder="1" applyAlignment="1">
      <alignment horizontal="right" wrapText="1"/>
    </xf>
    <xf numFmtId="2" fontId="0" fillId="0" borderId="42" xfId="0" applyNumberFormat="1" applyFont="1" applyBorder="1" applyAlignment="1">
      <alignment horizontal="right" wrapText="1"/>
    </xf>
    <xf numFmtId="0" fontId="16" fillId="0" borderId="67" xfId="0" applyFont="1" applyBorder="1" applyAlignment="1">
      <alignment horizontal="right" vertical="center"/>
    </xf>
    <xf numFmtId="1" fontId="0" fillId="0" borderId="70" xfId="0" applyNumberFormat="1" applyFont="1" applyBorder="1" applyAlignment="1">
      <alignment horizontal="right" wrapText="1"/>
    </xf>
    <xf numFmtId="1" fontId="16" fillId="0" borderId="14" xfId="0" applyNumberFormat="1" applyFont="1" applyFill="1" applyBorder="1" applyAlignment="1">
      <alignment horizontal="right" vertical="center"/>
    </xf>
    <xf numFmtId="1" fontId="0" fillId="0" borderId="8" xfId="0" applyNumberFormat="1" applyFont="1" applyBorder="1" applyAlignment="1">
      <alignment horizontal="right" wrapText="1"/>
    </xf>
    <xf numFmtId="0" fontId="0" fillId="0" borderId="7" xfId="0" applyFont="1" applyBorder="1" applyAlignment="1">
      <alignment wrapText="1"/>
    </xf>
    <xf numFmtId="0" fontId="26" fillId="0" borderId="14" xfId="0" applyFont="1" applyBorder="1" applyAlignment="1">
      <alignment horizontal="right" vertical="center"/>
    </xf>
    <xf numFmtId="0" fontId="0" fillId="0" borderId="70" xfId="0" applyFont="1" applyBorder="1" applyAlignment="1">
      <alignment horizontal="right" wrapText="1"/>
    </xf>
    <xf numFmtId="0" fontId="16" fillId="2" borderId="67" xfId="0" applyFont="1" applyFill="1" applyBorder="1" applyAlignment="1">
      <alignment horizontal="right" vertical="center"/>
    </xf>
    <xf numFmtId="0" fontId="26" fillId="0" borderId="53" xfId="0" applyFont="1" applyBorder="1" applyAlignment="1">
      <alignment horizontal="right" vertical="center"/>
    </xf>
    <xf numFmtId="2" fontId="0" fillId="0" borderId="70" xfId="0" applyNumberFormat="1" applyFont="1" applyBorder="1" applyAlignment="1">
      <alignment horizontal="right" wrapText="1"/>
    </xf>
    <xf numFmtId="2" fontId="26" fillId="0" borderId="19" xfId="0" applyNumberFormat="1" applyFont="1" applyBorder="1" applyAlignment="1">
      <alignment horizontal="right" vertical="center"/>
    </xf>
    <xf numFmtId="1" fontId="26" fillId="0" borderId="14" xfId="0" applyNumberFormat="1" applyFont="1" applyBorder="1" applyAlignment="1">
      <alignment horizontal="right" vertical="center"/>
    </xf>
    <xf numFmtId="0" fontId="5" fillId="2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0" fillId="0" borderId="66" xfId="0" applyBorder="1"/>
    <xf numFmtId="0" fontId="36" fillId="0" borderId="44" xfId="0" applyFont="1" applyBorder="1" applyAlignment="1">
      <alignment vertical="center"/>
    </xf>
    <xf numFmtId="0" fontId="16" fillId="0" borderId="67" xfId="0" applyFont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0" fillId="0" borderId="67" xfId="0" applyFont="1" applyBorder="1" applyAlignment="1">
      <alignment horizontal="right" vertical="center" wrapText="1"/>
    </xf>
    <xf numFmtId="0" fontId="16" fillId="0" borderId="67" xfId="0" applyFont="1" applyBorder="1" applyAlignment="1">
      <alignment horizontal="right" vertical="center" wrapText="1"/>
    </xf>
    <xf numFmtId="0" fontId="36" fillId="0" borderId="44" xfId="0" applyFont="1" applyBorder="1" applyAlignment="1">
      <alignment horizontal="left" vertical="center"/>
    </xf>
    <xf numFmtId="0" fontId="14" fillId="0" borderId="67" xfId="0" applyFont="1" applyBorder="1" applyAlignment="1">
      <alignment horizontal="right" vertical="center"/>
    </xf>
    <xf numFmtId="0" fontId="16" fillId="0" borderId="67" xfId="1" applyFont="1" applyBorder="1" applyAlignment="1">
      <alignment horizontal="right" vertical="center"/>
    </xf>
    <xf numFmtId="0" fontId="30" fillId="0" borderId="67" xfId="0" applyFont="1" applyBorder="1" applyAlignment="1">
      <alignment horizontal="right" wrapText="1"/>
    </xf>
    <xf numFmtId="0" fontId="14" fillId="2" borderId="67" xfId="0" applyFont="1" applyFill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0" fillId="0" borderId="68" xfId="0" applyFont="1" applyBorder="1" applyAlignment="1">
      <alignment horizontal="right" vertical="center" wrapText="1"/>
    </xf>
    <xf numFmtId="1" fontId="16" fillId="0" borderId="3" xfId="0" applyNumberFormat="1" applyFont="1" applyBorder="1" applyAlignment="1">
      <alignment horizontal="right" vertical="center"/>
    </xf>
    <xf numFmtId="1" fontId="0" fillId="0" borderId="3" xfId="0" applyNumberFormat="1" applyFont="1" applyBorder="1" applyAlignment="1">
      <alignment horizontal="right" wrapText="1"/>
    </xf>
    <xf numFmtId="1" fontId="26" fillId="0" borderId="3" xfId="0" applyNumberFormat="1" applyFont="1" applyBorder="1" applyAlignment="1">
      <alignment horizontal="right" vertical="center"/>
    </xf>
    <xf numFmtId="1" fontId="16" fillId="0" borderId="19" xfId="0" applyNumberFormat="1" applyFont="1" applyBorder="1" applyAlignment="1">
      <alignment horizontal="right" vertical="center"/>
    </xf>
    <xf numFmtId="1" fontId="0" fillId="0" borderId="19" xfId="0" applyNumberFormat="1" applyFont="1" applyBorder="1" applyAlignment="1">
      <alignment horizontal="right" wrapText="1"/>
    </xf>
    <xf numFmtId="1" fontId="26" fillId="0" borderId="19" xfId="0" applyNumberFormat="1" applyFont="1" applyBorder="1" applyAlignment="1">
      <alignment horizontal="right" vertical="center"/>
    </xf>
    <xf numFmtId="0" fontId="35" fillId="0" borderId="5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wrapText="1"/>
    </xf>
    <xf numFmtId="0" fontId="12" fillId="0" borderId="4" xfId="0" applyFont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9" fillId="0" borderId="12" xfId="10" applyNumberFormat="1" applyFont="1" applyBorder="1" applyAlignment="1">
      <alignment horizontal="right"/>
    </xf>
    <xf numFmtId="0" fontId="13" fillId="0" borderId="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2" fontId="27" fillId="0" borderId="10" xfId="0" applyNumberFormat="1" applyFont="1" applyBorder="1" applyAlignment="1">
      <alignment vertical="top"/>
    </xf>
    <xf numFmtId="0" fontId="0" fillId="0" borderId="12" xfId="0" applyFont="1" applyBorder="1" applyAlignment="1">
      <alignment horizontal="left"/>
    </xf>
    <xf numFmtId="0" fontId="20" fillId="2" borderId="12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8" fillId="5" borderId="10" xfId="0" applyFont="1" applyFill="1" applyBorder="1" applyAlignment="1">
      <alignment horizontal="right" vertical="center"/>
    </xf>
    <xf numFmtId="2" fontId="0" fillId="0" borderId="9" xfId="0" applyNumberFormat="1" applyBorder="1" applyAlignment="1">
      <alignment horizontal="right"/>
    </xf>
    <xf numFmtId="0" fontId="0" fillId="0" borderId="67" xfId="0" applyFont="1" applyBorder="1" applyAlignment="1">
      <alignment wrapText="1"/>
    </xf>
    <xf numFmtId="0" fontId="32" fillId="0" borderId="68" xfId="0" applyFont="1" applyBorder="1" applyAlignment="1">
      <alignment horizontal="center" wrapText="1"/>
    </xf>
    <xf numFmtId="2" fontId="16" fillId="2" borderId="67" xfId="0" applyNumberFormat="1" applyFont="1" applyFill="1" applyBorder="1" applyAlignment="1">
      <alignment horizontal="right" vertical="center"/>
    </xf>
    <xf numFmtId="2" fontId="16" fillId="0" borderId="67" xfId="0" applyNumberFormat="1" applyFont="1" applyBorder="1" applyAlignment="1">
      <alignment horizontal="right" vertical="center"/>
    </xf>
    <xf numFmtId="2" fontId="16" fillId="0" borderId="31" xfId="0" applyNumberFormat="1" applyFont="1" applyBorder="1" applyAlignment="1">
      <alignment horizontal="right" vertical="center"/>
    </xf>
    <xf numFmtId="2" fontId="16" fillId="2" borderId="69" xfId="0" applyNumberFormat="1" applyFont="1" applyFill="1" applyBorder="1" applyAlignment="1">
      <alignment horizontal="right" vertical="center"/>
    </xf>
    <xf numFmtId="2" fontId="16" fillId="0" borderId="67" xfId="0" applyNumberFormat="1" applyFont="1" applyFill="1" applyBorder="1" applyAlignment="1">
      <alignment horizontal="right" vertical="center"/>
    </xf>
    <xf numFmtId="2" fontId="16" fillId="0" borderId="68" xfId="0" applyNumberFormat="1" applyFont="1" applyBorder="1" applyAlignment="1">
      <alignment horizontal="right" vertical="center"/>
    </xf>
    <xf numFmtId="2" fontId="26" fillId="0" borderId="67" xfId="0" applyNumberFormat="1" applyFont="1" applyBorder="1" applyAlignment="1">
      <alignment horizontal="right" vertical="center"/>
    </xf>
    <xf numFmtId="2" fontId="14" fillId="2" borderId="67" xfId="0" applyNumberFormat="1" applyFont="1" applyFill="1" applyBorder="1" applyAlignment="1">
      <alignment horizontal="right" vertical="center"/>
    </xf>
    <xf numFmtId="2" fontId="16" fillId="0" borderId="70" xfId="0" applyNumberFormat="1" applyFont="1" applyBorder="1" applyAlignment="1">
      <alignment horizontal="right" vertical="center"/>
    </xf>
    <xf numFmtId="2" fontId="0" fillId="0" borderId="31" xfId="0" applyNumberFormat="1" applyFont="1" applyBorder="1" applyAlignment="1">
      <alignment horizontal="right" wrapText="1"/>
    </xf>
    <xf numFmtId="2" fontId="16" fillId="2" borderId="31" xfId="0" applyNumberFormat="1" applyFont="1" applyFill="1" applyBorder="1" applyAlignment="1">
      <alignment horizontal="right" vertical="center"/>
    </xf>
    <xf numFmtId="2" fontId="30" fillId="0" borderId="67" xfId="0" applyNumberFormat="1" applyFont="1" applyBorder="1" applyAlignment="1">
      <alignment horizontal="right" wrapText="1"/>
    </xf>
    <xf numFmtId="1" fontId="26" fillId="0" borderId="53" xfId="0" applyNumberFormat="1" applyFont="1" applyBorder="1" applyAlignment="1">
      <alignment horizontal="right" vertical="center"/>
    </xf>
    <xf numFmtId="1" fontId="16" fillId="0" borderId="53" xfId="0" applyNumberFormat="1" applyFont="1" applyBorder="1" applyAlignment="1">
      <alignment horizontal="right" vertical="center"/>
    </xf>
    <xf numFmtId="1" fontId="26" fillId="0" borderId="70" xfId="0" applyNumberFormat="1" applyFont="1" applyBorder="1" applyAlignment="1">
      <alignment horizontal="right" vertical="center"/>
    </xf>
    <xf numFmtId="1" fontId="16" fillId="2" borderId="14" xfId="0" applyNumberFormat="1" applyFont="1" applyFill="1" applyBorder="1" applyAlignment="1">
      <alignment horizontal="right" vertical="center"/>
    </xf>
    <xf numFmtId="1" fontId="0" fillId="0" borderId="16" xfId="0" applyNumberFormat="1" applyFont="1" applyBorder="1" applyAlignment="1">
      <alignment horizontal="right" wrapText="1"/>
    </xf>
    <xf numFmtId="1" fontId="16" fillId="0" borderId="13" xfId="0" applyNumberFormat="1" applyFont="1" applyBorder="1" applyAlignment="1">
      <alignment horizontal="right" vertical="center"/>
    </xf>
    <xf numFmtId="1" fontId="16" fillId="2" borderId="17" xfId="0" applyNumberFormat="1" applyFont="1" applyFill="1" applyBorder="1" applyAlignment="1">
      <alignment horizontal="right" vertical="center"/>
    </xf>
    <xf numFmtId="1" fontId="16" fillId="0" borderId="15" xfId="0" applyNumberFormat="1" applyFont="1" applyBorder="1" applyAlignment="1">
      <alignment horizontal="right" vertical="center"/>
    </xf>
    <xf numFmtId="1" fontId="0" fillId="0" borderId="17" xfId="0" applyNumberFormat="1" applyFont="1" applyBorder="1" applyAlignment="1">
      <alignment horizontal="right" wrapText="1"/>
    </xf>
    <xf numFmtId="1" fontId="14" fillId="2" borderId="14" xfId="0" applyNumberFormat="1" applyFont="1" applyFill="1" applyBorder="1" applyAlignment="1">
      <alignment horizontal="right" vertical="center"/>
    </xf>
    <xf numFmtId="1" fontId="16" fillId="0" borderId="16" xfId="0" applyNumberFormat="1" applyFont="1" applyBorder="1" applyAlignment="1">
      <alignment horizontal="right" vertical="center"/>
    </xf>
    <xf numFmtId="1" fontId="0" fillId="0" borderId="13" xfId="0" applyNumberFormat="1" applyFont="1" applyBorder="1" applyAlignment="1">
      <alignment horizontal="right" wrapText="1"/>
    </xf>
    <xf numFmtId="1" fontId="0" fillId="0" borderId="14" xfId="0" applyNumberFormat="1" applyFont="1" applyBorder="1" applyAlignment="1">
      <alignment horizontal="right" wrapText="1"/>
    </xf>
    <xf numFmtId="1" fontId="16" fillId="0" borderId="17" xfId="0" applyNumberFormat="1" applyFont="1" applyBorder="1" applyAlignment="1">
      <alignment horizontal="right" vertical="center"/>
    </xf>
    <xf numFmtId="1" fontId="30" fillId="0" borderId="14" xfId="0" applyNumberFormat="1" applyFont="1" applyBorder="1" applyAlignment="1">
      <alignment horizontal="right" wrapText="1"/>
    </xf>
    <xf numFmtId="1" fontId="26" fillId="0" borderId="16" xfId="0" applyNumberFormat="1" applyFont="1" applyBorder="1" applyAlignment="1">
      <alignment horizontal="right" vertical="center"/>
    </xf>
    <xf numFmtId="0" fontId="5" fillId="3" borderId="19" xfId="1" applyFont="1" applyFill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65" xfId="0" applyFont="1" applyBorder="1" applyAlignment="1">
      <alignment horizontal="right" vertical="center"/>
    </xf>
    <xf numFmtId="2" fontId="16" fillId="0" borderId="8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wrapText="1"/>
    </xf>
    <xf numFmtId="2" fontId="16" fillId="0" borderId="42" xfId="0" applyNumberFormat="1" applyFont="1" applyBorder="1" applyAlignment="1">
      <alignment horizontal="right" vertical="center"/>
    </xf>
    <xf numFmtId="0" fontId="16" fillId="2" borderId="70" xfId="0" applyFont="1" applyFill="1" applyBorder="1" applyAlignment="1">
      <alignment horizontal="right" vertical="center"/>
    </xf>
    <xf numFmtId="0" fontId="16" fillId="0" borderId="70" xfId="0" applyFont="1" applyBorder="1" applyAlignment="1">
      <alignment horizontal="right" vertical="center"/>
    </xf>
    <xf numFmtId="2" fontId="0" fillId="0" borderId="19" xfId="0" applyNumberFormat="1" applyFont="1" applyBorder="1" applyAlignment="1">
      <alignment horizontal="right" wrapText="1"/>
    </xf>
    <xf numFmtId="1" fontId="16" fillId="2" borderId="16" xfId="0" applyNumberFormat="1" applyFont="1" applyFill="1" applyBorder="1" applyAlignment="1">
      <alignment horizontal="right" vertical="center"/>
    </xf>
    <xf numFmtId="1" fontId="16" fillId="2" borderId="70" xfId="0" applyNumberFormat="1" applyFont="1" applyFill="1" applyBorder="1" applyAlignment="1">
      <alignment horizontal="right" vertical="center"/>
    </xf>
    <xf numFmtId="1" fontId="0" fillId="0" borderId="53" xfId="0" applyNumberFormat="1" applyFont="1" applyBorder="1" applyAlignment="1">
      <alignment horizontal="right" wrapText="1"/>
    </xf>
    <xf numFmtId="1" fontId="16" fillId="2" borderId="8" xfId="0" applyNumberFormat="1" applyFont="1" applyFill="1" applyBorder="1" applyAlignment="1">
      <alignment horizontal="right" vertical="center"/>
    </xf>
    <xf numFmtId="0" fontId="32" fillId="0" borderId="34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2" borderId="63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right" vertical="center"/>
    </xf>
    <xf numFmtId="2" fontId="16" fillId="2" borderId="2" xfId="0" applyNumberFormat="1" applyFont="1" applyFill="1" applyBorder="1" applyAlignment="1">
      <alignment horizontal="right" vertical="center"/>
    </xf>
    <xf numFmtId="2" fontId="16" fillId="2" borderId="40" xfId="0" applyNumberFormat="1" applyFont="1" applyFill="1" applyBorder="1" applyAlignment="1">
      <alignment horizontal="right" vertical="center"/>
    </xf>
    <xf numFmtId="2" fontId="16" fillId="2" borderId="68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6" fillId="2" borderId="22" xfId="0" applyFont="1" applyFill="1" applyBorder="1" applyAlignment="1">
      <alignment horizontal="left" vertical="center"/>
    </xf>
    <xf numFmtId="0" fontId="0" fillId="0" borderId="11" xfId="0" applyFont="1" applyBorder="1" applyAlignment="1">
      <alignment horizontal="right" wrapText="1"/>
    </xf>
    <xf numFmtId="2" fontId="0" fillId="0" borderId="12" xfId="0" applyNumberFormat="1" applyFont="1" applyBorder="1" applyAlignment="1">
      <alignment horizontal="right" wrapText="1"/>
    </xf>
    <xf numFmtId="2" fontId="0" fillId="0" borderId="33" xfId="0" applyNumberFormat="1" applyFont="1" applyBorder="1" applyAlignment="1">
      <alignment horizontal="right" wrapText="1"/>
    </xf>
    <xf numFmtId="2" fontId="0" fillId="0" borderId="48" xfId="0" applyNumberFormat="1" applyFont="1" applyBorder="1" applyAlignment="1">
      <alignment horizontal="right" wrapText="1"/>
    </xf>
    <xf numFmtId="1" fontId="0" fillId="0" borderId="24" xfId="0" applyNumberFormat="1" applyFont="1" applyBorder="1" applyAlignment="1">
      <alignment horizontal="right" wrapText="1"/>
    </xf>
    <xf numFmtId="1" fontId="0" fillId="0" borderId="48" xfId="0" applyNumberFormat="1" applyFont="1" applyBorder="1" applyAlignment="1">
      <alignment horizontal="right" wrapText="1"/>
    </xf>
    <xf numFmtId="1" fontId="0" fillId="0" borderId="12" xfId="0" applyNumberFormat="1" applyFont="1" applyBorder="1" applyAlignment="1">
      <alignment horizontal="right" wrapText="1"/>
    </xf>
    <xf numFmtId="0" fontId="4" fillId="0" borderId="19" xfId="0" applyFont="1" applyFill="1" applyBorder="1" applyAlignment="1">
      <alignment horizontal="left" vertical="center"/>
    </xf>
    <xf numFmtId="1" fontId="16" fillId="2" borderId="42" xfId="0" applyNumberFormat="1" applyFont="1" applyFill="1" applyBorder="1" applyAlignment="1">
      <alignment horizontal="right"/>
    </xf>
    <xf numFmtId="0" fontId="0" fillId="0" borderId="55" xfId="0" applyBorder="1"/>
    <xf numFmtId="0" fontId="0" fillId="0" borderId="55" xfId="0" applyBorder="1" applyAlignment="1">
      <alignment horizontal="right"/>
    </xf>
    <xf numFmtId="2" fontId="0" fillId="0" borderId="37" xfId="0" applyNumberFormat="1" applyBorder="1" applyAlignment="1">
      <alignment horizontal="right"/>
    </xf>
    <xf numFmtId="0" fontId="0" fillId="0" borderId="30" xfId="0" applyBorder="1"/>
    <xf numFmtId="0" fontId="0" fillId="0" borderId="76" xfId="0" applyBorder="1"/>
    <xf numFmtId="0" fontId="35" fillId="0" borderId="44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31" fillId="0" borderId="44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11" fillId="0" borderId="67" xfId="0" applyFont="1" applyBorder="1" applyAlignment="1">
      <alignment vertical="center"/>
    </xf>
    <xf numFmtId="0" fontId="16" fillId="0" borderId="67" xfId="0" applyFont="1" applyBorder="1" applyAlignment="1">
      <alignment vertical="center"/>
    </xf>
    <xf numFmtId="0" fontId="16" fillId="2" borderId="67" xfId="0" applyFont="1" applyFill="1" applyBorder="1" applyAlignment="1">
      <alignment vertical="center"/>
    </xf>
    <xf numFmtId="0" fontId="16" fillId="3" borderId="67" xfId="1" applyFont="1" applyFill="1" applyBorder="1" applyAlignment="1">
      <alignment vertical="center"/>
    </xf>
    <xf numFmtId="0" fontId="16" fillId="0" borderId="67" xfId="1" applyFont="1" applyBorder="1" applyAlignment="1">
      <alignment vertical="center"/>
    </xf>
    <xf numFmtId="0" fontId="16" fillId="0" borderId="67" xfId="0" applyFont="1" applyFill="1" applyBorder="1" applyAlignment="1">
      <alignment vertical="center"/>
    </xf>
    <xf numFmtId="0" fontId="16" fillId="0" borderId="67" xfId="0" applyFont="1" applyBorder="1" applyAlignment="1">
      <alignment horizontal="right" wrapText="1"/>
    </xf>
    <xf numFmtId="0" fontId="16" fillId="0" borderId="68" xfId="0" applyFont="1" applyBorder="1" applyAlignment="1">
      <alignment horizontal="right" wrapText="1"/>
    </xf>
    <xf numFmtId="1" fontId="16" fillId="2" borderId="3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/>
    <xf numFmtId="1" fontId="21" fillId="2" borderId="72" xfId="0" applyNumberFormat="1" applyFont="1" applyFill="1" applyBorder="1" applyAlignment="1">
      <alignment vertical="center"/>
    </xf>
    <xf numFmtId="0" fontId="31" fillId="0" borderId="12" xfId="0" applyFont="1" applyBorder="1" applyAlignment="1">
      <alignment horizontal="center" vertical="center"/>
    </xf>
    <xf numFmtId="0" fontId="20" fillId="2" borderId="5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right"/>
    </xf>
    <xf numFmtId="0" fontId="22" fillId="0" borderId="35" xfId="0" applyFont="1" applyBorder="1" applyAlignment="1">
      <alignment horizontal="center" wrapText="1"/>
    </xf>
    <xf numFmtId="0" fontId="28" fillId="0" borderId="4" xfId="12" applyNumberFormat="1" applyFont="1" applyBorder="1" applyAlignment="1">
      <alignment horizontal="right" vertical="center" wrapText="1"/>
    </xf>
    <xf numFmtId="2" fontId="28" fillId="0" borderId="9" xfId="12" applyNumberFormat="1" applyFont="1" applyBorder="1" applyAlignment="1">
      <alignment horizontal="right" vertical="center" wrapText="1"/>
    </xf>
    <xf numFmtId="0" fontId="28" fillId="0" borderId="55" xfId="14" applyNumberFormat="1" applyFont="1" applyBorder="1" applyAlignment="1">
      <alignment horizontal="right" vertical="center" wrapText="1"/>
    </xf>
    <xf numFmtId="0" fontId="28" fillId="0" borderId="4" xfId="14" applyNumberFormat="1" applyFont="1" applyBorder="1" applyAlignment="1">
      <alignment horizontal="right" vertical="center" wrapText="1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55" xfId="15" applyNumberFormat="1" applyFont="1" applyBorder="1" applyAlignment="1">
      <alignment horizontal="right" vertical="center" wrapText="1"/>
    </xf>
    <xf numFmtId="2" fontId="3" fillId="2" borderId="9" xfId="15" applyNumberFormat="1" applyFont="1" applyFill="1" applyBorder="1" applyAlignment="1">
      <alignment horizontal="right" vertical="center"/>
    </xf>
    <xf numFmtId="2" fontId="28" fillId="0" borderId="9" xfId="15" applyNumberFormat="1" applyFont="1" applyBorder="1" applyAlignment="1">
      <alignment horizontal="right" vertical="center" wrapText="1"/>
    </xf>
    <xf numFmtId="0" fontId="28" fillId="0" borderId="10" xfId="15" applyNumberFormat="1" applyFont="1" applyBorder="1" applyAlignment="1">
      <alignment horizontal="right" vertical="center" wrapText="1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3" fillId="2" borderId="10" xfId="15" applyFont="1" applyFill="1" applyBorder="1" applyAlignment="1">
      <alignment horizontal="right" vertical="center"/>
    </xf>
    <xf numFmtId="0" fontId="28" fillId="0" borderId="6" xfId="14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1" fontId="3" fillId="2" borderId="10" xfId="15" applyNumberFormat="1" applyFont="1" applyFill="1" applyBorder="1" applyAlignment="1">
      <alignment horizontal="right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8" xfId="14" applyNumberFormat="1" applyFont="1" applyBorder="1" applyAlignment="1">
      <alignment horizontal="right" vertical="center" wrapText="1"/>
    </xf>
    <xf numFmtId="0" fontId="28" fillId="0" borderId="8" xfId="15" applyNumberFormat="1" applyFont="1" applyBorder="1" applyAlignment="1">
      <alignment horizontal="right" vertical="center" wrapText="1"/>
    </xf>
    <xf numFmtId="0" fontId="28" fillId="0" borderId="4" xfId="15" applyNumberFormat="1" applyFont="1" applyBorder="1" applyAlignment="1">
      <alignment horizontal="right" vertical="center" wrapText="1"/>
    </xf>
    <xf numFmtId="2" fontId="28" fillId="0" borderId="3" xfId="15" applyNumberFormat="1" applyFont="1" applyBorder="1" applyAlignment="1">
      <alignment horizontal="right" vertical="center" wrapText="1"/>
    </xf>
    <xf numFmtId="0" fontId="28" fillId="0" borderId="2" xfId="14" applyNumberFormat="1" applyFont="1" applyBorder="1" applyAlignment="1">
      <alignment horizontal="right" vertical="center" wrapText="1"/>
    </xf>
    <xf numFmtId="0" fontId="28" fillId="0" borderId="2" xfId="15" applyNumberFormat="1" applyFont="1" applyBorder="1" applyAlignment="1">
      <alignment horizontal="right" vertical="center" wrapText="1"/>
    </xf>
    <xf numFmtId="2" fontId="28" fillId="0" borderId="1" xfId="15" applyNumberFormat="1" applyFont="1" applyBorder="1" applyAlignment="1">
      <alignment horizontal="right" vertical="center" wrapText="1"/>
    </xf>
    <xf numFmtId="0" fontId="28" fillId="0" borderId="6" xfId="15" applyNumberFormat="1" applyFont="1" applyBorder="1" applyAlignment="1">
      <alignment horizontal="right" vertical="center" wrapText="1"/>
    </xf>
    <xf numFmtId="2" fontId="28" fillId="0" borderId="5" xfId="15" applyNumberFormat="1" applyFont="1" applyBorder="1" applyAlignment="1">
      <alignment horizontal="right" vertical="center" wrapText="1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0" fontId="40" fillId="13" borderId="77" xfId="15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2" fontId="40" fillId="2" borderId="79" xfId="15" applyNumberFormat="1" applyFont="1" applyFill="1" applyBorder="1" applyAlignment="1">
      <alignment horizontal="right" vertical="center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15" borderId="2" xfId="15" applyFont="1" applyFill="1" applyBorder="1" applyAlignment="1">
      <alignment horizontal="right" wrapText="1"/>
    </xf>
    <xf numFmtId="2" fontId="3" fillId="15" borderId="1" xfId="15" applyNumberFormat="1" applyFont="1" applyFill="1" applyBorder="1" applyAlignment="1">
      <alignment horizontal="right" wrapText="1"/>
    </xf>
    <xf numFmtId="1" fontId="3" fillId="2" borderId="2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15" borderId="6" xfId="15" applyFont="1" applyFill="1" applyBorder="1" applyAlignment="1">
      <alignment horizontal="right" wrapText="1"/>
    </xf>
    <xf numFmtId="2" fontId="3" fillId="15" borderId="5" xfId="15" applyNumberFormat="1" applyFont="1" applyFill="1" applyBorder="1" applyAlignment="1">
      <alignment horizontal="right" wrapText="1"/>
    </xf>
    <xf numFmtId="1" fontId="3" fillId="2" borderId="6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40" fillId="13" borderId="78" xfId="15" applyFont="1" applyFill="1" applyBorder="1" applyAlignment="1">
      <alignment horizontal="right" vertical="center"/>
    </xf>
    <xf numFmtId="2" fontId="40" fillId="13" borderId="80" xfId="15" applyNumberFormat="1" applyFont="1" applyFill="1" applyBorder="1" applyAlignment="1">
      <alignment horizontal="right" vertical="center"/>
    </xf>
    <xf numFmtId="1" fontId="3" fillId="2" borderId="2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0" fontId="3" fillId="15" borderId="4" xfId="15" applyFont="1" applyFill="1" applyBorder="1" applyAlignment="1">
      <alignment horizontal="right" wrapText="1"/>
    </xf>
    <xf numFmtId="2" fontId="3" fillId="15" borderId="3" xfId="15" applyNumberFormat="1" applyFont="1" applyFill="1" applyBorder="1" applyAlignment="1">
      <alignment horizontal="right" wrapText="1"/>
    </xf>
    <xf numFmtId="1" fontId="3" fillId="2" borderId="4" xfId="15" applyNumberFormat="1" applyFont="1" applyFill="1" applyBorder="1" applyAlignment="1">
      <alignment horizontal="right"/>
    </xf>
    <xf numFmtId="0" fontId="3" fillId="2" borderId="6" xfId="15" applyFont="1" applyFill="1" applyBorder="1" applyAlignment="1">
      <alignment horizontal="right" vertical="center"/>
    </xf>
    <xf numFmtId="2" fontId="3" fillId="2" borderId="5" xfId="15" applyNumberFormat="1" applyFont="1" applyFill="1" applyBorder="1" applyAlignment="1">
      <alignment horizontal="right" vertical="center"/>
    </xf>
    <xf numFmtId="1" fontId="3" fillId="2" borderId="6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" fillId="2" borderId="4" xfId="15" applyFont="1" applyFill="1" applyBorder="1" applyAlignment="1">
      <alignment horizontal="right" vertical="center"/>
    </xf>
    <xf numFmtId="2" fontId="3" fillId="2" borderId="3" xfId="15" applyNumberFormat="1" applyFont="1" applyFill="1" applyBorder="1" applyAlignment="1">
      <alignment horizontal="right" vertical="center"/>
    </xf>
    <xf numFmtId="0" fontId="3" fillId="14" borderId="81" xfId="15" applyFont="1" applyFill="1" applyBorder="1" applyAlignment="1">
      <alignment horizontal="right" vertical="center"/>
    </xf>
    <xf numFmtId="2" fontId="3" fillId="14" borderId="84" xfId="15" applyNumberFormat="1" applyFont="1" applyFill="1" applyBorder="1" applyAlignment="1">
      <alignment horizontal="right" vertical="center"/>
    </xf>
    <xf numFmtId="0" fontId="3" fillId="14" borderId="82" xfId="15" applyFont="1" applyFill="1" applyBorder="1" applyAlignment="1">
      <alignment horizontal="right" vertical="center"/>
    </xf>
    <xf numFmtId="2" fontId="3" fillId="14" borderId="85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1" fontId="3" fillId="2" borderId="2" xfId="15" applyNumberFormat="1" applyFont="1" applyFill="1" applyBorder="1" applyAlignment="1">
      <alignment horizontal="right"/>
    </xf>
    <xf numFmtId="0" fontId="3" fillId="14" borderId="83" xfId="15" applyFont="1" applyFill="1" applyBorder="1" applyAlignment="1">
      <alignment horizontal="right" vertical="center"/>
    </xf>
    <xf numFmtId="2" fontId="3" fillId="14" borderId="86" xfId="15" applyNumberFormat="1" applyFont="1" applyFill="1" applyBorder="1" applyAlignment="1">
      <alignment horizontal="right" vertical="center"/>
    </xf>
    <xf numFmtId="0" fontId="3" fillId="14" borderId="81" xfId="15" applyFont="1" applyFill="1" applyBorder="1" applyAlignment="1">
      <alignment horizontal="right" vertical="center"/>
    </xf>
    <xf numFmtId="2" fontId="3" fillId="14" borderId="84" xfId="15" applyNumberFormat="1" applyFont="1" applyFill="1" applyBorder="1" applyAlignment="1">
      <alignment horizontal="right" vertical="center"/>
    </xf>
    <xf numFmtId="1" fontId="3" fillId="2" borderId="4" xfId="15" applyNumberFormat="1" applyFont="1" applyFill="1" applyBorder="1" applyAlignment="1">
      <alignment horizontal="right"/>
    </xf>
    <xf numFmtId="0" fontId="32" fillId="0" borderId="38" xfId="0" applyFont="1" applyBorder="1" applyAlignment="1">
      <alignment horizontal="center" vertical="center" wrapText="1"/>
    </xf>
    <xf numFmtId="0" fontId="0" fillId="0" borderId="88" xfId="0" applyFont="1" applyBorder="1" applyAlignment="1">
      <alignment horizontal="right"/>
    </xf>
    <xf numFmtId="2" fontId="0" fillId="0" borderId="87" xfId="0" applyNumberFormat="1" applyFont="1" applyBorder="1" applyAlignment="1"/>
    <xf numFmtId="0" fontId="3" fillId="14" borderId="89" xfId="15" applyFont="1" applyFill="1" applyBorder="1" applyAlignment="1">
      <alignment horizontal="right" vertical="center"/>
    </xf>
    <xf numFmtId="0" fontId="2" fillId="14" borderId="4" xfId="20" applyFont="1" applyFill="1" applyBorder="1" applyAlignment="1">
      <alignment horizontal="right" vertical="center"/>
    </xf>
    <xf numFmtId="2" fontId="22" fillId="0" borderId="36" xfId="0" applyNumberFormat="1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2" fontId="3" fillId="14" borderId="90" xfId="15" applyNumberFormat="1" applyFont="1" applyFill="1" applyBorder="1" applyAlignment="1">
      <alignment horizontal="right" vertical="center"/>
    </xf>
    <xf numFmtId="1" fontId="3" fillId="2" borderId="55" xfId="15" applyNumberFormat="1" applyFont="1" applyFill="1" applyBorder="1" applyAlignment="1">
      <alignment horizontal="right"/>
    </xf>
    <xf numFmtId="0" fontId="2" fillId="0" borderId="4" xfId="20" applyFont="1" applyBorder="1" applyAlignment="1">
      <alignment horizontal="right"/>
    </xf>
    <xf numFmtId="2" fontId="2" fillId="0" borderId="3" xfId="20" applyNumberFormat="1" applyFont="1" applyBorder="1" applyAlignment="1">
      <alignment horizontal="right"/>
    </xf>
    <xf numFmtId="0" fontId="2" fillId="0" borderId="2" xfId="20" applyFont="1" applyBorder="1" applyAlignment="1">
      <alignment horizontal="right"/>
    </xf>
    <xf numFmtId="2" fontId="2" fillId="0" borderId="1" xfId="20" applyNumberFormat="1" applyFont="1" applyBorder="1" applyAlignment="1">
      <alignment horizontal="right"/>
    </xf>
    <xf numFmtId="1" fontId="2" fillId="2" borderId="4" xfId="20" applyNumberFormat="1" applyFont="1" applyFill="1" applyBorder="1" applyAlignment="1">
      <alignment horizontal="right"/>
    </xf>
    <xf numFmtId="0" fontId="28" fillId="14" borderId="4" xfId="20" applyFont="1" applyFill="1" applyBorder="1" applyAlignment="1">
      <alignment horizontal="right" vertical="center"/>
    </xf>
    <xf numFmtId="0" fontId="2" fillId="0" borderId="4" xfId="20" applyFont="1" applyBorder="1" applyAlignment="1">
      <alignment horizontal="right" vertical="center"/>
    </xf>
    <xf numFmtId="0" fontId="36" fillId="0" borderId="47" xfId="0" applyFont="1" applyBorder="1"/>
    <xf numFmtId="0" fontId="22" fillId="0" borderId="35" xfId="0" applyFont="1" applyBorder="1" applyAlignment="1"/>
    <xf numFmtId="0" fontId="10" fillId="2" borderId="6" xfId="0" applyFont="1" applyFill="1" applyBorder="1" applyAlignment="1">
      <alignment horizontal="left" vertical="center"/>
    </xf>
    <xf numFmtId="2" fontId="2" fillId="14" borderId="3" xfId="20" applyNumberFormat="1" applyFont="1" applyFill="1" applyBorder="1" applyAlignment="1">
      <alignment horizontal="right" vertical="center"/>
    </xf>
    <xf numFmtId="2" fontId="28" fillId="14" borderId="3" xfId="2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/>
    </xf>
    <xf numFmtId="0" fontId="2" fillId="0" borderId="2" xfId="20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58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/>
    </xf>
    <xf numFmtId="0" fontId="22" fillId="0" borderId="58" xfId="0" applyFont="1" applyBorder="1" applyAlignment="1">
      <alignment horizontal="left"/>
    </xf>
    <xf numFmtId="0" fontId="22" fillId="0" borderId="57" xfId="0" applyFont="1" applyBorder="1" applyAlignment="1">
      <alignment horizontal="left"/>
    </xf>
    <xf numFmtId="0" fontId="22" fillId="0" borderId="27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22" fillId="0" borderId="28" xfId="0" applyFont="1" applyBorder="1" applyAlignment="1">
      <alignment horizontal="center" vertical="top"/>
    </xf>
    <xf numFmtId="0" fontId="22" fillId="0" borderId="12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2" fillId="0" borderId="37" xfId="0" applyFont="1" applyBorder="1" applyAlignment="1">
      <alignment horizontal="center" vertical="center" wrapText="1"/>
    </xf>
    <xf numFmtId="2" fontId="0" fillId="0" borderId="69" xfId="0" applyNumberFormat="1" applyFont="1" applyBorder="1" applyAlignment="1">
      <alignment horizontal="right" wrapText="1"/>
    </xf>
    <xf numFmtId="0" fontId="32" fillId="0" borderId="0" xfId="0" applyFont="1" applyBorder="1" applyAlignment="1">
      <alignment horizontal="right" vertical="center" wrapText="1"/>
    </xf>
    <xf numFmtId="0" fontId="32" fillId="0" borderId="55" xfId="0" applyFont="1" applyBorder="1" applyAlignment="1">
      <alignment horizontal="right" vertical="center" wrapText="1"/>
    </xf>
    <xf numFmtId="0" fontId="32" fillId="0" borderId="37" xfId="0" applyFont="1" applyBorder="1" applyAlignment="1">
      <alignment horizontal="right" vertical="center" wrapText="1"/>
    </xf>
    <xf numFmtId="0" fontId="32" fillId="0" borderId="76" xfId="0" applyFont="1" applyBorder="1" applyAlignment="1">
      <alignment horizontal="right" vertical="center" wrapText="1"/>
    </xf>
    <xf numFmtId="1" fontId="16" fillId="2" borderId="53" xfId="0" applyNumberFormat="1" applyFont="1" applyFill="1" applyBorder="1" applyAlignment="1">
      <alignment horizontal="right" vertical="center"/>
    </xf>
    <xf numFmtId="1" fontId="16" fillId="0" borderId="53" xfId="0" applyNumberFormat="1" applyFont="1" applyFill="1" applyBorder="1" applyAlignment="1">
      <alignment horizontal="right" vertical="center"/>
    </xf>
    <xf numFmtId="1" fontId="16" fillId="0" borderId="59" xfId="0" applyNumberFormat="1" applyFont="1" applyBorder="1" applyAlignment="1">
      <alignment horizontal="right" vertical="center"/>
    </xf>
    <xf numFmtId="1" fontId="16" fillId="0" borderId="28" xfId="0" applyNumberFormat="1" applyFont="1" applyBorder="1" applyAlignment="1">
      <alignment horizontal="right" vertical="center"/>
    </xf>
    <xf numFmtId="1" fontId="16" fillId="0" borderId="52" xfId="0" applyNumberFormat="1" applyFont="1" applyBorder="1" applyAlignment="1">
      <alignment horizontal="right" vertical="center"/>
    </xf>
    <xf numFmtId="1" fontId="14" fillId="2" borderId="53" xfId="0" applyNumberFormat="1" applyFont="1" applyFill="1" applyBorder="1" applyAlignment="1">
      <alignment horizontal="right" vertical="center"/>
    </xf>
    <xf numFmtId="1" fontId="16" fillId="0" borderId="29" xfId="0" applyNumberFormat="1" applyFont="1" applyBorder="1" applyAlignment="1">
      <alignment horizontal="right" vertical="center"/>
    </xf>
    <xf numFmtId="1" fontId="16" fillId="2" borderId="52" xfId="0" applyNumberFormat="1" applyFont="1" applyFill="1" applyBorder="1" applyAlignment="1">
      <alignment horizontal="right" vertical="center"/>
    </xf>
    <xf numFmtId="1" fontId="16" fillId="2" borderId="59" xfId="0" applyNumberFormat="1" applyFont="1" applyFill="1" applyBorder="1" applyAlignment="1">
      <alignment horizontal="right" vertical="center"/>
    </xf>
    <xf numFmtId="1" fontId="30" fillId="0" borderId="53" xfId="0" applyNumberFormat="1" applyFont="1" applyBorder="1" applyAlignment="1">
      <alignment horizontal="right" wrapText="1"/>
    </xf>
    <xf numFmtId="1" fontId="0" fillId="0" borderId="52" xfId="0" applyNumberFormat="1" applyFont="1" applyBorder="1" applyAlignment="1">
      <alignment horizontal="right" wrapText="1"/>
    </xf>
    <xf numFmtId="1" fontId="0" fillId="0" borderId="28" xfId="0" applyNumberFormat="1" applyFont="1" applyBorder="1" applyAlignment="1">
      <alignment horizontal="right" wrapText="1"/>
    </xf>
    <xf numFmtId="1" fontId="0" fillId="0" borderId="92" xfId="0" applyNumberFormat="1" applyFont="1" applyBorder="1" applyAlignment="1">
      <alignment horizontal="right" wrapText="1"/>
    </xf>
    <xf numFmtId="1" fontId="0" fillId="0" borderId="59" xfId="0" applyNumberFormat="1" applyFont="1" applyBorder="1" applyAlignment="1">
      <alignment horizontal="right" wrapText="1"/>
    </xf>
    <xf numFmtId="1" fontId="26" fillId="0" borderId="59" xfId="0" applyNumberFormat="1" applyFont="1" applyBorder="1" applyAlignment="1">
      <alignment horizontal="right" vertical="center"/>
    </xf>
    <xf numFmtId="0" fontId="32" fillId="0" borderId="30" xfId="0" applyFont="1" applyBorder="1" applyAlignment="1">
      <alignment horizontal="right" wrapText="1"/>
    </xf>
    <xf numFmtId="0" fontId="32" fillId="0" borderId="54" xfId="0" applyFont="1" applyBorder="1" applyAlignment="1">
      <alignment horizontal="center" vertical="center" wrapText="1"/>
    </xf>
    <xf numFmtId="0" fontId="16" fillId="0" borderId="2" xfId="0" applyFont="1" applyBorder="1"/>
    <xf numFmtId="0" fontId="9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2" borderId="11" xfId="0" applyFont="1" applyFill="1" applyBorder="1" applyAlignment="1">
      <alignment horizontal="right" vertical="center"/>
    </xf>
    <xf numFmtId="0" fontId="0" fillId="0" borderId="64" xfId="0" applyFont="1" applyBorder="1" applyAlignment="1">
      <alignment horizontal="right" wrapText="1"/>
    </xf>
    <xf numFmtId="0" fontId="11" fillId="0" borderId="63" xfId="0" applyFont="1" applyBorder="1" applyAlignment="1">
      <alignment horizontal="right" vertical="center"/>
    </xf>
    <xf numFmtId="0" fontId="16" fillId="3" borderId="62" xfId="1" applyFont="1" applyFill="1" applyBorder="1" applyAlignment="1">
      <alignment horizontal="right" vertical="center"/>
    </xf>
    <xf numFmtId="0" fontId="0" fillId="0" borderId="63" xfId="0" applyFont="1" applyBorder="1" applyAlignment="1">
      <alignment horizontal="right" wrapText="1"/>
    </xf>
    <xf numFmtId="2" fontId="16" fillId="2" borderId="12" xfId="0" applyNumberFormat="1" applyFont="1" applyFill="1" applyBorder="1" applyAlignment="1">
      <alignment horizontal="right" vertical="center"/>
    </xf>
    <xf numFmtId="2" fontId="0" fillId="0" borderId="10" xfId="0" applyNumberFormat="1" applyFont="1" applyBorder="1" applyAlignment="1">
      <alignment horizontal="right" wrapText="1"/>
    </xf>
    <xf numFmtId="2" fontId="11" fillId="0" borderId="2" xfId="0" applyNumberFormat="1" applyFont="1" applyBorder="1" applyAlignment="1">
      <alignment horizontal="right" vertical="center"/>
    </xf>
    <xf numFmtId="2" fontId="16" fillId="3" borderId="4" xfId="1" applyNumberFormat="1" applyFont="1" applyFill="1" applyBorder="1" applyAlignment="1">
      <alignment horizontal="right" vertical="center"/>
    </xf>
    <xf numFmtId="2" fontId="0" fillId="0" borderId="2" xfId="0" applyNumberFormat="1" applyFont="1" applyBorder="1" applyAlignment="1">
      <alignment horizontal="right" wrapText="1"/>
    </xf>
    <xf numFmtId="2" fontId="16" fillId="2" borderId="0" xfId="0" applyNumberFormat="1" applyFont="1" applyFill="1" applyBorder="1" applyAlignment="1">
      <alignment horizontal="right" vertical="center"/>
    </xf>
    <xf numFmtId="2" fontId="0" fillId="0" borderId="41" xfId="0" applyNumberFormat="1" applyFont="1" applyBorder="1" applyAlignment="1">
      <alignment horizontal="right" wrapText="1"/>
    </xf>
    <xf numFmtId="2" fontId="11" fillId="0" borderId="40" xfId="0" applyNumberFormat="1" applyFont="1" applyBorder="1" applyAlignment="1">
      <alignment horizontal="right" vertical="center"/>
    </xf>
    <xf numFmtId="2" fontId="16" fillId="0" borderId="39" xfId="1" applyNumberFormat="1" applyFont="1" applyBorder="1" applyAlignment="1">
      <alignment horizontal="right" vertical="center"/>
    </xf>
    <xf numFmtId="2" fontId="16" fillId="3" borderId="39" xfId="1" applyNumberFormat="1" applyFont="1" applyFill="1" applyBorder="1" applyAlignment="1">
      <alignment horizontal="right" vertical="center"/>
    </xf>
    <xf numFmtId="2" fontId="0" fillId="0" borderId="40" xfId="0" applyNumberFormat="1" applyFont="1" applyBorder="1" applyAlignment="1">
      <alignment horizontal="right" wrapText="1"/>
    </xf>
    <xf numFmtId="2" fontId="16" fillId="2" borderId="33" xfId="0" applyNumberFormat="1" applyFont="1" applyFill="1" applyBorder="1" applyAlignment="1">
      <alignment horizontal="right" vertical="center"/>
    </xf>
    <xf numFmtId="2" fontId="0" fillId="0" borderId="0" xfId="0" applyNumberFormat="1" applyFont="1" applyBorder="1" applyAlignment="1">
      <alignment horizontal="right" wrapText="1"/>
    </xf>
    <xf numFmtId="2" fontId="16" fillId="2" borderId="48" xfId="0" applyNumberFormat="1" applyFont="1" applyFill="1" applyBorder="1" applyAlignment="1">
      <alignment horizontal="right" vertical="center"/>
    </xf>
    <xf numFmtId="2" fontId="11" fillId="0" borderId="68" xfId="0" applyNumberFormat="1" applyFont="1" applyBorder="1" applyAlignment="1">
      <alignment horizontal="right" vertical="center"/>
    </xf>
    <xf numFmtId="2" fontId="16" fillId="0" borderId="67" xfId="1" applyNumberFormat="1" applyFont="1" applyBorder="1" applyAlignment="1">
      <alignment horizontal="right" vertical="center"/>
    </xf>
    <xf numFmtId="2" fontId="16" fillId="3" borderId="67" xfId="1" applyNumberFormat="1" applyFont="1" applyFill="1" applyBorder="1" applyAlignment="1">
      <alignment horizontal="right" vertical="center"/>
    </xf>
    <xf numFmtId="2" fontId="0" fillId="0" borderId="68" xfId="0" applyNumberFormat="1" applyFont="1" applyBorder="1" applyAlignment="1">
      <alignment horizontal="right" wrapText="1"/>
    </xf>
    <xf numFmtId="1" fontId="16" fillId="2" borderId="92" xfId="0" applyNumberFormat="1" applyFont="1" applyFill="1" applyBorder="1" applyAlignment="1">
      <alignment horizontal="right" vertical="center"/>
    </xf>
    <xf numFmtId="1" fontId="11" fillId="0" borderId="29" xfId="0" applyNumberFormat="1" applyFont="1" applyBorder="1" applyAlignment="1">
      <alignment horizontal="right" vertical="center"/>
    </xf>
    <xf numFmtId="1" fontId="16" fillId="0" borderId="53" xfId="1" applyNumberFormat="1" applyFont="1" applyBorder="1" applyAlignment="1">
      <alignment horizontal="right" vertical="center"/>
    </xf>
    <xf numFmtId="1" fontId="16" fillId="3" borderId="53" xfId="1" applyNumberFormat="1" applyFont="1" applyFill="1" applyBorder="1" applyAlignment="1">
      <alignment horizontal="right" vertical="center"/>
    </xf>
    <xf numFmtId="1" fontId="0" fillId="0" borderId="29" xfId="0" applyNumberFormat="1" applyFont="1" applyBorder="1" applyAlignment="1">
      <alignment horizontal="right" wrapText="1"/>
    </xf>
    <xf numFmtId="1" fontId="16" fillId="2" borderId="48" xfId="0" applyNumberFormat="1" applyFont="1" applyFill="1" applyBorder="1" applyAlignment="1">
      <alignment horizontal="right" vertical="center"/>
    </xf>
    <xf numFmtId="1" fontId="11" fillId="0" borderId="68" xfId="0" applyNumberFormat="1" applyFont="1" applyBorder="1" applyAlignment="1">
      <alignment horizontal="right" vertical="center"/>
    </xf>
    <xf numFmtId="1" fontId="16" fillId="0" borderId="67" xfId="1" applyNumberFormat="1" applyFont="1" applyBorder="1" applyAlignment="1">
      <alignment horizontal="right" vertical="center"/>
    </xf>
    <xf numFmtId="1" fontId="16" fillId="3" borderId="67" xfId="1" applyNumberFormat="1" applyFont="1" applyFill="1" applyBorder="1" applyAlignment="1">
      <alignment horizontal="right" vertical="center"/>
    </xf>
    <xf numFmtId="1" fontId="0" fillId="0" borderId="68" xfId="0" applyNumberFormat="1" applyFont="1" applyBorder="1" applyAlignment="1">
      <alignment horizontal="right" wrapText="1"/>
    </xf>
    <xf numFmtId="1" fontId="16" fillId="2" borderId="12" xfId="0" applyNumberFormat="1" applyFont="1" applyFill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1" fontId="16" fillId="0" borderId="4" xfId="1" applyNumberFormat="1" applyFont="1" applyBorder="1" applyAlignment="1">
      <alignment horizontal="right" vertical="center"/>
    </xf>
    <xf numFmtId="1" fontId="16" fillId="3" borderId="4" xfId="1" applyNumberFormat="1" applyFont="1" applyFill="1" applyBorder="1" applyAlignment="1">
      <alignment horizontal="right" vertical="center"/>
    </xf>
    <xf numFmtId="1" fontId="0" fillId="0" borderId="2" xfId="0" applyNumberFormat="1" applyFont="1" applyBorder="1" applyAlignment="1">
      <alignment horizontal="right" wrapText="1"/>
    </xf>
    <xf numFmtId="1" fontId="16" fillId="2" borderId="40" xfId="0" applyNumberFormat="1" applyFont="1" applyFill="1" applyBorder="1" applyAlignment="1">
      <alignment horizontal="right"/>
    </xf>
    <xf numFmtId="0" fontId="16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4" fillId="2" borderId="63" xfId="0" applyFont="1" applyFill="1" applyBorder="1" applyAlignment="1">
      <alignment horizontal="right" vertical="center"/>
    </xf>
    <xf numFmtId="2" fontId="14" fillId="2" borderId="2" xfId="0" applyNumberFormat="1" applyFont="1" applyFill="1" applyBorder="1" applyAlignment="1">
      <alignment horizontal="right" vertical="center"/>
    </xf>
    <xf numFmtId="2" fontId="14" fillId="2" borderId="40" xfId="0" applyNumberFormat="1" applyFont="1" applyFill="1" applyBorder="1" applyAlignment="1">
      <alignment horizontal="right" vertical="center"/>
    </xf>
    <xf numFmtId="0" fontId="16" fillId="0" borderId="69" xfId="0" applyFont="1" applyBorder="1" applyAlignment="1">
      <alignment horizontal="right" vertical="center"/>
    </xf>
    <xf numFmtId="2" fontId="14" fillId="2" borderId="68" xfId="0" applyNumberFormat="1" applyFont="1" applyFill="1" applyBorder="1" applyAlignment="1">
      <alignment horizontal="right" vertical="center"/>
    </xf>
    <xf numFmtId="1" fontId="14" fillId="2" borderId="29" xfId="0" applyNumberFormat="1" applyFont="1" applyFill="1" applyBorder="1" applyAlignment="1">
      <alignment horizontal="right" vertical="center"/>
    </xf>
    <xf numFmtId="1" fontId="14" fillId="2" borderId="68" xfId="0" applyNumberFormat="1" applyFont="1" applyFill="1" applyBorder="1" applyAlignment="1">
      <alignment horizontal="right" vertical="center"/>
    </xf>
    <xf numFmtId="1" fontId="14" fillId="2" borderId="2" xfId="0" applyNumberFormat="1" applyFont="1" applyFill="1" applyBorder="1" applyAlignment="1">
      <alignment horizontal="right" vertical="center"/>
    </xf>
    <xf numFmtId="0" fontId="16" fillId="0" borderId="6" xfId="0" applyFont="1" applyBorder="1"/>
    <xf numFmtId="0" fontId="4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16" fillId="0" borderId="11" xfId="0" applyFont="1" applyFill="1" applyBorder="1" applyAlignment="1">
      <alignment horizontal="right" vertical="center"/>
    </xf>
    <xf numFmtId="0" fontId="16" fillId="0" borderId="25" xfId="0" applyFont="1" applyBorder="1" applyAlignment="1">
      <alignment horizontal="right" vertical="center" wrapText="1"/>
    </xf>
    <xf numFmtId="2" fontId="16" fillId="0" borderId="12" xfId="0" applyNumberFormat="1" applyFont="1" applyFill="1" applyBorder="1" applyAlignment="1">
      <alignment horizontal="right" vertical="center"/>
    </xf>
    <xf numFmtId="2" fontId="16" fillId="0" borderId="6" xfId="0" applyNumberFormat="1" applyFont="1" applyBorder="1" applyAlignment="1">
      <alignment horizontal="right" vertical="center" wrapText="1"/>
    </xf>
    <xf numFmtId="2" fontId="16" fillId="2" borderId="3" xfId="0" applyNumberFormat="1" applyFont="1" applyFill="1" applyBorder="1" applyAlignment="1">
      <alignment horizontal="right" vertical="center"/>
    </xf>
    <xf numFmtId="2" fontId="16" fillId="0" borderId="33" xfId="0" applyNumberFormat="1" applyFont="1" applyFill="1" applyBorder="1" applyAlignment="1">
      <alignment horizontal="right" vertical="center"/>
    </xf>
    <xf numFmtId="2" fontId="16" fillId="0" borderId="32" xfId="0" applyNumberFormat="1" applyFont="1" applyBorder="1" applyAlignment="1">
      <alignment horizontal="right" vertical="center" wrapText="1"/>
    </xf>
    <xf numFmtId="0" fontId="11" fillId="0" borderId="68" xfId="0" applyFont="1" applyBorder="1" applyAlignment="1">
      <alignment horizontal="right" vertical="center"/>
    </xf>
    <xf numFmtId="0" fontId="16" fillId="0" borderId="48" xfId="0" applyFont="1" applyFill="1" applyBorder="1" applyAlignment="1">
      <alignment horizontal="right" vertical="center"/>
    </xf>
    <xf numFmtId="2" fontId="16" fillId="2" borderId="19" xfId="0" applyNumberFormat="1" applyFont="1" applyFill="1" applyBorder="1" applyAlignment="1">
      <alignment horizontal="right" vertical="center"/>
    </xf>
    <xf numFmtId="2" fontId="16" fillId="0" borderId="48" xfId="0" applyNumberFormat="1" applyFont="1" applyFill="1" applyBorder="1" applyAlignment="1">
      <alignment horizontal="right" vertical="center"/>
    </xf>
    <xf numFmtId="2" fontId="16" fillId="0" borderId="31" xfId="0" applyNumberFormat="1" applyFont="1" applyBorder="1" applyAlignment="1">
      <alignment horizontal="right" vertical="center" wrapText="1"/>
    </xf>
    <xf numFmtId="1" fontId="16" fillId="0" borderId="92" xfId="0" applyNumberFormat="1" applyFont="1" applyFill="1" applyBorder="1" applyAlignment="1">
      <alignment horizontal="right" vertical="center"/>
    </xf>
    <xf numFmtId="1" fontId="16" fillId="0" borderId="28" xfId="0" applyNumberFormat="1" applyFont="1" applyBorder="1" applyAlignment="1">
      <alignment horizontal="right" vertical="center" wrapText="1"/>
    </xf>
    <xf numFmtId="1" fontId="16" fillId="0" borderId="48" xfId="0" applyNumberFormat="1" applyFont="1" applyFill="1" applyBorder="1" applyAlignment="1">
      <alignment horizontal="right" vertical="center"/>
    </xf>
    <xf numFmtId="1" fontId="16" fillId="0" borderId="31" xfId="0" applyNumberFormat="1" applyFont="1" applyBorder="1" applyAlignment="1">
      <alignment horizontal="right" vertical="center" wrapText="1"/>
    </xf>
    <xf numFmtId="1" fontId="16" fillId="0" borderId="12" xfId="0" applyNumberFormat="1" applyFont="1" applyFill="1" applyBorder="1" applyAlignment="1">
      <alignment horizontal="right" vertical="center"/>
    </xf>
    <xf numFmtId="1" fontId="16" fillId="0" borderId="6" xfId="0" applyNumberFormat="1" applyFont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1" fontId="16" fillId="2" borderId="24" xfId="0" applyNumberFormat="1" applyFont="1" applyFill="1" applyBorder="1" applyAlignment="1">
      <alignment horizontal="right" vertical="center"/>
    </xf>
    <xf numFmtId="1" fontId="0" fillId="0" borderId="15" xfId="0" applyNumberFormat="1" applyFont="1" applyBorder="1" applyAlignment="1">
      <alignment horizontal="right" wrapText="1"/>
    </xf>
    <xf numFmtId="1" fontId="16" fillId="3" borderId="14" xfId="1" applyNumberFormat="1" applyFont="1" applyFill="1" applyBorder="1" applyAlignment="1">
      <alignment horizontal="right" vertical="center"/>
    </xf>
    <xf numFmtId="1" fontId="16" fillId="0" borderId="13" xfId="0" applyNumberFormat="1" applyFont="1" applyBorder="1" applyAlignment="1">
      <alignment horizontal="right" vertical="center" wrapText="1"/>
    </xf>
    <xf numFmtId="1" fontId="16" fillId="0" borderId="24" xfId="0" applyNumberFormat="1" applyFont="1" applyFill="1" applyBorder="1" applyAlignment="1">
      <alignment horizontal="right" vertical="center"/>
    </xf>
    <xf numFmtId="1" fontId="11" fillId="0" borderId="15" xfId="0" applyNumberFormat="1" applyFont="1" applyBorder="1" applyAlignment="1">
      <alignment horizontal="right" vertical="center"/>
    </xf>
    <xf numFmtId="0" fontId="14" fillId="2" borderId="64" xfId="0" applyFont="1" applyFill="1" applyBorder="1" applyAlignment="1">
      <alignment horizontal="right" vertical="center"/>
    </xf>
    <xf numFmtId="2" fontId="14" fillId="2" borderId="10" xfId="0" applyNumberFormat="1" applyFont="1" applyFill="1" applyBorder="1" applyAlignment="1">
      <alignment horizontal="right" vertical="center"/>
    </xf>
    <xf numFmtId="2" fontId="14" fillId="2" borderId="41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right" vertical="center"/>
    </xf>
    <xf numFmtId="2" fontId="14" fillId="2" borderId="69" xfId="0" applyNumberFormat="1" applyFont="1" applyFill="1" applyBorder="1" applyAlignment="1">
      <alignment horizontal="right" vertical="center"/>
    </xf>
    <xf numFmtId="1" fontId="14" fillId="2" borderId="17" xfId="0" applyNumberFormat="1" applyFont="1" applyFill="1" applyBorder="1" applyAlignment="1">
      <alignment horizontal="right" vertical="center"/>
    </xf>
    <xf numFmtId="1" fontId="14" fillId="2" borderId="15" xfId="0" applyNumberFormat="1" applyFont="1" applyFill="1" applyBorder="1" applyAlignment="1">
      <alignment horizontal="right" vertical="center"/>
    </xf>
    <xf numFmtId="1" fontId="14" fillId="2" borderId="52" xfId="0" applyNumberFormat="1" applyFont="1" applyFill="1" applyBorder="1" applyAlignment="1">
      <alignment horizontal="right" vertical="center"/>
    </xf>
    <xf numFmtId="1" fontId="14" fillId="2" borderId="69" xfId="0" applyNumberFormat="1" applyFont="1" applyFill="1" applyBorder="1" applyAlignment="1">
      <alignment horizontal="right" vertical="center"/>
    </xf>
    <xf numFmtId="1" fontId="14" fillId="2" borderId="10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30" fillId="0" borderId="10" xfId="0" applyFont="1" applyBorder="1" applyAlignment="1">
      <alignment wrapText="1"/>
    </xf>
    <xf numFmtId="0" fontId="14" fillId="2" borderId="3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right" vertical="center"/>
    </xf>
    <xf numFmtId="2" fontId="14" fillId="2" borderId="3" xfId="0" applyNumberFormat="1" applyFont="1" applyFill="1" applyBorder="1" applyAlignment="1">
      <alignment horizontal="right" vertical="center"/>
    </xf>
    <xf numFmtId="2" fontId="14" fillId="2" borderId="19" xfId="0" applyNumberFormat="1" applyFont="1" applyFill="1" applyBorder="1" applyAlignment="1">
      <alignment horizontal="right" vertical="center"/>
    </xf>
    <xf numFmtId="1" fontId="16" fillId="0" borderId="14" xfId="1" applyNumberFormat="1" applyFont="1" applyBorder="1" applyAlignment="1">
      <alignment horizontal="right" vertical="center"/>
    </xf>
    <xf numFmtId="0" fontId="15" fillId="0" borderId="10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38" fillId="0" borderId="6" xfId="0" applyFont="1" applyBorder="1" applyAlignment="1">
      <alignment wrapText="1"/>
    </xf>
    <xf numFmtId="0" fontId="4" fillId="2" borderId="12" xfId="0" applyFont="1" applyFill="1" applyBorder="1" applyAlignment="1">
      <alignment horizontal="left" vertical="center"/>
    </xf>
    <xf numFmtId="0" fontId="19" fillId="0" borderId="6" xfId="10" applyNumberFormat="1" applyFont="1" applyBorder="1" applyAlignment="1">
      <alignment horizontal="right"/>
    </xf>
    <xf numFmtId="0" fontId="5" fillId="2" borderId="27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0" fillId="0" borderId="20" xfId="0" applyFont="1" applyBorder="1" applyAlignment="1">
      <alignment wrapText="1"/>
    </xf>
    <xf numFmtId="0" fontId="30" fillId="0" borderId="3" xfId="0" applyFont="1" applyBorder="1" applyAlignment="1">
      <alignment wrapText="1"/>
    </xf>
    <xf numFmtId="0" fontId="11" fillId="0" borderId="66" xfId="0" applyFont="1" applyBorder="1" applyAlignment="1">
      <alignment horizontal="right" vertical="center"/>
    </xf>
    <xf numFmtId="0" fontId="30" fillId="0" borderId="14" xfId="0" applyFont="1" applyBorder="1" applyAlignment="1">
      <alignment horizontal="right" wrapText="1"/>
    </xf>
    <xf numFmtId="2" fontId="11" fillId="0" borderId="35" xfId="0" applyNumberFormat="1" applyFont="1" applyBorder="1" applyAlignment="1">
      <alignment horizontal="right" vertical="center"/>
    </xf>
    <xf numFmtId="2" fontId="11" fillId="0" borderId="38" xfId="0" applyNumberFormat="1" applyFont="1" applyBorder="1" applyAlignment="1">
      <alignment horizontal="right" vertical="center"/>
    </xf>
    <xf numFmtId="2" fontId="30" fillId="0" borderId="3" xfId="0" applyNumberFormat="1" applyFont="1" applyBorder="1" applyAlignment="1">
      <alignment horizontal="right" wrapText="1"/>
    </xf>
    <xf numFmtId="0" fontId="16" fillId="2" borderId="0" xfId="0" applyFont="1" applyFill="1" applyBorder="1" applyAlignment="1">
      <alignment horizontal="right" vertical="center"/>
    </xf>
    <xf numFmtId="2" fontId="16" fillId="2" borderId="55" xfId="0" applyNumberFormat="1" applyFont="1" applyFill="1" applyBorder="1" applyAlignment="1">
      <alignment horizontal="right" vertical="center"/>
    </xf>
    <xf numFmtId="2" fontId="30" fillId="0" borderId="19" xfId="0" applyNumberFormat="1" applyFont="1" applyBorder="1" applyAlignment="1">
      <alignment horizontal="right" wrapText="1"/>
    </xf>
    <xf numFmtId="2" fontId="11" fillId="0" borderId="43" xfId="0" applyNumberFormat="1" applyFont="1" applyBorder="1" applyAlignment="1">
      <alignment horizontal="right" vertical="center"/>
    </xf>
    <xf numFmtId="1" fontId="11" fillId="0" borderId="34" xfId="0" applyNumberFormat="1" applyFont="1" applyBorder="1" applyAlignment="1">
      <alignment horizontal="right" vertical="center"/>
    </xf>
    <xf numFmtId="1" fontId="11" fillId="0" borderId="54" xfId="0" applyNumberFormat="1" applyFont="1" applyBorder="1" applyAlignment="1">
      <alignment horizontal="right" vertical="center"/>
    </xf>
    <xf numFmtId="1" fontId="11" fillId="0" borderId="43" xfId="0" applyNumberFormat="1" applyFont="1" applyBorder="1" applyAlignment="1">
      <alignment horizontal="right" vertical="center"/>
    </xf>
    <xf numFmtId="1" fontId="11" fillId="0" borderId="35" xfId="0" applyNumberFormat="1" applyFont="1" applyBorder="1" applyAlignment="1">
      <alignment horizontal="right" vertical="center"/>
    </xf>
    <xf numFmtId="0" fontId="1" fillId="0" borderId="21" xfId="0" applyFont="1" applyBorder="1" applyAlignment="1">
      <alignment horizontal="left" vertical="center"/>
    </xf>
  </cellXfs>
  <cellStyles count="23">
    <cellStyle name="Excel Built-in Normal" xfId="1"/>
    <cellStyle name="Excel Built-in Normal 1" xfId="5"/>
    <cellStyle name="Excel Built-in Normal 1 2" xfId="13"/>
    <cellStyle name="Excel Built-in Normal 2" xfId="2"/>
    <cellStyle name="TableStyleLight1" xfId="6"/>
    <cellStyle name="Денежный 2" xfId="11"/>
    <cellStyle name="Денежный 3" xfId="14"/>
    <cellStyle name="Денежный 4" xfId="19"/>
    <cellStyle name="Обычный" xfId="0" builtinId="0"/>
    <cellStyle name="Обычный 2" xfId="7"/>
    <cellStyle name="Обычный 2 2" xfId="8"/>
    <cellStyle name="Обычный 23" xfId="15"/>
    <cellStyle name="Обычный 23 2" xfId="20"/>
    <cellStyle name="Обычный 25" xfId="16"/>
    <cellStyle name="Обычный 25 2" xfId="21"/>
    <cellStyle name="Обычный 3" xfId="4"/>
    <cellStyle name="Обычный 4" xfId="3"/>
    <cellStyle name="Обычный 4 2" xfId="9"/>
    <cellStyle name="Обычный 5" xfId="10"/>
    <cellStyle name="Обычный 5 2" xfId="17"/>
    <cellStyle name="Обычный 5 3" xfId="22"/>
    <cellStyle name="Обычный 6" xfId="12"/>
    <cellStyle name="Обычный 7" xfId="18"/>
  </cellStyles>
  <dxfs count="167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3366"/>
      <color rgb="FFFF33CC"/>
      <color rgb="FFFF0066"/>
      <color rgb="FFCCFF99"/>
      <color rgb="FFD28764"/>
      <color rgb="FF993300"/>
      <color rgb="FFFFFF66"/>
      <color rgb="FFFFCCCC"/>
      <color rgb="FFA0A0A0"/>
      <color rgb="FFFEA4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Английский язык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1922855075589297E-2"/>
          <c:y val="1.486156335721192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081079514250545E-2"/>
          <c:y val="6.9119441606811383E-2"/>
          <c:w val="0.98153219034376149"/>
          <c:h val="0.58500113752407024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районам'!$E$5:$E$119</c:f>
              <c:numCache>
                <c:formatCode>General</c:formatCode>
                <c:ptCount val="115"/>
                <c:pt idx="0">
                  <c:v>61.64</c:v>
                </c:pt>
                <c:pt idx="1">
                  <c:v>61.64</c:v>
                </c:pt>
                <c:pt idx="2">
                  <c:v>61.64</c:v>
                </c:pt>
                <c:pt idx="3">
                  <c:v>61.64</c:v>
                </c:pt>
                <c:pt idx="4">
                  <c:v>61.64</c:v>
                </c:pt>
                <c:pt idx="5">
                  <c:v>61.64</c:v>
                </c:pt>
                <c:pt idx="6">
                  <c:v>61.64</c:v>
                </c:pt>
                <c:pt idx="7">
                  <c:v>61.64</c:v>
                </c:pt>
                <c:pt idx="8">
                  <c:v>61.64</c:v>
                </c:pt>
                <c:pt idx="9">
                  <c:v>61.64</c:v>
                </c:pt>
                <c:pt idx="10" formatCode="0.00">
                  <c:v>61.64</c:v>
                </c:pt>
                <c:pt idx="11" formatCode="0.00">
                  <c:v>61.64</c:v>
                </c:pt>
                <c:pt idx="12" formatCode="0.00">
                  <c:v>61.64</c:v>
                </c:pt>
                <c:pt idx="13" formatCode="0.00">
                  <c:v>61.64</c:v>
                </c:pt>
                <c:pt idx="14" formatCode="0.00">
                  <c:v>61.64</c:v>
                </c:pt>
                <c:pt idx="15" formatCode="0.00">
                  <c:v>61.64</c:v>
                </c:pt>
                <c:pt idx="16" formatCode="0.00">
                  <c:v>61.64</c:v>
                </c:pt>
                <c:pt idx="17" formatCode="0.00">
                  <c:v>61.64</c:v>
                </c:pt>
                <c:pt idx="18" formatCode="0.00">
                  <c:v>61.64</c:v>
                </c:pt>
                <c:pt idx="19" formatCode="0.00">
                  <c:v>61.64</c:v>
                </c:pt>
                <c:pt idx="20" formatCode="0.00">
                  <c:v>61.64</c:v>
                </c:pt>
                <c:pt idx="21" formatCode="0.00">
                  <c:v>61.64</c:v>
                </c:pt>
                <c:pt idx="22">
                  <c:v>61.64</c:v>
                </c:pt>
                <c:pt idx="23">
                  <c:v>61.64</c:v>
                </c:pt>
                <c:pt idx="24">
                  <c:v>61.64</c:v>
                </c:pt>
                <c:pt idx="25">
                  <c:v>61.64</c:v>
                </c:pt>
                <c:pt idx="26">
                  <c:v>61.64</c:v>
                </c:pt>
                <c:pt idx="27">
                  <c:v>61.64</c:v>
                </c:pt>
                <c:pt idx="28">
                  <c:v>61.64</c:v>
                </c:pt>
                <c:pt idx="29">
                  <c:v>61.64</c:v>
                </c:pt>
                <c:pt idx="30">
                  <c:v>61.64</c:v>
                </c:pt>
                <c:pt idx="31">
                  <c:v>61.64</c:v>
                </c:pt>
                <c:pt idx="32">
                  <c:v>61.64</c:v>
                </c:pt>
                <c:pt idx="33">
                  <c:v>61.64</c:v>
                </c:pt>
                <c:pt idx="34">
                  <c:v>61.64</c:v>
                </c:pt>
                <c:pt idx="35">
                  <c:v>61.64</c:v>
                </c:pt>
                <c:pt idx="36">
                  <c:v>61.64</c:v>
                </c:pt>
                <c:pt idx="37">
                  <c:v>61.64</c:v>
                </c:pt>
                <c:pt idx="38">
                  <c:v>61.64</c:v>
                </c:pt>
                <c:pt idx="39">
                  <c:v>61.64</c:v>
                </c:pt>
                <c:pt idx="40">
                  <c:v>61.64</c:v>
                </c:pt>
                <c:pt idx="41">
                  <c:v>61.64</c:v>
                </c:pt>
                <c:pt idx="42">
                  <c:v>61.64</c:v>
                </c:pt>
                <c:pt idx="43">
                  <c:v>61.64</c:v>
                </c:pt>
                <c:pt idx="44">
                  <c:v>61.64</c:v>
                </c:pt>
                <c:pt idx="45">
                  <c:v>61.64</c:v>
                </c:pt>
                <c:pt idx="46">
                  <c:v>61.64</c:v>
                </c:pt>
                <c:pt idx="47">
                  <c:v>61.64</c:v>
                </c:pt>
                <c:pt idx="48">
                  <c:v>61.64</c:v>
                </c:pt>
                <c:pt idx="49">
                  <c:v>61.64</c:v>
                </c:pt>
                <c:pt idx="50">
                  <c:v>61.64</c:v>
                </c:pt>
                <c:pt idx="51">
                  <c:v>61.64</c:v>
                </c:pt>
                <c:pt idx="52">
                  <c:v>61.64</c:v>
                </c:pt>
                <c:pt idx="53">
                  <c:v>61.64</c:v>
                </c:pt>
                <c:pt idx="54">
                  <c:v>61.64</c:v>
                </c:pt>
                <c:pt idx="55">
                  <c:v>61.64</c:v>
                </c:pt>
                <c:pt idx="56">
                  <c:v>61.64</c:v>
                </c:pt>
                <c:pt idx="57">
                  <c:v>61.64</c:v>
                </c:pt>
                <c:pt idx="58">
                  <c:v>61.64</c:v>
                </c:pt>
                <c:pt idx="59">
                  <c:v>61.64</c:v>
                </c:pt>
                <c:pt idx="60">
                  <c:v>61.64</c:v>
                </c:pt>
                <c:pt idx="61">
                  <c:v>61.64</c:v>
                </c:pt>
                <c:pt idx="62">
                  <c:v>61.64</c:v>
                </c:pt>
                <c:pt idx="63">
                  <c:v>61.64</c:v>
                </c:pt>
                <c:pt idx="64">
                  <c:v>61.64</c:v>
                </c:pt>
                <c:pt idx="65">
                  <c:v>61.64</c:v>
                </c:pt>
                <c:pt idx="66">
                  <c:v>61.64</c:v>
                </c:pt>
                <c:pt idx="67">
                  <c:v>61.64</c:v>
                </c:pt>
                <c:pt idx="68">
                  <c:v>61.64</c:v>
                </c:pt>
                <c:pt idx="69">
                  <c:v>61.64</c:v>
                </c:pt>
                <c:pt idx="70">
                  <c:v>61.64</c:v>
                </c:pt>
                <c:pt idx="71">
                  <c:v>61.64</c:v>
                </c:pt>
                <c:pt idx="72">
                  <c:v>61.64</c:v>
                </c:pt>
                <c:pt idx="73">
                  <c:v>61.64</c:v>
                </c:pt>
                <c:pt idx="74">
                  <c:v>61.64</c:v>
                </c:pt>
                <c:pt idx="75">
                  <c:v>61.64</c:v>
                </c:pt>
                <c:pt idx="76">
                  <c:v>61.64</c:v>
                </c:pt>
                <c:pt idx="77">
                  <c:v>61.64</c:v>
                </c:pt>
                <c:pt idx="78">
                  <c:v>61.64</c:v>
                </c:pt>
                <c:pt idx="79">
                  <c:v>61.64</c:v>
                </c:pt>
                <c:pt idx="80">
                  <c:v>61.64</c:v>
                </c:pt>
                <c:pt idx="81">
                  <c:v>61.64</c:v>
                </c:pt>
                <c:pt idx="82">
                  <c:v>61.64</c:v>
                </c:pt>
                <c:pt idx="83">
                  <c:v>61.64</c:v>
                </c:pt>
                <c:pt idx="84">
                  <c:v>61.64</c:v>
                </c:pt>
                <c:pt idx="85">
                  <c:v>61.64</c:v>
                </c:pt>
                <c:pt idx="86">
                  <c:v>61.64</c:v>
                </c:pt>
                <c:pt idx="87">
                  <c:v>61.64</c:v>
                </c:pt>
                <c:pt idx="88">
                  <c:v>61.64</c:v>
                </c:pt>
                <c:pt idx="89">
                  <c:v>61.64</c:v>
                </c:pt>
                <c:pt idx="90">
                  <c:v>61.64</c:v>
                </c:pt>
                <c:pt idx="91">
                  <c:v>61.64</c:v>
                </c:pt>
                <c:pt idx="92">
                  <c:v>61.64</c:v>
                </c:pt>
                <c:pt idx="93">
                  <c:v>61.64</c:v>
                </c:pt>
                <c:pt idx="94">
                  <c:v>61.64</c:v>
                </c:pt>
                <c:pt idx="95">
                  <c:v>61.64</c:v>
                </c:pt>
                <c:pt idx="96">
                  <c:v>61.64</c:v>
                </c:pt>
                <c:pt idx="97">
                  <c:v>61.64</c:v>
                </c:pt>
                <c:pt idx="98">
                  <c:v>61.64</c:v>
                </c:pt>
                <c:pt idx="99">
                  <c:v>61.64</c:v>
                </c:pt>
                <c:pt idx="100">
                  <c:v>61.64</c:v>
                </c:pt>
                <c:pt idx="101">
                  <c:v>61.64</c:v>
                </c:pt>
                <c:pt idx="102">
                  <c:v>61.64</c:v>
                </c:pt>
                <c:pt idx="103">
                  <c:v>61.64</c:v>
                </c:pt>
                <c:pt idx="104">
                  <c:v>61.64</c:v>
                </c:pt>
                <c:pt idx="105">
                  <c:v>61.64</c:v>
                </c:pt>
                <c:pt idx="106">
                  <c:v>61.64</c:v>
                </c:pt>
                <c:pt idx="107">
                  <c:v>61.64</c:v>
                </c:pt>
                <c:pt idx="108">
                  <c:v>61.64</c:v>
                </c:pt>
                <c:pt idx="109">
                  <c:v>61.64</c:v>
                </c:pt>
                <c:pt idx="110">
                  <c:v>61.64</c:v>
                </c:pt>
                <c:pt idx="111">
                  <c:v>61.64</c:v>
                </c:pt>
                <c:pt idx="112">
                  <c:v>61.64</c:v>
                </c:pt>
                <c:pt idx="113">
                  <c:v>61.64</c:v>
                </c:pt>
                <c:pt idx="114">
                  <c:v>61.64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районам'!$D$5:$D$119</c:f>
              <c:numCache>
                <c:formatCode>0.00</c:formatCode>
                <c:ptCount val="115"/>
                <c:pt idx="0">
                  <c:v>66.928571428571431</c:v>
                </c:pt>
                <c:pt idx="1">
                  <c:v>62</c:v>
                </c:pt>
                <c:pt idx="2">
                  <c:v>71</c:v>
                </c:pt>
                <c:pt idx="3">
                  <c:v>75</c:v>
                </c:pt>
                <c:pt idx="4">
                  <c:v>58</c:v>
                </c:pt>
                <c:pt idx="6">
                  <c:v>56</c:v>
                </c:pt>
                <c:pt idx="7">
                  <c:v>74</c:v>
                </c:pt>
                <c:pt idx="8">
                  <c:v>72.5</c:v>
                </c:pt>
                <c:pt idx="9">
                  <c:v>70.419999999999987</c:v>
                </c:pt>
                <c:pt idx="10">
                  <c:v>72.099999999999994</c:v>
                </c:pt>
                <c:pt idx="11">
                  <c:v>80.2</c:v>
                </c:pt>
                <c:pt idx="12">
                  <c:v>70.599999999999994</c:v>
                </c:pt>
                <c:pt idx="13">
                  <c:v>76</c:v>
                </c:pt>
                <c:pt idx="14">
                  <c:v>61</c:v>
                </c:pt>
                <c:pt idx="15">
                  <c:v>96</c:v>
                </c:pt>
                <c:pt idx="16">
                  <c:v>54</c:v>
                </c:pt>
                <c:pt idx="17">
                  <c:v>66</c:v>
                </c:pt>
                <c:pt idx="18">
                  <c:v>71</c:v>
                </c:pt>
                <c:pt idx="20">
                  <c:v>57.3</c:v>
                </c:pt>
                <c:pt idx="22">
                  <c:v>54.699999999999996</c:v>
                </c:pt>
                <c:pt idx="23">
                  <c:v>60.9</c:v>
                </c:pt>
                <c:pt idx="24">
                  <c:v>56</c:v>
                </c:pt>
                <c:pt idx="25">
                  <c:v>42.5</c:v>
                </c:pt>
                <c:pt idx="26">
                  <c:v>68</c:v>
                </c:pt>
                <c:pt idx="27">
                  <c:v>56.8</c:v>
                </c:pt>
                <c:pt idx="29">
                  <c:v>65.5</c:v>
                </c:pt>
                <c:pt idx="30">
                  <c:v>23</c:v>
                </c:pt>
                <c:pt idx="32">
                  <c:v>30.4</c:v>
                </c:pt>
                <c:pt idx="33">
                  <c:v>55.7</c:v>
                </c:pt>
                <c:pt idx="34">
                  <c:v>43</c:v>
                </c:pt>
                <c:pt idx="35">
                  <c:v>60.5</c:v>
                </c:pt>
                <c:pt idx="36">
                  <c:v>76</c:v>
                </c:pt>
                <c:pt idx="37">
                  <c:v>68</c:v>
                </c:pt>
                <c:pt idx="38">
                  <c:v>59.5</c:v>
                </c:pt>
                <c:pt idx="39">
                  <c:v>64.258823529411771</c:v>
                </c:pt>
                <c:pt idx="40">
                  <c:v>71.2</c:v>
                </c:pt>
                <c:pt idx="41">
                  <c:v>74</c:v>
                </c:pt>
                <c:pt idx="42">
                  <c:v>75.3</c:v>
                </c:pt>
                <c:pt idx="43">
                  <c:v>58.9</c:v>
                </c:pt>
                <c:pt idx="44">
                  <c:v>42.3</c:v>
                </c:pt>
                <c:pt idx="45">
                  <c:v>58.6</c:v>
                </c:pt>
                <c:pt idx="46">
                  <c:v>78.8</c:v>
                </c:pt>
                <c:pt idx="47">
                  <c:v>81.3</c:v>
                </c:pt>
                <c:pt idx="48">
                  <c:v>49</c:v>
                </c:pt>
                <c:pt idx="50">
                  <c:v>59.1</c:v>
                </c:pt>
                <c:pt idx="52">
                  <c:v>76.5</c:v>
                </c:pt>
                <c:pt idx="53">
                  <c:v>65.400000000000006</c:v>
                </c:pt>
                <c:pt idx="54">
                  <c:v>70.3</c:v>
                </c:pt>
                <c:pt idx="55">
                  <c:v>57.3</c:v>
                </c:pt>
                <c:pt idx="56">
                  <c:v>33.5</c:v>
                </c:pt>
                <c:pt idx="57">
                  <c:v>77.5</c:v>
                </c:pt>
                <c:pt idx="58">
                  <c:v>63.4</c:v>
                </c:pt>
                <c:pt idx="59">
                  <c:v>64.353846153846149</c:v>
                </c:pt>
                <c:pt idx="60">
                  <c:v>56</c:v>
                </c:pt>
                <c:pt idx="61">
                  <c:v>83</c:v>
                </c:pt>
                <c:pt idx="62">
                  <c:v>76</c:v>
                </c:pt>
                <c:pt idx="63">
                  <c:v>78</c:v>
                </c:pt>
                <c:pt idx="64">
                  <c:v>69</c:v>
                </c:pt>
                <c:pt idx="66">
                  <c:v>72</c:v>
                </c:pt>
                <c:pt idx="67">
                  <c:v>62</c:v>
                </c:pt>
                <c:pt idx="68">
                  <c:v>50.8</c:v>
                </c:pt>
                <c:pt idx="69">
                  <c:v>58</c:v>
                </c:pt>
                <c:pt idx="70">
                  <c:v>40</c:v>
                </c:pt>
                <c:pt idx="71">
                  <c:v>67.5</c:v>
                </c:pt>
                <c:pt idx="72">
                  <c:v>55.3</c:v>
                </c:pt>
                <c:pt idx="73">
                  <c:v>69</c:v>
                </c:pt>
                <c:pt idx="74">
                  <c:v>59.748928571428564</c:v>
                </c:pt>
                <c:pt idx="75">
                  <c:v>53.4</c:v>
                </c:pt>
                <c:pt idx="77">
                  <c:v>69</c:v>
                </c:pt>
                <c:pt idx="78">
                  <c:v>70.290000000000006</c:v>
                </c:pt>
                <c:pt idx="79">
                  <c:v>46</c:v>
                </c:pt>
                <c:pt idx="80">
                  <c:v>69.3</c:v>
                </c:pt>
                <c:pt idx="82">
                  <c:v>80.3</c:v>
                </c:pt>
                <c:pt idx="83">
                  <c:v>40.700000000000003</c:v>
                </c:pt>
                <c:pt idx="84">
                  <c:v>75.5</c:v>
                </c:pt>
                <c:pt idx="85">
                  <c:v>51</c:v>
                </c:pt>
                <c:pt idx="86">
                  <c:v>65</c:v>
                </c:pt>
                <c:pt idx="87">
                  <c:v>46.6</c:v>
                </c:pt>
                <c:pt idx="88">
                  <c:v>71.5</c:v>
                </c:pt>
                <c:pt idx="89">
                  <c:v>44</c:v>
                </c:pt>
                <c:pt idx="90">
                  <c:v>39.200000000000003</c:v>
                </c:pt>
                <c:pt idx="91">
                  <c:v>63</c:v>
                </c:pt>
                <c:pt idx="92">
                  <c:v>64</c:v>
                </c:pt>
                <c:pt idx="93">
                  <c:v>79</c:v>
                </c:pt>
                <c:pt idx="94">
                  <c:v>66.400000000000006</c:v>
                </c:pt>
                <c:pt idx="95">
                  <c:v>59</c:v>
                </c:pt>
                <c:pt idx="96">
                  <c:v>70</c:v>
                </c:pt>
                <c:pt idx="97">
                  <c:v>58.8</c:v>
                </c:pt>
                <c:pt idx="98">
                  <c:v>71</c:v>
                </c:pt>
                <c:pt idx="99">
                  <c:v>44.1</c:v>
                </c:pt>
                <c:pt idx="100">
                  <c:v>62.2</c:v>
                </c:pt>
                <c:pt idx="101">
                  <c:v>67.3</c:v>
                </c:pt>
                <c:pt idx="102">
                  <c:v>62.3</c:v>
                </c:pt>
                <c:pt idx="103">
                  <c:v>33</c:v>
                </c:pt>
                <c:pt idx="104">
                  <c:v>51.08</c:v>
                </c:pt>
                <c:pt idx="105">
                  <c:v>65.184999999999988</c:v>
                </c:pt>
                <c:pt idx="106">
                  <c:v>75.7</c:v>
                </c:pt>
                <c:pt idx="107">
                  <c:v>66.680000000000007</c:v>
                </c:pt>
                <c:pt idx="108">
                  <c:v>63.5</c:v>
                </c:pt>
                <c:pt idx="109">
                  <c:v>54</c:v>
                </c:pt>
                <c:pt idx="110">
                  <c:v>77.900000000000006</c:v>
                </c:pt>
                <c:pt idx="111">
                  <c:v>76</c:v>
                </c:pt>
                <c:pt idx="113">
                  <c:v>60.4</c:v>
                </c:pt>
                <c:pt idx="114">
                  <c:v>47.3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районам'!$I$5:$I$119</c:f>
              <c:numCache>
                <c:formatCode>General</c:formatCode>
                <c:ptCount val="115"/>
                <c:pt idx="0">
                  <c:v>63.36</c:v>
                </c:pt>
                <c:pt idx="1">
                  <c:v>63.36</c:v>
                </c:pt>
                <c:pt idx="2">
                  <c:v>63.36</c:v>
                </c:pt>
                <c:pt idx="3">
                  <c:v>63.36</c:v>
                </c:pt>
                <c:pt idx="4">
                  <c:v>63.36</c:v>
                </c:pt>
                <c:pt idx="5">
                  <c:v>63.36</c:v>
                </c:pt>
                <c:pt idx="6">
                  <c:v>63.36</c:v>
                </c:pt>
                <c:pt idx="7">
                  <c:v>63.36</c:v>
                </c:pt>
                <c:pt idx="8">
                  <c:v>63.36</c:v>
                </c:pt>
                <c:pt idx="9">
                  <c:v>63.36</c:v>
                </c:pt>
                <c:pt idx="10" formatCode="0.00">
                  <c:v>63.36</c:v>
                </c:pt>
                <c:pt idx="11" formatCode="0.00">
                  <c:v>63.36</c:v>
                </c:pt>
                <c:pt idx="12" formatCode="0.00">
                  <c:v>63.36</c:v>
                </c:pt>
                <c:pt idx="13" formatCode="0.00">
                  <c:v>63.36</c:v>
                </c:pt>
                <c:pt idx="14" formatCode="0.00">
                  <c:v>63.36</c:v>
                </c:pt>
                <c:pt idx="15" formatCode="0.00">
                  <c:v>63.36</c:v>
                </c:pt>
                <c:pt idx="16" formatCode="0.00">
                  <c:v>63.36</c:v>
                </c:pt>
                <c:pt idx="17" formatCode="0.00">
                  <c:v>63.36</c:v>
                </c:pt>
                <c:pt idx="18" formatCode="0.00">
                  <c:v>63.36</c:v>
                </c:pt>
                <c:pt idx="19" formatCode="0.00">
                  <c:v>63.36</c:v>
                </c:pt>
                <c:pt idx="20" formatCode="0.00">
                  <c:v>63.36</c:v>
                </c:pt>
                <c:pt idx="21" formatCode="0.00">
                  <c:v>63.36</c:v>
                </c:pt>
                <c:pt idx="22">
                  <c:v>63.36</c:v>
                </c:pt>
                <c:pt idx="23">
                  <c:v>63.36</c:v>
                </c:pt>
                <c:pt idx="24">
                  <c:v>63.36</c:v>
                </c:pt>
                <c:pt idx="25">
                  <c:v>63.36</c:v>
                </c:pt>
                <c:pt idx="26">
                  <c:v>63.36</c:v>
                </c:pt>
                <c:pt idx="27">
                  <c:v>63.36</c:v>
                </c:pt>
                <c:pt idx="28">
                  <c:v>63.36</c:v>
                </c:pt>
                <c:pt idx="29">
                  <c:v>63.36</c:v>
                </c:pt>
                <c:pt idx="30">
                  <c:v>63.36</c:v>
                </c:pt>
                <c:pt idx="31">
                  <c:v>63.36</c:v>
                </c:pt>
                <c:pt idx="32">
                  <c:v>63.36</c:v>
                </c:pt>
                <c:pt idx="33">
                  <c:v>63.36</c:v>
                </c:pt>
                <c:pt idx="34">
                  <c:v>63.36</c:v>
                </c:pt>
                <c:pt idx="35">
                  <c:v>63.36</c:v>
                </c:pt>
                <c:pt idx="36">
                  <c:v>63.36</c:v>
                </c:pt>
                <c:pt idx="37">
                  <c:v>63.36</c:v>
                </c:pt>
                <c:pt idx="38">
                  <c:v>63.36</c:v>
                </c:pt>
                <c:pt idx="39">
                  <c:v>63.36</c:v>
                </c:pt>
                <c:pt idx="40">
                  <c:v>63.36</c:v>
                </c:pt>
                <c:pt idx="41">
                  <c:v>63.36</c:v>
                </c:pt>
                <c:pt idx="42">
                  <c:v>63.36</c:v>
                </c:pt>
                <c:pt idx="43">
                  <c:v>63.36</c:v>
                </c:pt>
                <c:pt idx="44">
                  <c:v>63.36</c:v>
                </c:pt>
                <c:pt idx="45">
                  <c:v>63.36</c:v>
                </c:pt>
                <c:pt idx="46">
                  <c:v>63.36</c:v>
                </c:pt>
                <c:pt idx="47">
                  <c:v>63.36</c:v>
                </c:pt>
                <c:pt idx="48">
                  <c:v>63.36</c:v>
                </c:pt>
                <c:pt idx="49">
                  <c:v>63.36</c:v>
                </c:pt>
                <c:pt idx="50">
                  <c:v>63.36</c:v>
                </c:pt>
                <c:pt idx="51">
                  <c:v>63.36</c:v>
                </c:pt>
                <c:pt idx="52">
                  <c:v>63.36</c:v>
                </c:pt>
                <c:pt idx="53">
                  <c:v>63.36</c:v>
                </c:pt>
                <c:pt idx="54">
                  <c:v>63.36</c:v>
                </c:pt>
                <c:pt idx="55">
                  <c:v>63.36</c:v>
                </c:pt>
                <c:pt idx="56">
                  <c:v>63.36</c:v>
                </c:pt>
                <c:pt idx="57">
                  <c:v>63.36</c:v>
                </c:pt>
                <c:pt idx="58">
                  <c:v>63.36</c:v>
                </c:pt>
                <c:pt idx="59">
                  <c:v>63.36</c:v>
                </c:pt>
                <c:pt idx="60">
                  <c:v>63.36</c:v>
                </c:pt>
                <c:pt idx="61">
                  <c:v>63.36</c:v>
                </c:pt>
                <c:pt idx="62">
                  <c:v>63.36</c:v>
                </c:pt>
                <c:pt idx="63">
                  <c:v>63.36</c:v>
                </c:pt>
                <c:pt idx="64">
                  <c:v>63.36</c:v>
                </c:pt>
                <c:pt idx="65">
                  <c:v>63.36</c:v>
                </c:pt>
                <c:pt idx="66">
                  <c:v>63.36</c:v>
                </c:pt>
                <c:pt idx="67">
                  <c:v>63.36</c:v>
                </c:pt>
                <c:pt idx="68">
                  <c:v>63.36</c:v>
                </c:pt>
                <c:pt idx="69">
                  <c:v>63.36</c:v>
                </c:pt>
                <c:pt idx="70">
                  <c:v>63.36</c:v>
                </c:pt>
                <c:pt idx="71">
                  <c:v>63.36</c:v>
                </c:pt>
                <c:pt idx="72">
                  <c:v>63.36</c:v>
                </c:pt>
                <c:pt idx="73">
                  <c:v>63.36</c:v>
                </c:pt>
                <c:pt idx="74">
                  <c:v>63.36</c:v>
                </c:pt>
                <c:pt idx="75">
                  <c:v>63.36</c:v>
                </c:pt>
                <c:pt idx="76">
                  <c:v>63.36</c:v>
                </c:pt>
                <c:pt idx="77">
                  <c:v>63.36</c:v>
                </c:pt>
                <c:pt idx="78">
                  <c:v>63.36</c:v>
                </c:pt>
                <c:pt idx="79">
                  <c:v>63.36</c:v>
                </c:pt>
                <c:pt idx="80">
                  <c:v>63.36</c:v>
                </c:pt>
                <c:pt idx="81">
                  <c:v>63.36</c:v>
                </c:pt>
                <c:pt idx="82">
                  <c:v>63.36</c:v>
                </c:pt>
                <c:pt idx="83">
                  <c:v>63.36</c:v>
                </c:pt>
                <c:pt idx="84">
                  <c:v>63.36</c:v>
                </c:pt>
                <c:pt idx="85">
                  <c:v>63.36</c:v>
                </c:pt>
                <c:pt idx="86">
                  <c:v>63.36</c:v>
                </c:pt>
                <c:pt idx="87">
                  <c:v>63.36</c:v>
                </c:pt>
                <c:pt idx="88">
                  <c:v>63.36</c:v>
                </c:pt>
                <c:pt idx="89">
                  <c:v>63.36</c:v>
                </c:pt>
                <c:pt idx="90">
                  <c:v>63.36</c:v>
                </c:pt>
                <c:pt idx="91">
                  <c:v>63.36</c:v>
                </c:pt>
                <c:pt idx="92">
                  <c:v>63.36</c:v>
                </c:pt>
                <c:pt idx="93">
                  <c:v>63.36</c:v>
                </c:pt>
                <c:pt idx="94">
                  <c:v>63.36</c:v>
                </c:pt>
                <c:pt idx="95">
                  <c:v>63.36</c:v>
                </c:pt>
                <c:pt idx="96">
                  <c:v>63.36</c:v>
                </c:pt>
                <c:pt idx="97">
                  <c:v>63.36</c:v>
                </c:pt>
                <c:pt idx="98">
                  <c:v>63.36</c:v>
                </c:pt>
                <c:pt idx="99">
                  <c:v>63.36</c:v>
                </c:pt>
                <c:pt idx="100">
                  <c:v>63.36</c:v>
                </c:pt>
                <c:pt idx="101">
                  <c:v>63.36</c:v>
                </c:pt>
                <c:pt idx="102">
                  <c:v>63.36</c:v>
                </c:pt>
                <c:pt idx="103">
                  <c:v>63.36</c:v>
                </c:pt>
                <c:pt idx="104">
                  <c:v>63.36</c:v>
                </c:pt>
                <c:pt idx="105">
                  <c:v>63.36</c:v>
                </c:pt>
                <c:pt idx="106">
                  <c:v>63.36</c:v>
                </c:pt>
                <c:pt idx="107">
                  <c:v>63.36</c:v>
                </c:pt>
                <c:pt idx="108">
                  <c:v>63.36</c:v>
                </c:pt>
                <c:pt idx="109">
                  <c:v>63.36</c:v>
                </c:pt>
                <c:pt idx="110">
                  <c:v>63.36</c:v>
                </c:pt>
                <c:pt idx="111">
                  <c:v>63.36</c:v>
                </c:pt>
                <c:pt idx="112">
                  <c:v>63.36</c:v>
                </c:pt>
                <c:pt idx="113">
                  <c:v>63.36</c:v>
                </c:pt>
                <c:pt idx="114">
                  <c:v>63.36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районам'!$H$5:$H$119</c:f>
              <c:numCache>
                <c:formatCode>0.00</c:formatCode>
                <c:ptCount val="115"/>
                <c:pt idx="0">
                  <c:v>66.076041666666669</c:v>
                </c:pt>
                <c:pt idx="1">
                  <c:v>66.5</c:v>
                </c:pt>
                <c:pt idx="2">
                  <c:v>65.875</c:v>
                </c:pt>
                <c:pt idx="3">
                  <c:v>70.533333333333331</c:v>
                </c:pt>
                <c:pt idx="4">
                  <c:v>51.5</c:v>
                </c:pt>
                <c:pt idx="5">
                  <c:v>74</c:v>
                </c:pt>
                <c:pt idx="6">
                  <c:v>71.2</c:v>
                </c:pt>
                <c:pt idx="7">
                  <c:v>76</c:v>
                </c:pt>
                <c:pt idx="8">
                  <c:v>53</c:v>
                </c:pt>
                <c:pt idx="9">
                  <c:v>55.08</c:v>
                </c:pt>
                <c:pt idx="10">
                  <c:v>64.7</c:v>
                </c:pt>
                <c:pt idx="11">
                  <c:v>61</c:v>
                </c:pt>
                <c:pt idx="12">
                  <c:v>71</c:v>
                </c:pt>
                <c:pt idx="13">
                  <c:v>74.3</c:v>
                </c:pt>
                <c:pt idx="14">
                  <c:v>66.5</c:v>
                </c:pt>
                <c:pt idx="15">
                  <c:v>35</c:v>
                </c:pt>
                <c:pt idx="16">
                  <c:v>50</c:v>
                </c:pt>
                <c:pt idx="19">
                  <c:v>58</c:v>
                </c:pt>
                <c:pt idx="20">
                  <c:v>39.299999999999997</c:v>
                </c:pt>
                <c:pt idx="21">
                  <c:v>31</c:v>
                </c:pt>
                <c:pt idx="22">
                  <c:v>57.79999999999999</c:v>
                </c:pt>
                <c:pt idx="23">
                  <c:v>63.2</c:v>
                </c:pt>
                <c:pt idx="24">
                  <c:v>63</c:v>
                </c:pt>
                <c:pt idx="25">
                  <c:v>54.8</c:v>
                </c:pt>
                <c:pt idx="26">
                  <c:v>74.2</c:v>
                </c:pt>
                <c:pt idx="27">
                  <c:v>57.2</c:v>
                </c:pt>
                <c:pt idx="30">
                  <c:v>33</c:v>
                </c:pt>
                <c:pt idx="31">
                  <c:v>61.2</c:v>
                </c:pt>
                <c:pt idx="32">
                  <c:v>75</c:v>
                </c:pt>
                <c:pt idx="33">
                  <c:v>55</c:v>
                </c:pt>
                <c:pt idx="35">
                  <c:v>70.5</c:v>
                </c:pt>
                <c:pt idx="36">
                  <c:v>40</c:v>
                </c:pt>
                <c:pt idx="37">
                  <c:v>70.3</c:v>
                </c:pt>
                <c:pt idx="38">
                  <c:v>34</c:v>
                </c:pt>
                <c:pt idx="39">
                  <c:v>64.829411764705895</c:v>
                </c:pt>
                <c:pt idx="40">
                  <c:v>65.400000000000006</c:v>
                </c:pt>
                <c:pt idx="41">
                  <c:v>68</c:v>
                </c:pt>
                <c:pt idx="42">
                  <c:v>55.9</c:v>
                </c:pt>
                <c:pt idx="43">
                  <c:v>62.9</c:v>
                </c:pt>
                <c:pt idx="44">
                  <c:v>59</c:v>
                </c:pt>
                <c:pt idx="45">
                  <c:v>55</c:v>
                </c:pt>
                <c:pt idx="46">
                  <c:v>77</c:v>
                </c:pt>
                <c:pt idx="47">
                  <c:v>78</c:v>
                </c:pt>
                <c:pt idx="48">
                  <c:v>60</c:v>
                </c:pt>
                <c:pt idx="49">
                  <c:v>58.5</c:v>
                </c:pt>
                <c:pt idx="50">
                  <c:v>70</c:v>
                </c:pt>
                <c:pt idx="52">
                  <c:v>75.7</c:v>
                </c:pt>
                <c:pt idx="54">
                  <c:v>86</c:v>
                </c:pt>
                <c:pt idx="55">
                  <c:v>61.5</c:v>
                </c:pt>
                <c:pt idx="56">
                  <c:v>56.7</c:v>
                </c:pt>
                <c:pt idx="57">
                  <c:v>75.5</c:v>
                </c:pt>
                <c:pt idx="58">
                  <c:v>37</c:v>
                </c:pt>
                <c:pt idx="59">
                  <c:v>55.65384615384616</c:v>
                </c:pt>
                <c:pt idx="60">
                  <c:v>53</c:v>
                </c:pt>
                <c:pt idx="61">
                  <c:v>79</c:v>
                </c:pt>
                <c:pt idx="62">
                  <c:v>75</c:v>
                </c:pt>
                <c:pt idx="63">
                  <c:v>51</c:v>
                </c:pt>
                <c:pt idx="64">
                  <c:v>66</c:v>
                </c:pt>
                <c:pt idx="65">
                  <c:v>38.299999999999997</c:v>
                </c:pt>
                <c:pt idx="67">
                  <c:v>69.3</c:v>
                </c:pt>
                <c:pt idx="68">
                  <c:v>55</c:v>
                </c:pt>
                <c:pt idx="69">
                  <c:v>58</c:v>
                </c:pt>
                <c:pt idx="70">
                  <c:v>8</c:v>
                </c:pt>
                <c:pt idx="71">
                  <c:v>44.6</c:v>
                </c:pt>
                <c:pt idx="72">
                  <c:v>61.6</c:v>
                </c:pt>
                <c:pt idx="73">
                  <c:v>64.7</c:v>
                </c:pt>
                <c:pt idx="74">
                  <c:v>61.59615384615384</c:v>
                </c:pt>
                <c:pt idx="75">
                  <c:v>73.3</c:v>
                </c:pt>
                <c:pt idx="77">
                  <c:v>51.6</c:v>
                </c:pt>
                <c:pt idx="78">
                  <c:v>66.3</c:v>
                </c:pt>
                <c:pt idx="79">
                  <c:v>67</c:v>
                </c:pt>
                <c:pt idx="80">
                  <c:v>62</c:v>
                </c:pt>
                <c:pt idx="82">
                  <c:v>54.2</c:v>
                </c:pt>
                <c:pt idx="83">
                  <c:v>56</c:v>
                </c:pt>
                <c:pt idx="85">
                  <c:v>61.2</c:v>
                </c:pt>
                <c:pt idx="86">
                  <c:v>51.6</c:v>
                </c:pt>
                <c:pt idx="87">
                  <c:v>60.6</c:v>
                </c:pt>
                <c:pt idx="89">
                  <c:v>46</c:v>
                </c:pt>
                <c:pt idx="90">
                  <c:v>65</c:v>
                </c:pt>
                <c:pt idx="91">
                  <c:v>53.8</c:v>
                </c:pt>
                <c:pt idx="92">
                  <c:v>81</c:v>
                </c:pt>
                <c:pt idx="93">
                  <c:v>47</c:v>
                </c:pt>
                <c:pt idx="94">
                  <c:v>72.5</c:v>
                </c:pt>
                <c:pt idx="95">
                  <c:v>88</c:v>
                </c:pt>
                <c:pt idx="96">
                  <c:v>65</c:v>
                </c:pt>
                <c:pt idx="97">
                  <c:v>52.8</c:v>
                </c:pt>
                <c:pt idx="98">
                  <c:v>61</c:v>
                </c:pt>
                <c:pt idx="99">
                  <c:v>64.7</c:v>
                </c:pt>
                <c:pt idx="100">
                  <c:v>64.5</c:v>
                </c:pt>
                <c:pt idx="101">
                  <c:v>64.599999999999994</c:v>
                </c:pt>
                <c:pt idx="102">
                  <c:v>65</c:v>
                </c:pt>
                <c:pt idx="103">
                  <c:v>48.5</c:v>
                </c:pt>
                <c:pt idx="104">
                  <c:v>58.3</c:v>
                </c:pt>
                <c:pt idx="105">
                  <c:v>68.069845652658159</c:v>
                </c:pt>
                <c:pt idx="106">
                  <c:v>68.243243243243242</c:v>
                </c:pt>
                <c:pt idx="107">
                  <c:v>72.900000000000006</c:v>
                </c:pt>
                <c:pt idx="108">
                  <c:v>69</c:v>
                </c:pt>
                <c:pt idx="109">
                  <c:v>82</c:v>
                </c:pt>
                <c:pt idx="110">
                  <c:v>61.4375</c:v>
                </c:pt>
                <c:pt idx="111">
                  <c:v>67</c:v>
                </c:pt>
                <c:pt idx="113">
                  <c:v>66.692307692307693</c:v>
                </c:pt>
                <c:pt idx="114">
                  <c:v>57.285714285714285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2225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районам'!$M$5:$M$119</c:f>
              <c:numCache>
                <c:formatCode>General</c:formatCode>
                <c:ptCount val="115"/>
                <c:pt idx="0">
                  <c:v>63.19</c:v>
                </c:pt>
                <c:pt idx="1">
                  <c:v>63.19</c:v>
                </c:pt>
                <c:pt idx="2">
                  <c:v>63.19</c:v>
                </c:pt>
                <c:pt idx="3">
                  <c:v>63.19</c:v>
                </c:pt>
                <c:pt idx="4">
                  <c:v>63.19</c:v>
                </c:pt>
                <c:pt idx="5">
                  <c:v>63.19</c:v>
                </c:pt>
                <c:pt idx="6">
                  <c:v>63.19</c:v>
                </c:pt>
                <c:pt idx="7">
                  <c:v>63.19</c:v>
                </c:pt>
                <c:pt idx="8">
                  <c:v>63.19</c:v>
                </c:pt>
                <c:pt idx="9">
                  <c:v>63.19</c:v>
                </c:pt>
                <c:pt idx="10" formatCode="0.00">
                  <c:v>63.19</c:v>
                </c:pt>
                <c:pt idx="11" formatCode="0.00">
                  <c:v>63.19</c:v>
                </c:pt>
                <c:pt idx="12" formatCode="0.00">
                  <c:v>63.19</c:v>
                </c:pt>
                <c:pt idx="13" formatCode="0.00">
                  <c:v>63.19</c:v>
                </c:pt>
                <c:pt idx="14" formatCode="0.00">
                  <c:v>63.19</c:v>
                </c:pt>
                <c:pt idx="15" formatCode="0.00">
                  <c:v>63.19</c:v>
                </c:pt>
                <c:pt idx="16" formatCode="0.00">
                  <c:v>63.19</c:v>
                </c:pt>
                <c:pt idx="17" formatCode="0.00">
                  <c:v>63.19</c:v>
                </c:pt>
                <c:pt idx="18" formatCode="0.00">
                  <c:v>63.19</c:v>
                </c:pt>
                <c:pt idx="19" formatCode="0.00">
                  <c:v>63.19</c:v>
                </c:pt>
                <c:pt idx="20" formatCode="0.00">
                  <c:v>63.19</c:v>
                </c:pt>
                <c:pt idx="21" formatCode="0.00">
                  <c:v>63.19</c:v>
                </c:pt>
                <c:pt idx="22">
                  <c:v>63.19</c:v>
                </c:pt>
                <c:pt idx="23">
                  <c:v>63.19</c:v>
                </c:pt>
                <c:pt idx="24">
                  <c:v>63.19</c:v>
                </c:pt>
                <c:pt idx="25">
                  <c:v>63.19</c:v>
                </c:pt>
                <c:pt idx="26">
                  <c:v>63.19</c:v>
                </c:pt>
                <c:pt idx="27">
                  <c:v>63.19</c:v>
                </c:pt>
                <c:pt idx="28">
                  <c:v>63.19</c:v>
                </c:pt>
                <c:pt idx="29">
                  <c:v>63.19</c:v>
                </c:pt>
                <c:pt idx="30">
                  <c:v>63.19</c:v>
                </c:pt>
                <c:pt idx="31">
                  <c:v>63.19</c:v>
                </c:pt>
                <c:pt idx="32">
                  <c:v>63.19</c:v>
                </c:pt>
                <c:pt idx="33">
                  <c:v>63.19</c:v>
                </c:pt>
                <c:pt idx="34">
                  <c:v>63.19</c:v>
                </c:pt>
                <c:pt idx="35">
                  <c:v>63.19</c:v>
                </c:pt>
                <c:pt idx="36">
                  <c:v>63.19</c:v>
                </c:pt>
                <c:pt idx="37">
                  <c:v>63.19</c:v>
                </c:pt>
                <c:pt idx="38">
                  <c:v>63.19</c:v>
                </c:pt>
                <c:pt idx="39">
                  <c:v>63.19</c:v>
                </c:pt>
                <c:pt idx="40">
                  <c:v>63.19</c:v>
                </c:pt>
                <c:pt idx="41">
                  <c:v>63.19</c:v>
                </c:pt>
                <c:pt idx="42">
                  <c:v>63.19</c:v>
                </c:pt>
                <c:pt idx="43">
                  <c:v>63.19</c:v>
                </c:pt>
                <c:pt idx="44">
                  <c:v>63.19</c:v>
                </c:pt>
                <c:pt idx="45">
                  <c:v>63.19</c:v>
                </c:pt>
                <c:pt idx="46">
                  <c:v>63.19</c:v>
                </c:pt>
                <c:pt idx="47">
                  <c:v>63.19</c:v>
                </c:pt>
                <c:pt idx="48">
                  <c:v>63.19</c:v>
                </c:pt>
                <c:pt idx="49">
                  <c:v>63.19</c:v>
                </c:pt>
                <c:pt idx="50">
                  <c:v>63.19</c:v>
                </c:pt>
                <c:pt idx="51">
                  <c:v>63.19</c:v>
                </c:pt>
                <c:pt idx="52">
                  <c:v>63.19</c:v>
                </c:pt>
                <c:pt idx="53">
                  <c:v>63.19</c:v>
                </c:pt>
                <c:pt idx="54">
                  <c:v>63.19</c:v>
                </c:pt>
                <c:pt idx="55">
                  <c:v>63.19</c:v>
                </c:pt>
                <c:pt idx="56">
                  <c:v>63.19</c:v>
                </c:pt>
                <c:pt idx="57">
                  <c:v>63.19</c:v>
                </c:pt>
                <c:pt idx="58">
                  <c:v>63.19</c:v>
                </c:pt>
                <c:pt idx="59">
                  <c:v>63.19</c:v>
                </c:pt>
                <c:pt idx="60">
                  <c:v>63.19</c:v>
                </c:pt>
                <c:pt idx="61">
                  <c:v>63.19</c:v>
                </c:pt>
                <c:pt idx="62">
                  <c:v>63.19</c:v>
                </c:pt>
                <c:pt idx="63">
                  <c:v>63.19</c:v>
                </c:pt>
                <c:pt idx="64">
                  <c:v>63.19</c:v>
                </c:pt>
                <c:pt idx="65">
                  <c:v>63.19</c:v>
                </c:pt>
                <c:pt idx="66">
                  <c:v>63.19</c:v>
                </c:pt>
                <c:pt idx="67">
                  <c:v>63.19</c:v>
                </c:pt>
                <c:pt idx="68">
                  <c:v>63.19</c:v>
                </c:pt>
                <c:pt idx="69">
                  <c:v>63.19</c:v>
                </c:pt>
                <c:pt idx="70">
                  <c:v>63.19</c:v>
                </c:pt>
                <c:pt idx="71">
                  <c:v>63.19</c:v>
                </c:pt>
                <c:pt idx="72">
                  <c:v>63.19</c:v>
                </c:pt>
                <c:pt idx="73">
                  <c:v>63.19</c:v>
                </c:pt>
                <c:pt idx="74">
                  <c:v>63.19</c:v>
                </c:pt>
                <c:pt idx="75">
                  <c:v>63.19</c:v>
                </c:pt>
                <c:pt idx="76">
                  <c:v>63.19</c:v>
                </c:pt>
                <c:pt idx="77">
                  <c:v>63.19</c:v>
                </c:pt>
                <c:pt idx="78">
                  <c:v>63.19</c:v>
                </c:pt>
                <c:pt idx="79">
                  <c:v>63.19</c:v>
                </c:pt>
                <c:pt idx="80">
                  <c:v>63.19</c:v>
                </c:pt>
                <c:pt idx="81">
                  <c:v>63.19</c:v>
                </c:pt>
                <c:pt idx="82">
                  <c:v>63.19</c:v>
                </c:pt>
                <c:pt idx="83">
                  <c:v>63.19</c:v>
                </c:pt>
                <c:pt idx="84">
                  <c:v>63.19</c:v>
                </c:pt>
                <c:pt idx="85">
                  <c:v>63.19</c:v>
                </c:pt>
                <c:pt idx="86">
                  <c:v>63.19</c:v>
                </c:pt>
                <c:pt idx="87">
                  <c:v>63.19</c:v>
                </c:pt>
                <c:pt idx="88">
                  <c:v>63.19</c:v>
                </c:pt>
                <c:pt idx="89">
                  <c:v>63.19</c:v>
                </c:pt>
                <c:pt idx="90">
                  <c:v>63.19</c:v>
                </c:pt>
                <c:pt idx="91">
                  <c:v>63.19</c:v>
                </c:pt>
                <c:pt idx="92">
                  <c:v>63.19</c:v>
                </c:pt>
                <c:pt idx="93">
                  <c:v>63.19</c:v>
                </c:pt>
                <c:pt idx="94">
                  <c:v>63.19</c:v>
                </c:pt>
                <c:pt idx="95">
                  <c:v>63.19</c:v>
                </c:pt>
                <c:pt idx="96">
                  <c:v>63.19</c:v>
                </c:pt>
                <c:pt idx="97">
                  <c:v>63.19</c:v>
                </c:pt>
                <c:pt idx="98">
                  <c:v>63.19</c:v>
                </c:pt>
                <c:pt idx="99">
                  <c:v>63.19</c:v>
                </c:pt>
                <c:pt idx="100">
                  <c:v>63.19</c:v>
                </c:pt>
                <c:pt idx="101">
                  <c:v>63.19</c:v>
                </c:pt>
                <c:pt idx="102">
                  <c:v>63.19</c:v>
                </c:pt>
                <c:pt idx="103">
                  <c:v>63.19</c:v>
                </c:pt>
                <c:pt idx="104">
                  <c:v>63.19</c:v>
                </c:pt>
                <c:pt idx="105">
                  <c:v>63.19</c:v>
                </c:pt>
                <c:pt idx="106">
                  <c:v>63.19</c:v>
                </c:pt>
                <c:pt idx="107">
                  <c:v>63.19</c:v>
                </c:pt>
                <c:pt idx="108">
                  <c:v>63.19</c:v>
                </c:pt>
                <c:pt idx="109">
                  <c:v>63.19</c:v>
                </c:pt>
                <c:pt idx="110">
                  <c:v>63.19</c:v>
                </c:pt>
                <c:pt idx="111">
                  <c:v>63.19</c:v>
                </c:pt>
                <c:pt idx="112">
                  <c:v>63.19</c:v>
                </c:pt>
                <c:pt idx="113">
                  <c:v>63.19</c:v>
                </c:pt>
                <c:pt idx="114">
                  <c:v>63.19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районам'!$L$5:$L$119</c:f>
              <c:numCache>
                <c:formatCode>0.00</c:formatCode>
                <c:ptCount val="115"/>
                <c:pt idx="0">
                  <c:v>62.044285714285706</c:v>
                </c:pt>
                <c:pt idx="1">
                  <c:v>59.66</c:v>
                </c:pt>
                <c:pt idx="2">
                  <c:v>71.3</c:v>
                </c:pt>
                <c:pt idx="3">
                  <c:v>63</c:v>
                </c:pt>
                <c:pt idx="4">
                  <c:v>69.5</c:v>
                </c:pt>
                <c:pt idx="5">
                  <c:v>37</c:v>
                </c:pt>
                <c:pt idx="6">
                  <c:v>62</c:v>
                </c:pt>
                <c:pt idx="7">
                  <c:v>71.849999999999994</c:v>
                </c:pt>
                <c:pt idx="9">
                  <c:v>59.179999999999993</c:v>
                </c:pt>
                <c:pt idx="10">
                  <c:v>61.6</c:v>
                </c:pt>
                <c:pt idx="11">
                  <c:v>70</c:v>
                </c:pt>
                <c:pt idx="12">
                  <c:v>53.8</c:v>
                </c:pt>
                <c:pt idx="13">
                  <c:v>55.5</c:v>
                </c:pt>
                <c:pt idx="14">
                  <c:v>66.599999999999994</c:v>
                </c:pt>
                <c:pt idx="15">
                  <c:v>35</c:v>
                </c:pt>
                <c:pt idx="16">
                  <c:v>73.3</c:v>
                </c:pt>
                <c:pt idx="17">
                  <c:v>63</c:v>
                </c:pt>
                <c:pt idx="18">
                  <c:v>51</c:v>
                </c:pt>
                <c:pt idx="20">
                  <c:v>62</c:v>
                </c:pt>
                <c:pt idx="22">
                  <c:v>64.461538461538481</c:v>
                </c:pt>
                <c:pt idx="23">
                  <c:v>53</c:v>
                </c:pt>
                <c:pt idx="24">
                  <c:v>79.3</c:v>
                </c:pt>
                <c:pt idx="25">
                  <c:v>68</c:v>
                </c:pt>
                <c:pt idx="26">
                  <c:v>69.2</c:v>
                </c:pt>
                <c:pt idx="27">
                  <c:v>57.8</c:v>
                </c:pt>
                <c:pt idx="31">
                  <c:v>68</c:v>
                </c:pt>
                <c:pt idx="32">
                  <c:v>30</c:v>
                </c:pt>
                <c:pt idx="33">
                  <c:v>61.6</c:v>
                </c:pt>
                <c:pt idx="34">
                  <c:v>69</c:v>
                </c:pt>
                <c:pt idx="35">
                  <c:v>75</c:v>
                </c:pt>
                <c:pt idx="36">
                  <c:v>74.7</c:v>
                </c:pt>
                <c:pt idx="37">
                  <c:v>56.2</c:v>
                </c:pt>
                <c:pt idx="38">
                  <c:v>76.2</c:v>
                </c:pt>
                <c:pt idx="39">
                  <c:v>60.366666666666667</c:v>
                </c:pt>
                <c:pt idx="40">
                  <c:v>69</c:v>
                </c:pt>
                <c:pt idx="41">
                  <c:v>82</c:v>
                </c:pt>
                <c:pt idx="42">
                  <c:v>74.5</c:v>
                </c:pt>
                <c:pt idx="43">
                  <c:v>60.5</c:v>
                </c:pt>
                <c:pt idx="44">
                  <c:v>52.1</c:v>
                </c:pt>
                <c:pt idx="45">
                  <c:v>56</c:v>
                </c:pt>
                <c:pt idx="46">
                  <c:v>57.8</c:v>
                </c:pt>
                <c:pt idx="47">
                  <c:v>60.3</c:v>
                </c:pt>
                <c:pt idx="48">
                  <c:v>57</c:v>
                </c:pt>
                <c:pt idx="52">
                  <c:v>61</c:v>
                </c:pt>
                <c:pt idx="53">
                  <c:v>47</c:v>
                </c:pt>
                <c:pt idx="54">
                  <c:v>53</c:v>
                </c:pt>
                <c:pt idx="55">
                  <c:v>48</c:v>
                </c:pt>
                <c:pt idx="56">
                  <c:v>69.5</c:v>
                </c:pt>
                <c:pt idx="57">
                  <c:v>57.8</c:v>
                </c:pt>
                <c:pt idx="59">
                  <c:v>62.769230769230766</c:v>
                </c:pt>
                <c:pt idx="60">
                  <c:v>70.400000000000006</c:v>
                </c:pt>
                <c:pt idx="61">
                  <c:v>64.2</c:v>
                </c:pt>
                <c:pt idx="62">
                  <c:v>68.099999999999994</c:v>
                </c:pt>
                <c:pt idx="63">
                  <c:v>65</c:v>
                </c:pt>
                <c:pt idx="64">
                  <c:v>65</c:v>
                </c:pt>
                <c:pt idx="66">
                  <c:v>65</c:v>
                </c:pt>
                <c:pt idx="67">
                  <c:v>53.3</c:v>
                </c:pt>
                <c:pt idx="68">
                  <c:v>64</c:v>
                </c:pt>
                <c:pt idx="69">
                  <c:v>65</c:v>
                </c:pt>
                <c:pt idx="70">
                  <c:v>41</c:v>
                </c:pt>
                <c:pt idx="71">
                  <c:v>64</c:v>
                </c:pt>
                <c:pt idx="72">
                  <c:v>68.599999999999994</c:v>
                </c:pt>
                <c:pt idx="73">
                  <c:v>62.4</c:v>
                </c:pt>
                <c:pt idx="74">
                  <c:v>60.589666666666652</c:v>
                </c:pt>
                <c:pt idx="75">
                  <c:v>51.29</c:v>
                </c:pt>
                <c:pt idx="76">
                  <c:v>61</c:v>
                </c:pt>
                <c:pt idx="77">
                  <c:v>66.5</c:v>
                </c:pt>
                <c:pt idx="78">
                  <c:v>64.86</c:v>
                </c:pt>
                <c:pt idx="79">
                  <c:v>56</c:v>
                </c:pt>
                <c:pt idx="80">
                  <c:v>78.33</c:v>
                </c:pt>
                <c:pt idx="81">
                  <c:v>68</c:v>
                </c:pt>
                <c:pt idx="82">
                  <c:v>43</c:v>
                </c:pt>
                <c:pt idx="83">
                  <c:v>53.67</c:v>
                </c:pt>
                <c:pt idx="84">
                  <c:v>92</c:v>
                </c:pt>
                <c:pt idx="85">
                  <c:v>63.5</c:v>
                </c:pt>
                <c:pt idx="86">
                  <c:v>60.5</c:v>
                </c:pt>
                <c:pt idx="87">
                  <c:v>61.8</c:v>
                </c:pt>
                <c:pt idx="88">
                  <c:v>59</c:v>
                </c:pt>
                <c:pt idx="89">
                  <c:v>58.67</c:v>
                </c:pt>
                <c:pt idx="90">
                  <c:v>57</c:v>
                </c:pt>
                <c:pt idx="91">
                  <c:v>36</c:v>
                </c:pt>
                <c:pt idx="92">
                  <c:v>52.6</c:v>
                </c:pt>
                <c:pt idx="93">
                  <c:v>57.57</c:v>
                </c:pt>
                <c:pt idx="94">
                  <c:v>67.31</c:v>
                </c:pt>
                <c:pt idx="95">
                  <c:v>63</c:v>
                </c:pt>
                <c:pt idx="96">
                  <c:v>56.37</c:v>
                </c:pt>
                <c:pt idx="97">
                  <c:v>73.11</c:v>
                </c:pt>
                <c:pt idx="98">
                  <c:v>60.18</c:v>
                </c:pt>
                <c:pt idx="99">
                  <c:v>50.04</c:v>
                </c:pt>
                <c:pt idx="100">
                  <c:v>66.12</c:v>
                </c:pt>
                <c:pt idx="101">
                  <c:v>69.02</c:v>
                </c:pt>
                <c:pt idx="102">
                  <c:v>62.93</c:v>
                </c:pt>
                <c:pt idx="103">
                  <c:v>54.25</c:v>
                </c:pt>
                <c:pt idx="104">
                  <c:v>54.07</c:v>
                </c:pt>
                <c:pt idx="105">
                  <c:v>56.078749999999999</c:v>
                </c:pt>
                <c:pt idx="106">
                  <c:v>70.2</c:v>
                </c:pt>
                <c:pt idx="107">
                  <c:v>70.3</c:v>
                </c:pt>
                <c:pt idx="108">
                  <c:v>74.3</c:v>
                </c:pt>
                <c:pt idx="109">
                  <c:v>52.33</c:v>
                </c:pt>
                <c:pt idx="110">
                  <c:v>61.3</c:v>
                </c:pt>
                <c:pt idx="111">
                  <c:v>13</c:v>
                </c:pt>
                <c:pt idx="113">
                  <c:v>65.599999999999994</c:v>
                </c:pt>
                <c:pt idx="114">
                  <c:v>41.6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районам'!$Q$5:$Q$119</c:f>
              <c:numCache>
                <c:formatCode>General</c:formatCode>
                <c:ptCount val="115"/>
                <c:pt idx="0">
                  <c:v>73.010000000000005</c:v>
                </c:pt>
                <c:pt idx="1">
                  <c:v>73.010000000000005</c:v>
                </c:pt>
                <c:pt idx="2">
                  <c:v>73.010000000000005</c:v>
                </c:pt>
                <c:pt idx="3">
                  <c:v>73.010000000000005</c:v>
                </c:pt>
                <c:pt idx="4">
                  <c:v>73.010000000000005</c:v>
                </c:pt>
                <c:pt idx="5">
                  <c:v>73.010000000000005</c:v>
                </c:pt>
                <c:pt idx="6">
                  <c:v>73.010000000000005</c:v>
                </c:pt>
                <c:pt idx="7">
                  <c:v>73.010000000000005</c:v>
                </c:pt>
                <c:pt idx="8">
                  <c:v>73.010000000000005</c:v>
                </c:pt>
                <c:pt idx="9">
                  <c:v>73.010000000000005</c:v>
                </c:pt>
                <c:pt idx="10" formatCode="0.00">
                  <c:v>73.010000000000005</c:v>
                </c:pt>
                <c:pt idx="11" formatCode="0.00">
                  <c:v>73.010000000000005</c:v>
                </c:pt>
                <c:pt idx="12" formatCode="0.00">
                  <c:v>73.010000000000005</c:v>
                </c:pt>
                <c:pt idx="13" formatCode="0.00">
                  <c:v>73.010000000000005</c:v>
                </c:pt>
                <c:pt idx="14" formatCode="0.00">
                  <c:v>73.010000000000005</c:v>
                </c:pt>
                <c:pt idx="15" formatCode="0.00">
                  <c:v>73.010000000000005</c:v>
                </c:pt>
                <c:pt idx="16" formatCode="0.00">
                  <c:v>73.010000000000005</c:v>
                </c:pt>
                <c:pt idx="17" formatCode="0.00">
                  <c:v>73.010000000000005</c:v>
                </c:pt>
                <c:pt idx="18" formatCode="0.00">
                  <c:v>73.010000000000005</c:v>
                </c:pt>
                <c:pt idx="19" formatCode="0.00">
                  <c:v>73.010000000000005</c:v>
                </c:pt>
                <c:pt idx="20" formatCode="0.00">
                  <c:v>73.010000000000005</c:v>
                </c:pt>
                <c:pt idx="21" formatCode="0.00">
                  <c:v>73.010000000000005</c:v>
                </c:pt>
                <c:pt idx="22">
                  <c:v>73.010000000000005</c:v>
                </c:pt>
                <c:pt idx="23">
                  <c:v>73.010000000000005</c:v>
                </c:pt>
                <c:pt idx="24">
                  <c:v>73.010000000000005</c:v>
                </c:pt>
                <c:pt idx="25">
                  <c:v>73.010000000000005</c:v>
                </c:pt>
                <c:pt idx="26">
                  <c:v>73.010000000000005</c:v>
                </c:pt>
                <c:pt idx="27">
                  <c:v>73.010000000000005</c:v>
                </c:pt>
                <c:pt idx="28">
                  <c:v>73.010000000000005</c:v>
                </c:pt>
                <c:pt idx="29">
                  <c:v>73.010000000000005</c:v>
                </c:pt>
                <c:pt idx="30">
                  <c:v>73.010000000000005</c:v>
                </c:pt>
                <c:pt idx="31">
                  <c:v>73.010000000000005</c:v>
                </c:pt>
                <c:pt idx="32">
                  <c:v>73.010000000000005</c:v>
                </c:pt>
                <c:pt idx="33">
                  <c:v>73.010000000000005</c:v>
                </c:pt>
                <c:pt idx="34">
                  <c:v>73.010000000000005</c:v>
                </c:pt>
                <c:pt idx="35">
                  <c:v>73.010000000000005</c:v>
                </c:pt>
                <c:pt idx="36">
                  <c:v>73.010000000000005</c:v>
                </c:pt>
                <c:pt idx="37">
                  <c:v>73.010000000000005</c:v>
                </c:pt>
                <c:pt idx="38">
                  <c:v>73.010000000000005</c:v>
                </c:pt>
                <c:pt idx="39">
                  <c:v>73.010000000000005</c:v>
                </c:pt>
                <c:pt idx="40">
                  <c:v>73.010000000000005</c:v>
                </c:pt>
                <c:pt idx="41">
                  <c:v>73.010000000000005</c:v>
                </c:pt>
                <c:pt idx="42">
                  <c:v>73.010000000000005</c:v>
                </c:pt>
                <c:pt idx="43">
                  <c:v>73.010000000000005</c:v>
                </c:pt>
                <c:pt idx="44">
                  <c:v>73.010000000000005</c:v>
                </c:pt>
                <c:pt idx="45">
                  <c:v>73.010000000000005</c:v>
                </c:pt>
                <c:pt idx="46">
                  <c:v>73.010000000000005</c:v>
                </c:pt>
                <c:pt idx="47">
                  <c:v>73.010000000000005</c:v>
                </c:pt>
                <c:pt idx="48">
                  <c:v>73.010000000000005</c:v>
                </c:pt>
                <c:pt idx="49">
                  <c:v>73.010000000000005</c:v>
                </c:pt>
                <c:pt idx="50">
                  <c:v>73.010000000000005</c:v>
                </c:pt>
                <c:pt idx="51">
                  <c:v>73.010000000000005</c:v>
                </c:pt>
                <c:pt idx="52">
                  <c:v>73.010000000000005</c:v>
                </c:pt>
                <c:pt idx="53">
                  <c:v>73.010000000000005</c:v>
                </c:pt>
                <c:pt idx="54">
                  <c:v>73.010000000000005</c:v>
                </c:pt>
                <c:pt idx="55">
                  <c:v>73.010000000000005</c:v>
                </c:pt>
                <c:pt idx="56">
                  <c:v>73.010000000000005</c:v>
                </c:pt>
                <c:pt idx="57">
                  <c:v>73.010000000000005</c:v>
                </c:pt>
                <c:pt idx="58">
                  <c:v>73.010000000000005</c:v>
                </c:pt>
                <c:pt idx="59">
                  <c:v>73.010000000000005</c:v>
                </c:pt>
                <c:pt idx="60">
                  <c:v>73.010000000000005</c:v>
                </c:pt>
                <c:pt idx="61">
                  <c:v>73.010000000000005</c:v>
                </c:pt>
                <c:pt idx="62">
                  <c:v>73.010000000000005</c:v>
                </c:pt>
                <c:pt idx="63">
                  <c:v>73.010000000000005</c:v>
                </c:pt>
                <c:pt idx="64">
                  <c:v>73.010000000000005</c:v>
                </c:pt>
                <c:pt idx="65">
                  <c:v>73.010000000000005</c:v>
                </c:pt>
                <c:pt idx="66">
                  <c:v>73.010000000000005</c:v>
                </c:pt>
                <c:pt idx="67">
                  <c:v>73.010000000000005</c:v>
                </c:pt>
                <c:pt idx="68">
                  <c:v>73.010000000000005</c:v>
                </c:pt>
                <c:pt idx="69">
                  <c:v>73.010000000000005</c:v>
                </c:pt>
                <c:pt idx="70">
                  <c:v>73.010000000000005</c:v>
                </c:pt>
                <c:pt idx="71">
                  <c:v>73.010000000000005</c:v>
                </c:pt>
                <c:pt idx="72">
                  <c:v>73.010000000000005</c:v>
                </c:pt>
                <c:pt idx="73">
                  <c:v>73.010000000000005</c:v>
                </c:pt>
                <c:pt idx="74">
                  <c:v>73.010000000000005</c:v>
                </c:pt>
                <c:pt idx="75">
                  <c:v>73.010000000000005</c:v>
                </c:pt>
                <c:pt idx="76">
                  <c:v>73.010000000000005</c:v>
                </c:pt>
                <c:pt idx="77">
                  <c:v>73.010000000000005</c:v>
                </c:pt>
                <c:pt idx="78">
                  <c:v>73.010000000000005</c:v>
                </c:pt>
                <c:pt idx="79">
                  <c:v>73.010000000000005</c:v>
                </c:pt>
                <c:pt idx="80">
                  <c:v>73.010000000000005</c:v>
                </c:pt>
                <c:pt idx="81">
                  <c:v>73.010000000000005</c:v>
                </c:pt>
                <c:pt idx="82">
                  <c:v>73.010000000000005</c:v>
                </c:pt>
                <c:pt idx="83">
                  <c:v>73.010000000000005</c:v>
                </c:pt>
                <c:pt idx="84">
                  <c:v>73.010000000000005</c:v>
                </c:pt>
                <c:pt idx="85">
                  <c:v>73.010000000000005</c:v>
                </c:pt>
                <c:pt idx="86">
                  <c:v>73.010000000000005</c:v>
                </c:pt>
                <c:pt idx="87">
                  <c:v>73.010000000000005</c:v>
                </c:pt>
                <c:pt idx="88">
                  <c:v>73.010000000000005</c:v>
                </c:pt>
                <c:pt idx="89">
                  <c:v>73.010000000000005</c:v>
                </c:pt>
                <c:pt idx="90">
                  <c:v>73.010000000000005</c:v>
                </c:pt>
                <c:pt idx="91">
                  <c:v>73.010000000000005</c:v>
                </c:pt>
                <c:pt idx="92">
                  <c:v>73.010000000000005</c:v>
                </c:pt>
                <c:pt idx="93">
                  <c:v>73.010000000000005</c:v>
                </c:pt>
                <c:pt idx="94">
                  <c:v>73.010000000000005</c:v>
                </c:pt>
                <c:pt idx="95">
                  <c:v>73.010000000000005</c:v>
                </c:pt>
                <c:pt idx="96">
                  <c:v>73.010000000000005</c:v>
                </c:pt>
                <c:pt idx="97">
                  <c:v>73.010000000000005</c:v>
                </c:pt>
                <c:pt idx="98">
                  <c:v>73.010000000000005</c:v>
                </c:pt>
                <c:pt idx="99">
                  <c:v>73.010000000000005</c:v>
                </c:pt>
                <c:pt idx="100">
                  <c:v>73.010000000000005</c:v>
                </c:pt>
                <c:pt idx="101">
                  <c:v>73.010000000000005</c:v>
                </c:pt>
                <c:pt idx="102">
                  <c:v>73.010000000000005</c:v>
                </c:pt>
                <c:pt idx="103">
                  <c:v>73.010000000000005</c:v>
                </c:pt>
                <c:pt idx="104">
                  <c:v>73.010000000000005</c:v>
                </c:pt>
                <c:pt idx="105">
                  <c:v>73.010000000000005</c:v>
                </c:pt>
                <c:pt idx="106">
                  <c:v>73.010000000000005</c:v>
                </c:pt>
                <c:pt idx="107">
                  <c:v>73.010000000000005</c:v>
                </c:pt>
                <c:pt idx="108">
                  <c:v>73.010000000000005</c:v>
                </c:pt>
                <c:pt idx="109">
                  <c:v>73.010000000000005</c:v>
                </c:pt>
                <c:pt idx="110">
                  <c:v>73.010000000000005</c:v>
                </c:pt>
                <c:pt idx="111">
                  <c:v>73.010000000000005</c:v>
                </c:pt>
                <c:pt idx="112">
                  <c:v>73.010000000000005</c:v>
                </c:pt>
                <c:pt idx="113">
                  <c:v>73.010000000000005</c:v>
                </c:pt>
                <c:pt idx="114">
                  <c:v>73.010000000000005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районам'!$P$5:$P$119</c:f>
              <c:numCache>
                <c:formatCode>0.00</c:formatCode>
                <c:ptCount val="115"/>
                <c:pt idx="0">
                  <c:v>69.330555555555549</c:v>
                </c:pt>
                <c:pt idx="1">
                  <c:v>72.2</c:v>
                </c:pt>
                <c:pt idx="2">
                  <c:v>74.111111111111114</c:v>
                </c:pt>
                <c:pt idx="3">
                  <c:v>70.5</c:v>
                </c:pt>
                <c:pt idx="4">
                  <c:v>78.166666666666671</c:v>
                </c:pt>
                <c:pt idx="5">
                  <c:v>68.333333333333329</c:v>
                </c:pt>
                <c:pt idx="6">
                  <c:v>67.333333333333329</c:v>
                </c:pt>
                <c:pt idx="7">
                  <c:v>49.5</c:v>
                </c:pt>
                <c:pt idx="8">
                  <c:v>74.5</c:v>
                </c:pt>
                <c:pt idx="9">
                  <c:v>73.45</c:v>
                </c:pt>
                <c:pt idx="10">
                  <c:v>80.400000000000006</c:v>
                </c:pt>
                <c:pt idx="11">
                  <c:v>78.599999999999994</c:v>
                </c:pt>
                <c:pt idx="12">
                  <c:v>68</c:v>
                </c:pt>
                <c:pt idx="13">
                  <c:v>72.2</c:v>
                </c:pt>
                <c:pt idx="14">
                  <c:v>74.5</c:v>
                </c:pt>
                <c:pt idx="16">
                  <c:v>65.900000000000006</c:v>
                </c:pt>
                <c:pt idx="20">
                  <c:v>69.5</c:v>
                </c:pt>
                <c:pt idx="21">
                  <c:v>78.5</c:v>
                </c:pt>
                <c:pt idx="22">
                  <c:v>68.866666666666674</c:v>
                </c:pt>
                <c:pt idx="23">
                  <c:v>79.099999999999994</c:v>
                </c:pt>
                <c:pt idx="24">
                  <c:v>86</c:v>
                </c:pt>
                <c:pt idx="25">
                  <c:v>75</c:v>
                </c:pt>
                <c:pt idx="26">
                  <c:v>63.8</c:v>
                </c:pt>
                <c:pt idx="27">
                  <c:v>24</c:v>
                </c:pt>
                <c:pt idx="28">
                  <c:v>68</c:v>
                </c:pt>
                <c:pt idx="31">
                  <c:v>85.3</c:v>
                </c:pt>
                <c:pt idx="32">
                  <c:v>73.8</c:v>
                </c:pt>
                <c:pt idx="33">
                  <c:v>74.599999999999994</c:v>
                </c:pt>
                <c:pt idx="36">
                  <c:v>47</c:v>
                </c:pt>
                <c:pt idx="37">
                  <c:v>72.099999999999994</c:v>
                </c:pt>
                <c:pt idx="38">
                  <c:v>77.7</c:v>
                </c:pt>
                <c:pt idx="39">
                  <c:v>71.028571428571425</c:v>
                </c:pt>
                <c:pt idx="40">
                  <c:v>78.2</c:v>
                </c:pt>
                <c:pt idx="41">
                  <c:v>74</c:v>
                </c:pt>
                <c:pt idx="42">
                  <c:v>81.7</c:v>
                </c:pt>
                <c:pt idx="43">
                  <c:v>76.599999999999994</c:v>
                </c:pt>
                <c:pt idx="44">
                  <c:v>73.7</c:v>
                </c:pt>
                <c:pt idx="45">
                  <c:v>75.8</c:v>
                </c:pt>
                <c:pt idx="46">
                  <c:v>70.3</c:v>
                </c:pt>
                <c:pt idx="47">
                  <c:v>78</c:v>
                </c:pt>
                <c:pt idx="50">
                  <c:v>78</c:v>
                </c:pt>
                <c:pt idx="52">
                  <c:v>52.5</c:v>
                </c:pt>
                <c:pt idx="54">
                  <c:v>66.5</c:v>
                </c:pt>
                <c:pt idx="55">
                  <c:v>60</c:v>
                </c:pt>
                <c:pt idx="56">
                  <c:v>74.599999999999994</c:v>
                </c:pt>
                <c:pt idx="57">
                  <c:v>54.5</c:v>
                </c:pt>
                <c:pt idx="59">
                  <c:v>67.569230769230771</c:v>
                </c:pt>
                <c:pt idx="60">
                  <c:v>78</c:v>
                </c:pt>
                <c:pt idx="61">
                  <c:v>74</c:v>
                </c:pt>
                <c:pt idx="62">
                  <c:v>69.8</c:v>
                </c:pt>
                <c:pt idx="63">
                  <c:v>86.6</c:v>
                </c:pt>
                <c:pt idx="64">
                  <c:v>74.7</c:v>
                </c:pt>
                <c:pt idx="65">
                  <c:v>42</c:v>
                </c:pt>
                <c:pt idx="66">
                  <c:v>68</c:v>
                </c:pt>
                <c:pt idx="67">
                  <c:v>59.3</c:v>
                </c:pt>
                <c:pt idx="68">
                  <c:v>40</c:v>
                </c:pt>
                <c:pt idx="69">
                  <c:v>66</c:v>
                </c:pt>
                <c:pt idx="71">
                  <c:v>74</c:v>
                </c:pt>
                <c:pt idx="72">
                  <c:v>61</c:v>
                </c:pt>
                <c:pt idx="73">
                  <c:v>85</c:v>
                </c:pt>
                <c:pt idx="74">
                  <c:v>70.92068965517241</c:v>
                </c:pt>
                <c:pt idx="75">
                  <c:v>75</c:v>
                </c:pt>
                <c:pt idx="77">
                  <c:v>80</c:v>
                </c:pt>
                <c:pt idx="78">
                  <c:v>76.5</c:v>
                </c:pt>
                <c:pt idx="79">
                  <c:v>76.3</c:v>
                </c:pt>
                <c:pt idx="80">
                  <c:v>61</c:v>
                </c:pt>
                <c:pt idx="81">
                  <c:v>89</c:v>
                </c:pt>
                <c:pt idx="82">
                  <c:v>35</c:v>
                </c:pt>
                <c:pt idx="83">
                  <c:v>71</c:v>
                </c:pt>
                <c:pt idx="84">
                  <c:v>88</c:v>
                </c:pt>
                <c:pt idx="85">
                  <c:v>74.2</c:v>
                </c:pt>
                <c:pt idx="86">
                  <c:v>72</c:v>
                </c:pt>
                <c:pt idx="87">
                  <c:v>63.4</c:v>
                </c:pt>
                <c:pt idx="88">
                  <c:v>65.599999999999994</c:v>
                </c:pt>
                <c:pt idx="89">
                  <c:v>66</c:v>
                </c:pt>
                <c:pt idx="90">
                  <c:v>75</c:v>
                </c:pt>
                <c:pt idx="91">
                  <c:v>60.8</c:v>
                </c:pt>
                <c:pt idx="92">
                  <c:v>68</c:v>
                </c:pt>
                <c:pt idx="93">
                  <c:v>81</c:v>
                </c:pt>
                <c:pt idx="94">
                  <c:v>69.900000000000006</c:v>
                </c:pt>
                <c:pt idx="95">
                  <c:v>72.400000000000006</c:v>
                </c:pt>
                <c:pt idx="96">
                  <c:v>72</c:v>
                </c:pt>
                <c:pt idx="97">
                  <c:v>72.599999999999994</c:v>
                </c:pt>
                <c:pt idx="98">
                  <c:v>72</c:v>
                </c:pt>
                <c:pt idx="99">
                  <c:v>71</c:v>
                </c:pt>
                <c:pt idx="100">
                  <c:v>71</c:v>
                </c:pt>
                <c:pt idx="101">
                  <c:v>80.3</c:v>
                </c:pt>
                <c:pt idx="102">
                  <c:v>70</c:v>
                </c:pt>
                <c:pt idx="103">
                  <c:v>63.7</c:v>
                </c:pt>
                <c:pt idx="104">
                  <c:v>64</c:v>
                </c:pt>
                <c:pt idx="105">
                  <c:v>74.75408385576452</c:v>
                </c:pt>
                <c:pt idx="106">
                  <c:v>79.897959183673464</c:v>
                </c:pt>
                <c:pt idx="107">
                  <c:v>76.400000000000006</c:v>
                </c:pt>
                <c:pt idx="108">
                  <c:v>79.5</c:v>
                </c:pt>
                <c:pt idx="109">
                  <c:v>78.5</c:v>
                </c:pt>
                <c:pt idx="110">
                  <c:v>77.764705882352942</c:v>
                </c:pt>
                <c:pt idx="111">
                  <c:v>56.833333333333336</c:v>
                </c:pt>
                <c:pt idx="112">
                  <c:v>95</c:v>
                </c:pt>
                <c:pt idx="113">
                  <c:v>68.17647058823529</c:v>
                </c:pt>
                <c:pt idx="114">
                  <c:v>60.714285714285715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районам'!$U$5:$U$119</c:f>
              <c:numCache>
                <c:formatCode>General</c:formatCode>
                <c:ptCount val="115"/>
                <c:pt idx="0">
                  <c:v>70.790000000000006</c:v>
                </c:pt>
                <c:pt idx="1">
                  <c:v>70.790000000000006</c:v>
                </c:pt>
                <c:pt idx="2">
                  <c:v>70.790000000000006</c:v>
                </c:pt>
                <c:pt idx="3">
                  <c:v>70.790000000000006</c:v>
                </c:pt>
                <c:pt idx="4">
                  <c:v>70.790000000000006</c:v>
                </c:pt>
                <c:pt idx="5">
                  <c:v>70.790000000000006</c:v>
                </c:pt>
                <c:pt idx="6">
                  <c:v>70.790000000000006</c:v>
                </c:pt>
                <c:pt idx="7">
                  <c:v>70.790000000000006</c:v>
                </c:pt>
                <c:pt idx="8">
                  <c:v>70.790000000000006</c:v>
                </c:pt>
                <c:pt idx="9">
                  <c:v>70.790000000000006</c:v>
                </c:pt>
                <c:pt idx="10" formatCode="0.00">
                  <c:v>70.790000000000006</c:v>
                </c:pt>
                <c:pt idx="11" formatCode="0.00">
                  <c:v>70.790000000000006</c:v>
                </c:pt>
                <c:pt idx="12" formatCode="0.00">
                  <c:v>70.790000000000006</c:v>
                </c:pt>
                <c:pt idx="13" formatCode="0.00">
                  <c:v>70.790000000000006</c:v>
                </c:pt>
                <c:pt idx="14" formatCode="0.00">
                  <c:v>70.790000000000006</c:v>
                </c:pt>
                <c:pt idx="15" formatCode="0.00">
                  <c:v>70.790000000000006</c:v>
                </c:pt>
                <c:pt idx="16" formatCode="0.00">
                  <c:v>70.790000000000006</c:v>
                </c:pt>
                <c:pt idx="17" formatCode="0.00">
                  <c:v>70.790000000000006</c:v>
                </c:pt>
                <c:pt idx="18" formatCode="0.00">
                  <c:v>70.790000000000006</c:v>
                </c:pt>
                <c:pt idx="19" formatCode="0.00">
                  <c:v>70.790000000000006</c:v>
                </c:pt>
                <c:pt idx="20" formatCode="0.00">
                  <c:v>70.790000000000006</c:v>
                </c:pt>
                <c:pt idx="21" formatCode="0.00">
                  <c:v>70.790000000000006</c:v>
                </c:pt>
                <c:pt idx="22">
                  <c:v>70.790000000000006</c:v>
                </c:pt>
                <c:pt idx="23">
                  <c:v>70.790000000000006</c:v>
                </c:pt>
                <c:pt idx="24">
                  <c:v>70.790000000000006</c:v>
                </c:pt>
                <c:pt idx="25">
                  <c:v>70.790000000000006</c:v>
                </c:pt>
                <c:pt idx="26">
                  <c:v>70.790000000000006</c:v>
                </c:pt>
                <c:pt idx="27">
                  <c:v>70.790000000000006</c:v>
                </c:pt>
                <c:pt idx="28">
                  <c:v>70.790000000000006</c:v>
                </c:pt>
                <c:pt idx="29">
                  <c:v>70.790000000000006</c:v>
                </c:pt>
                <c:pt idx="30">
                  <c:v>70.790000000000006</c:v>
                </c:pt>
                <c:pt idx="31">
                  <c:v>70.790000000000006</c:v>
                </c:pt>
                <c:pt idx="32">
                  <c:v>70.790000000000006</c:v>
                </c:pt>
                <c:pt idx="33">
                  <c:v>70.790000000000006</c:v>
                </c:pt>
                <c:pt idx="34">
                  <c:v>70.790000000000006</c:v>
                </c:pt>
                <c:pt idx="35">
                  <c:v>70.790000000000006</c:v>
                </c:pt>
                <c:pt idx="36">
                  <c:v>70.790000000000006</c:v>
                </c:pt>
                <c:pt idx="37">
                  <c:v>70.790000000000006</c:v>
                </c:pt>
                <c:pt idx="38">
                  <c:v>70.790000000000006</c:v>
                </c:pt>
                <c:pt idx="39">
                  <c:v>70.790000000000006</c:v>
                </c:pt>
                <c:pt idx="40">
                  <c:v>70.790000000000006</c:v>
                </c:pt>
                <c:pt idx="41">
                  <c:v>70.790000000000006</c:v>
                </c:pt>
                <c:pt idx="42">
                  <c:v>70.790000000000006</c:v>
                </c:pt>
                <c:pt idx="43">
                  <c:v>70.790000000000006</c:v>
                </c:pt>
                <c:pt idx="44">
                  <c:v>70.790000000000006</c:v>
                </c:pt>
                <c:pt idx="45">
                  <c:v>70.790000000000006</c:v>
                </c:pt>
                <c:pt idx="46">
                  <c:v>70.790000000000006</c:v>
                </c:pt>
                <c:pt idx="47">
                  <c:v>70.790000000000006</c:v>
                </c:pt>
                <c:pt idx="48">
                  <c:v>70.790000000000006</c:v>
                </c:pt>
                <c:pt idx="49">
                  <c:v>70.790000000000006</c:v>
                </c:pt>
                <c:pt idx="50">
                  <c:v>70.790000000000006</c:v>
                </c:pt>
                <c:pt idx="51">
                  <c:v>70.790000000000006</c:v>
                </c:pt>
                <c:pt idx="52">
                  <c:v>70.790000000000006</c:v>
                </c:pt>
                <c:pt idx="53">
                  <c:v>70.790000000000006</c:v>
                </c:pt>
                <c:pt idx="54">
                  <c:v>70.790000000000006</c:v>
                </c:pt>
                <c:pt idx="55">
                  <c:v>70.790000000000006</c:v>
                </c:pt>
                <c:pt idx="56">
                  <c:v>70.790000000000006</c:v>
                </c:pt>
                <c:pt idx="57">
                  <c:v>70.790000000000006</c:v>
                </c:pt>
                <c:pt idx="58">
                  <c:v>70.790000000000006</c:v>
                </c:pt>
                <c:pt idx="59">
                  <c:v>70.790000000000006</c:v>
                </c:pt>
                <c:pt idx="60">
                  <c:v>70.790000000000006</c:v>
                </c:pt>
                <c:pt idx="61">
                  <c:v>70.790000000000006</c:v>
                </c:pt>
                <c:pt idx="62">
                  <c:v>70.790000000000006</c:v>
                </c:pt>
                <c:pt idx="63">
                  <c:v>70.790000000000006</c:v>
                </c:pt>
                <c:pt idx="64">
                  <c:v>70.790000000000006</c:v>
                </c:pt>
                <c:pt idx="65">
                  <c:v>70.790000000000006</c:v>
                </c:pt>
                <c:pt idx="66">
                  <c:v>70.790000000000006</c:v>
                </c:pt>
                <c:pt idx="67">
                  <c:v>70.790000000000006</c:v>
                </c:pt>
                <c:pt idx="68">
                  <c:v>70.790000000000006</c:v>
                </c:pt>
                <c:pt idx="69">
                  <c:v>70.790000000000006</c:v>
                </c:pt>
                <c:pt idx="70">
                  <c:v>70.790000000000006</c:v>
                </c:pt>
                <c:pt idx="71">
                  <c:v>70.790000000000006</c:v>
                </c:pt>
                <c:pt idx="72">
                  <c:v>70.790000000000006</c:v>
                </c:pt>
                <c:pt idx="73">
                  <c:v>70.790000000000006</c:v>
                </c:pt>
                <c:pt idx="74">
                  <c:v>70.790000000000006</c:v>
                </c:pt>
                <c:pt idx="75">
                  <c:v>70.790000000000006</c:v>
                </c:pt>
                <c:pt idx="76">
                  <c:v>70.790000000000006</c:v>
                </c:pt>
                <c:pt idx="77">
                  <c:v>70.790000000000006</c:v>
                </c:pt>
                <c:pt idx="78">
                  <c:v>70.790000000000006</c:v>
                </c:pt>
                <c:pt idx="79">
                  <c:v>70.790000000000006</c:v>
                </c:pt>
                <c:pt idx="80">
                  <c:v>70.790000000000006</c:v>
                </c:pt>
                <c:pt idx="81">
                  <c:v>70.790000000000006</c:v>
                </c:pt>
                <c:pt idx="82">
                  <c:v>70.790000000000006</c:v>
                </c:pt>
                <c:pt idx="83">
                  <c:v>70.790000000000006</c:v>
                </c:pt>
                <c:pt idx="84">
                  <c:v>70.790000000000006</c:v>
                </c:pt>
                <c:pt idx="85">
                  <c:v>70.790000000000006</c:v>
                </c:pt>
                <c:pt idx="86">
                  <c:v>70.790000000000006</c:v>
                </c:pt>
                <c:pt idx="87">
                  <c:v>70.790000000000006</c:v>
                </c:pt>
                <c:pt idx="88">
                  <c:v>70.790000000000006</c:v>
                </c:pt>
                <c:pt idx="89">
                  <c:v>70.790000000000006</c:v>
                </c:pt>
                <c:pt idx="90">
                  <c:v>70.790000000000006</c:v>
                </c:pt>
                <c:pt idx="91">
                  <c:v>70.790000000000006</c:v>
                </c:pt>
                <c:pt idx="92">
                  <c:v>70.790000000000006</c:v>
                </c:pt>
                <c:pt idx="93">
                  <c:v>70.790000000000006</c:v>
                </c:pt>
                <c:pt idx="94">
                  <c:v>70.790000000000006</c:v>
                </c:pt>
                <c:pt idx="95">
                  <c:v>70.790000000000006</c:v>
                </c:pt>
                <c:pt idx="96">
                  <c:v>70.790000000000006</c:v>
                </c:pt>
                <c:pt idx="97">
                  <c:v>70.790000000000006</c:v>
                </c:pt>
                <c:pt idx="98">
                  <c:v>70.790000000000006</c:v>
                </c:pt>
                <c:pt idx="99">
                  <c:v>70.790000000000006</c:v>
                </c:pt>
                <c:pt idx="100">
                  <c:v>70.790000000000006</c:v>
                </c:pt>
                <c:pt idx="101">
                  <c:v>70.790000000000006</c:v>
                </c:pt>
                <c:pt idx="102">
                  <c:v>70.790000000000006</c:v>
                </c:pt>
                <c:pt idx="103">
                  <c:v>70.790000000000006</c:v>
                </c:pt>
                <c:pt idx="104">
                  <c:v>70.790000000000006</c:v>
                </c:pt>
                <c:pt idx="105">
                  <c:v>70.790000000000006</c:v>
                </c:pt>
                <c:pt idx="106">
                  <c:v>70.790000000000006</c:v>
                </c:pt>
                <c:pt idx="107">
                  <c:v>70.790000000000006</c:v>
                </c:pt>
                <c:pt idx="108">
                  <c:v>70.790000000000006</c:v>
                </c:pt>
                <c:pt idx="109">
                  <c:v>70.790000000000006</c:v>
                </c:pt>
                <c:pt idx="110">
                  <c:v>70.790000000000006</c:v>
                </c:pt>
                <c:pt idx="111">
                  <c:v>70.790000000000006</c:v>
                </c:pt>
                <c:pt idx="112">
                  <c:v>70.790000000000006</c:v>
                </c:pt>
                <c:pt idx="113">
                  <c:v>70.790000000000006</c:v>
                </c:pt>
                <c:pt idx="114">
                  <c:v>70.790000000000006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'Англ.яз-11 диаграмма по районам'!$B$5:$B$119</c:f>
              <c:strCache>
                <c:ptCount val="115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 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 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Школа-интернат № 1</c:v>
                </c:pt>
                <c:pt idx="47">
                  <c:v>МАОУ СШ № 3</c:v>
                </c:pt>
                <c:pt idx="48">
                  <c:v>МБОУ СШ № 21</c:v>
                </c:pt>
                <c:pt idx="49">
                  <c:v>МБОУ СШ № 30</c:v>
                </c:pt>
                <c:pt idx="50">
                  <c:v>МБОУ СШ № 36</c:v>
                </c:pt>
                <c:pt idx="51">
                  <c:v>МБОУ СШ № 39</c:v>
                </c:pt>
                <c:pt idx="52">
                  <c:v>МАОУ СШ № 72 </c:v>
                </c:pt>
                <c:pt idx="53">
                  <c:v>МАОУ СШ № 82 </c:v>
                </c:pt>
                <c:pt idx="54">
                  <c:v>МБОУ СШ № 84</c:v>
                </c:pt>
                <c:pt idx="55">
                  <c:v>МБОУ СШ № 95</c:v>
                </c:pt>
                <c:pt idx="56">
                  <c:v>МБОУ СШ № 99</c:v>
                </c:pt>
                <c:pt idx="57">
                  <c:v>МБОУ СШ № 133</c:v>
                </c:pt>
                <c:pt idx="58">
                  <c:v>МБОУ СШ № 159</c:v>
                </c:pt>
                <c:pt idx="59">
                  <c:v>СВЕРДЛОВСКИЙ РАЙОН</c:v>
                </c:pt>
                <c:pt idx="60">
                  <c:v>МАОУ Гимназия № 14</c:v>
                </c:pt>
                <c:pt idx="61">
                  <c:v>МАОУ Лицей № 9 "Лидер"</c:v>
                </c:pt>
                <c:pt idx="62">
                  <c:v>МАОУ СШ № 6</c:v>
                </c:pt>
                <c:pt idx="63">
                  <c:v>МАОУ СШ № 17</c:v>
                </c:pt>
                <c:pt idx="64">
                  <c:v>МАОУ СШ № 23</c:v>
                </c:pt>
                <c:pt idx="65">
                  <c:v>МАОУ СШ № 34</c:v>
                </c:pt>
                <c:pt idx="66">
                  <c:v>МАОУ СШ № 42</c:v>
                </c:pt>
                <c:pt idx="67">
                  <c:v>МАОУ СШ № 45</c:v>
                </c:pt>
                <c:pt idx="68">
                  <c:v>МБОУ СШ № 62</c:v>
                </c:pt>
                <c:pt idx="69">
                  <c:v>МАОУ СШ № 76</c:v>
                </c:pt>
                <c:pt idx="70">
                  <c:v>МАОУ СШ № 78</c:v>
                </c:pt>
                <c:pt idx="71">
                  <c:v>МАОУ СШ № 93</c:v>
                </c:pt>
                <c:pt idx="72">
                  <c:v>МАОУ СШ № 137</c:v>
                </c:pt>
                <c:pt idx="73">
                  <c:v>МАОУ СШ № 158 "Грани"</c:v>
                </c:pt>
                <c:pt idx="74">
                  <c:v>СОВЕТСКИЙ РАЙОН</c:v>
                </c:pt>
                <c:pt idx="75">
                  <c:v>МАОУ СШ № 1</c:v>
                </c:pt>
                <c:pt idx="76">
                  <c:v>МБОУ СШ № 2</c:v>
                </c:pt>
                <c:pt idx="77">
                  <c:v>МАОУ СШ № 5</c:v>
                </c:pt>
                <c:pt idx="78">
                  <c:v>МАОУ СШ № 7</c:v>
                </c:pt>
                <c:pt idx="79">
                  <c:v>МАОУ СШ № 18</c:v>
                </c:pt>
                <c:pt idx="80">
                  <c:v>МАОУ СШ № 24</c:v>
                </c:pt>
                <c:pt idx="81">
                  <c:v>МБОУ СШ № 56</c:v>
                </c:pt>
                <c:pt idx="82">
                  <c:v>МАОУ СШ № 66</c:v>
                </c:pt>
                <c:pt idx="83">
                  <c:v>МАОУ СШ № 69</c:v>
                </c:pt>
                <c:pt idx="84">
                  <c:v>МАОУ СШ № 85</c:v>
                </c:pt>
                <c:pt idx="85">
                  <c:v>МАОУ СШ № 91</c:v>
                </c:pt>
                <c:pt idx="86">
                  <c:v>МАОУ СШ № 98</c:v>
                </c:pt>
                <c:pt idx="87">
                  <c:v>МАОУ СШ № 108</c:v>
                </c:pt>
                <c:pt idx="88">
                  <c:v>МАОУ СШ № 115</c:v>
                </c:pt>
                <c:pt idx="89">
                  <c:v>МАОУ СШ № 121</c:v>
                </c:pt>
                <c:pt idx="90">
                  <c:v>МАОУ СШ № 129</c:v>
                </c:pt>
                <c:pt idx="91">
                  <c:v>МАОУ СШ № 134</c:v>
                </c:pt>
                <c:pt idx="92">
                  <c:v>МАОУ СШ № 139</c:v>
                </c:pt>
                <c:pt idx="93">
                  <c:v>МАОУ СШ № 141</c:v>
                </c:pt>
                <c:pt idx="94">
                  <c:v>МАОУ СШ № 143</c:v>
                </c:pt>
                <c:pt idx="95">
                  <c:v>МАОУ СШ № 144</c:v>
                </c:pt>
                <c:pt idx="96">
                  <c:v>МАОУ СШ № 145</c:v>
                </c:pt>
                <c:pt idx="97">
                  <c:v>МАОУ СШ № 147</c:v>
                </c:pt>
                <c:pt idx="98">
                  <c:v>МАОУ СШ № 149</c:v>
                </c:pt>
                <c:pt idx="99">
                  <c:v>МАОУ СШ № 150</c:v>
                </c:pt>
                <c:pt idx="100">
                  <c:v>МАОУ СШ № 151</c:v>
                </c:pt>
                <c:pt idx="101">
                  <c:v>МАОУ СШ № 152</c:v>
                </c:pt>
                <c:pt idx="102">
                  <c:v>МАОУ СШ № 154</c:v>
                </c:pt>
                <c:pt idx="103">
                  <c:v>МАОУ СШ № 156</c:v>
                </c:pt>
                <c:pt idx="104">
                  <c:v>МАОУ СШ № 157</c:v>
                </c:pt>
                <c:pt idx="105">
                  <c:v>ЦЕНТРАЛЬНЫЙ РАЙОН</c:v>
                </c:pt>
                <c:pt idx="106">
                  <c:v>МАОУ Гимназия № 2</c:v>
                </c:pt>
                <c:pt idx="107">
                  <c:v>МБОУ Гимназия  № 16</c:v>
                </c:pt>
                <c:pt idx="108">
                  <c:v>МБОУ Лицей № 2</c:v>
                </c:pt>
                <c:pt idx="109">
                  <c:v>МБОУ СШ № 4</c:v>
                </c:pt>
                <c:pt idx="110">
                  <c:v>МБОУ СОШ № 10 </c:v>
                </c:pt>
                <c:pt idx="111">
                  <c:v>МБОУ СШ № 27</c:v>
                </c:pt>
                <c:pt idx="112">
                  <c:v>МБОУ СШ № 51</c:v>
                </c:pt>
                <c:pt idx="113">
                  <c:v>МАОУ СШ "Комплекс Покровский"</c:v>
                </c:pt>
                <c:pt idx="114">
                  <c:v>МАОУ СШ № 155</c:v>
                </c:pt>
              </c:strCache>
            </c:strRef>
          </c:cat>
          <c:val>
            <c:numRef>
              <c:f>'Англ.яз-11 диаграмма по районам'!$T$5:$T$119</c:f>
              <c:numCache>
                <c:formatCode>0.00</c:formatCode>
                <c:ptCount val="115"/>
                <c:pt idx="0">
                  <c:v>70.96741071428572</c:v>
                </c:pt>
                <c:pt idx="1">
                  <c:v>63.9</c:v>
                </c:pt>
                <c:pt idx="2">
                  <c:v>68.099999999999994</c:v>
                </c:pt>
                <c:pt idx="3">
                  <c:v>75.875</c:v>
                </c:pt>
                <c:pt idx="4">
                  <c:v>70.714285714285708</c:v>
                </c:pt>
                <c:pt idx="5">
                  <c:v>60</c:v>
                </c:pt>
                <c:pt idx="6">
                  <c:v>78.5</c:v>
                </c:pt>
                <c:pt idx="7">
                  <c:v>71.25</c:v>
                </c:pt>
                <c:pt idx="8">
                  <c:v>79.400000000000006</c:v>
                </c:pt>
                <c:pt idx="9">
                  <c:v>61.309999999999988</c:v>
                </c:pt>
                <c:pt idx="10">
                  <c:v>72.8</c:v>
                </c:pt>
                <c:pt idx="11">
                  <c:v>77.599999999999994</c:v>
                </c:pt>
                <c:pt idx="12">
                  <c:v>60</c:v>
                </c:pt>
                <c:pt idx="13">
                  <c:v>79.5</c:v>
                </c:pt>
                <c:pt idx="14">
                  <c:v>63.2</c:v>
                </c:pt>
                <c:pt idx="15">
                  <c:v>45.5</c:v>
                </c:pt>
                <c:pt idx="16">
                  <c:v>69.5</c:v>
                </c:pt>
                <c:pt idx="18">
                  <c:v>30</c:v>
                </c:pt>
                <c:pt idx="20">
                  <c:v>51</c:v>
                </c:pt>
                <c:pt idx="21">
                  <c:v>64</c:v>
                </c:pt>
                <c:pt idx="22">
                  <c:v>66.578571428571436</c:v>
                </c:pt>
                <c:pt idx="23">
                  <c:v>88</c:v>
                </c:pt>
                <c:pt idx="24">
                  <c:v>73.599999999999994</c:v>
                </c:pt>
                <c:pt idx="25">
                  <c:v>69.7</c:v>
                </c:pt>
                <c:pt idx="26">
                  <c:v>64.7</c:v>
                </c:pt>
                <c:pt idx="27">
                  <c:v>63</c:v>
                </c:pt>
                <c:pt idx="29">
                  <c:v>59</c:v>
                </c:pt>
                <c:pt idx="31">
                  <c:v>53.5</c:v>
                </c:pt>
                <c:pt idx="32">
                  <c:v>67.5</c:v>
                </c:pt>
                <c:pt idx="33">
                  <c:v>73.599999999999994</c:v>
                </c:pt>
                <c:pt idx="34">
                  <c:v>44.3</c:v>
                </c:pt>
                <c:pt idx="35">
                  <c:v>75</c:v>
                </c:pt>
                <c:pt idx="36">
                  <c:v>72.7</c:v>
                </c:pt>
                <c:pt idx="37">
                  <c:v>68.8</c:v>
                </c:pt>
                <c:pt idx="38">
                  <c:v>58.7</c:v>
                </c:pt>
                <c:pt idx="39">
                  <c:v>68.378571428571419</c:v>
                </c:pt>
                <c:pt idx="40">
                  <c:v>73</c:v>
                </c:pt>
                <c:pt idx="41">
                  <c:v>75</c:v>
                </c:pt>
                <c:pt idx="42">
                  <c:v>80.2</c:v>
                </c:pt>
                <c:pt idx="43">
                  <c:v>69.099999999999994</c:v>
                </c:pt>
                <c:pt idx="44">
                  <c:v>64</c:v>
                </c:pt>
                <c:pt idx="45">
                  <c:v>68</c:v>
                </c:pt>
                <c:pt idx="46">
                  <c:v>69</c:v>
                </c:pt>
                <c:pt idx="47">
                  <c:v>84</c:v>
                </c:pt>
                <c:pt idx="51">
                  <c:v>87</c:v>
                </c:pt>
                <c:pt idx="52">
                  <c:v>63.2</c:v>
                </c:pt>
                <c:pt idx="54">
                  <c:v>47</c:v>
                </c:pt>
                <c:pt idx="55">
                  <c:v>78</c:v>
                </c:pt>
                <c:pt idx="56">
                  <c:v>46.3</c:v>
                </c:pt>
                <c:pt idx="57">
                  <c:v>53.5</c:v>
                </c:pt>
                <c:pt idx="59">
                  <c:v>69.854545454545459</c:v>
                </c:pt>
                <c:pt idx="60">
                  <c:v>84</c:v>
                </c:pt>
                <c:pt idx="61">
                  <c:v>79</c:v>
                </c:pt>
                <c:pt idx="62">
                  <c:v>72.5</c:v>
                </c:pt>
                <c:pt idx="63">
                  <c:v>68</c:v>
                </c:pt>
                <c:pt idx="64">
                  <c:v>63.3</c:v>
                </c:pt>
                <c:pt idx="65">
                  <c:v>51</c:v>
                </c:pt>
                <c:pt idx="66">
                  <c:v>76</c:v>
                </c:pt>
                <c:pt idx="67">
                  <c:v>61.8</c:v>
                </c:pt>
                <c:pt idx="69">
                  <c:v>68</c:v>
                </c:pt>
                <c:pt idx="71">
                  <c:v>65</c:v>
                </c:pt>
                <c:pt idx="72">
                  <c:v>79.8</c:v>
                </c:pt>
                <c:pt idx="74">
                  <c:v>69.100000000000009</c:v>
                </c:pt>
                <c:pt idx="75">
                  <c:v>60</c:v>
                </c:pt>
                <c:pt idx="77">
                  <c:v>84</c:v>
                </c:pt>
                <c:pt idx="78">
                  <c:v>68.3</c:v>
                </c:pt>
                <c:pt idx="79">
                  <c:v>74</c:v>
                </c:pt>
                <c:pt idx="80">
                  <c:v>78</c:v>
                </c:pt>
                <c:pt idx="82">
                  <c:v>84</c:v>
                </c:pt>
                <c:pt idx="83">
                  <c:v>56.5</c:v>
                </c:pt>
                <c:pt idx="84">
                  <c:v>65</c:v>
                </c:pt>
                <c:pt idx="85">
                  <c:v>86</c:v>
                </c:pt>
                <c:pt idx="86">
                  <c:v>83</c:v>
                </c:pt>
                <c:pt idx="87">
                  <c:v>75</c:v>
                </c:pt>
                <c:pt idx="88">
                  <c:v>88</c:v>
                </c:pt>
                <c:pt idx="89">
                  <c:v>89</c:v>
                </c:pt>
                <c:pt idx="90">
                  <c:v>9</c:v>
                </c:pt>
                <c:pt idx="91">
                  <c:v>57</c:v>
                </c:pt>
                <c:pt idx="92">
                  <c:v>66.3</c:v>
                </c:pt>
                <c:pt idx="93">
                  <c:v>77</c:v>
                </c:pt>
                <c:pt idx="94">
                  <c:v>73.400000000000006</c:v>
                </c:pt>
                <c:pt idx="95">
                  <c:v>67.3</c:v>
                </c:pt>
                <c:pt idx="96">
                  <c:v>60.9</c:v>
                </c:pt>
                <c:pt idx="97">
                  <c:v>70</c:v>
                </c:pt>
                <c:pt idx="98">
                  <c:v>70</c:v>
                </c:pt>
                <c:pt idx="99">
                  <c:v>67</c:v>
                </c:pt>
                <c:pt idx="100">
                  <c:v>67</c:v>
                </c:pt>
                <c:pt idx="101">
                  <c:v>72</c:v>
                </c:pt>
                <c:pt idx="102">
                  <c:v>67.2</c:v>
                </c:pt>
                <c:pt idx="103">
                  <c:v>50.8</c:v>
                </c:pt>
                <c:pt idx="105">
                  <c:v>70.157243867243864</c:v>
                </c:pt>
                <c:pt idx="106">
                  <c:v>74.181818181818187</c:v>
                </c:pt>
                <c:pt idx="107">
                  <c:v>76.28</c:v>
                </c:pt>
                <c:pt idx="108">
                  <c:v>74.944444444444443</c:v>
                </c:pt>
                <c:pt idx="109">
                  <c:v>70</c:v>
                </c:pt>
                <c:pt idx="110">
                  <c:v>74.333333333333329</c:v>
                </c:pt>
                <c:pt idx="113">
                  <c:v>74.25</c:v>
                </c:pt>
                <c:pt idx="114">
                  <c:v>47.111111111111114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41952"/>
        <c:axId val="51360128"/>
      </c:lineChart>
      <c:catAx>
        <c:axId val="5134195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60128"/>
        <c:crosses val="autoZero"/>
        <c:auto val="1"/>
        <c:lblAlgn val="ctr"/>
        <c:lblOffset val="100"/>
        <c:noMultiLvlLbl val="0"/>
      </c:catAx>
      <c:valAx>
        <c:axId val="51360128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34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132216948049037"/>
          <c:y val="1.5198823831231622E-2"/>
          <c:w val="0.73524070743213399"/>
          <c:h val="4.2293529098336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Английский язык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223662763778304E-2"/>
          <c:y val="1.987424190783309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716863416271295E-2"/>
          <c:y val="6.9372128997716748E-2"/>
          <c:w val="0.98089641304056052"/>
          <c:h val="0.56912837715044273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диаграмма'!$E$5:$E$119</c:f>
              <c:numCache>
                <c:formatCode>0.00</c:formatCode>
                <c:ptCount val="115"/>
                <c:pt idx="0" formatCode="General">
                  <c:v>61.64</c:v>
                </c:pt>
                <c:pt idx="1">
                  <c:v>61.64</c:v>
                </c:pt>
                <c:pt idx="2">
                  <c:v>61.64</c:v>
                </c:pt>
                <c:pt idx="3">
                  <c:v>61.64</c:v>
                </c:pt>
                <c:pt idx="4">
                  <c:v>61.64</c:v>
                </c:pt>
                <c:pt idx="5">
                  <c:v>61.64</c:v>
                </c:pt>
                <c:pt idx="6">
                  <c:v>61.64</c:v>
                </c:pt>
                <c:pt idx="7">
                  <c:v>61.64</c:v>
                </c:pt>
                <c:pt idx="8">
                  <c:v>61.64</c:v>
                </c:pt>
                <c:pt idx="9" formatCode="General">
                  <c:v>61.64</c:v>
                </c:pt>
                <c:pt idx="10" formatCode="General">
                  <c:v>61.64</c:v>
                </c:pt>
                <c:pt idx="11" formatCode="General">
                  <c:v>61.64</c:v>
                </c:pt>
                <c:pt idx="12" formatCode="General">
                  <c:v>61.64</c:v>
                </c:pt>
                <c:pt idx="13" formatCode="General">
                  <c:v>61.64</c:v>
                </c:pt>
                <c:pt idx="14" formatCode="General">
                  <c:v>61.64</c:v>
                </c:pt>
                <c:pt idx="15" formatCode="General">
                  <c:v>61.64</c:v>
                </c:pt>
                <c:pt idx="16" formatCode="General">
                  <c:v>61.64</c:v>
                </c:pt>
                <c:pt idx="17" formatCode="General">
                  <c:v>61.64</c:v>
                </c:pt>
                <c:pt idx="18" formatCode="General">
                  <c:v>61.64</c:v>
                </c:pt>
                <c:pt idx="19" formatCode="General">
                  <c:v>61.64</c:v>
                </c:pt>
                <c:pt idx="20" formatCode="General">
                  <c:v>61.64</c:v>
                </c:pt>
                <c:pt idx="21" formatCode="General">
                  <c:v>61.64</c:v>
                </c:pt>
                <c:pt idx="22" formatCode="General">
                  <c:v>61.64</c:v>
                </c:pt>
                <c:pt idx="23" formatCode="General">
                  <c:v>61.64</c:v>
                </c:pt>
                <c:pt idx="24" formatCode="General">
                  <c:v>61.64</c:v>
                </c:pt>
                <c:pt idx="25" formatCode="General">
                  <c:v>61.64</c:v>
                </c:pt>
                <c:pt idx="26" formatCode="General">
                  <c:v>61.64</c:v>
                </c:pt>
                <c:pt idx="27" formatCode="General">
                  <c:v>61.64</c:v>
                </c:pt>
                <c:pt idx="28" formatCode="General">
                  <c:v>61.64</c:v>
                </c:pt>
                <c:pt idx="29" formatCode="General">
                  <c:v>61.64</c:v>
                </c:pt>
                <c:pt idx="30" formatCode="General">
                  <c:v>61.64</c:v>
                </c:pt>
                <c:pt idx="31" formatCode="General">
                  <c:v>61.64</c:v>
                </c:pt>
                <c:pt idx="32" formatCode="General">
                  <c:v>61.64</c:v>
                </c:pt>
                <c:pt idx="33" formatCode="General">
                  <c:v>61.64</c:v>
                </c:pt>
                <c:pt idx="34" formatCode="General">
                  <c:v>61.64</c:v>
                </c:pt>
                <c:pt idx="35" formatCode="General">
                  <c:v>61.64</c:v>
                </c:pt>
                <c:pt idx="36" formatCode="General">
                  <c:v>61.64</c:v>
                </c:pt>
                <c:pt idx="37" formatCode="General">
                  <c:v>61.64</c:v>
                </c:pt>
                <c:pt idx="38" formatCode="General">
                  <c:v>61.64</c:v>
                </c:pt>
                <c:pt idx="39" formatCode="General">
                  <c:v>61.64</c:v>
                </c:pt>
                <c:pt idx="40" formatCode="General">
                  <c:v>61.64</c:v>
                </c:pt>
                <c:pt idx="41" formatCode="General">
                  <c:v>61.64</c:v>
                </c:pt>
                <c:pt idx="42" formatCode="General">
                  <c:v>61.64</c:v>
                </c:pt>
                <c:pt idx="43" formatCode="General">
                  <c:v>61.64</c:v>
                </c:pt>
                <c:pt idx="44" formatCode="General">
                  <c:v>61.64</c:v>
                </c:pt>
                <c:pt idx="45" formatCode="General">
                  <c:v>61.64</c:v>
                </c:pt>
                <c:pt idx="46" formatCode="General">
                  <c:v>61.64</c:v>
                </c:pt>
                <c:pt idx="47" formatCode="General">
                  <c:v>61.64</c:v>
                </c:pt>
                <c:pt idx="48" formatCode="General">
                  <c:v>61.64</c:v>
                </c:pt>
                <c:pt idx="49" formatCode="General">
                  <c:v>61.64</c:v>
                </c:pt>
                <c:pt idx="50" formatCode="General">
                  <c:v>61.64</c:v>
                </c:pt>
                <c:pt idx="51" formatCode="General">
                  <c:v>61.64</c:v>
                </c:pt>
                <c:pt idx="52" formatCode="General">
                  <c:v>61.64</c:v>
                </c:pt>
                <c:pt idx="53" formatCode="General">
                  <c:v>61.64</c:v>
                </c:pt>
                <c:pt idx="54" formatCode="General">
                  <c:v>61.64</c:v>
                </c:pt>
                <c:pt idx="55" formatCode="General">
                  <c:v>61.64</c:v>
                </c:pt>
                <c:pt idx="56" formatCode="General">
                  <c:v>61.64</c:v>
                </c:pt>
                <c:pt idx="57" formatCode="General">
                  <c:v>61.64</c:v>
                </c:pt>
                <c:pt idx="58" formatCode="General">
                  <c:v>61.64</c:v>
                </c:pt>
                <c:pt idx="59" formatCode="General">
                  <c:v>61.64</c:v>
                </c:pt>
                <c:pt idx="60" formatCode="General">
                  <c:v>61.64</c:v>
                </c:pt>
                <c:pt idx="61" formatCode="General">
                  <c:v>61.64</c:v>
                </c:pt>
                <c:pt idx="62" formatCode="General">
                  <c:v>61.64</c:v>
                </c:pt>
                <c:pt idx="63" formatCode="General">
                  <c:v>61.64</c:v>
                </c:pt>
                <c:pt idx="64" formatCode="General">
                  <c:v>61.64</c:v>
                </c:pt>
                <c:pt idx="65" formatCode="General">
                  <c:v>61.64</c:v>
                </c:pt>
                <c:pt idx="66" formatCode="General">
                  <c:v>61.64</c:v>
                </c:pt>
                <c:pt idx="67" formatCode="General">
                  <c:v>61.64</c:v>
                </c:pt>
                <c:pt idx="68" formatCode="General">
                  <c:v>61.64</c:v>
                </c:pt>
                <c:pt idx="69" formatCode="General">
                  <c:v>61.64</c:v>
                </c:pt>
                <c:pt idx="70" formatCode="General">
                  <c:v>61.64</c:v>
                </c:pt>
                <c:pt idx="71" formatCode="General">
                  <c:v>61.64</c:v>
                </c:pt>
                <c:pt idx="72" formatCode="General">
                  <c:v>61.64</c:v>
                </c:pt>
                <c:pt idx="73" formatCode="General">
                  <c:v>61.64</c:v>
                </c:pt>
                <c:pt idx="74" formatCode="General">
                  <c:v>61.64</c:v>
                </c:pt>
                <c:pt idx="75" formatCode="General">
                  <c:v>61.64</c:v>
                </c:pt>
                <c:pt idx="76" formatCode="General">
                  <c:v>61.64</c:v>
                </c:pt>
                <c:pt idx="77" formatCode="General">
                  <c:v>61.64</c:v>
                </c:pt>
                <c:pt idx="78" formatCode="General">
                  <c:v>61.64</c:v>
                </c:pt>
                <c:pt idx="79" formatCode="General">
                  <c:v>61.64</c:v>
                </c:pt>
                <c:pt idx="80" formatCode="General">
                  <c:v>61.64</c:v>
                </c:pt>
                <c:pt idx="81" formatCode="General">
                  <c:v>61.64</c:v>
                </c:pt>
                <c:pt idx="82" formatCode="General">
                  <c:v>61.64</c:v>
                </c:pt>
                <c:pt idx="83" formatCode="General">
                  <c:v>61.64</c:v>
                </c:pt>
                <c:pt idx="84" formatCode="General">
                  <c:v>61.64</c:v>
                </c:pt>
                <c:pt idx="85" formatCode="General">
                  <c:v>61.64</c:v>
                </c:pt>
                <c:pt idx="86" formatCode="General">
                  <c:v>61.64</c:v>
                </c:pt>
                <c:pt idx="87" formatCode="General">
                  <c:v>61.64</c:v>
                </c:pt>
                <c:pt idx="88" formatCode="General">
                  <c:v>61.64</c:v>
                </c:pt>
                <c:pt idx="89" formatCode="General">
                  <c:v>61.64</c:v>
                </c:pt>
                <c:pt idx="90" formatCode="General">
                  <c:v>61.64</c:v>
                </c:pt>
                <c:pt idx="91" formatCode="General">
                  <c:v>61.64</c:v>
                </c:pt>
                <c:pt idx="92" formatCode="General">
                  <c:v>61.64</c:v>
                </c:pt>
                <c:pt idx="93" formatCode="General">
                  <c:v>61.64</c:v>
                </c:pt>
                <c:pt idx="94" formatCode="General">
                  <c:v>61.64</c:v>
                </c:pt>
                <c:pt idx="95" formatCode="General">
                  <c:v>61.64</c:v>
                </c:pt>
                <c:pt idx="96" formatCode="General">
                  <c:v>61.64</c:v>
                </c:pt>
                <c:pt idx="97" formatCode="General">
                  <c:v>61.64</c:v>
                </c:pt>
                <c:pt idx="98" formatCode="General">
                  <c:v>61.64</c:v>
                </c:pt>
                <c:pt idx="99" formatCode="General">
                  <c:v>61.64</c:v>
                </c:pt>
                <c:pt idx="100" formatCode="General">
                  <c:v>61.64</c:v>
                </c:pt>
                <c:pt idx="101" formatCode="General">
                  <c:v>61.64</c:v>
                </c:pt>
                <c:pt idx="102" formatCode="General">
                  <c:v>61.64</c:v>
                </c:pt>
                <c:pt idx="103" formatCode="General">
                  <c:v>61.64</c:v>
                </c:pt>
                <c:pt idx="104" formatCode="General">
                  <c:v>61.64</c:v>
                </c:pt>
                <c:pt idx="105" formatCode="General">
                  <c:v>61.64</c:v>
                </c:pt>
                <c:pt idx="106" formatCode="General">
                  <c:v>61.64</c:v>
                </c:pt>
                <c:pt idx="107" formatCode="General">
                  <c:v>61.64</c:v>
                </c:pt>
                <c:pt idx="108" formatCode="General">
                  <c:v>61.64</c:v>
                </c:pt>
                <c:pt idx="109" formatCode="General">
                  <c:v>61.64</c:v>
                </c:pt>
                <c:pt idx="110" formatCode="General">
                  <c:v>61.64</c:v>
                </c:pt>
                <c:pt idx="111" formatCode="General">
                  <c:v>61.64</c:v>
                </c:pt>
                <c:pt idx="112" formatCode="General">
                  <c:v>61.64</c:v>
                </c:pt>
                <c:pt idx="113" formatCode="General">
                  <c:v>61.64</c:v>
                </c:pt>
                <c:pt idx="114" formatCode="General">
                  <c:v>61.64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диаграмма'!$D$5:$D$119</c:f>
              <c:numCache>
                <c:formatCode>0.00</c:formatCode>
                <c:ptCount val="115"/>
                <c:pt idx="0">
                  <c:v>66.928571428571431</c:v>
                </c:pt>
                <c:pt idx="1">
                  <c:v>75</c:v>
                </c:pt>
                <c:pt idx="2">
                  <c:v>74</c:v>
                </c:pt>
                <c:pt idx="3">
                  <c:v>72.5</c:v>
                </c:pt>
                <c:pt idx="4">
                  <c:v>71</c:v>
                </c:pt>
                <c:pt idx="5">
                  <c:v>62</c:v>
                </c:pt>
                <c:pt idx="6">
                  <c:v>58</c:v>
                </c:pt>
                <c:pt idx="7">
                  <c:v>56</c:v>
                </c:pt>
                <c:pt idx="9">
                  <c:v>70.419999999999987</c:v>
                </c:pt>
                <c:pt idx="10">
                  <c:v>96</c:v>
                </c:pt>
                <c:pt idx="11">
                  <c:v>80.2</c:v>
                </c:pt>
                <c:pt idx="12">
                  <c:v>76</c:v>
                </c:pt>
                <c:pt idx="13">
                  <c:v>72.099999999999994</c:v>
                </c:pt>
                <c:pt idx="14">
                  <c:v>71</c:v>
                </c:pt>
                <c:pt idx="15">
                  <c:v>70.599999999999994</c:v>
                </c:pt>
                <c:pt idx="16">
                  <c:v>66</c:v>
                </c:pt>
                <c:pt idx="17">
                  <c:v>61</c:v>
                </c:pt>
                <c:pt idx="18">
                  <c:v>57.3</c:v>
                </c:pt>
                <c:pt idx="19">
                  <c:v>54</c:v>
                </c:pt>
                <c:pt idx="22">
                  <c:v>54.699999999999996</c:v>
                </c:pt>
                <c:pt idx="23">
                  <c:v>76</c:v>
                </c:pt>
                <c:pt idx="24">
                  <c:v>68</c:v>
                </c:pt>
                <c:pt idx="25">
                  <c:v>68</c:v>
                </c:pt>
                <c:pt idx="26">
                  <c:v>65.5</c:v>
                </c:pt>
                <c:pt idx="27">
                  <c:v>60.9</c:v>
                </c:pt>
                <c:pt idx="28">
                  <c:v>60.5</c:v>
                </c:pt>
                <c:pt idx="29">
                  <c:v>59.5</c:v>
                </c:pt>
                <c:pt idx="30">
                  <c:v>56.8</c:v>
                </c:pt>
                <c:pt idx="31">
                  <c:v>56</c:v>
                </c:pt>
                <c:pt idx="32">
                  <c:v>55.7</c:v>
                </c:pt>
                <c:pt idx="33">
                  <c:v>43</c:v>
                </c:pt>
                <c:pt idx="34">
                  <c:v>42.5</c:v>
                </c:pt>
                <c:pt idx="35">
                  <c:v>30.4</c:v>
                </c:pt>
                <c:pt idx="36">
                  <c:v>23</c:v>
                </c:pt>
                <c:pt idx="39">
                  <c:v>64.258823529411757</c:v>
                </c:pt>
                <c:pt idx="40">
                  <c:v>81.3</c:v>
                </c:pt>
                <c:pt idx="41">
                  <c:v>78.8</c:v>
                </c:pt>
                <c:pt idx="42">
                  <c:v>77.5</c:v>
                </c:pt>
                <c:pt idx="43">
                  <c:v>76.5</c:v>
                </c:pt>
                <c:pt idx="44">
                  <c:v>75.3</c:v>
                </c:pt>
                <c:pt idx="45">
                  <c:v>74</c:v>
                </c:pt>
                <c:pt idx="46">
                  <c:v>71.2</c:v>
                </c:pt>
                <c:pt idx="47">
                  <c:v>70.3</c:v>
                </c:pt>
                <c:pt idx="48">
                  <c:v>65.400000000000006</c:v>
                </c:pt>
                <c:pt idx="49">
                  <c:v>63.4</c:v>
                </c:pt>
                <c:pt idx="50">
                  <c:v>59.1</c:v>
                </c:pt>
                <c:pt idx="51">
                  <c:v>58.9</c:v>
                </c:pt>
                <c:pt idx="52">
                  <c:v>58.6</c:v>
                </c:pt>
                <c:pt idx="53">
                  <c:v>57.3</c:v>
                </c:pt>
                <c:pt idx="54">
                  <c:v>49</c:v>
                </c:pt>
                <c:pt idx="55">
                  <c:v>42.3</c:v>
                </c:pt>
                <c:pt idx="56">
                  <c:v>33.5</c:v>
                </c:pt>
                <c:pt idx="59">
                  <c:v>64.353846153846149</c:v>
                </c:pt>
                <c:pt idx="60">
                  <c:v>83</c:v>
                </c:pt>
                <c:pt idx="61">
                  <c:v>78</c:v>
                </c:pt>
                <c:pt idx="62">
                  <c:v>76</c:v>
                </c:pt>
                <c:pt idx="63">
                  <c:v>72</c:v>
                </c:pt>
                <c:pt idx="64">
                  <c:v>69</c:v>
                </c:pt>
                <c:pt idx="65">
                  <c:v>69</c:v>
                </c:pt>
                <c:pt idx="66">
                  <c:v>67.5</c:v>
                </c:pt>
                <c:pt idx="67">
                  <c:v>62</c:v>
                </c:pt>
                <c:pt idx="68">
                  <c:v>58</c:v>
                </c:pt>
                <c:pt idx="69">
                  <c:v>56</c:v>
                </c:pt>
                <c:pt idx="70">
                  <c:v>55.3</c:v>
                </c:pt>
                <c:pt idx="71">
                  <c:v>50.8</c:v>
                </c:pt>
                <c:pt idx="72">
                  <c:v>40</c:v>
                </c:pt>
                <c:pt idx="74">
                  <c:v>59.748928571428564</c:v>
                </c:pt>
                <c:pt idx="75">
                  <c:v>80.3</c:v>
                </c:pt>
                <c:pt idx="76">
                  <c:v>79</c:v>
                </c:pt>
                <c:pt idx="77">
                  <c:v>75.5</c:v>
                </c:pt>
                <c:pt idx="78">
                  <c:v>71.5</c:v>
                </c:pt>
                <c:pt idx="79">
                  <c:v>71</c:v>
                </c:pt>
                <c:pt idx="80">
                  <c:v>70.290000000000006</c:v>
                </c:pt>
                <c:pt idx="81">
                  <c:v>70</c:v>
                </c:pt>
                <c:pt idx="82">
                  <c:v>69.3</c:v>
                </c:pt>
                <c:pt idx="83">
                  <c:v>69</c:v>
                </c:pt>
                <c:pt idx="84">
                  <c:v>67.3</c:v>
                </c:pt>
                <c:pt idx="85">
                  <c:v>66.400000000000006</c:v>
                </c:pt>
                <c:pt idx="86">
                  <c:v>65</c:v>
                </c:pt>
                <c:pt idx="87">
                  <c:v>64</c:v>
                </c:pt>
                <c:pt idx="88">
                  <c:v>63</c:v>
                </c:pt>
                <c:pt idx="89">
                  <c:v>62.3</c:v>
                </c:pt>
                <c:pt idx="90">
                  <c:v>62.2</c:v>
                </c:pt>
                <c:pt idx="91">
                  <c:v>59</c:v>
                </c:pt>
                <c:pt idx="92">
                  <c:v>58.8</c:v>
                </c:pt>
                <c:pt idx="93">
                  <c:v>53.4</c:v>
                </c:pt>
                <c:pt idx="94">
                  <c:v>51.08</c:v>
                </c:pt>
                <c:pt idx="95">
                  <c:v>51</c:v>
                </c:pt>
                <c:pt idx="96">
                  <c:v>46.6</c:v>
                </c:pt>
                <c:pt idx="97">
                  <c:v>46</c:v>
                </c:pt>
                <c:pt idx="98">
                  <c:v>44.1</c:v>
                </c:pt>
                <c:pt idx="99">
                  <c:v>44</c:v>
                </c:pt>
                <c:pt idx="100">
                  <c:v>40.700000000000003</c:v>
                </c:pt>
                <c:pt idx="101">
                  <c:v>39.200000000000003</c:v>
                </c:pt>
                <c:pt idx="102">
                  <c:v>33</c:v>
                </c:pt>
                <c:pt idx="105">
                  <c:v>65.185000000000002</c:v>
                </c:pt>
                <c:pt idx="106">
                  <c:v>77.900000000000006</c:v>
                </c:pt>
                <c:pt idx="107">
                  <c:v>76</c:v>
                </c:pt>
                <c:pt idx="108">
                  <c:v>75.7</c:v>
                </c:pt>
                <c:pt idx="109">
                  <c:v>66.680000000000007</c:v>
                </c:pt>
                <c:pt idx="110">
                  <c:v>63.5</c:v>
                </c:pt>
                <c:pt idx="111">
                  <c:v>60.4</c:v>
                </c:pt>
                <c:pt idx="112">
                  <c:v>54</c:v>
                </c:pt>
                <c:pt idx="113">
                  <c:v>47.3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диаграмма'!$I$5:$I$119</c:f>
              <c:numCache>
                <c:formatCode>0.00</c:formatCode>
                <c:ptCount val="115"/>
                <c:pt idx="0" formatCode="General">
                  <c:v>63.36</c:v>
                </c:pt>
                <c:pt idx="1">
                  <c:v>63.36</c:v>
                </c:pt>
                <c:pt idx="2">
                  <c:v>63.36</c:v>
                </c:pt>
                <c:pt idx="3">
                  <c:v>63.36</c:v>
                </c:pt>
                <c:pt idx="4">
                  <c:v>63.36</c:v>
                </c:pt>
                <c:pt idx="5">
                  <c:v>63.36</c:v>
                </c:pt>
                <c:pt idx="6">
                  <c:v>63.36</c:v>
                </c:pt>
                <c:pt idx="7">
                  <c:v>63.36</c:v>
                </c:pt>
                <c:pt idx="8">
                  <c:v>63.36</c:v>
                </c:pt>
                <c:pt idx="9" formatCode="General">
                  <c:v>63.36</c:v>
                </c:pt>
                <c:pt idx="10" formatCode="General">
                  <c:v>63.36</c:v>
                </c:pt>
                <c:pt idx="11" formatCode="General">
                  <c:v>63.36</c:v>
                </c:pt>
                <c:pt idx="12" formatCode="General">
                  <c:v>63.36</c:v>
                </c:pt>
                <c:pt idx="13" formatCode="General">
                  <c:v>63.36</c:v>
                </c:pt>
                <c:pt idx="14" formatCode="General">
                  <c:v>63.36</c:v>
                </c:pt>
                <c:pt idx="15" formatCode="General">
                  <c:v>63.36</c:v>
                </c:pt>
                <c:pt idx="16" formatCode="General">
                  <c:v>63.36</c:v>
                </c:pt>
                <c:pt idx="17" formatCode="General">
                  <c:v>63.36</c:v>
                </c:pt>
                <c:pt idx="18" formatCode="General">
                  <c:v>63.36</c:v>
                </c:pt>
                <c:pt idx="19" formatCode="General">
                  <c:v>63.36</c:v>
                </c:pt>
                <c:pt idx="20" formatCode="General">
                  <c:v>63.36</c:v>
                </c:pt>
                <c:pt idx="21" formatCode="General">
                  <c:v>63.36</c:v>
                </c:pt>
                <c:pt idx="22" formatCode="General">
                  <c:v>63.36</c:v>
                </c:pt>
                <c:pt idx="23" formatCode="General">
                  <c:v>63.36</c:v>
                </c:pt>
                <c:pt idx="24" formatCode="General">
                  <c:v>63.36</c:v>
                </c:pt>
                <c:pt idx="25" formatCode="General">
                  <c:v>63.36</c:v>
                </c:pt>
                <c:pt idx="26" formatCode="General">
                  <c:v>63.36</c:v>
                </c:pt>
                <c:pt idx="27" formatCode="General">
                  <c:v>63.36</c:v>
                </c:pt>
                <c:pt idx="28" formatCode="General">
                  <c:v>63.36</c:v>
                </c:pt>
                <c:pt idx="29" formatCode="General">
                  <c:v>63.36</c:v>
                </c:pt>
                <c:pt idx="30" formatCode="General">
                  <c:v>63.36</c:v>
                </c:pt>
                <c:pt idx="31" formatCode="General">
                  <c:v>63.36</c:v>
                </c:pt>
                <c:pt idx="32" formatCode="General">
                  <c:v>63.36</c:v>
                </c:pt>
                <c:pt idx="33" formatCode="General">
                  <c:v>63.36</c:v>
                </c:pt>
                <c:pt idx="34" formatCode="General">
                  <c:v>63.36</c:v>
                </c:pt>
                <c:pt idx="35" formatCode="General">
                  <c:v>63.36</c:v>
                </c:pt>
                <c:pt idx="36" formatCode="General">
                  <c:v>63.36</c:v>
                </c:pt>
                <c:pt idx="37" formatCode="General">
                  <c:v>63.36</c:v>
                </c:pt>
                <c:pt idx="38" formatCode="General">
                  <c:v>63.36</c:v>
                </c:pt>
                <c:pt idx="39" formatCode="General">
                  <c:v>63.36</c:v>
                </c:pt>
                <c:pt idx="40" formatCode="General">
                  <c:v>63.36</c:v>
                </c:pt>
                <c:pt idx="41" formatCode="General">
                  <c:v>63.36</c:v>
                </c:pt>
                <c:pt idx="42" formatCode="General">
                  <c:v>63.36</c:v>
                </c:pt>
                <c:pt idx="43" formatCode="General">
                  <c:v>63.36</c:v>
                </c:pt>
                <c:pt idx="44" formatCode="General">
                  <c:v>63.36</c:v>
                </c:pt>
                <c:pt idx="45" formatCode="General">
                  <c:v>63.36</c:v>
                </c:pt>
                <c:pt idx="46" formatCode="General">
                  <c:v>63.36</c:v>
                </c:pt>
                <c:pt idx="47" formatCode="General">
                  <c:v>63.36</c:v>
                </c:pt>
                <c:pt idx="48" formatCode="General">
                  <c:v>63.36</c:v>
                </c:pt>
                <c:pt idx="49" formatCode="General">
                  <c:v>63.36</c:v>
                </c:pt>
                <c:pt idx="50" formatCode="General">
                  <c:v>63.36</c:v>
                </c:pt>
                <c:pt idx="51" formatCode="General">
                  <c:v>63.36</c:v>
                </c:pt>
                <c:pt idx="52" formatCode="General">
                  <c:v>63.36</c:v>
                </c:pt>
                <c:pt idx="53" formatCode="General">
                  <c:v>63.36</c:v>
                </c:pt>
                <c:pt idx="54" formatCode="General">
                  <c:v>63.36</c:v>
                </c:pt>
                <c:pt idx="55" formatCode="General">
                  <c:v>63.36</c:v>
                </c:pt>
                <c:pt idx="56" formatCode="General">
                  <c:v>63.36</c:v>
                </c:pt>
                <c:pt idx="57" formatCode="General">
                  <c:v>63.36</c:v>
                </c:pt>
                <c:pt idx="58" formatCode="General">
                  <c:v>63.36</c:v>
                </c:pt>
                <c:pt idx="59" formatCode="General">
                  <c:v>63.36</c:v>
                </c:pt>
                <c:pt idx="60" formatCode="General">
                  <c:v>63.36</c:v>
                </c:pt>
                <c:pt idx="61" formatCode="General">
                  <c:v>63.36</c:v>
                </c:pt>
                <c:pt idx="62" formatCode="General">
                  <c:v>63.36</c:v>
                </c:pt>
                <c:pt idx="63" formatCode="General">
                  <c:v>63.36</c:v>
                </c:pt>
                <c:pt idx="64" formatCode="General">
                  <c:v>63.36</c:v>
                </c:pt>
                <c:pt idx="65" formatCode="General">
                  <c:v>63.36</c:v>
                </c:pt>
                <c:pt idx="66" formatCode="General">
                  <c:v>63.36</c:v>
                </c:pt>
                <c:pt idx="67" formatCode="General">
                  <c:v>63.36</c:v>
                </c:pt>
                <c:pt idx="68" formatCode="General">
                  <c:v>63.36</c:v>
                </c:pt>
                <c:pt idx="69" formatCode="General">
                  <c:v>63.36</c:v>
                </c:pt>
                <c:pt idx="70" formatCode="General">
                  <c:v>63.36</c:v>
                </c:pt>
                <c:pt idx="71" formatCode="General">
                  <c:v>63.36</c:v>
                </c:pt>
                <c:pt idx="72" formatCode="General">
                  <c:v>63.36</c:v>
                </c:pt>
                <c:pt idx="73" formatCode="General">
                  <c:v>63.36</c:v>
                </c:pt>
                <c:pt idx="74" formatCode="General">
                  <c:v>63.36</c:v>
                </c:pt>
                <c:pt idx="75" formatCode="General">
                  <c:v>63.36</c:v>
                </c:pt>
                <c:pt idx="76" formatCode="General">
                  <c:v>63.36</c:v>
                </c:pt>
                <c:pt idx="77" formatCode="General">
                  <c:v>63.36</c:v>
                </c:pt>
                <c:pt idx="78" formatCode="General">
                  <c:v>63.36</c:v>
                </c:pt>
                <c:pt idx="79" formatCode="General">
                  <c:v>63.36</c:v>
                </c:pt>
                <c:pt idx="80" formatCode="General">
                  <c:v>63.36</c:v>
                </c:pt>
                <c:pt idx="81" formatCode="General">
                  <c:v>63.36</c:v>
                </c:pt>
                <c:pt idx="82" formatCode="General">
                  <c:v>63.36</c:v>
                </c:pt>
                <c:pt idx="83" formatCode="General">
                  <c:v>63.36</c:v>
                </c:pt>
                <c:pt idx="84" formatCode="General">
                  <c:v>63.36</c:v>
                </c:pt>
                <c:pt idx="85" formatCode="General">
                  <c:v>63.36</c:v>
                </c:pt>
                <c:pt idx="86" formatCode="General">
                  <c:v>63.36</c:v>
                </c:pt>
                <c:pt idx="87" formatCode="General">
                  <c:v>63.36</c:v>
                </c:pt>
                <c:pt idx="88" formatCode="General">
                  <c:v>63.36</c:v>
                </c:pt>
                <c:pt idx="89" formatCode="General">
                  <c:v>63.36</c:v>
                </c:pt>
                <c:pt idx="90" formatCode="General">
                  <c:v>63.36</c:v>
                </c:pt>
                <c:pt idx="91" formatCode="General">
                  <c:v>63.36</c:v>
                </c:pt>
                <c:pt idx="92" formatCode="General">
                  <c:v>63.36</c:v>
                </c:pt>
                <c:pt idx="93" formatCode="General">
                  <c:v>63.36</c:v>
                </c:pt>
                <c:pt idx="94" formatCode="General">
                  <c:v>63.36</c:v>
                </c:pt>
                <c:pt idx="95" formatCode="General">
                  <c:v>63.36</c:v>
                </c:pt>
                <c:pt idx="96" formatCode="General">
                  <c:v>63.36</c:v>
                </c:pt>
                <c:pt idx="97" formatCode="General">
                  <c:v>63.36</c:v>
                </c:pt>
                <c:pt idx="98" formatCode="General">
                  <c:v>63.36</c:v>
                </c:pt>
                <c:pt idx="99" formatCode="General">
                  <c:v>63.36</c:v>
                </c:pt>
                <c:pt idx="100" formatCode="General">
                  <c:v>63.36</c:v>
                </c:pt>
                <c:pt idx="101" formatCode="General">
                  <c:v>63.36</c:v>
                </c:pt>
                <c:pt idx="102" formatCode="General">
                  <c:v>63.36</c:v>
                </c:pt>
                <c:pt idx="103" formatCode="General">
                  <c:v>63.36</c:v>
                </c:pt>
                <c:pt idx="104" formatCode="General">
                  <c:v>63.36</c:v>
                </c:pt>
                <c:pt idx="105" formatCode="General">
                  <c:v>63.36</c:v>
                </c:pt>
                <c:pt idx="106" formatCode="General">
                  <c:v>63.36</c:v>
                </c:pt>
                <c:pt idx="107" formatCode="General">
                  <c:v>63.36</c:v>
                </c:pt>
                <c:pt idx="108" formatCode="General">
                  <c:v>63.36</c:v>
                </c:pt>
                <c:pt idx="109" formatCode="General">
                  <c:v>63.36</c:v>
                </c:pt>
                <c:pt idx="110" formatCode="General">
                  <c:v>63.36</c:v>
                </c:pt>
                <c:pt idx="111" formatCode="General">
                  <c:v>63.36</c:v>
                </c:pt>
                <c:pt idx="112" formatCode="General">
                  <c:v>63.36</c:v>
                </c:pt>
                <c:pt idx="113" formatCode="General">
                  <c:v>63.36</c:v>
                </c:pt>
                <c:pt idx="114" formatCode="General">
                  <c:v>63.36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диаграмма'!$H$5:$H$119</c:f>
              <c:numCache>
                <c:formatCode>0.00</c:formatCode>
                <c:ptCount val="115"/>
                <c:pt idx="0">
                  <c:v>66.076041666666669</c:v>
                </c:pt>
                <c:pt idx="1">
                  <c:v>70.533333333333331</c:v>
                </c:pt>
                <c:pt idx="2">
                  <c:v>76</c:v>
                </c:pt>
                <c:pt idx="3">
                  <c:v>53</c:v>
                </c:pt>
                <c:pt idx="4">
                  <c:v>65.875</c:v>
                </c:pt>
                <c:pt idx="5">
                  <c:v>66.5</c:v>
                </c:pt>
                <c:pt idx="6">
                  <c:v>51.5</c:v>
                </c:pt>
                <c:pt idx="7">
                  <c:v>71.2</c:v>
                </c:pt>
                <c:pt idx="8">
                  <c:v>74</c:v>
                </c:pt>
                <c:pt idx="9">
                  <c:v>55.08</c:v>
                </c:pt>
                <c:pt idx="10">
                  <c:v>35</c:v>
                </c:pt>
                <c:pt idx="11">
                  <c:v>61</c:v>
                </c:pt>
                <c:pt idx="12">
                  <c:v>74.3</c:v>
                </c:pt>
                <c:pt idx="13">
                  <c:v>64.7</c:v>
                </c:pt>
                <c:pt idx="15">
                  <c:v>71</c:v>
                </c:pt>
                <c:pt idx="17">
                  <c:v>66.5</c:v>
                </c:pt>
                <c:pt idx="18">
                  <c:v>39.299999999999997</c:v>
                </c:pt>
                <c:pt idx="19">
                  <c:v>50</c:v>
                </c:pt>
                <c:pt idx="20">
                  <c:v>31</c:v>
                </c:pt>
                <c:pt idx="21">
                  <c:v>58</c:v>
                </c:pt>
                <c:pt idx="22">
                  <c:v>57.8</c:v>
                </c:pt>
                <c:pt idx="23">
                  <c:v>40</c:v>
                </c:pt>
                <c:pt idx="24">
                  <c:v>74.2</c:v>
                </c:pt>
                <c:pt idx="25">
                  <c:v>70.3</c:v>
                </c:pt>
                <c:pt idx="27">
                  <c:v>63.2</c:v>
                </c:pt>
                <c:pt idx="28">
                  <c:v>70.5</c:v>
                </c:pt>
                <c:pt idx="29">
                  <c:v>34</c:v>
                </c:pt>
                <c:pt idx="30">
                  <c:v>57.2</c:v>
                </c:pt>
                <c:pt idx="31">
                  <c:v>63</c:v>
                </c:pt>
                <c:pt idx="32">
                  <c:v>55</c:v>
                </c:pt>
                <c:pt idx="34">
                  <c:v>54.8</c:v>
                </c:pt>
                <c:pt idx="35">
                  <c:v>75</c:v>
                </c:pt>
                <c:pt idx="36">
                  <c:v>33</c:v>
                </c:pt>
                <c:pt idx="38">
                  <c:v>61.2</c:v>
                </c:pt>
                <c:pt idx="39">
                  <c:v>64.829411764705881</c:v>
                </c:pt>
                <c:pt idx="40">
                  <c:v>78</c:v>
                </c:pt>
                <c:pt idx="41">
                  <c:v>77</c:v>
                </c:pt>
                <c:pt idx="42">
                  <c:v>75.5</c:v>
                </c:pt>
                <c:pt idx="43">
                  <c:v>75.7</c:v>
                </c:pt>
                <c:pt idx="44">
                  <c:v>55.9</c:v>
                </c:pt>
                <c:pt idx="45">
                  <c:v>68</c:v>
                </c:pt>
                <c:pt idx="46">
                  <c:v>65.400000000000006</c:v>
                </c:pt>
                <c:pt idx="47">
                  <c:v>86</c:v>
                </c:pt>
                <c:pt idx="49">
                  <c:v>37</c:v>
                </c:pt>
                <c:pt idx="50">
                  <c:v>70</c:v>
                </c:pt>
                <c:pt idx="51">
                  <c:v>62.9</c:v>
                </c:pt>
                <c:pt idx="52">
                  <c:v>55</c:v>
                </c:pt>
                <c:pt idx="53">
                  <c:v>61.5</c:v>
                </c:pt>
                <c:pt idx="54">
                  <c:v>60</c:v>
                </c:pt>
                <c:pt idx="55">
                  <c:v>59</c:v>
                </c:pt>
                <c:pt idx="56">
                  <c:v>56.7</c:v>
                </c:pt>
                <c:pt idx="57">
                  <c:v>58.5</c:v>
                </c:pt>
                <c:pt idx="59">
                  <c:v>55.653846153846153</c:v>
                </c:pt>
                <c:pt idx="60">
                  <c:v>79</c:v>
                </c:pt>
                <c:pt idx="61">
                  <c:v>51</c:v>
                </c:pt>
                <c:pt idx="62">
                  <c:v>75</c:v>
                </c:pt>
                <c:pt idx="64">
                  <c:v>64.7</c:v>
                </c:pt>
                <c:pt idx="65">
                  <c:v>66</c:v>
                </c:pt>
                <c:pt idx="66">
                  <c:v>44.6</c:v>
                </c:pt>
                <c:pt idx="67">
                  <c:v>69.3</c:v>
                </c:pt>
                <c:pt idx="68">
                  <c:v>58</c:v>
                </c:pt>
                <c:pt idx="69">
                  <c:v>53</c:v>
                </c:pt>
                <c:pt idx="70">
                  <c:v>61.6</c:v>
                </c:pt>
                <c:pt idx="71">
                  <c:v>55</c:v>
                </c:pt>
                <c:pt idx="72">
                  <c:v>8</c:v>
                </c:pt>
                <c:pt idx="73">
                  <c:v>38.299999999999997</c:v>
                </c:pt>
                <c:pt idx="74">
                  <c:v>61.596153846153847</c:v>
                </c:pt>
                <c:pt idx="75">
                  <c:v>54.2</c:v>
                </c:pt>
                <c:pt idx="76">
                  <c:v>47</c:v>
                </c:pt>
                <c:pt idx="79">
                  <c:v>61</c:v>
                </c:pt>
                <c:pt idx="80">
                  <c:v>66.3</c:v>
                </c:pt>
                <c:pt idx="81">
                  <c:v>65</c:v>
                </c:pt>
                <c:pt idx="82">
                  <c:v>62</c:v>
                </c:pt>
                <c:pt idx="83">
                  <c:v>51.6</c:v>
                </c:pt>
                <c:pt idx="84">
                  <c:v>64.599999999999994</c:v>
                </c:pt>
                <c:pt idx="85">
                  <c:v>72.5</c:v>
                </c:pt>
                <c:pt idx="86">
                  <c:v>51.6</c:v>
                </c:pt>
                <c:pt idx="87">
                  <c:v>81</c:v>
                </c:pt>
                <c:pt idx="88">
                  <c:v>53.8</c:v>
                </c:pt>
                <c:pt idx="89">
                  <c:v>65</c:v>
                </c:pt>
                <c:pt idx="90">
                  <c:v>64.5</c:v>
                </c:pt>
                <c:pt idx="91">
                  <c:v>88</c:v>
                </c:pt>
                <c:pt idx="92">
                  <c:v>52.8</c:v>
                </c:pt>
                <c:pt idx="93">
                  <c:v>73.3</c:v>
                </c:pt>
                <c:pt idx="94">
                  <c:v>58.3</c:v>
                </c:pt>
                <c:pt idx="95">
                  <c:v>61.2</c:v>
                </c:pt>
                <c:pt idx="96">
                  <c:v>60.6</c:v>
                </c:pt>
                <c:pt idx="97">
                  <c:v>67</c:v>
                </c:pt>
                <c:pt idx="98">
                  <c:v>64.7</c:v>
                </c:pt>
                <c:pt idx="99">
                  <c:v>46</c:v>
                </c:pt>
                <c:pt idx="100">
                  <c:v>56</c:v>
                </c:pt>
                <c:pt idx="101">
                  <c:v>65</c:v>
                </c:pt>
                <c:pt idx="102">
                  <c:v>48.5</c:v>
                </c:pt>
                <c:pt idx="105">
                  <c:v>68.069845652658145</c:v>
                </c:pt>
                <c:pt idx="106">
                  <c:v>61.4375</c:v>
                </c:pt>
                <c:pt idx="107">
                  <c:v>67</c:v>
                </c:pt>
                <c:pt idx="108">
                  <c:v>68.243243243243242</c:v>
                </c:pt>
                <c:pt idx="109">
                  <c:v>72.900000000000006</c:v>
                </c:pt>
                <c:pt idx="110">
                  <c:v>69</c:v>
                </c:pt>
                <c:pt idx="111">
                  <c:v>66.692307692307693</c:v>
                </c:pt>
                <c:pt idx="112">
                  <c:v>82</c:v>
                </c:pt>
                <c:pt idx="113">
                  <c:v>57.285714285714285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диаграмма'!$M$5:$M$119</c:f>
              <c:numCache>
                <c:formatCode>0.00</c:formatCode>
                <c:ptCount val="115"/>
                <c:pt idx="0" formatCode="General">
                  <c:v>63.19</c:v>
                </c:pt>
                <c:pt idx="1">
                  <c:v>63.19</c:v>
                </c:pt>
                <c:pt idx="2">
                  <c:v>63.19</c:v>
                </c:pt>
                <c:pt idx="3">
                  <c:v>63.19</c:v>
                </c:pt>
                <c:pt idx="4">
                  <c:v>63.19</c:v>
                </c:pt>
                <c:pt idx="5">
                  <c:v>63.19</c:v>
                </c:pt>
                <c:pt idx="6">
                  <c:v>63.19</c:v>
                </c:pt>
                <c:pt idx="7">
                  <c:v>63.19</c:v>
                </c:pt>
                <c:pt idx="8">
                  <c:v>63.19</c:v>
                </c:pt>
                <c:pt idx="9" formatCode="General">
                  <c:v>63.19</c:v>
                </c:pt>
                <c:pt idx="10" formatCode="General">
                  <c:v>63.19</c:v>
                </c:pt>
                <c:pt idx="11" formatCode="General">
                  <c:v>63.19</c:v>
                </c:pt>
                <c:pt idx="12" formatCode="General">
                  <c:v>63.19</c:v>
                </c:pt>
                <c:pt idx="13" formatCode="General">
                  <c:v>63.19</c:v>
                </c:pt>
                <c:pt idx="14" formatCode="General">
                  <c:v>63.19</c:v>
                </c:pt>
                <c:pt idx="15" formatCode="General">
                  <c:v>63.19</c:v>
                </c:pt>
                <c:pt idx="16" formatCode="General">
                  <c:v>63.19</c:v>
                </c:pt>
                <c:pt idx="17" formatCode="General">
                  <c:v>63.19</c:v>
                </c:pt>
                <c:pt idx="18" formatCode="General">
                  <c:v>63.19</c:v>
                </c:pt>
                <c:pt idx="19" formatCode="General">
                  <c:v>63.19</c:v>
                </c:pt>
                <c:pt idx="20" formatCode="General">
                  <c:v>63.19</c:v>
                </c:pt>
                <c:pt idx="21" formatCode="General">
                  <c:v>63.19</c:v>
                </c:pt>
                <c:pt idx="22" formatCode="General">
                  <c:v>63.19</c:v>
                </c:pt>
                <c:pt idx="23" formatCode="General">
                  <c:v>63.19</c:v>
                </c:pt>
                <c:pt idx="24" formatCode="General">
                  <c:v>63.19</c:v>
                </c:pt>
                <c:pt idx="25" formatCode="General">
                  <c:v>63.19</c:v>
                </c:pt>
                <c:pt idx="26" formatCode="General">
                  <c:v>63.19</c:v>
                </c:pt>
                <c:pt idx="27" formatCode="General">
                  <c:v>63.19</c:v>
                </c:pt>
                <c:pt idx="28" formatCode="General">
                  <c:v>63.19</c:v>
                </c:pt>
                <c:pt idx="29" formatCode="General">
                  <c:v>63.19</c:v>
                </c:pt>
                <c:pt idx="30" formatCode="General">
                  <c:v>63.19</c:v>
                </c:pt>
                <c:pt idx="31" formatCode="General">
                  <c:v>63.19</c:v>
                </c:pt>
                <c:pt idx="32" formatCode="General">
                  <c:v>63.19</c:v>
                </c:pt>
                <c:pt idx="33" formatCode="General">
                  <c:v>63.19</c:v>
                </c:pt>
                <c:pt idx="34" formatCode="General">
                  <c:v>63.19</c:v>
                </c:pt>
                <c:pt idx="35" formatCode="General">
                  <c:v>63.19</c:v>
                </c:pt>
                <c:pt idx="36" formatCode="General">
                  <c:v>63.19</c:v>
                </c:pt>
                <c:pt idx="37" formatCode="General">
                  <c:v>63.19</c:v>
                </c:pt>
                <c:pt idx="38" formatCode="General">
                  <c:v>63.19</c:v>
                </c:pt>
                <c:pt idx="39" formatCode="General">
                  <c:v>63.19</c:v>
                </c:pt>
                <c:pt idx="40" formatCode="General">
                  <c:v>63.19</c:v>
                </c:pt>
                <c:pt idx="41" formatCode="General">
                  <c:v>63.19</c:v>
                </c:pt>
                <c:pt idx="42" formatCode="General">
                  <c:v>63.19</c:v>
                </c:pt>
                <c:pt idx="43" formatCode="General">
                  <c:v>63.19</c:v>
                </c:pt>
                <c:pt idx="44" formatCode="General">
                  <c:v>63.19</c:v>
                </c:pt>
                <c:pt idx="45" formatCode="General">
                  <c:v>63.19</c:v>
                </c:pt>
                <c:pt idx="46" formatCode="General">
                  <c:v>63.19</c:v>
                </c:pt>
                <c:pt idx="47" formatCode="General">
                  <c:v>63.19</c:v>
                </c:pt>
                <c:pt idx="48" formatCode="General">
                  <c:v>63.19</c:v>
                </c:pt>
                <c:pt idx="49" formatCode="General">
                  <c:v>63.19</c:v>
                </c:pt>
                <c:pt idx="50" formatCode="General">
                  <c:v>63.19</c:v>
                </c:pt>
                <c:pt idx="51" formatCode="General">
                  <c:v>63.19</c:v>
                </c:pt>
                <c:pt idx="52" formatCode="General">
                  <c:v>63.19</c:v>
                </c:pt>
                <c:pt idx="53" formatCode="General">
                  <c:v>63.19</c:v>
                </c:pt>
                <c:pt idx="54" formatCode="General">
                  <c:v>63.19</c:v>
                </c:pt>
                <c:pt idx="55" formatCode="General">
                  <c:v>63.19</c:v>
                </c:pt>
                <c:pt idx="56" formatCode="General">
                  <c:v>63.19</c:v>
                </c:pt>
                <c:pt idx="57" formatCode="General">
                  <c:v>63.19</c:v>
                </c:pt>
                <c:pt idx="58" formatCode="General">
                  <c:v>63.19</c:v>
                </c:pt>
                <c:pt idx="59" formatCode="General">
                  <c:v>63.19</c:v>
                </c:pt>
                <c:pt idx="60" formatCode="General">
                  <c:v>63.19</c:v>
                </c:pt>
                <c:pt idx="61" formatCode="General">
                  <c:v>63.19</c:v>
                </c:pt>
                <c:pt idx="62" formatCode="General">
                  <c:v>63.19</c:v>
                </c:pt>
                <c:pt idx="63" formatCode="General">
                  <c:v>63.19</c:v>
                </c:pt>
                <c:pt idx="64" formatCode="General">
                  <c:v>63.19</c:v>
                </c:pt>
                <c:pt idx="65" formatCode="General">
                  <c:v>63.19</c:v>
                </c:pt>
                <c:pt idx="66" formatCode="General">
                  <c:v>63.19</c:v>
                </c:pt>
                <c:pt idx="67" formatCode="General">
                  <c:v>63.19</c:v>
                </c:pt>
                <c:pt idx="68" formatCode="General">
                  <c:v>63.19</c:v>
                </c:pt>
                <c:pt idx="69" formatCode="General">
                  <c:v>63.19</c:v>
                </c:pt>
                <c:pt idx="70" formatCode="General">
                  <c:v>63.19</c:v>
                </c:pt>
                <c:pt idx="71" formatCode="General">
                  <c:v>63.19</c:v>
                </c:pt>
                <c:pt idx="72" formatCode="General">
                  <c:v>63.19</c:v>
                </c:pt>
                <c:pt idx="73" formatCode="General">
                  <c:v>63.19</c:v>
                </c:pt>
                <c:pt idx="74" formatCode="General">
                  <c:v>63.19</c:v>
                </c:pt>
                <c:pt idx="75" formatCode="General">
                  <c:v>63.19</c:v>
                </c:pt>
                <c:pt idx="76" formatCode="General">
                  <c:v>63.19</c:v>
                </c:pt>
                <c:pt idx="77" formatCode="General">
                  <c:v>63.19</c:v>
                </c:pt>
                <c:pt idx="78" formatCode="General">
                  <c:v>63.19</c:v>
                </c:pt>
                <c:pt idx="79" formatCode="General">
                  <c:v>63.19</c:v>
                </c:pt>
                <c:pt idx="80" formatCode="General">
                  <c:v>63.19</c:v>
                </c:pt>
                <c:pt idx="81" formatCode="General">
                  <c:v>63.19</c:v>
                </c:pt>
                <c:pt idx="82" formatCode="General">
                  <c:v>63.19</c:v>
                </c:pt>
                <c:pt idx="83" formatCode="General">
                  <c:v>63.19</c:v>
                </c:pt>
                <c:pt idx="84" formatCode="General">
                  <c:v>63.19</c:v>
                </c:pt>
                <c:pt idx="85" formatCode="General">
                  <c:v>63.19</c:v>
                </c:pt>
                <c:pt idx="86" formatCode="General">
                  <c:v>63.19</c:v>
                </c:pt>
                <c:pt idx="87" formatCode="General">
                  <c:v>63.19</c:v>
                </c:pt>
                <c:pt idx="88" formatCode="General">
                  <c:v>63.19</c:v>
                </c:pt>
                <c:pt idx="89" formatCode="General">
                  <c:v>63.19</c:v>
                </c:pt>
                <c:pt idx="90" formatCode="General">
                  <c:v>63.19</c:v>
                </c:pt>
                <c:pt idx="91" formatCode="General">
                  <c:v>63.19</c:v>
                </c:pt>
                <c:pt idx="92" formatCode="General">
                  <c:v>63.19</c:v>
                </c:pt>
                <c:pt idx="93" formatCode="General">
                  <c:v>63.19</c:v>
                </c:pt>
                <c:pt idx="94" formatCode="General">
                  <c:v>63.19</c:v>
                </c:pt>
                <c:pt idx="95" formatCode="General">
                  <c:v>63.19</c:v>
                </c:pt>
                <c:pt idx="96" formatCode="General">
                  <c:v>63.19</c:v>
                </c:pt>
                <c:pt idx="97" formatCode="General">
                  <c:v>63.19</c:v>
                </c:pt>
                <c:pt idx="98" formatCode="General">
                  <c:v>63.19</c:v>
                </c:pt>
                <c:pt idx="99" formatCode="General">
                  <c:v>63.19</c:v>
                </c:pt>
                <c:pt idx="100" formatCode="General">
                  <c:v>63.19</c:v>
                </c:pt>
                <c:pt idx="101" formatCode="General">
                  <c:v>63.19</c:v>
                </c:pt>
                <c:pt idx="102" formatCode="General">
                  <c:v>63.19</c:v>
                </c:pt>
                <c:pt idx="103" formatCode="General">
                  <c:v>63.19</c:v>
                </c:pt>
                <c:pt idx="104" formatCode="General">
                  <c:v>63.19</c:v>
                </c:pt>
                <c:pt idx="105" formatCode="General">
                  <c:v>63.19</c:v>
                </c:pt>
                <c:pt idx="106" formatCode="General">
                  <c:v>63.19</c:v>
                </c:pt>
                <c:pt idx="107" formatCode="General">
                  <c:v>63.19</c:v>
                </c:pt>
                <c:pt idx="108" formatCode="General">
                  <c:v>63.19</c:v>
                </c:pt>
                <c:pt idx="109" formatCode="General">
                  <c:v>63.19</c:v>
                </c:pt>
                <c:pt idx="110" formatCode="General">
                  <c:v>63.19</c:v>
                </c:pt>
                <c:pt idx="111" formatCode="General">
                  <c:v>63.19</c:v>
                </c:pt>
                <c:pt idx="112" formatCode="General">
                  <c:v>63.19</c:v>
                </c:pt>
                <c:pt idx="113" formatCode="General">
                  <c:v>63.19</c:v>
                </c:pt>
                <c:pt idx="114" formatCode="General">
                  <c:v>63.19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диаграмма'!$L$5:$L$119</c:f>
              <c:numCache>
                <c:formatCode>0.00</c:formatCode>
                <c:ptCount val="115"/>
                <c:pt idx="0">
                  <c:v>62.044285714285706</c:v>
                </c:pt>
                <c:pt idx="1">
                  <c:v>63</c:v>
                </c:pt>
                <c:pt idx="2">
                  <c:v>71.849999999999994</c:v>
                </c:pt>
                <c:pt idx="4">
                  <c:v>71.3</c:v>
                </c:pt>
                <c:pt idx="5">
                  <c:v>59.66</c:v>
                </c:pt>
                <c:pt idx="6">
                  <c:v>69.5</c:v>
                </c:pt>
                <c:pt idx="7">
                  <c:v>62</c:v>
                </c:pt>
                <c:pt idx="8">
                  <c:v>37</c:v>
                </c:pt>
                <c:pt idx="9">
                  <c:v>59.179999999999993</c:v>
                </c:pt>
                <c:pt idx="10">
                  <c:v>35</c:v>
                </c:pt>
                <c:pt idx="11">
                  <c:v>70</c:v>
                </c:pt>
                <c:pt idx="12">
                  <c:v>55.5</c:v>
                </c:pt>
                <c:pt idx="13">
                  <c:v>61.6</c:v>
                </c:pt>
                <c:pt idx="14">
                  <c:v>51</c:v>
                </c:pt>
                <c:pt idx="15">
                  <c:v>53.8</c:v>
                </c:pt>
                <c:pt idx="16">
                  <c:v>63</c:v>
                </c:pt>
                <c:pt idx="17">
                  <c:v>66.599999999999994</c:v>
                </c:pt>
                <c:pt idx="18">
                  <c:v>62</c:v>
                </c:pt>
                <c:pt idx="19">
                  <c:v>73.3</c:v>
                </c:pt>
                <c:pt idx="22">
                  <c:v>64.461538461538467</c:v>
                </c:pt>
                <c:pt idx="23">
                  <c:v>74.7</c:v>
                </c:pt>
                <c:pt idx="24">
                  <c:v>69.2</c:v>
                </c:pt>
                <c:pt idx="25">
                  <c:v>56.2</c:v>
                </c:pt>
                <c:pt idx="27">
                  <c:v>53</c:v>
                </c:pt>
                <c:pt idx="28">
                  <c:v>75</c:v>
                </c:pt>
                <c:pt idx="29">
                  <c:v>76.2</c:v>
                </c:pt>
                <c:pt idx="30">
                  <c:v>57.8</c:v>
                </c:pt>
                <c:pt idx="31">
                  <c:v>79.3</c:v>
                </c:pt>
                <c:pt idx="32">
                  <c:v>61.6</c:v>
                </c:pt>
                <c:pt idx="33">
                  <c:v>69</c:v>
                </c:pt>
                <c:pt idx="34">
                  <c:v>68</c:v>
                </c:pt>
                <c:pt idx="35">
                  <c:v>30</c:v>
                </c:pt>
                <c:pt idx="38">
                  <c:v>68</c:v>
                </c:pt>
                <c:pt idx="39">
                  <c:v>60.366666666666667</c:v>
                </c:pt>
                <c:pt idx="40">
                  <c:v>60.3</c:v>
                </c:pt>
                <c:pt idx="41">
                  <c:v>57.8</c:v>
                </c:pt>
                <c:pt idx="42">
                  <c:v>57.8</c:v>
                </c:pt>
                <c:pt idx="43">
                  <c:v>61</c:v>
                </c:pt>
                <c:pt idx="44">
                  <c:v>74.5</c:v>
                </c:pt>
                <c:pt idx="45">
                  <c:v>82</c:v>
                </c:pt>
                <c:pt idx="46">
                  <c:v>69</c:v>
                </c:pt>
                <c:pt idx="47">
                  <c:v>53</c:v>
                </c:pt>
                <c:pt idx="48">
                  <c:v>47</c:v>
                </c:pt>
                <c:pt idx="51">
                  <c:v>60.5</c:v>
                </c:pt>
                <c:pt idx="52">
                  <c:v>56</c:v>
                </c:pt>
                <c:pt idx="53">
                  <c:v>48</c:v>
                </c:pt>
                <c:pt idx="54">
                  <c:v>57</c:v>
                </c:pt>
                <c:pt idx="55">
                  <c:v>52.1</c:v>
                </c:pt>
                <c:pt idx="56">
                  <c:v>69.5</c:v>
                </c:pt>
                <c:pt idx="59">
                  <c:v>62.769230769230766</c:v>
                </c:pt>
                <c:pt idx="60">
                  <c:v>64.2</c:v>
                </c:pt>
                <c:pt idx="61">
                  <c:v>65</c:v>
                </c:pt>
                <c:pt idx="62">
                  <c:v>68.099999999999994</c:v>
                </c:pt>
                <c:pt idx="63">
                  <c:v>65</c:v>
                </c:pt>
                <c:pt idx="64">
                  <c:v>62.4</c:v>
                </c:pt>
                <c:pt idx="65">
                  <c:v>65</c:v>
                </c:pt>
                <c:pt idx="66">
                  <c:v>64</c:v>
                </c:pt>
                <c:pt idx="67">
                  <c:v>53.3</c:v>
                </c:pt>
                <c:pt idx="68">
                  <c:v>65</c:v>
                </c:pt>
                <c:pt idx="69">
                  <c:v>70.400000000000006</c:v>
                </c:pt>
                <c:pt idx="70">
                  <c:v>68.599999999999994</c:v>
                </c:pt>
                <c:pt idx="71">
                  <c:v>64</c:v>
                </c:pt>
                <c:pt idx="72">
                  <c:v>41</c:v>
                </c:pt>
                <c:pt idx="74">
                  <c:v>60.589666666666659</c:v>
                </c:pt>
                <c:pt idx="75">
                  <c:v>43</c:v>
                </c:pt>
                <c:pt idx="76">
                  <c:v>57.57</c:v>
                </c:pt>
                <c:pt idx="77">
                  <c:v>92</c:v>
                </c:pt>
                <c:pt idx="78">
                  <c:v>59</c:v>
                </c:pt>
                <c:pt idx="79">
                  <c:v>60.18</c:v>
                </c:pt>
                <c:pt idx="80">
                  <c:v>64.86</c:v>
                </c:pt>
                <c:pt idx="81">
                  <c:v>56.37</c:v>
                </c:pt>
                <c:pt idx="82">
                  <c:v>78.33</c:v>
                </c:pt>
                <c:pt idx="83">
                  <c:v>66.5</c:v>
                </c:pt>
                <c:pt idx="84">
                  <c:v>69.02</c:v>
                </c:pt>
                <c:pt idx="85">
                  <c:v>67.31</c:v>
                </c:pt>
                <c:pt idx="86">
                  <c:v>60.5</c:v>
                </c:pt>
                <c:pt idx="87">
                  <c:v>52.6</c:v>
                </c:pt>
                <c:pt idx="88">
                  <c:v>36</c:v>
                </c:pt>
                <c:pt idx="89">
                  <c:v>62.93</c:v>
                </c:pt>
                <c:pt idx="90">
                  <c:v>66.12</c:v>
                </c:pt>
                <c:pt idx="91">
                  <c:v>63</c:v>
                </c:pt>
                <c:pt idx="92">
                  <c:v>73.11</c:v>
                </c:pt>
                <c:pt idx="93">
                  <c:v>51.29</c:v>
                </c:pt>
                <c:pt idx="94">
                  <c:v>54.07</c:v>
                </c:pt>
                <c:pt idx="95">
                  <c:v>63.5</c:v>
                </c:pt>
                <c:pt idx="96">
                  <c:v>61.8</c:v>
                </c:pt>
                <c:pt idx="97">
                  <c:v>56</c:v>
                </c:pt>
                <c:pt idx="98">
                  <c:v>50.04</c:v>
                </c:pt>
                <c:pt idx="99">
                  <c:v>58.67</c:v>
                </c:pt>
                <c:pt idx="100">
                  <c:v>53.67</c:v>
                </c:pt>
                <c:pt idx="101">
                  <c:v>57</c:v>
                </c:pt>
                <c:pt idx="102">
                  <c:v>54.25</c:v>
                </c:pt>
                <c:pt idx="103">
                  <c:v>61</c:v>
                </c:pt>
                <c:pt idx="104">
                  <c:v>68</c:v>
                </c:pt>
                <c:pt idx="105">
                  <c:v>56.078750000000007</c:v>
                </c:pt>
                <c:pt idx="106">
                  <c:v>61.3</c:v>
                </c:pt>
                <c:pt idx="107">
                  <c:v>13</c:v>
                </c:pt>
                <c:pt idx="108">
                  <c:v>70.2</c:v>
                </c:pt>
                <c:pt idx="109">
                  <c:v>70.3</c:v>
                </c:pt>
                <c:pt idx="110">
                  <c:v>74.3</c:v>
                </c:pt>
                <c:pt idx="111">
                  <c:v>65.599999999999994</c:v>
                </c:pt>
                <c:pt idx="112">
                  <c:v>52.33</c:v>
                </c:pt>
                <c:pt idx="113">
                  <c:v>41.6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диаграмма'!$Q$5:$Q$119</c:f>
              <c:numCache>
                <c:formatCode>0.00</c:formatCode>
                <c:ptCount val="115"/>
                <c:pt idx="0" formatCode="General">
                  <c:v>73.010000000000005</c:v>
                </c:pt>
                <c:pt idx="1">
                  <c:v>73.010000000000005</c:v>
                </c:pt>
                <c:pt idx="2">
                  <c:v>73.010000000000005</c:v>
                </c:pt>
                <c:pt idx="3">
                  <c:v>73.010000000000005</c:v>
                </c:pt>
                <c:pt idx="4">
                  <c:v>73.010000000000005</c:v>
                </c:pt>
                <c:pt idx="5">
                  <c:v>73.010000000000005</c:v>
                </c:pt>
                <c:pt idx="6">
                  <c:v>73.010000000000005</c:v>
                </c:pt>
                <c:pt idx="7">
                  <c:v>73.010000000000005</c:v>
                </c:pt>
                <c:pt idx="8">
                  <c:v>73.010000000000005</c:v>
                </c:pt>
                <c:pt idx="9" formatCode="General">
                  <c:v>73.010000000000005</c:v>
                </c:pt>
                <c:pt idx="10" formatCode="General">
                  <c:v>73.010000000000005</c:v>
                </c:pt>
                <c:pt idx="11" formatCode="General">
                  <c:v>73.010000000000005</c:v>
                </c:pt>
                <c:pt idx="12" formatCode="General">
                  <c:v>73.010000000000005</c:v>
                </c:pt>
                <c:pt idx="13" formatCode="General">
                  <c:v>73.010000000000005</c:v>
                </c:pt>
                <c:pt idx="14" formatCode="General">
                  <c:v>73.010000000000005</c:v>
                </c:pt>
                <c:pt idx="15" formatCode="General">
                  <c:v>73.010000000000005</c:v>
                </c:pt>
                <c:pt idx="16" formatCode="General">
                  <c:v>73.010000000000005</c:v>
                </c:pt>
                <c:pt idx="17" formatCode="General">
                  <c:v>73.010000000000005</c:v>
                </c:pt>
                <c:pt idx="18" formatCode="General">
                  <c:v>73.010000000000005</c:v>
                </c:pt>
                <c:pt idx="19" formatCode="General">
                  <c:v>73.010000000000005</c:v>
                </c:pt>
                <c:pt idx="20" formatCode="General">
                  <c:v>73.010000000000005</c:v>
                </c:pt>
                <c:pt idx="21" formatCode="General">
                  <c:v>73.010000000000005</c:v>
                </c:pt>
                <c:pt idx="22" formatCode="General">
                  <c:v>73.010000000000005</c:v>
                </c:pt>
                <c:pt idx="23" formatCode="General">
                  <c:v>73.010000000000005</c:v>
                </c:pt>
                <c:pt idx="24" formatCode="General">
                  <c:v>73.010000000000005</c:v>
                </c:pt>
                <c:pt idx="25" formatCode="General">
                  <c:v>73.010000000000005</c:v>
                </c:pt>
                <c:pt idx="26" formatCode="General">
                  <c:v>73.010000000000005</c:v>
                </c:pt>
                <c:pt idx="27" formatCode="General">
                  <c:v>73.010000000000005</c:v>
                </c:pt>
                <c:pt idx="28" formatCode="General">
                  <c:v>73.010000000000005</c:v>
                </c:pt>
                <c:pt idx="29" formatCode="General">
                  <c:v>73.010000000000005</c:v>
                </c:pt>
                <c:pt idx="30" formatCode="General">
                  <c:v>73.010000000000005</c:v>
                </c:pt>
                <c:pt idx="31" formatCode="General">
                  <c:v>73.010000000000005</c:v>
                </c:pt>
                <c:pt idx="32" formatCode="General">
                  <c:v>73.010000000000005</c:v>
                </c:pt>
                <c:pt idx="33" formatCode="General">
                  <c:v>73.010000000000005</c:v>
                </c:pt>
                <c:pt idx="34" formatCode="General">
                  <c:v>73.010000000000005</c:v>
                </c:pt>
                <c:pt idx="35" formatCode="General">
                  <c:v>73.010000000000005</c:v>
                </c:pt>
                <c:pt idx="36" formatCode="General">
                  <c:v>73.010000000000005</c:v>
                </c:pt>
                <c:pt idx="37" formatCode="General">
                  <c:v>73.010000000000005</c:v>
                </c:pt>
                <c:pt idx="38" formatCode="General">
                  <c:v>73.010000000000005</c:v>
                </c:pt>
                <c:pt idx="39" formatCode="General">
                  <c:v>73.010000000000005</c:v>
                </c:pt>
                <c:pt idx="40" formatCode="General">
                  <c:v>73.010000000000005</c:v>
                </c:pt>
                <c:pt idx="41" formatCode="General">
                  <c:v>73.010000000000005</c:v>
                </c:pt>
                <c:pt idx="42" formatCode="General">
                  <c:v>73.010000000000005</c:v>
                </c:pt>
                <c:pt idx="43" formatCode="General">
                  <c:v>73.010000000000005</c:v>
                </c:pt>
                <c:pt idx="44" formatCode="General">
                  <c:v>73.010000000000005</c:v>
                </c:pt>
                <c:pt idx="45" formatCode="General">
                  <c:v>73.010000000000005</c:v>
                </c:pt>
                <c:pt idx="46" formatCode="General">
                  <c:v>73.010000000000005</c:v>
                </c:pt>
                <c:pt idx="47" formatCode="General">
                  <c:v>73.010000000000005</c:v>
                </c:pt>
                <c:pt idx="48" formatCode="General">
                  <c:v>73.010000000000005</c:v>
                </c:pt>
                <c:pt idx="49" formatCode="General">
                  <c:v>73.010000000000005</c:v>
                </c:pt>
                <c:pt idx="50" formatCode="General">
                  <c:v>73.010000000000005</c:v>
                </c:pt>
                <c:pt idx="51" formatCode="General">
                  <c:v>73.010000000000005</c:v>
                </c:pt>
                <c:pt idx="52" formatCode="General">
                  <c:v>73.010000000000005</c:v>
                </c:pt>
                <c:pt idx="53" formatCode="General">
                  <c:v>73.010000000000005</c:v>
                </c:pt>
                <c:pt idx="54" formatCode="General">
                  <c:v>73.010000000000005</c:v>
                </c:pt>
                <c:pt idx="55" formatCode="General">
                  <c:v>73.010000000000005</c:v>
                </c:pt>
                <c:pt idx="56" formatCode="General">
                  <c:v>73.010000000000005</c:v>
                </c:pt>
                <c:pt idx="57" formatCode="General">
                  <c:v>73.010000000000005</c:v>
                </c:pt>
                <c:pt idx="58" formatCode="General">
                  <c:v>73.010000000000005</c:v>
                </c:pt>
                <c:pt idx="59" formatCode="General">
                  <c:v>73.010000000000005</c:v>
                </c:pt>
                <c:pt idx="60" formatCode="General">
                  <c:v>73.010000000000005</c:v>
                </c:pt>
                <c:pt idx="61" formatCode="General">
                  <c:v>73.010000000000005</c:v>
                </c:pt>
                <c:pt idx="62" formatCode="General">
                  <c:v>73.010000000000005</c:v>
                </c:pt>
                <c:pt idx="63" formatCode="General">
                  <c:v>73.010000000000005</c:v>
                </c:pt>
                <c:pt idx="64" formatCode="General">
                  <c:v>73.010000000000005</c:v>
                </c:pt>
                <c:pt idx="65" formatCode="General">
                  <c:v>73.010000000000005</c:v>
                </c:pt>
                <c:pt idx="66" formatCode="General">
                  <c:v>73.010000000000005</c:v>
                </c:pt>
                <c:pt idx="67" formatCode="General">
                  <c:v>73.010000000000005</c:v>
                </c:pt>
                <c:pt idx="68" formatCode="General">
                  <c:v>73.010000000000005</c:v>
                </c:pt>
                <c:pt idx="69" formatCode="General">
                  <c:v>73.010000000000005</c:v>
                </c:pt>
                <c:pt idx="70" formatCode="General">
                  <c:v>73.010000000000005</c:v>
                </c:pt>
                <c:pt idx="71" formatCode="General">
                  <c:v>73.010000000000005</c:v>
                </c:pt>
                <c:pt idx="72" formatCode="General">
                  <c:v>73.010000000000005</c:v>
                </c:pt>
                <c:pt idx="73" formatCode="General">
                  <c:v>73.010000000000005</c:v>
                </c:pt>
                <c:pt idx="74" formatCode="General">
                  <c:v>73.010000000000005</c:v>
                </c:pt>
                <c:pt idx="75" formatCode="General">
                  <c:v>73.010000000000005</c:v>
                </c:pt>
                <c:pt idx="76" formatCode="General">
                  <c:v>73.010000000000005</c:v>
                </c:pt>
                <c:pt idx="77" formatCode="General">
                  <c:v>73.010000000000005</c:v>
                </c:pt>
                <c:pt idx="78" formatCode="General">
                  <c:v>73.010000000000005</c:v>
                </c:pt>
                <c:pt idx="79" formatCode="General">
                  <c:v>73.010000000000005</c:v>
                </c:pt>
                <c:pt idx="80" formatCode="General">
                  <c:v>73.010000000000005</c:v>
                </c:pt>
                <c:pt idx="81" formatCode="General">
                  <c:v>73.010000000000005</c:v>
                </c:pt>
                <c:pt idx="82" formatCode="General">
                  <c:v>73.010000000000005</c:v>
                </c:pt>
                <c:pt idx="83" formatCode="General">
                  <c:v>73.010000000000005</c:v>
                </c:pt>
                <c:pt idx="84" formatCode="General">
                  <c:v>73.010000000000005</c:v>
                </c:pt>
                <c:pt idx="85" formatCode="General">
                  <c:v>73.010000000000005</c:v>
                </c:pt>
                <c:pt idx="86" formatCode="General">
                  <c:v>73.010000000000005</c:v>
                </c:pt>
                <c:pt idx="87" formatCode="General">
                  <c:v>73.010000000000005</c:v>
                </c:pt>
                <c:pt idx="88" formatCode="General">
                  <c:v>73.010000000000005</c:v>
                </c:pt>
                <c:pt idx="89" formatCode="General">
                  <c:v>73.010000000000005</c:v>
                </c:pt>
                <c:pt idx="90" formatCode="General">
                  <c:v>73.010000000000005</c:v>
                </c:pt>
                <c:pt idx="91" formatCode="General">
                  <c:v>73.010000000000005</c:v>
                </c:pt>
                <c:pt idx="92" formatCode="General">
                  <c:v>73.010000000000005</c:v>
                </c:pt>
                <c:pt idx="93" formatCode="General">
                  <c:v>73.010000000000005</c:v>
                </c:pt>
                <c:pt idx="94" formatCode="General">
                  <c:v>73.010000000000005</c:v>
                </c:pt>
                <c:pt idx="95" formatCode="General">
                  <c:v>73.010000000000005</c:v>
                </c:pt>
                <c:pt idx="96" formatCode="General">
                  <c:v>73.010000000000005</c:v>
                </c:pt>
                <c:pt idx="97" formatCode="General">
                  <c:v>73.010000000000005</c:v>
                </c:pt>
                <c:pt idx="98" formatCode="General">
                  <c:v>73.010000000000005</c:v>
                </c:pt>
                <c:pt idx="99" formatCode="General">
                  <c:v>73.010000000000005</c:v>
                </c:pt>
                <c:pt idx="100" formatCode="General">
                  <c:v>73.010000000000005</c:v>
                </c:pt>
                <c:pt idx="101" formatCode="General">
                  <c:v>73.010000000000005</c:v>
                </c:pt>
                <c:pt idx="102" formatCode="General">
                  <c:v>73.010000000000005</c:v>
                </c:pt>
                <c:pt idx="103" formatCode="General">
                  <c:v>73.010000000000005</c:v>
                </c:pt>
                <c:pt idx="104" formatCode="General">
                  <c:v>73.010000000000005</c:v>
                </c:pt>
                <c:pt idx="105" formatCode="General">
                  <c:v>73.010000000000005</c:v>
                </c:pt>
                <c:pt idx="106" formatCode="General">
                  <c:v>73.010000000000005</c:v>
                </c:pt>
                <c:pt idx="107" formatCode="General">
                  <c:v>73.010000000000005</c:v>
                </c:pt>
                <c:pt idx="108" formatCode="General">
                  <c:v>73.010000000000005</c:v>
                </c:pt>
                <c:pt idx="109" formatCode="General">
                  <c:v>73.010000000000005</c:v>
                </c:pt>
                <c:pt idx="110" formatCode="General">
                  <c:v>73.010000000000005</c:v>
                </c:pt>
                <c:pt idx="111" formatCode="General">
                  <c:v>73.010000000000005</c:v>
                </c:pt>
                <c:pt idx="112" formatCode="General">
                  <c:v>73.010000000000005</c:v>
                </c:pt>
                <c:pt idx="113" formatCode="General">
                  <c:v>73.010000000000005</c:v>
                </c:pt>
                <c:pt idx="114" formatCode="General">
                  <c:v>73.010000000000005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диаграмма'!$P$5:$P$119</c:f>
              <c:numCache>
                <c:formatCode>0.00</c:formatCode>
                <c:ptCount val="115"/>
                <c:pt idx="0">
                  <c:v>69.330555555555549</c:v>
                </c:pt>
                <c:pt idx="1">
                  <c:v>70.5</c:v>
                </c:pt>
                <c:pt idx="2">
                  <c:v>49.5</c:v>
                </c:pt>
                <c:pt idx="3">
                  <c:v>74.5</c:v>
                </c:pt>
                <c:pt idx="4">
                  <c:v>74.111111111111114</c:v>
                </c:pt>
                <c:pt idx="5">
                  <c:v>72.2</c:v>
                </c:pt>
                <c:pt idx="6">
                  <c:v>78.166666666666671</c:v>
                </c:pt>
                <c:pt idx="7">
                  <c:v>67.333333333333329</c:v>
                </c:pt>
                <c:pt idx="8">
                  <c:v>68.333333333333329</c:v>
                </c:pt>
                <c:pt idx="9">
                  <c:v>73.45</c:v>
                </c:pt>
                <c:pt idx="11">
                  <c:v>78.599999999999994</c:v>
                </c:pt>
                <c:pt idx="12">
                  <c:v>72.2</c:v>
                </c:pt>
                <c:pt idx="13">
                  <c:v>80.400000000000006</c:v>
                </c:pt>
                <c:pt idx="15">
                  <c:v>68</c:v>
                </c:pt>
                <c:pt idx="17">
                  <c:v>74.5</c:v>
                </c:pt>
                <c:pt idx="18">
                  <c:v>69.5</c:v>
                </c:pt>
                <c:pt idx="19">
                  <c:v>65.900000000000006</c:v>
                </c:pt>
                <c:pt idx="20">
                  <c:v>78.5</c:v>
                </c:pt>
                <c:pt idx="22">
                  <c:v>68.86666666666666</c:v>
                </c:pt>
                <c:pt idx="23">
                  <c:v>47</c:v>
                </c:pt>
                <c:pt idx="24">
                  <c:v>63.8</c:v>
                </c:pt>
                <c:pt idx="25">
                  <c:v>72.099999999999994</c:v>
                </c:pt>
                <c:pt idx="27">
                  <c:v>79.099999999999994</c:v>
                </c:pt>
                <c:pt idx="29">
                  <c:v>77.7</c:v>
                </c:pt>
                <c:pt idx="30">
                  <c:v>24</c:v>
                </c:pt>
                <c:pt idx="31">
                  <c:v>86</c:v>
                </c:pt>
                <c:pt idx="32">
                  <c:v>74.599999999999994</c:v>
                </c:pt>
                <c:pt idx="34">
                  <c:v>75</c:v>
                </c:pt>
                <c:pt idx="35">
                  <c:v>73.8</c:v>
                </c:pt>
                <c:pt idx="37">
                  <c:v>68</c:v>
                </c:pt>
                <c:pt idx="38">
                  <c:v>85.3</c:v>
                </c:pt>
                <c:pt idx="39">
                  <c:v>71.028571428571439</c:v>
                </c:pt>
                <c:pt idx="40">
                  <c:v>78</c:v>
                </c:pt>
                <c:pt idx="41">
                  <c:v>70.3</c:v>
                </c:pt>
                <c:pt idx="42">
                  <c:v>54.5</c:v>
                </c:pt>
                <c:pt idx="43">
                  <c:v>52.5</c:v>
                </c:pt>
                <c:pt idx="44">
                  <c:v>81.7</c:v>
                </c:pt>
                <c:pt idx="45">
                  <c:v>74</c:v>
                </c:pt>
                <c:pt idx="46">
                  <c:v>78.2</c:v>
                </c:pt>
                <c:pt idx="47">
                  <c:v>66.5</c:v>
                </c:pt>
                <c:pt idx="50">
                  <c:v>78</c:v>
                </c:pt>
                <c:pt idx="51">
                  <c:v>76.599999999999994</c:v>
                </c:pt>
                <c:pt idx="52">
                  <c:v>75.8</c:v>
                </c:pt>
                <c:pt idx="53">
                  <c:v>60</c:v>
                </c:pt>
                <c:pt idx="55">
                  <c:v>73.7</c:v>
                </c:pt>
                <c:pt idx="56">
                  <c:v>74.599999999999994</c:v>
                </c:pt>
                <c:pt idx="59">
                  <c:v>67.569230769230757</c:v>
                </c:pt>
                <c:pt idx="60">
                  <c:v>74</c:v>
                </c:pt>
                <c:pt idx="61">
                  <c:v>86.6</c:v>
                </c:pt>
                <c:pt idx="62">
                  <c:v>69.8</c:v>
                </c:pt>
                <c:pt idx="63">
                  <c:v>68</c:v>
                </c:pt>
                <c:pt idx="64">
                  <c:v>85</c:v>
                </c:pt>
                <c:pt idx="65">
                  <c:v>74.7</c:v>
                </c:pt>
                <c:pt idx="66">
                  <c:v>74</c:v>
                </c:pt>
                <c:pt idx="67">
                  <c:v>59.3</c:v>
                </c:pt>
                <c:pt idx="68">
                  <c:v>66</c:v>
                </c:pt>
                <c:pt idx="69">
                  <c:v>78</c:v>
                </c:pt>
                <c:pt idx="70">
                  <c:v>61</c:v>
                </c:pt>
                <c:pt idx="71">
                  <c:v>40</c:v>
                </c:pt>
                <c:pt idx="73">
                  <c:v>42</c:v>
                </c:pt>
                <c:pt idx="74">
                  <c:v>70.92068965517241</c:v>
                </c:pt>
                <c:pt idx="75">
                  <c:v>35</c:v>
                </c:pt>
                <c:pt idx="76">
                  <c:v>81</c:v>
                </c:pt>
                <c:pt idx="77">
                  <c:v>88</c:v>
                </c:pt>
                <c:pt idx="78">
                  <c:v>65.599999999999994</c:v>
                </c:pt>
                <c:pt idx="79">
                  <c:v>72</c:v>
                </c:pt>
                <c:pt idx="80">
                  <c:v>76.5</c:v>
                </c:pt>
                <c:pt idx="81">
                  <c:v>72</c:v>
                </c:pt>
                <c:pt idx="82">
                  <c:v>61</c:v>
                </c:pt>
                <c:pt idx="83">
                  <c:v>80</c:v>
                </c:pt>
                <c:pt idx="84">
                  <c:v>80.3</c:v>
                </c:pt>
                <c:pt idx="85">
                  <c:v>69.900000000000006</c:v>
                </c:pt>
                <c:pt idx="86">
                  <c:v>72</c:v>
                </c:pt>
                <c:pt idx="87">
                  <c:v>68</c:v>
                </c:pt>
                <c:pt idx="88">
                  <c:v>60.8</c:v>
                </c:pt>
                <c:pt idx="89">
                  <c:v>70</c:v>
                </c:pt>
                <c:pt idx="90">
                  <c:v>71</c:v>
                </c:pt>
                <c:pt idx="91">
                  <c:v>72.400000000000006</c:v>
                </c:pt>
                <c:pt idx="92">
                  <c:v>72.599999999999994</c:v>
                </c:pt>
                <c:pt idx="93">
                  <c:v>75</c:v>
                </c:pt>
                <c:pt idx="94">
                  <c:v>64</c:v>
                </c:pt>
                <c:pt idx="95">
                  <c:v>74.2</c:v>
                </c:pt>
                <c:pt idx="96">
                  <c:v>63.4</c:v>
                </c:pt>
                <c:pt idx="97">
                  <c:v>76.3</c:v>
                </c:pt>
                <c:pt idx="98">
                  <c:v>71</c:v>
                </c:pt>
                <c:pt idx="99">
                  <c:v>66</c:v>
                </c:pt>
                <c:pt idx="100">
                  <c:v>71</c:v>
                </c:pt>
                <c:pt idx="101">
                  <c:v>75</c:v>
                </c:pt>
                <c:pt idx="102">
                  <c:v>63.7</c:v>
                </c:pt>
                <c:pt idx="104">
                  <c:v>89</c:v>
                </c:pt>
                <c:pt idx="105">
                  <c:v>74.754083855764534</c:v>
                </c:pt>
                <c:pt idx="106">
                  <c:v>77.764705882352942</c:v>
                </c:pt>
                <c:pt idx="107">
                  <c:v>56.833333333333336</c:v>
                </c:pt>
                <c:pt idx="108">
                  <c:v>79.897959183673464</c:v>
                </c:pt>
                <c:pt idx="109">
                  <c:v>76.400000000000006</c:v>
                </c:pt>
                <c:pt idx="110">
                  <c:v>79.5</c:v>
                </c:pt>
                <c:pt idx="111">
                  <c:v>68.17647058823529</c:v>
                </c:pt>
                <c:pt idx="112">
                  <c:v>78.5</c:v>
                </c:pt>
                <c:pt idx="113">
                  <c:v>60.714285714285715</c:v>
                </c:pt>
                <c:pt idx="114">
                  <c:v>95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диаграмма'!$U$5:$U$119</c:f>
              <c:numCache>
                <c:formatCode>0.00</c:formatCode>
                <c:ptCount val="115"/>
                <c:pt idx="0" formatCode="General">
                  <c:v>70.790000000000006</c:v>
                </c:pt>
                <c:pt idx="1">
                  <c:v>70.790000000000006</c:v>
                </c:pt>
                <c:pt idx="2">
                  <c:v>70.790000000000006</c:v>
                </c:pt>
                <c:pt idx="3">
                  <c:v>70.790000000000006</c:v>
                </c:pt>
                <c:pt idx="4">
                  <c:v>70.790000000000006</c:v>
                </c:pt>
                <c:pt idx="5">
                  <c:v>70.790000000000006</c:v>
                </c:pt>
                <c:pt idx="6">
                  <c:v>70.790000000000006</c:v>
                </c:pt>
                <c:pt idx="7">
                  <c:v>70.790000000000006</c:v>
                </c:pt>
                <c:pt idx="8">
                  <c:v>70.790000000000006</c:v>
                </c:pt>
                <c:pt idx="9" formatCode="General">
                  <c:v>70.790000000000006</c:v>
                </c:pt>
                <c:pt idx="10" formatCode="General">
                  <c:v>70.790000000000006</c:v>
                </c:pt>
                <c:pt idx="11" formatCode="General">
                  <c:v>70.790000000000006</c:v>
                </c:pt>
                <c:pt idx="12" formatCode="General">
                  <c:v>70.790000000000006</c:v>
                </c:pt>
                <c:pt idx="13" formatCode="General">
                  <c:v>70.790000000000006</c:v>
                </c:pt>
                <c:pt idx="14" formatCode="General">
                  <c:v>70.790000000000006</c:v>
                </c:pt>
                <c:pt idx="15" formatCode="General">
                  <c:v>70.790000000000006</c:v>
                </c:pt>
                <c:pt idx="16" formatCode="General">
                  <c:v>70.790000000000006</c:v>
                </c:pt>
                <c:pt idx="17" formatCode="General">
                  <c:v>70.790000000000006</c:v>
                </c:pt>
                <c:pt idx="18" formatCode="General">
                  <c:v>70.790000000000006</c:v>
                </c:pt>
                <c:pt idx="19" formatCode="General">
                  <c:v>70.790000000000006</c:v>
                </c:pt>
                <c:pt idx="20" formatCode="General">
                  <c:v>70.790000000000006</c:v>
                </c:pt>
                <c:pt idx="21" formatCode="General">
                  <c:v>70.790000000000006</c:v>
                </c:pt>
                <c:pt idx="22" formatCode="General">
                  <c:v>70.790000000000006</c:v>
                </c:pt>
                <c:pt idx="23" formatCode="General">
                  <c:v>70.790000000000006</c:v>
                </c:pt>
                <c:pt idx="24" formatCode="General">
                  <c:v>70.790000000000006</c:v>
                </c:pt>
                <c:pt idx="25" formatCode="General">
                  <c:v>70.790000000000006</c:v>
                </c:pt>
                <c:pt idx="26" formatCode="General">
                  <c:v>70.790000000000006</c:v>
                </c:pt>
                <c:pt idx="27" formatCode="General">
                  <c:v>70.790000000000006</c:v>
                </c:pt>
                <c:pt idx="28" formatCode="General">
                  <c:v>70.790000000000006</c:v>
                </c:pt>
                <c:pt idx="29" formatCode="General">
                  <c:v>70.790000000000006</c:v>
                </c:pt>
                <c:pt idx="30" formatCode="General">
                  <c:v>70.790000000000006</c:v>
                </c:pt>
                <c:pt idx="31" formatCode="General">
                  <c:v>70.790000000000006</c:v>
                </c:pt>
                <c:pt idx="32" formatCode="General">
                  <c:v>70.790000000000006</c:v>
                </c:pt>
                <c:pt idx="33" formatCode="General">
                  <c:v>70.790000000000006</c:v>
                </c:pt>
                <c:pt idx="34" formatCode="General">
                  <c:v>70.790000000000006</c:v>
                </c:pt>
                <c:pt idx="35" formatCode="General">
                  <c:v>70.790000000000006</c:v>
                </c:pt>
                <c:pt idx="36" formatCode="General">
                  <c:v>70.790000000000006</c:v>
                </c:pt>
                <c:pt idx="37" formatCode="General">
                  <c:v>70.790000000000006</c:v>
                </c:pt>
                <c:pt idx="38" formatCode="General">
                  <c:v>70.790000000000006</c:v>
                </c:pt>
                <c:pt idx="39" formatCode="General">
                  <c:v>70.790000000000006</c:v>
                </c:pt>
                <c:pt idx="40" formatCode="General">
                  <c:v>70.790000000000006</c:v>
                </c:pt>
                <c:pt idx="41" formatCode="General">
                  <c:v>70.790000000000006</c:v>
                </c:pt>
                <c:pt idx="42" formatCode="General">
                  <c:v>70.790000000000006</c:v>
                </c:pt>
                <c:pt idx="43" formatCode="General">
                  <c:v>70.790000000000006</c:v>
                </c:pt>
                <c:pt idx="44" formatCode="General">
                  <c:v>70.790000000000006</c:v>
                </c:pt>
                <c:pt idx="45" formatCode="General">
                  <c:v>70.790000000000006</c:v>
                </c:pt>
                <c:pt idx="46" formatCode="General">
                  <c:v>70.790000000000006</c:v>
                </c:pt>
                <c:pt idx="47" formatCode="General">
                  <c:v>70.790000000000006</c:v>
                </c:pt>
                <c:pt idx="48" formatCode="General">
                  <c:v>70.790000000000006</c:v>
                </c:pt>
                <c:pt idx="49" formatCode="General">
                  <c:v>70.790000000000006</c:v>
                </c:pt>
                <c:pt idx="50" formatCode="General">
                  <c:v>70.790000000000006</c:v>
                </c:pt>
                <c:pt idx="51" formatCode="General">
                  <c:v>70.790000000000006</c:v>
                </c:pt>
                <c:pt idx="52" formatCode="General">
                  <c:v>70.790000000000006</c:v>
                </c:pt>
                <c:pt idx="53" formatCode="General">
                  <c:v>70.790000000000006</c:v>
                </c:pt>
                <c:pt idx="54" formatCode="General">
                  <c:v>70.790000000000006</c:v>
                </c:pt>
                <c:pt idx="55" formatCode="General">
                  <c:v>70.790000000000006</c:v>
                </c:pt>
                <c:pt idx="56" formatCode="General">
                  <c:v>70.790000000000006</c:v>
                </c:pt>
                <c:pt idx="57" formatCode="General">
                  <c:v>70.790000000000006</c:v>
                </c:pt>
                <c:pt idx="58" formatCode="General">
                  <c:v>70.790000000000006</c:v>
                </c:pt>
                <c:pt idx="59" formatCode="General">
                  <c:v>70.790000000000006</c:v>
                </c:pt>
                <c:pt idx="60" formatCode="General">
                  <c:v>70.790000000000006</c:v>
                </c:pt>
                <c:pt idx="61" formatCode="General">
                  <c:v>70.790000000000006</c:v>
                </c:pt>
                <c:pt idx="62" formatCode="General">
                  <c:v>70.790000000000006</c:v>
                </c:pt>
                <c:pt idx="63" formatCode="General">
                  <c:v>70.790000000000006</c:v>
                </c:pt>
                <c:pt idx="64" formatCode="General">
                  <c:v>70.790000000000006</c:v>
                </c:pt>
                <c:pt idx="65" formatCode="General">
                  <c:v>70.790000000000006</c:v>
                </c:pt>
                <c:pt idx="66" formatCode="General">
                  <c:v>70.790000000000006</c:v>
                </c:pt>
                <c:pt idx="67" formatCode="General">
                  <c:v>70.790000000000006</c:v>
                </c:pt>
                <c:pt idx="68" formatCode="General">
                  <c:v>70.790000000000006</c:v>
                </c:pt>
                <c:pt idx="69" formatCode="General">
                  <c:v>70.790000000000006</c:v>
                </c:pt>
                <c:pt idx="70" formatCode="General">
                  <c:v>70.790000000000006</c:v>
                </c:pt>
                <c:pt idx="71" formatCode="General">
                  <c:v>70.790000000000006</c:v>
                </c:pt>
                <c:pt idx="72" formatCode="General">
                  <c:v>70.790000000000006</c:v>
                </c:pt>
                <c:pt idx="73" formatCode="General">
                  <c:v>70.790000000000006</c:v>
                </c:pt>
                <c:pt idx="74" formatCode="General">
                  <c:v>70.790000000000006</c:v>
                </c:pt>
                <c:pt idx="75" formatCode="General">
                  <c:v>70.790000000000006</c:v>
                </c:pt>
                <c:pt idx="76" formatCode="General">
                  <c:v>70.790000000000006</c:v>
                </c:pt>
                <c:pt idx="77" formatCode="General">
                  <c:v>70.790000000000006</c:v>
                </c:pt>
                <c:pt idx="78" formatCode="General">
                  <c:v>70.790000000000006</c:v>
                </c:pt>
                <c:pt idx="79" formatCode="General">
                  <c:v>70.790000000000006</c:v>
                </c:pt>
                <c:pt idx="80" formatCode="General">
                  <c:v>70.790000000000006</c:v>
                </c:pt>
                <c:pt idx="81" formatCode="General">
                  <c:v>70.790000000000006</c:v>
                </c:pt>
                <c:pt idx="82" formatCode="General">
                  <c:v>70.790000000000006</c:v>
                </c:pt>
                <c:pt idx="83" formatCode="General">
                  <c:v>70.790000000000006</c:v>
                </c:pt>
                <c:pt idx="84" formatCode="General">
                  <c:v>70.790000000000006</c:v>
                </c:pt>
                <c:pt idx="85" formatCode="General">
                  <c:v>70.790000000000006</c:v>
                </c:pt>
                <c:pt idx="86" formatCode="General">
                  <c:v>70.790000000000006</c:v>
                </c:pt>
                <c:pt idx="87" formatCode="General">
                  <c:v>70.790000000000006</c:v>
                </c:pt>
                <c:pt idx="88" formatCode="General">
                  <c:v>70.790000000000006</c:v>
                </c:pt>
                <c:pt idx="89" formatCode="General">
                  <c:v>70.790000000000006</c:v>
                </c:pt>
                <c:pt idx="90" formatCode="General">
                  <c:v>70.790000000000006</c:v>
                </c:pt>
                <c:pt idx="91" formatCode="General">
                  <c:v>70.790000000000006</c:v>
                </c:pt>
                <c:pt idx="92" formatCode="General">
                  <c:v>70.790000000000006</c:v>
                </c:pt>
                <c:pt idx="93" formatCode="General">
                  <c:v>70.790000000000006</c:v>
                </c:pt>
                <c:pt idx="94" formatCode="General">
                  <c:v>70.790000000000006</c:v>
                </c:pt>
                <c:pt idx="95" formatCode="General">
                  <c:v>70.790000000000006</c:v>
                </c:pt>
                <c:pt idx="96" formatCode="General">
                  <c:v>70.790000000000006</c:v>
                </c:pt>
                <c:pt idx="97" formatCode="General">
                  <c:v>70.790000000000006</c:v>
                </c:pt>
                <c:pt idx="98" formatCode="General">
                  <c:v>70.790000000000006</c:v>
                </c:pt>
                <c:pt idx="99" formatCode="General">
                  <c:v>70.790000000000006</c:v>
                </c:pt>
                <c:pt idx="100" formatCode="General">
                  <c:v>70.790000000000006</c:v>
                </c:pt>
                <c:pt idx="101" formatCode="General">
                  <c:v>70.790000000000006</c:v>
                </c:pt>
                <c:pt idx="102" formatCode="General">
                  <c:v>70.790000000000006</c:v>
                </c:pt>
                <c:pt idx="103" formatCode="General">
                  <c:v>70.790000000000006</c:v>
                </c:pt>
                <c:pt idx="104" formatCode="General">
                  <c:v>70.790000000000006</c:v>
                </c:pt>
                <c:pt idx="105" formatCode="General">
                  <c:v>70.790000000000006</c:v>
                </c:pt>
                <c:pt idx="106" formatCode="General">
                  <c:v>70.790000000000006</c:v>
                </c:pt>
                <c:pt idx="107" formatCode="General">
                  <c:v>70.790000000000006</c:v>
                </c:pt>
                <c:pt idx="108" formatCode="General">
                  <c:v>70.790000000000006</c:v>
                </c:pt>
                <c:pt idx="109" formatCode="General">
                  <c:v>70.790000000000006</c:v>
                </c:pt>
                <c:pt idx="110" formatCode="General">
                  <c:v>70.790000000000006</c:v>
                </c:pt>
                <c:pt idx="111" formatCode="General">
                  <c:v>70.790000000000006</c:v>
                </c:pt>
                <c:pt idx="112" formatCode="General">
                  <c:v>70.790000000000006</c:v>
                </c:pt>
                <c:pt idx="113" formatCode="General">
                  <c:v>70.790000000000006</c:v>
                </c:pt>
                <c:pt idx="114" formatCode="General">
                  <c:v>70.790000000000006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'Англ.яз-11 диаграмма'!$B$5:$B$119</c:f>
              <c:strCache>
                <c:ptCount val="115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32</c:v>
                </c:pt>
                <c:pt idx="3">
                  <c:v>МБОУ СШ № 86</c:v>
                </c:pt>
                <c:pt idx="4">
                  <c:v>МАОУ Гимназия № 9</c:v>
                </c:pt>
                <c:pt idx="5">
                  <c:v>МАОУ Гимназия № 8</c:v>
                </c:pt>
                <c:pt idx="6">
                  <c:v>МАОУ Лицей № 28</c:v>
                </c:pt>
                <c:pt idx="7">
                  <c:v>МАОУ СШ № 19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СШ № 8 "Созидание"</c:v>
                </c:pt>
                <c:pt idx="11">
                  <c:v>МАОУ Гимназия № 6</c:v>
                </c:pt>
                <c:pt idx="12">
                  <c:v>МАОУ Лицей № 6 "Перспектива"</c:v>
                </c:pt>
                <c:pt idx="13">
                  <c:v>МАОУ Гимназия № 4</c:v>
                </c:pt>
                <c:pt idx="14">
                  <c:v>МАОУ СШ № 63</c:v>
                </c:pt>
                <c:pt idx="15">
                  <c:v>МАОУ Гимназия № 10</c:v>
                </c:pt>
                <c:pt idx="16">
                  <c:v>МАОУ СШ № 55</c:v>
                </c:pt>
                <c:pt idx="17">
                  <c:v>МАОУ Лицей № 11</c:v>
                </c:pt>
                <c:pt idx="18">
                  <c:v>МАОУ СШ № 90</c:v>
                </c:pt>
                <c:pt idx="19">
                  <c:v>МАОУ СШ № 46</c:v>
                </c:pt>
                <c:pt idx="20">
                  <c:v>МАОУ СШ № 135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МАОУ СШ № 89</c:v>
                </c:pt>
                <c:pt idx="24">
                  <c:v>МАОУ Лицей № 3</c:v>
                </c:pt>
                <c:pt idx="25">
                  <c:v>МБОУ СШ № 94</c:v>
                </c:pt>
                <c:pt idx="26">
                  <c:v>МАОУ СШ № 16</c:v>
                </c:pt>
                <c:pt idx="27">
                  <c:v>МБОУ Гимназия № 7</c:v>
                </c:pt>
                <c:pt idx="28">
                  <c:v>МБОУ СШ № 79</c:v>
                </c:pt>
                <c:pt idx="29">
                  <c:v>МАОУ СШ № 148</c:v>
                </c:pt>
                <c:pt idx="30">
                  <c:v>МАОУ Лицей № 12</c:v>
                </c:pt>
                <c:pt idx="31">
                  <c:v>МАОУ Гимназия № 11 </c:v>
                </c:pt>
                <c:pt idx="32">
                  <c:v>МБОУ СШ № 64</c:v>
                </c:pt>
                <c:pt idx="33">
                  <c:v>МАОУ СШ № 65</c:v>
                </c:pt>
                <c:pt idx="34">
                  <c:v>МАОУ Гимназия № 15</c:v>
                </c:pt>
                <c:pt idx="35">
                  <c:v>МАОУ СШ № 53</c:v>
                </c:pt>
                <c:pt idx="36">
                  <c:v>МБОУ СШ № 31</c:v>
                </c:pt>
                <c:pt idx="37">
                  <c:v>МБОУ СШ № 13</c:v>
                </c:pt>
                <c:pt idx="38">
                  <c:v>МБОУ СШ № 44</c:v>
                </c:pt>
                <c:pt idx="39">
                  <c:v>ОКТЯБРЬСКИЙ РАЙОН</c:v>
                </c:pt>
                <c:pt idx="40">
                  <c:v>МАОУ СШ № 3</c:v>
                </c:pt>
                <c:pt idx="41">
                  <c:v>МАОУ Школа-интернат № 1</c:v>
                </c:pt>
                <c:pt idx="42">
                  <c:v>МБОУ СШ № 133</c:v>
                </c:pt>
                <c:pt idx="43">
                  <c:v>МАОУ СШ № 72 </c:v>
                </c:pt>
                <c:pt idx="44">
                  <c:v>МАОУ Гимназия № 13 "Академ"</c:v>
                </c:pt>
                <c:pt idx="45">
                  <c:v>МБОУ Гимназия № 3</c:v>
                </c:pt>
                <c:pt idx="46">
                  <c:v>МАОУ "КУГ № 1 - Универс"</c:v>
                </c:pt>
                <c:pt idx="47">
                  <c:v>МБОУ СШ № 84</c:v>
                </c:pt>
                <c:pt idx="48">
                  <c:v>МАОУ СШ № 82 </c:v>
                </c:pt>
                <c:pt idx="49">
                  <c:v>МБОУ СШ № 159</c:v>
                </c:pt>
                <c:pt idx="50">
                  <c:v>МБОУ СШ № 36</c:v>
                </c:pt>
                <c:pt idx="51">
                  <c:v>МАОУ Лицей № 1</c:v>
                </c:pt>
                <c:pt idx="52">
                  <c:v>МБОУ Лицей № 10</c:v>
                </c:pt>
                <c:pt idx="53">
                  <c:v>МБОУ СШ № 95</c:v>
                </c:pt>
                <c:pt idx="54">
                  <c:v>МБОУ СШ № 21</c:v>
                </c:pt>
                <c:pt idx="55">
                  <c:v>МБОУ Лицей № 8</c:v>
                </c:pt>
                <c:pt idx="56">
                  <c:v>МБОУ СШ № 99</c:v>
                </c:pt>
                <c:pt idx="57">
                  <c:v>МБОУ СШ № 30</c:v>
                </c:pt>
                <c:pt idx="58">
                  <c:v>МБОУ СШ № 39</c:v>
                </c:pt>
                <c:pt idx="59">
                  <c:v>СВЕРДЛОВСКИЙ РАЙОН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6</c:v>
                </c:pt>
                <c:pt idx="63">
                  <c:v>МАОУ СШ № 42</c:v>
                </c:pt>
                <c:pt idx="64">
                  <c:v>МАОУ СШ № 158 "Грани"</c:v>
                </c:pt>
                <c:pt idx="65">
                  <c:v>МАОУ СШ № 23</c:v>
                </c:pt>
                <c:pt idx="66">
                  <c:v>МАОУ СШ № 93</c:v>
                </c:pt>
                <c:pt idx="67">
                  <c:v>МАОУ СШ № 45</c:v>
                </c:pt>
                <c:pt idx="68">
                  <c:v>МАОУ СШ № 76</c:v>
                </c:pt>
                <c:pt idx="69">
                  <c:v>МАОУ Гимназия № 14</c:v>
                </c:pt>
                <c:pt idx="70">
                  <c:v>МАОУ СШ № 137</c:v>
                </c:pt>
                <c:pt idx="71">
                  <c:v>МБОУ СШ № 62</c:v>
                </c:pt>
                <c:pt idx="72">
                  <c:v>МАОУ СШ № 78</c:v>
                </c:pt>
                <c:pt idx="73">
                  <c:v>МАОУ СШ № 34</c:v>
                </c:pt>
                <c:pt idx="74">
                  <c:v>СОВЕТСКИЙ РАЙОН</c:v>
                </c:pt>
                <c:pt idx="75">
                  <c:v>МАОУ СШ № 66</c:v>
                </c:pt>
                <c:pt idx="76">
                  <c:v>МАОУ СШ № 141</c:v>
                </c:pt>
                <c:pt idx="77">
                  <c:v>МАОУ СШ № 85</c:v>
                </c:pt>
                <c:pt idx="78">
                  <c:v>МАОУ СШ № 115</c:v>
                </c:pt>
                <c:pt idx="79">
                  <c:v>МАОУ СШ № 149</c:v>
                </c:pt>
                <c:pt idx="80">
                  <c:v>МАОУ СШ № 7</c:v>
                </c:pt>
                <c:pt idx="81">
                  <c:v>МАОУ СШ № 145</c:v>
                </c:pt>
                <c:pt idx="82">
                  <c:v>МАОУ СШ № 24</c:v>
                </c:pt>
                <c:pt idx="83">
                  <c:v>МАОУ СШ № 5</c:v>
                </c:pt>
                <c:pt idx="84">
                  <c:v>МАОУ СШ № 152</c:v>
                </c:pt>
                <c:pt idx="85">
                  <c:v>МАОУ СШ № 143</c:v>
                </c:pt>
                <c:pt idx="86">
                  <c:v>МАОУ СШ № 98</c:v>
                </c:pt>
                <c:pt idx="87">
                  <c:v>МАОУ СШ № 139</c:v>
                </c:pt>
                <c:pt idx="88">
                  <c:v>МАОУ СШ № 134</c:v>
                </c:pt>
                <c:pt idx="89">
                  <c:v>МАОУ СШ № 154</c:v>
                </c:pt>
                <c:pt idx="90">
                  <c:v>МАОУ СШ № 151</c:v>
                </c:pt>
                <c:pt idx="91">
                  <c:v>МАОУ СШ № 144</c:v>
                </c:pt>
                <c:pt idx="92">
                  <c:v>МАОУ СШ № 147</c:v>
                </c:pt>
                <c:pt idx="93">
                  <c:v>МАОУ СШ № 1</c:v>
                </c:pt>
                <c:pt idx="94">
                  <c:v>МАОУ СШ № 157</c:v>
                </c:pt>
                <c:pt idx="95">
                  <c:v>МАОУ СШ № 91</c:v>
                </c:pt>
                <c:pt idx="96">
                  <c:v>МАОУ СШ № 108</c:v>
                </c:pt>
                <c:pt idx="97">
                  <c:v>МАОУ СШ № 18</c:v>
                </c:pt>
                <c:pt idx="98">
                  <c:v>МАОУ СШ № 150</c:v>
                </c:pt>
                <c:pt idx="99">
                  <c:v>МАОУ СШ № 121</c:v>
                </c:pt>
                <c:pt idx="100">
                  <c:v>МАОУ СШ № 69</c:v>
                </c:pt>
                <c:pt idx="101">
                  <c:v>МАОУ СШ № 129</c:v>
                </c:pt>
                <c:pt idx="102">
                  <c:v>МАОУ СШ № 156</c:v>
                </c:pt>
                <c:pt idx="103">
                  <c:v>МБОУ СШ № 2</c:v>
                </c:pt>
                <c:pt idx="104">
                  <c:v>МБОУ СШ № 56</c:v>
                </c:pt>
                <c:pt idx="105">
                  <c:v>ЦЕНТРАЛЬНЫЙ РАЙОН</c:v>
                </c:pt>
                <c:pt idx="106">
                  <c:v>МБОУ СОШ № 10 </c:v>
                </c:pt>
                <c:pt idx="107">
                  <c:v>МБОУ СШ № 27</c:v>
                </c:pt>
                <c:pt idx="108">
                  <c:v>МАОУ Гимназия № 2</c:v>
                </c:pt>
                <c:pt idx="109">
                  <c:v>МБОУ Гимназия  № 16</c:v>
                </c:pt>
                <c:pt idx="110">
                  <c:v>МБОУ Лицей № 2</c:v>
                </c:pt>
                <c:pt idx="111">
                  <c:v>МАОУ СШ "Комплекс Покровский"</c:v>
                </c:pt>
                <c:pt idx="112">
                  <c:v>МБОУ СШ № 4</c:v>
                </c:pt>
                <c:pt idx="113">
                  <c:v>МАОУ СШ № 155</c:v>
                </c:pt>
                <c:pt idx="114">
                  <c:v>МБОУ СШ № 51</c:v>
                </c:pt>
              </c:strCache>
            </c:strRef>
          </c:cat>
          <c:val>
            <c:numRef>
              <c:f>'Англ.яз-11 диаграмма'!$T$5:$T$119</c:f>
              <c:numCache>
                <c:formatCode>0.00</c:formatCode>
                <c:ptCount val="115"/>
                <c:pt idx="0">
                  <c:v>70.967410714285705</c:v>
                </c:pt>
                <c:pt idx="1">
                  <c:v>75.875</c:v>
                </c:pt>
                <c:pt idx="2">
                  <c:v>71.25</c:v>
                </c:pt>
                <c:pt idx="3">
                  <c:v>79.400000000000006</c:v>
                </c:pt>
                <c:pt idx="4">
                  <c:v>68.099999999999994</c:v>
                </c:pt>
                <c:pt idx="5">
                  <c:v>63.9</c:v>
                </c:pt>
                <c:pt idx="6">
                  <c:v>70.714285714285708</c:v>
                </c:pt>
                <c:pt idx="7">
                  <c:v>78.5</c:v>
                </c:pt>
                <c:pt idx="8">
                  <c:v>60</c:v>
                </c:pt>
                <c:pt idx="9">
                  <c:v>61.309999999999988</c:v>
                </c:pt>
                <c:pt idx="10">
                  <c:v>45.5</c:v>
                </c:pt>
                <c:pt idx="11">
                  <c:v>77.599999999999994</c:v>
                </c:pt>
                <c:pt idx="12">
                  <c:v>79.5</c:v>
                </c:pt>
                <c:pt idx="13">
                  <c:v>72.8</c:v>
                </c:pt>
                <c:pt idx="14">
                  <c:v>30</c:v>
                </c:pt>
                <c:pt idx="15">
                  <c:v>60</c:v>
                </c:pt>
                <c:pt idx="17">
                  <c:v>63.2</c:v>
                </c:pt>
                <c:pt idx="18">
                  <c:v>51</c:v>
                </c:pt>
                <c:pt idx="19">
                  <c:v>69.5</c:v>
                </c:pt>
                <c:pt idx="20">
                  <c:v>64</c:v>
                </c:pt>
                <c:pt idx="22">
                  <c:v>66.578571428571436</c:v>
                </c:pt>
                <c:pt idx="23">
                  <c:v>72.7</c:v>
                </c:pt>
                <c:pt idx="24">
                  <c:v>64.7</c:v>
                </c:pt>
                <c:pt idx="25">
                  <c:v>68.8</c:v>
                </c:pt>
                <c:pt idx="26">
                  <c:v>59</c:v>
                </c:pt>
                <c:pt idx="27">
                  <c:v>88</c:v>
                </c:pt>
                <c:pt idx="28">
                  <c:v>75</c:v>
                </c:pt>
                <c:pt idx="29">
                  <c:v>58.7</c:v>
                </c:pt>
                <c:pt idx="30">
                  <c:v>63</c:v>
                </c:pt>
                <c:pt idx="31">
                  <c:v>73.599999999999994</c:v>
                </c:pt>
                <c:pt idx="32">
                  <c:v>73.599999999999994</c:v>
                </c:pt>
                <c:pt idx="33">
                  <c:v>44.3</c:v>
                </c:pt>
                <c:pt idx="34">
                  <c:v>69.7</c:v>
                </c:pt>
                <c:pt idx="35">
                  <c:v>67.5</c:v>
                </c:pt>
                <c:pt idx="38">
                  <c:v>53.5</c:v>
                </c:pt>
                <c:pt idx="39">
                  <c:v>68.378571428571419</c:v>
                </c:pt>
                <c:pt idx="40">
                  <c:v>84</c:v>
                </c:pt>
                <c:pt idx="41">
                  <c:v>69</c:v>
                </c:pt>
                <c:pt idx="42">
                  <c:v>53.5</c:v>
                </c:pt>
                <c:pt idx="43">
                  <c:v>63.2</c:v>
                </c:pt>
                <c:pt idx="44">
                  <c:v>80.2</c:v>
                </c:pt>
                <c:pt idx="45">
                  <c:v>75</c:v>
                </c:pt>
                <c:pt idx="46">
                  <c:v>73</c:v>
                </c:pt>
                <c:pt idx="47">
                  <c:v>47</c:v>
                </c:pt>
                <c:pt idx="51">
                  <c:v>69.099999999999994</c:v>
                </c:pt>
                <c:pt idx="52">
                  <c:v>68</c:v>
                </c:pt>
                <c:pt idx="53">
                  <c:v>78</c:v>
                </c:pt>
                <c:pt idx="55">
                  <c:v>64</c:v>
                </c:pt>
                <c:pt idx="56">
                  <c:v>46.3</c:v>
                </c:pt>
                <c:pt idx="58">
                  <c:v>87</c:v>
                </c:pt>
                <c:pt idx="59">
                  <c:v>69.854545454545459</c:v>
                </c:pt>
                <c:pt idx="60">
                  <c:v>79</c:v>
                </c:pt>
                <c:pt idx="61">
                  <c:v>68</c:v>
                </c:pt>
                <c:pt idx="62">
                  <c:v>72.5</c:v>
                </c:pt>
                <c:pt idx="63">
                  <c:v>76</c:v>
                </c:pt>
                <c:pt idx="65">
                  <c:v>63.3</c:v>
                </c:pt>
                <c:pt idx="66">
                  <c:v>65</c:v>
                </c:pt>
                <c:pt idx="67">
                  <c:v>61.8</c:v>
                </c:pt>
                <c:pt idx="68">
                  <c:v>68</c:v>
                </c:pt>
                <c:pt idx="69">
                  <c:v>84</c:v>
                </c:pt>
                <c:pt idx="70">
                  <c:v>79.8</c:v>
                </c:pt>
                <c:pt idx="73">
                  <c:v>51</c:v>
                </c:pt>
                <c:pt idx="74">
                  <c:v>69.100000000000009</c:v>
                </c:pt>
                <c:pt idx="75">
                  <c:v>84</c:v>
                </c:pt>
                <c:pt idx="76">
                  <c:v>77</c:v>
                </c:pt>
                <c:pt idx="77">
                  <c:v>65</c:v>
                </c:pt>
                <c:pt idx="78">
                  <c:v>88</c:v>
                </c:pt>
                <c:pt idx="79">
                  <c:v>70</c:v>
                </c:pt>
                <c:pt idx="80">
                  <c:v>68.3</c:v>
                </c:pt>
                <c:pt idx="81">
                  <c:v>60.9</c:v>
                </c:pt>
                <c:pt idx="82">
                  <c:v>78</c:v>
                </c:pt>
                <c:pt idx="83">
                  <c:v>84</c:v>
                </c:pt>
                <c:pt idx="84">
                  <c:v>72</c:v>
                </c:pt>
                <c:pt idx="85">
                  <c:v>73.400000000000006</c:v>
                </c:pt>
                <c:pt idx="86">
                  <c:v>83</c:v>
                </c:pt>
                <c:pt idx="87">
                  <c:v>66.3</c:v>
                </c:pt>
                <c:pt idx="88">
                  <c:v>57</c:v>
                </c:pt>
                <c:pt idx="89">
                  <c:v>67.2</c:v>
                </c:pt>
                <c:pt idx="90">
                  <c:v>67</c:v>
                </c:pt>
                <c:pt idx="91">
                  <c:v>67.3</c:v>
                </c:pt>
                <c:pt idx="92">
                  <c:v>70</c:v>
                </c:pt>
                <c:pt idx="93">
                  <c:v>60</c:v>
                </c:pt>
                <c:pt idx="95">
                  <c:v>86</c:v>
                </c:pt>
                <c:pt idx="96">
                  <c:v>75</c:v>
                </c:pt>
                <c:pt idx="97">
                  <c:v>74</c:v>
                </c:pt>
                <c:pt idx="98">
                  <c:v>67</c:v>
                </c:pt>
                <c:pt idx="99">
                  <c:v>89</c:v>
                </c:pt>
                <c:pt idx="100">
                  <c:v>56.5</c:v>
                </c:pt>
                <c:pt idx="101">
                  <c:v>9</c:v>
                </c:pt>
                <c:pt idx="102">
                  <c:v>50.8</c:v>
                </c:pt>
                <c:pt idx="105">
                  <c:v>70.157243867243864</c:v>
                </c:pt>
                <c:pt idx="106">
                  <c:v>74.333333333333329</c:v>
                </c:pt>
                <c:pt idx="108">
                  <c:v>74.181818181818187</c:v>
                </c:pt>
                <c:pt idx="109">
                  <c:v>76.28</c:v>
                </c:pt>
                <c:pt idx="110">
                  <c:v>74.944444444444443</c:v>
                </c:pt>
                <c:pt idx="111">
                  <c:v>74.25</c:v>
                </c:pt>
                <c:pt idx="112">
                  <c:v>70</c:v>
                </c:pt>
                <c:pt idx="113">
                  <c:v>47.111111111111114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0352"/>
        <c:axId val="51499008"/>
      </c:lineChart>
      <c:catAx>
        <c:axId val="5146035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99008"/>
        <c:crosses val="autoZero"/>
        <c:auto val="1"/>
        <c:lblAlgn val="ctr"/>
        <c:lblOffset val="100"/>
        <c:noMultiLvlLbl val="0"/>
      </c:catAx>
      <c:valAx>
        <c:axId val="51499008"/>
        <c:scaling>
          <c:orientation val="minMax"/>
          <c:max val="1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603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766363493166727"/>
          <c:y val="5.077996413734482E-3"/>
          <c:w val="0.75758096228307292"/>
          <c:h val="4.2060735424051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76200</xdr:rowOff>
    </xdr:from>
    <xdr:to>
      <xdr:col>36</xdr:col>
      <xdr:colOff>583407</xdr:colOff>
      <xdr:row>0</xdr:row>
      <xdr:rowOff>5119687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208457</xdr:colOff>
      <xdr:row>0</xdr:row>
      <xdr:rowOff>398764</xdr:rowOff>
    </xdr:from>
    <xdr:to>
      <xdr:col>19</xdr:col>
      <xdr:colOff>222250</xdr:colOff>
      <xdr:row>0</xdr:row>
      <xdr:rowOff>3460750</xdr:rowOff>
    </xdr:to>
    <xdr:cxnSp macro="">
      <xdr:nvCxnSpPr>
        <xdr:cNvPr id="3" name="Прямая соединительная линия 2"/>
        <xdr:cNvCxnSpPr/>
      </xdr:nvCxnSpPr>
      <xdr:spPr>
        <a:xfrm>
          <a:off x="11596124" y="398764"/>
          <a:ext cx="13793" cy="30619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0.02183</cdr:x>
      <cdr:y>0.05848</cdr:y>
    </cdr:from>
    <cdr:to>
      <cdr:x>0.02204</cdr:x>
      <cdr:y>0.67215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19402" y="293530"/>
          <a:ext cx="3930" cy="30804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0.09832</cdr:x>
      <cdr:y>0.06449</cdr:y>
    </cdr:from>
    <cdr:to>
      <cdr:x>0.09947</cdr:x>
      <cdr:y>0.67424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 flipH="1">
          <a:off x="2171746" y="325238"/>
          <a:ext cx="25402" cy="30752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0.20983</cdr:x>
      <cdr:y>0.07547</cdr:y>
    </cdr:from>
    <cdr:to>
      <cdr:x>0.21024</cdr:x>
      <cdr:y>0.67847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>
          <a:off x="4634880" y="380624"/>
          <a:ext cx="9056" cy="304122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0.35526</cdr:x>
      <cdr:y>0.06025</cdr:y>
    </cdr:from>
    <cdr:to>
      <cdr:x>0.35552</cdr:x>
      <cdr:y>0.67004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7561430" y="302444"/>
          <a:ext cx="5534" cy="30609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0.65404</cdr:x>
      <cdr:y>0.06398</cdr:y>
    </cdr:from>
    <cdr:to>
      <cdr:x>0.65421</cdr:x>
      <cdr:y>0.67215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3920813" y="321167"/>
          <a:ext cx="3618" cy="305281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0.91773</cdr:x>
      <cdr:y>0.06283</cdr:y>
    </cdr:from>
    <cdr:to>
      <cdr:x>0.91789</cdr:x>
      <cdr:y>0.67004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 flipH="1">
          <a:off x="19533433" y="315382"/>
          <a:ext cx="3399" cy="30479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48154</xdr:rowOff>
    </xdr:from>
    <xdr:to>
      <xdr:col>36</xdr:col>
      <xdr:colOff>595313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285751</xdr:colOff>
      <xdr:row>0</xdr:row>
      <xdr:rowOff>423333</xdr:rowOff>
    </xdr:from>
    <xdr:to>
      <xdr:col>19</xdr:col>
      <xdr:colOff>306917</xdr:colOff>
      <xdr:row>0</xdr:row>
      <xdr:rowOff>3450167</xdr:rowOff>
    </xdr:to>
    <xdr:cxnSp macro="">
      <xdr:nvCxnSpPr>
        <xdr:cNvPr id="3" name="Прямая соединительная линия 2"/>
        <xdr:cNvCxnSpPr/>
      </xdr:nvCxnSpPr>
      <xdr:spPr>
        <a:xfrm flipH="1">
          <a:off x="11599334" y="423333"/>
          <a:ext cx="21166" cy="30268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0.0235</cdr:x>
      <cdr:y>0.06699</cdr:y>
    </cdr:from>
    <cdr:to>
      <cdr:x>0.02358</cdr:x>
      <cdr:y>0.65729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9F0B5DB7-C8EF-44EC-A5B6-DFFBEA80D679}"/>
            </a:ext>
          </a:extLst>
        </cdr:cNvPr>
        <cdr:cNvCxnSpPr/>
      </cdr:nvCxnSpPr>
      <cdr:spPr>
        <a:xfrm xmlns:a="http://schemas.openxmlformats.org/drawingml/2006/main">
          <a:off x="469317" y="341336"/>
          <a:ext cx="1642" cy="30077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0.09791</cdr:x>
      <cdr:y>0.07173</cdr:y>
    </cdr:from>
    <cdr:to>
      <cdr:x>0.09929</cdr:x>
      <cdr:y>0.65935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xmlns="" id="{CA5B01B3-3963-4ACD-B682-D5AC4D7E2FD0}"/>
            </a:ext>
          </a:extLst>
        </cdr:cNvPr>
        <cdr:cNvCxnSpPr/>
      </cdr:nvCxnSpPr>
      <cdr:spPr>
        <a:xfrm xmlns:a="http://schemas.openxmlformats.org/drawingml/2006/main">
          <a:off x="2151891" y="363798"/>
          <a:ext cx="30331" cy="29801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0.21009</cdr:x>
      <cdr:y>0.07071</cdr:y>
    </cdr:from>
    <cdr:to>
      <cdr:x>0.2111</cdr:x>
      <cdr:y>0.65941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4617555" y="358594"/>
          <a:ext cx="22199" cy="29856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0.35622</cdr:x>
      <cdr:y>0.06947</cdr:y>
    </cdr:from>
    <cdr:to>
      <cdr:x>0.35684</cdr:x>
      <cdr:y>0.65521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8591261" y="353989"/>
          <a:ext cx="14953" cy="29845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0.65412</cdr:x>
      <cdr:y>0.06556</cdr:y>
    </cdr:from>
    <cdr:to>
      <cdr:x>0.65414</cdr:x>
      <cdr:y>0.65936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4419323" y="334033"/>
          <a:ext cx="470" cy="30256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0.91837</cdr:x>
      <cdr:y>0.07</cdr:y>
    </cdr:from>
    <cdr:to>
      <cdr:x>0.91957</cdr:x>
      <cdr:y>0.65936</cdr:y>
    </cdr:to>
    <cdr:cxnSp macro="">
      <cdr:nvCxnSpPr>
        <cdr:cNvPr id="22" name="Прямая соединительная линия 21"/>
        <cdr:cNvCxnSpPr/>
      </cdr:nvCxnSpPr>
      <cdr:spPr>
        <a:xfrm xmlns:a="http://schemas.openxmlformats.org/drawingml/2006/main" flipH="1">
          <a:off x="20244345" y="356674"/>
          <a:ext cx="26452" cy="300299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style="138" customWidth="1"/>
    <col min="2" max="2" width="32.85546875" style="138" customWidth="1"/>
    <col min="3" max="22" width="7.7109375" style="165" customWidth="1"/>
    <col min="23" max="23" width="8.7109375" style="138" customWidth="1"/>
    <col min="24" max="16384" width="9.140625" style="138"/>
  </cols>
  <sheetData>
    <row r="1" spans="1:26" ht="409.5" customHeight="1" thickBot="1" x14ac:dyDescent="0.3"/>
    <row r="2" spans="1:26" ht="18" customHeight="1" thickBot="1" x14ac:dyDescent="0.3">
      <c r="A2" s="843" t="s">
        <v>35</v>
      </c>
      <c r="B2" s="845" t="s">
        <v>67</v>
      </c>
      <c r="C2" s="847">
        <v>2025</v>
      </c>
      <c r="D2" s="848"/>
      <c r="E2" s="848"/>
      <c r="F2" s="849"/>
      <c r="G2" s="847">
        <v>2024</v>
      </c>
      <c r="H2" s="848"/>
      <c r="I2" s="848"/>
      <c r="J2" s="849"/>
      <c r="K2" s="847">
        <v>2023</v>
      </c>
      <c r="L2" s="848"/>
      <c r="M2" s="848"/>
      <c r="N2" s="849"/>
      <c r="O2" s="847">
        <v>2022</v>
      </c>
      <c r="P2" s="848"/>
      <c r="Q2" s="848"/>
      <c r="R2" s="849"/>
      <c r="S2" s="847">
        <v>2021</v>
      </c>
      <c r="T2" s="848"/>
      <c r="U2" s="848"/>
      <c r="V2" s="849"/>
      <c r="W2" s="841" t="s">
        <v>77</v>
      </c>
    </row>
    <row r="3" spans="1:26" ht="45" customHeight="1" thickBot="1" x14ac:dyDescent="0.3">
      <c r="A3" s="844"/>
      <c r="B3" s="846"/>
      <c r="C3" s="268" t="s">
        <v>84</v>
      </c>
      <c r="D3" s="54" t="s">
        <v>85</v>
      </c>
      <c r="E3" s="192" t="s">
        <v>86</v>
      </c>
      <c r="F3" s="269" t="s">
        <v>76</v>
      </c>
      <c r="G3" s="268" t="s">
        <v>84</v>
      </c>
      <c r="H3" s="54" t="s">
        <v>85</v>
      </c>
      <c r="I3" s="192" t="s">
        <v>86</v>
      </c>
      <c r="J3" s="269" t="s">
        <v>76</v>
      </c>
      <c r="K3" s="268" t="s">
        <v>84</v>
      </c>
      <c r="L3" s="54" t="s">
        <v>85</v>
      </c>
      <c r="M3" s="192" t="s">
        <v>86</v>
      </c>
      <c r="N3" s="269" t="s">
        <v>76</v>
      </c>
      <c r="O3" s="268" t="s">
        <v>84</v>
      </c>
      <c r="P3" s="54" t="s">
        <v>85</v>
      </c>
      <c r="Q3" s="192" t="s">
        <v>86</v>
      </c>
      <c r="R3" s="269" t="s">
        <v>76</v>
      </c>
      <c r="S3" s="268" t="s">
        <v>84</v>
      </c>
      <c r="T3" s="54" t="s">
        <v>85</v>
      </c>
      <c r="U3" s="192" t="s">
        <v>86</v>
      </c>
      <c r="V3" s="269" t="s">
        <v>76</v>
      </c>
      <c r="W3" s="842"/>
    </row>
    <row r="4" spans="1:26" ht="15" customHeight="1" thickBot="1" x14ac:dyDescent="0.3">
      <c r="A4" s="205"/>
      <c r="B4" s="552" t="s">
        <v>94</v>
      </c>
      <c r="C4" s="206">
        <f>C5+C14+C27+C44+C64+C79+C110</f>
        <v>612</v>
      </c>
      <c r="D4" s="209">
        <f>AVERAGE(D6:D13,D15:D26,D28:D43,D45:D63,D65:D78,D80:D109,D111:D119)</f>
        <v>62.494329896907246</v>
      </c>
      <c r="E4" s="207">
        <v>61.64</v>
      </c>
      <c r="F4" s="208"/>
      <c r="G4" s="206">
        <f>G5+G14+G27+G44+G64+G79+G110</f>
        <v>765</v>
      </c>
      <c r="H4" s="209">
        <f>AVERAGE(H6:H13,H15:H26,H28:H43,H45:H63,H65:H78,H80:H109,H111:H119)</f>
        <v>61.078601037416838</v>
      </c>
      <c r="I4" s="207">
        <v>63.36</v>
      </c>
      <c r="J4" s="208"/>
      <c r="K4" s="206">
        <f>K5+K14+K27+K44+K64+K79+K110</f>
        <v>775</v>
      </c>
      <c r="L4" s="209">
        <f>AVERAGE(L6:L13,L15:L26,L28:L43,L45:L63,L65:L78,L80:L109,L111:L119)</f>
        <v>60.957604166666691</v>
      </c>
      <c r="M4" s="207">
        <v>63.19</v>
      </c>
      <c r="N4" s="208"/>
      <c r="O4" s="206">
        <f>O5+O14+O27+O44+O64+O79+O110</f>
        <v>818</v>
      </c>
      <c r="P4" s="209">
        <f>AVERAGE(P6:P13,P15:P26,P28:P43,P45:P63,P65:P78,P80:P109,P111:P119)</f>
        <v>70.655174184369059</v>
      </c>
      <c r="Q4" s="207">
        <v>73.010000000000005</v>
      </c>
      <c r="R4" s="208"/>
      <c r="S4" s="206">
        <f>S5+S14+S27+S44+S64+S79+S110</f>
        <v>705</v>
      </c>
      <c r="T4" s="209">
        <f>AVERAGE(T6:T13,T15:T26,T28:T43,T45:T63,T65:T78,T80:T109,T111:T119)</f>
        <v>68.081758162472454</v>
      </c>
      <c r="U4" s="207">
        <v>70.790000000000006</v>
      </c>
      <c r="V4" s="208"/>
      <c r="W4" s="112"/>
      <c r="Y4" s="70"/>
      <c r="Z4" s="25" t="s">
        <v>72</v>
      </c>
    </row>
    <row r="5" spans="1:26" ht="15" customHeight="1" thickBot="1" x14ac:dyDescent="0.3">
      <c r="A5" s="75"/>
      <c r="B5" s="196" t="s">
        <v>96</v>
      </c>
      <c r="C5" s="197">
        <f>SUM(C6:C13)</f>
        <v>53</v>
      </c>
      <c r="D5" s="213">
        <f>AVERAGE(D6:D13)</f>
        <v>66.928571428571431</v>
      </c>
      <c r="E5" s="198">
        <v>61.64</v>
      </c>
      <c r="F5" s="199"/>
      <c r="G5" s="197">
        <f>SUM(G6:G13)</f>
        <v>52</v>
      </c>
      <c r="H5" s="213">
        <f>AVERAGE(H6:H13)</f>
        <v>66.076041666666669</v>
      </c>
      <c r="I5" s="198">
        <v>63.36</v>
      </c>
      <c r="J5" s="199"/>
      <c r="K5" s="197">
        <f>SUM(K6:K13)</f>
        <v>41</v>
      </c>
      <c r="L5" s="213">
        <f>AVERAGE(L6:L13)</f>
        <v>62.044285714285706</v>
      </c>
      <c r="M5" s="198">
        <v>63.19</v>
      </c>
      <c r="N5" s="199"/>
      <c r="O5" s="197">
        <f>SUM(O6:O13)</f>
        <v>49</v>
      </c>
      <c r="P5" s="213">
        <f>AVERAGE(P6:P13)</f>
        <v>69.330555555555549</v>
      </c>
      <c r="Q5" s="198">
        <v>73.010000000000005</v>
      </c>
      <c r="R5" s="199"/>
      <c r="S5" s="197">
        <f>SUM(S6:S13)</f>
        <v>56</v>
      </c>
      <c r="T5" s="213">
        <f>AVERAGE(T6:T13)</f>
        <v>70.96741071428572</v>
      </c>
      <c r="U5" s="198">
        <v>70.790000000000006</v>
      </c>
      <c r="V5" s="199"/>
      <c r="W5" s="112"/>
      <c r="Y5" s="57"/>
      <c r="Z5" s="25" t="s">
        <v>73</v>
      </c>
    </row>
    <row r="6" spans="1:26" ht="15" customHeight="1" x14ac:dyDescent="0.25">
      <c r="A6" s="139">
        <v>1</v>
      </c>
      <c r="B6" s="157" t="s">
        <v>143</v>
      </c>
      <c r="C6" s="262">
        <v>10</v>
      </c>
      <c r="D6" s="259">
        <v>62</v>
      </c>
      <c r="E6" s="311">
        <v>61.64</v>
      </c>
      <c r="F6" s="263">
        <v>54</v>
      </c>
      <c r="G6" s="262">
        <v>10</v>
      </c>
      <c r="H6" s="259">
        <v>66.5</v>
      </c>
      <c r="I6" s="311">
        <v>63.36</v>
      </c>
      <c r="J6" s="263">
        <v>32</v>
      </c>
      <c r="K6" s="262">
        <v>6</v>
      </c>
      <c r="L6" s="259">
        <v>59.66</v>
      </c>
      <c r="M6" s="311">
        <v>63.19</v>
      </c>
      <c r="N6" s="263">
        <v>60</v>
      </c>
      <c r="O6" s="518">
        <v>10</v>
      </c>
      <c r="P6" s="230">
        <v>72.2</v>
      </c>
      <c r="Q6" s="309">
        <v>73.010000000000005</v>
      </c>
      <c r="R6" s="518">
        <v>48</v>
      </c>
      <c r="S6" s="262">
        <v>10</v>
      </c>
      <c r="T6" s="259">
        <v>63.9</v>
      </c>
      <c r="U6" s="311">
        <v>70.790000000000006</v>
      </c>
      <c r="V6" s="263">
        <v>66</v>
      </c>
      <c r="W6" s="333">
        <f>V6+R6+N6+J6+F6</f>
        <v>260</v>
      </c>
      <c r="Y6" s="420"/>
      <c r="Z6" s="25" t="s">
        <v>74</v>
      </c>
    </row>
    <row r="7" spans="1:26" ht="15" customHeight="1" x14ac:dyDescent="0.25">
      <c r="A7" s="109">
        <v>2</v>
      </c>
      <c r="B7" s="157" t="s">
        <v>44</v>
      </c>
      <c r="C7" s="238">
        <v>16</v>
      </c>
      <c r="D7" s="230">
        <v>71</v>
      </c>
      <c r="E7" s="309">
        <v>61.64</v>
      </c>
      <c r="F7" s="239">
        <v>27</v>
      </c>
      <c r="G7" s="238">
        <v>8</v>
      </c>
      <c r="H7" s="230">
        <v>65.875</v>
      </c>
      <c r="I7" s="309">
        <v>63.36</v>
      </c>
      <c r="J7" s="239">
        <v>36</v>
      </c>
      <c r="K7" s="238">
        <v>10</v>
      </c>
      <c r="L7" s="230">
        <v>71.3</v>
      </c>
      <c r="M7" s="309">
        <v>63.19</v>
      </c>
      <c r="N7" s="239">
        <v>13</v>
      </c>
      <c r="O7" s="518">
        <v>9</v>
      </c>
      <c r="P7" s="230">
        <v>74.111111111111114</v>
      </c>
      <c r="Q7" s="309">
        <v>73.010000000000005</v>
      </c>
      <c r="R7" s="518">
        <v>40</v>
      </c>
      <c r="S7" s="238">
        <v>18</v>
      </c>
      <c r="T7" s="230">
        <v>68.099999999999994</v>
      </c>
      <c r="U7" s="309">
        <v>70.790000000000006</v>
      </c>
      <c r="V7" s="239">
        <v>51</v>
      </c>
      <c r="W7" s="334">
        <f t="shared" ref="W7:W13" si="0">V7+R7+N7+J7+F7</f>
        <v>167</v>
      </c>
      <c r="X7" s="17"/>
      <c r="Y7" s="26"/>
      <c r="Z7" s="25" t="s">
        <v>75</v>
      </c>
    </row>
    <row r="8" spans="1:26" ht="15" customHeight="1" x14ac:dyDescent="0.25">
      <c r="A8" s="47">
        <v>3</v>
      </c>
      <c r="B8" s="157" t="s">
        <v>41</v>
      </c>
      <c r="C8" s="238">
        <v>12</v>
      </c>
      <c r="D8" s="230">
        <v>75</v>
      </c>
      <c r="E8" s="309">
        <v>61.64</v>
      </c>
      <c r="F8" s="239">
        <v>19</v>
      </c>
      <c r="G8" s="238">
        <v>15</v>
      </c>
      <c r="H8" s="230">
        <v>70.533333333333331</v>
      </c>
      <c r="I8" s="309">
        <v>63.36</v>
      </c>
      <c r="J8" s="239">
        <v>21</v>
      </c>
      <c r="K8" s="238">
        <v>7</v>
      </c>
      <c r="L8" s="230">
        <v>63</v>
      </c>
      <c r="M8" s="309">
        <v>63.19</v>
      </c>
      <c r="N8" s="239">
        <v>43</v>
      </c>
      <c r="O8" s="518">
        <v>8</v>
      </c>
      <c r="P8" s="230">
        <v>70.5</v>
      </c>
      <c r="Q8" s="309">
        <v>73.010000000000005</v>
      </c>
      <c r="R8" s="518">
        <v>57</v>
      </c>
      <c r="S8" s="238">
        <v>8</v>
      </c>
      <c r="T8" s="230">
        <v>75.875</v>
      </c>
      <c r="U8" s="309">
        <v>70.790000000000006</v>
      </c>
      <c r="V8" s="239">
        <v>23</v>
      </c>
      <c r="W8" s="335">
        <f t="shared" si="0"/>
        <v>163</v>
      </c>
      <c r="X8" s="17"/>
      <c r="Y8" s="44"/>
      <c r="Z8" s="144"/>
    </row>
    <row r="9" spans="1:26" ht="15" customHeight="1" x14ac:dyDescent="0.25">
      <c r="A9" s="47">
        <v>4</v>
      </c>
      <c r="B9" s="157" t="s">
        <v>177</v>
      </c>
      <c r="C9" s="238">
        <v>7</v>
      </c>
      <c r="D9" s="230">
        <v>58</v>
      </c>
      <c r="E9" s="309">
        <v>61.64</v>
      </c>
      <c r="F9" s="239">
        <v>66</v>
      </c>
      <c r="G9" s="238">
        <v>6</v>
      </c>
      <c r="H9" s="230">
        <v>51.5</v>
      </c>
      <c r="I9" s="309">
        <v>63.36</v>
      </c>
      <c r="J9" s="239">
        <v>80</v>
      </c>
      <c r="K9" s="238">
        <v>4</v>
      </c>
      <c r="L9" s="230">
        <v>69.5</v>
      </c>
      <c r="M9" s="309">
        <v>63.19</v>
      </c>
      <c r="N9" s="239">
        <v>18</v>
      </c>
      <c r="O9" s="518">
        <v>6</v>
      </c>
      <c r="P9" s="230">
        <v>78.166666666666671</v>
      </c>
      <c r="Q9" s="309">
        <v>73.010000000000005</v>
      </c>
      <c r="R9" s="518">
        <v>20</v>
      </c>
      <c r="S9" s="238">
        <v>7</v>
      </c>
      <c r="T9" s="230">
        <v>70.714285714285708</v>
      </c>
      <c r="U9" s="309">
        <v>70.790000000000006</v>
      </c>
      <c r="V9" s="239">
        <v>41</v>
      </c>
      <c r="W9" s="335">
        <f t="shared" si="0"/>
        <v>225</v>
      </c>
      <c r="X9" s="17"/>
    </row>
    <row r="10" spans="1:26" ht="15" customHeight="1" x14ac:dyDescent="0.25">
      <c r="A10" s="47">
        <v>5</v>
      </c>
      <c r="B10" s="157" t="s">
        <v>115</v>
      </c>
      <c r="C10" s="238"/>
      <c r="D10" s="230"/>
      <c r="E10" s="309">
        <v>61.64</v>
      </c>
      <c r="F10" s="239">
        <v>98</v>
      </c>
      <c r="G10" s="238">
        <v>1</v>
      </c>
      <c r="H10" s="230">
        <v>74</v>
      </c>
      <c r="I10" s="309">
        <v>63.36</v>
      </c>
      <c r="J10" s="239">
        <v>15</v>
      </c>
      <c r="K10" s="238">
        <v>2</v>
      </c>
      <c r="L10" s="230">
        <v>37</v>
      </c>
      <c r="M10" s="309">
        <v>63.19</v>
      </c>
      <c r="N10" s="239">
        <v>92</v>
      </c>
      <c r="O10" s="518">
        <v>6</v>
      </c>
      <c r="P10" s="230">
        <v>68.333333333333329</v>
      </c>
      <c r="Q10" s="309">
        <v>73.010000000000005</v>
      </c>
      <c r="R10" s="518">
        <v>63</v>
      </c>
      <c r="S10" s="238">
        <v>3</v>
      </c>
      <c r="T10" s="230">
        <v>60</v>
      </c>
      <c r="U10" s="309">
        <v>70.790000000000006</v>
      </c>
      <c r="V10" s="239">
        <v>73</v>
      </c>
      <c r="W10" s="335">
        <f t="shared" si="0"/>
        <v>341</v>
      </c>
      <c r="X10" s="17"/>
    </row>
    <row r="11" spans="1:26" ht="15" customHeight="1" x14ac:dyDescent="0.25">
      <c r="A11" s="47">
        <v>6</v>
      </c>
      <c r="B11" s="157" t="s">
        <v>116</v>
      </c>
      <c r="C11" s="238">
        <v>4</v>
      </c>
      <c r="D11" s="230">
        <v>56</v>
      </c>
      <c r="E11" s="309">
        <v>61.64</v>
      </c>
      <c r="F11" s="239">
        <v>71</v>
      </c>
      <c r="G11" s="238">
        <v>5</v>
      </c>
      <c r="H11" s="230">
        <v>71.2</v>
      </c>
      <c r="I11" s="309">
        <v>63.36</v>
      </c>
      <c r="J11" s="239">
        <v>19</v>
      </c>
      <c r="K11" s="238">
        <v>5</v>
      </c>
      <c r="L11" s="230">
        <v>62</v>
      </c>
      <c r="M11" s="309">
        <v>63.19</v>
      </c>
      <c r="N11" s="239">
        <v>48</v>
      </c>
      <c r="O11" s="518">
        <v>6</v>
      </c>
      <c r="P11" s="230">
        <v>67.333333333333329</v>
      </c>
      <c r="Q11" s="309">
        <v>73.010000000000005</v>
      </c>
      <c r="R11" s="518">
        <v>69</v>
      </c>
      <c r="S11" s="238">
        <v>2</v>
      </c>
      <c r="T11" s="230">
        <v>78.5</v>
      </c>
      <c r="U11" s="309">
        <v>70.790000000000006</v>
      </c>
      <c r="V11" s="239">
        <v>16</v>
      </c>
      <c r="W11" s="335">
        <f t="shared" si="0"/>
        <v>223</v>
      </c>
      <c r="X11" s="17"/>
    </row>
    <row r="12" spans="1:26" ht="15" customHeight="1" x14ac:dyDescent="0.25">
      <c r="A12" s="108">
        <v>7</v>
      </c>
      <c r="B12" s="204" t="s">
        <v>45</v>
      </c>
      <c r="C12" s="271">
        <v>2</v>
      </c>
      <c r="D12" s="273">
        <v>74</v>
      </c>
      <c r="E12" s="331">
        <v>61.64</v>
      </c>
      <c r="F12" s="272">
        <v>20</v>
      </c>
      <c r="G12" s="271">
        <v>6</v>
      </c>
      <c r="H12" s="273">
        <v>76</v>
      </c>
      <c r="I12" s="331">
        <v>63.36</v>
      </c>
      <c r="J12" s="272">
        <v>8</v>
      </c>
      <c r="K12" s="271">
        <v>7</v>
      </c>
      <c r="L12" s="273">
        <v>71.849999999999994</v>
      </c>
      <c r="M12" s="331">
        <v>63.19</v>
      </c>
      <c r="N12" s="272">
        <v>12</v>
      </c>
      <c r="O12" s="537">
        <v>2</v>
      </c>
      <c r="P12" s="273">
        <v>49.5</v>
      </c>
      <c r="Q12" s="331">
        <v>73.010000000000005</v>
      </c>
      <c r="R12" s="537">
        <v>88</v>
      </c>
      <c r="S12" s="271">
        <v>3</v>
      </c>
      <c r="T12" s="273">
        <v>71.25</v>
      </c>
      <c r="U12" s="331">
        <v>70.790000000000006</v>
      </c>
      <c r="V12" s="272">
        <v>40</v>
      </c>
      <c r="W12" s="335">
        <f t="shared" si="0"/>
        <v>168</v>
      </c>
      <c r="X12" s="17"/>
    </row>
    <row r="13" spans="1:26" ht="15" customHeight="1" thickBot="1" x14ac:dyDescent="0.3">
      <c r="A13" s="45">
        <v>8</v>
      </c>
      <c r="B13" s="160" t="s">
        <v>106</v>
      </c>
      <c r="C13" s="242">
        <v>2</v>
      </c>
      <c r="D13" s="232">
        <v>72.5</v>
      </c>
      <c r="E13" s="320">
        <v>61.64</v>
      </c>
      <c r="F13" s="243">
        <v>22</v>
      </c>
      <c r="G13" s="242">
        <v>1</v>
      </c>
      <c r="H13" s="232">
        <v>53</v>
      </c>
      <c r="I13" s="320">
        <v>63.36</v>
      </c>
      <c r="J13" s="243">
        <v>75</v>
      </c>
      <c r="K13" s="242"/>
      <c r="L13" s="232"/>
      <c r="M13" s="320">
        <v>63.19</v>
      </c>
      <c r="N13" s="243">
        <v>97</v>
      </c>
      <c r="O13" s="538">
        <v>2</v>
      </c>
      <c r="P13" s="232">
        <v>74.5</v>
      </c>
      <c r="Q13" s="320">
        <v>73.010000000000005</v>
      </c>
      <c r="R13" s="538">
        <v>37</v>
      </c>
      <c r="S13" s="242">
        <v>5</v>
      </c>
      <c r="T13" s="232">
        <v>79.400000000000006</v>
      </c>
      <c r="U13" s="320">
        <v>70.790000000000006</v>
      </c>
      <c r="V13" s="243">
        <v>14</v>
      </c>
      <c r="W13" s="336">
        <f t="shared" si="0"/>
        <v>245</v>
      </c>
      <c r="X13" s="17"/>
    </row>
    <row r="14" spans="1:26" ht="15" customHeight="1" thickBot="1" x14ac:dyDescent="0.3">
      <c r="A14" s="114"/>
      <c r="B14" s="200" t="s">
        <v>97</v>
      </c>
      <c r="C14" s="201">
        <f>SUM(C15:C26)</f>
        <v>65</v>
      </c>
      <c r="D14" s="214">
        <f>AVERAGE(D15:D26)</f>
        <v>70.419999999999987</v>
      </c>
      <c r="E14" s="202">
        <v>61.64</v>
      </c>
      <c r="F14" s="203"/>
      <c r="G14" s="201">
        <f>SUM(G15:G26)</f>
        <v>60</v>
      </c>
      <c r="H14" s="214">
        <f>AVERAGE(H15:H26)</f>
        <v>55.08</v>
      </c>
      <c r="I14" s="202">
        <v>63.36</v>
      </c>
      <c r="J14" s="203"/>
      <c r="K14" s="201">
        <f>SUM(K15:K26)</f>
        <v>58</v>
      </c>
      <c r="L14" s="214">
        <f>AVERAGE(L15:L26)</f>
        <v>59.179999999999993</v>
      </c>
      <c r="M14" s="202">
        <v>63.19</v>
      </c>
      <c r="N14" s="203"/>
      <c r="O14" s="539">
        <f>SUM(O15:O26)</f>
        <v>81</v>
      </c>
      <c r="P14" s="214">
        <f>AVERAGE(P15:P26)</f>
        <v>73.45</v>
      </c>
      <c r="Q14" s="202">
        <v>73.010000000000005</v>
      </c>
      <c r="R14" s="533"/>
      <c r="S14" s="201">
        <f>SUM(S15:S26)</f>
        <v>75</v>
      </c>
      <c r="T14" s="214">
        <f>AVERAGE(T15:T26)</f>
        <v>61.309999999999988</v>
      </c>
      <c r="U14" s="202">
        <v>70.790000000000006</v>
      </c>
      <c r="V14" s="203"/>
      <c r="W14" s="325"/>
      <c r="X14" s="17"/>
    </row>
    <row r="15" spans="1:26" ht="15" customHeight="1" x14ac:dyDescent="0.25">
      <c r="A15" s="47">
        <v>1</v>
      </c>
      <c r="B15" s="157" t="s">
        <v>28</v>
      </c>
      <c r="C15" s="506">
        <v>6</v>
      </c>
      <c r="D15" s="230">
        <v>72.099999999999994</v>
      </c>
      <c r="E15" s="230">
        <v>61.64</v>
      </c>
      <c r="F15" s="546">
        <v>23</v>
      </c>
      <c r="G15" s="506">
        <v>11</v>
      </c>
      <c r="H15" s="230">
        <v>64.7</v>
      </c>
      <c r="I15" s="230">
        <v>63.36</v>
      </c>
      <c r="J15" s="546">
        <v>41</v>
      </c>
      <c r="K15" s="506">
        <v>14</v>
      </c>
      <c r="L15" s="230">
        <v>61.6</v>
      </c>
      <c r="M15" s="230">
        <v>63.19</v>
      </c>
      <c r="N15" s="546">
        <v>51</v>
      </c>
      <c r="O15" s="309">
        <v>12</v>
      </c>
      <c r="P15" s="230">
        <v>80.400000000000006</v>
      </c>
      <c r="Q15" s="230">
        <v>73.010000000000005</v>
      </c>
      <c r="R15" s="549">
        <v>10</v>
      </c>
      <c r="S15" s="506">
        <v>14</v>
      </c>
      <c r="T15" s="230">
        <v>72.8</v>
      </c>
      <c r="U15" s="230">
        <v>70.790000000000006</v>
      </c>
      <c r="V15" s="501">
        <v>36</v>
      </c>
      <c r="W15" s="323">
        <f t="shared" ref="W15:W26" si="1">V15+R15+N15+J15+F15</f>
        <v>161</v>
      </c>
      <c r="X15" s="17"/>
    </row>
    <row r="16" spans="1:26" ht="15" customHeight="1" x14ac:dyDescent="0.25">
      <c r="A16" s="47">
        <v>2</v>
      </c>
      <c r="B16" s="157" t="s">
        <v>27</v>
      </c>
      <c r="C16" s="506">
        <v>8</v>
      </c>
      <c r="D16" s="230">
        <v>80.2</v>
      </c>
      <c r="E16" s="230">
        <v>61.64</v>
      </c>
      <c r="F16" s="546">
        <v>5</v>
      </c>
      <c r="G16" s="506">
        <v>4</v>
      </c>
      <c r="H16" s="230">
        <v>61</v>
      </c>
      <c r="I16" s="230">
        <v>63.36</v>
      </c>
      <c r="J16" s="546">
        <v>55</v>
      </c>
      <c r="K16" s="506">
        <v>7</v>
      </c>
      <c r="L16" s="230">
        <v>70</v>
      </c>
      <c r="M16" s="230">
        <v>63.19</v>
      </c>
      <c r="N16" s="546">
        <v>17</v>
      </c>
      <c r="O16" s="309">
        <v>9</v>
      </c>
      <c r="P16" s="230">
        <v>78.599999999999994</v>
      </c>
      <c r="Q16" s="230">
        <v>73.010000000000005</v>
      </c>
      <c r="R16" s="549">
        <v>16</v>
      </c>
      <c r="S16" s="506">
        <v>12</v>
      </c>
      <c r="T16" s="230">
        <v>77.599999999999994</v>
      </c>
      <c r="U16" s="230">
        <v>70.790000000000006</v>
      </c>
      <c r="V16" s="501">
        <v>19</v>
      </c>
      <c r="W16" s="327">
        <f t="shared" si="1"/>
        <v>112</v>
      </c>
      <c r="X16" s="17"/>
    </row>
    <row r="17" spans="1:24" ht="15" customHeight="1" x14ac:dyDescent="0.25">
      <c r="A17" s="47">
        <v>3</v>
      </c>
      <c r="B17" s="375" t="s">
        <v>29</v>
      </c>
      <c r="C17" s="506">
        <v>10</v>
      </c>
      <c r="D17" s="230">
        <v>70.599999999999994</v>
      </c>
      <c r="E17" s="230">
        <v>61.64</v>
      </c>
      <c r="F17" s="546">
        <v>30</v>
      </c>
      <c r="G17" s="506">
        <v>12</v>
      </c>
      <c r="H17" s="230">
        <v>71</v>
      </c>
      <c r="I17" s="230">
        <v>63.36</v>
      </c>
      <c r="J17" s="546">
        <v>20</v>
      </c>
      <c r="K17" s="506">
        <v>4</v>
      </c>
      <c r="L17" s="230">
        <v>53.8</v>
      </c>
      <c r="M17" s="230">
        <v>63.19</v>
      </c>
      <c r="N17" s="546">
        <v>76</v>
      </c>
      <c r="O17" s="309">
        <v>17</v>
      </c>
      <c r="P17" s="230">
        <v>68</v>
      </c>
      <c r="Q17" s="230">
        <v>73.010000000000005</v>
      </c>
      <c r="R17" s="549">
        <v>65</v>
      </c>
      <c r="S17" s="506">
        <v>7</v>
      </c>
      <c r="T17" s="230">
        <v>60</v>
      </c>
      <c r="U17" s="230">
        <v>70.790000000000006</v>
      </c>
      <c r="V17" s="501">
        <v>75</v>
      </c>
      <c r="W17" s="323">
        <f t="shared" si="1"/>
        <v>266</v>
      </c>
      <c r="X17" s="17"/>
    </row>
    <row r="18" spans="1:24" ht="15" customHeight="1" x14ac:dyDescent="0.25">
      <c r="A18" s="47">
        <v>4</v>
      </c>
      <c r="B18" s="375" t="s">
        <v>30</v>
      </c>
      <c r="C18" s="506">
        <v>20</v>
      </c>
      <c r="D18" s="230">
        <v>76</v>
      </c>
      <c r="E18" s="230">
        <v>61.64</v>
      </c>
      <c r="F18" s="546">
        <v>12</v>
      </c>
      <c r="G18" s="506">
        <v>13</v>
      </c>
      <c r="H18" s="230">
        <v>74.3</v>
      </c>
      <c r="I18" s="230">
        <v>63.36</v>
      </c>
      <c r="J18" s="546">
        <v>13</v>
      </c>
      <c r="K18" s="506">
        <v>14</v>
      </c>
      <c r="L18" s="230">
        <v>55.5</v>
      </c>
      <c r="M18" s="230">
        <v>63.19</v>
      </c>
      <c r="N18" s="546">
        <v>73</v>
      </c>
      <c r="O18" s="309">
        <v>22</v>
      </c>
      <c r="P18" s="230">
        <v>72.2</v>
      </c>
      <c r="Q18" s="230">
        <v>73.010000000000005</v>
      </c>
      <c r="R18" s="549">
        <v>49</v>
      </c>
      <c r="S18" s="506">
        <v>19</v>
      </c>
      <c r="T18" s="230">
        <v>79.5</v>
      </c>
      <c r="U18" s="230">
        <v>70.790000000000006</v>
      </c>
      <c r="V18" s="501">
        <v>13</v>
      </c>
      <c r="W18" s="323">
        <f t="shared" si="1"/>
        <v>160</v>
      </c>
      <c r="X18" s="17"/>
    </row>
    <row r="19" spans="1:24" ht="15" customHeight="1" x14ac:dyDescent="0.25">
      <c r="A19" s="47">
        <v>5</v>
      </c>
      <c r="B19" s="53" t="s">
        <v>31</v>
      </c>
      <c r="C19" s="499">
        <v>2</v>
      </c>
      <c r="D19" s="231">
        <v>61</v>
      </c>
      <c r="E19" s="231">
        <v>61.64</v>
      </c>
      <c r="F19" s="547">
        <v>56</v>
      </c>
      <c r="G19" s="499">
        <v>6</v>
      </c>
      <c r="H19" s="231">
        <v>66.5</v>
      </c>
      <c r="I19" s="231">
        <v>63.36</v>
      </c>
      <c r="J19" s="547">
        <v>33</v>
      </c>
      <c r="K19" s="499">
        <v>7</v>
      </c>
      <c r="L19" s="231">
        <v>66.599999999999994</v>
      </c>
      <c r="M19" s="231">
        <v>63.19</v>
      </c>
      <c r="N19" s="547">
        <v>30</v>
      </c>
      <c r="O19" s="312">
        <v>8</v>
      </c>
      <c r="P19" s="231">
        <v>74.5</v>
      </c>
      <c r="Q19" s="231">
        <v>73.010000000000005</v>
      </c>
      <c r="R19" s="550">
        <v>38</v>
      </c>
      <c r="S19" s="499">
        <v>11</v>
      </c>
      <c r="T19" s="231">
        <v>63.2</v>
      </c>
      <c r="U19" s="231">
        <v>70.790000000000006</v>
      </c>
      <c r="V19" s="501">
        <v>69</v>
      </c>
      <c r="W19" s="323">
        <f t="shared" si="1"/>
        <v>226</v>
      </c>
      <c r="X19" s="17"/>
    </row>
    <row r="20" spans="1:24" ht="15" customHeight="1" x14ac:dyDescent="0.25">
      <c r="A20" s="47">
        <v>6</v>
      </c>
      <c r="B20" s="53" t="s">
        <v>145</v>
      </c>
      <c r="C20" s="499">
        <v>1</v>
      </c>
      <c r="D20" s="231">
        <v>96</v>
      </c>
      <c r="E20" s="231">
        <v>61.64</v>
      </c>
      <c r="F20" s="547">
        <v>1</v>
      </c>
      <c r="G20" s="499">
        <v>3</v>
      </c>
      <c r="H20" s="231">
        <v>35</v>
      </c>
      <c r="I20" s="231">
        <v>63.36</v>
      </c>
      <c r="J20" s="547">
        <v>91</v>
      </c>
      <c r="K20" s="499">
        <v>1</v>
      </c>
      <c r="L20" s="231">
        <v>35</v>
      </c>
      <c r="M20" s="231">
        <v>63.19</v>
      </c>
      <c r="N20" s="547">
        <v>94</v>
      </c>
      <c r="O20" s="312"/>
      <c r="P20" s="231"/>
      <c r="Q20" s="231">
        <v>73.010000000000005</v>
      </c>
      <c r="R20" s="550">
        <v>94</v>
      </c>
      <c r="S20" s="499">
        <v>2</v>
      </c>
      <c r="T20" s="231">
        <v>45.5</v>
      </c>
      <c r="U20" s="231">
        <v>70.790000000000006</v>
      </c>
      <c r="V20" s="501">
        <v>88</v>
      </c>
      <c r="W20" s="323">
        <f t="shared" si="1"/>
        <v>368</v>
      </c>
      <c r="X20" s="17"/>
    </row>
    <row r="21" spans="1:24" ht="15" customHeight="1" x14ac:dyDescent="0.25">
      <c r="A21" s="47">
        <v>7</v>
      </c>
      <c r="B21" s="190" t="s">
        <v>144</v>
      </c>
      <c r="C21" s="523">
        <v>5</v>
      </c>
      <c r="D21" s="280">
        <v>54</v>
      </c>
      <c r="E21" s="280">
        <v>61.64</v>
      </c>
      <c r="F21" s="548">
        <v>76</v>
      </c>
      <c r="G21" s="523">
        <v>6</v>
      </c>
      <c r="H21" s="280">
        <v>50</v>
      </c>
      <c r="I21" s="280">
        <v>63.36</v>
      </c>
      <c r="J21" s="548">
        <v>82</v>
      </c>
      <c r="K21" s="523">
        <v>3</v>
      </c>
      <c r="L21" s="280">
        <v>73.3</v>
      </c>
      <c r="M21" s="280">
        <v>63.19</v>
      </c>
      <c r="N21" s="548">
        <v>10</v>
      </c>
      <c r="O21" s="526">
        <v>7</v>
      </c>
      <c r="P21" s="280">
        <v>65.900000000000006</v>
      </c>
      <c r="Q21" s="280">
        <v>73.010000000000005</v>
      </c>
      <c r="R21" s="551">
        <v>73</v>
      </c>
      <c r="S21" s="523">
        <v>4</v>
      </c>
      <c r="T21" s="280">
        <v>69.5</v>
      </c>
      <c r="U21" s="280">
        <v>70.790000000000006</v>
      </c>
      <c r="V21" s="501">
        <v>46</v>
      </c>
      <c r="W21" s="323">
        <f t="shared" si="1"/>
        <v>287</v>
      </c>
      <c r="X21" s="17"/>
    </row>
    <row r="22" spans="1:24" s="165" customFormat="1" ht="15" customHeight="1" x14ac:dyDescent="0.25">
      <c r="A22" s="47">
        <v>8</v>
      </c>
      <c r="B22" s="190" t="s">
        <v>146</v>
      </c>
      <c r="C22" s="523">
        <v>2</v>
      </c>
      <c r="D22" s="280">
        <v>66</v>
      </c>
      <c r="E22" s="280">
        <v>61.64</v>
      </c>
      <c r="F22" s="548">
        <v>44</v>
      </c>
      <c r="G22" s="523"/>
      <c r="H22" s="280"/>
      <c r="I22" s="280">
        <v>63.36</v>
      </c>
      <c r="J22" s="548">
        <v>96</v>
      </c>
      <c r="K22" s="523">
        <v>3</v>
      </c>
      <c r="L22" s="280">
        <v>63</v>
      </c>
      <c r="M22" s="280">
        <v>63.19</v>
      </c>
      <c r="N22" s="548">
        <v>44</v>
      </c>
      <c r="O22" s="526"/>
      <c r="P22" s="280"/>
      <c r="Q22" s="280">
        <v>73.010000000000005</v>
      </c>
      <c r="R22" s="551">
        <v>94</v>
      </c>
      <c r="S22" s="523"/>
      <c r="T22" s="280"/>
      <c r="U22" s="280">
        <v>70.790000000000006</v>
      </c>
      <c r="V22" s="501">
        <v>92</v>
      </c>
      <c r="W22" s="323">
        <f t="shared" si="1"/>
        <v>370</v>
      </c>
      <c r="X22" s="17"/>
    </row>
    <row r="23" spans="1:24" s="165" customFormat="1" ht="15" customHeight="1" x14ac:dyDescent="0.25">
      <c r="A23" s="47">
        <v>9</v>
      </c>
      <c r="B23" s="53" t="s">
        <v>183</v>
      </c>
      <c r="C23" s="499">
        <v>2</v>
      </c>
      <c r="D23" s="231">
        <v>71</v>
      </c>
      <c r="E23" s="231">
        <v>61.64</v>
      </c>
      <c r="F23" s="547">
        <v>28</v>
      </c>
      <c r="G23" s="499"/>
      <c r="H23" s="231"/>
      <c r="I23" s="231">
        <v>63.36</v>
      </c>
      <c r="J23" s="547">
        <v>96</v>
      </c>
      <c r="K23" s="499">
        <v>1</v>
      </c>
      <c r="L23" s="231">
        <v>51</v>
      </c>
      <c r="M23" s="231">
        <v>63.19</v>
      </c>
      <c r="N23" s="547">
        <v>85</v>
      </c>
      <c r="O23" s="312"/>
      <c r="P23" s="231"/>
      <c r="Q23" s="231">
        <v>73.010000000000005</v>
      </c>
      <c r="R23" s="550">
        <v>94</v>
      </c>
      <c r="S23" s="499">
        <v>1</v>
      </c>
      <c r="T23" s="231">
        <v>30</v>
      </c>
      <c r="U23" s="231">
        <v>70.790000000000006</v>
      </c>
      <c r="V23" s="501">
        <v>90</v>
      </c>
      <c r="W23" s="323">
        <f t="shared" si="1"/>
        <v>393</v>
      </c>
      <c r="X23" s="17"/>
    </row>
    <row r="24" spans="1:24" s="165" customFormat="1" ht="15" customHeight="1" x14ac:dyDescent="0.25">
      <c r="A24" s="47">
        <v>10</v>
      </c>
      <c r="B24" s="53" t="s">
        <v>171</v>
      </c>
      <c r="C24" s="499"/>
      <c r="D24" s="231"/>
      <c r="E24" s="231">
        <v>61.64</v>
      </c>
      <c r="F24" s="547">
        <v>98</v>
      </c>
      <c r="G24" s="499">
        <v>1</v>
      </c>
      <c r="H24" s="231">
        <v>58</v>
      </c>
      <c r="I24" s="231">
        <v>63.36</v>
      </c>
      <c r="J24" s="547">
        <v>62</v>
      </c>
      <c r="K24" s="499"/>
      <c r="L24" s="231"/>
      <c r="M24" s="231">
        <v>63.19</v>
      </c>
      <c r="N24" s="547">
        <v>97</v>
      </c>
      <c r="O24" s="312"/>
      <c r="P24" s="231"/>
      <c r="Q24" s="231">
        <v>73.010000000000005</v>
      </c>
      <c r="R24" s="550">
        <v>94</v>
      </c>
      <c r="S24" s="499"/>
      <c r="T24" s="231"/>
      <c r="U24" s="231">
        <v>70.790000000000006</v>
      </c>
      <c r="V24" s="501">
        <v>92</v>
      </c>
      <c r="W24" s="323">
        <f t="shared" si="1"/>
        <v>443</v>
      </c>
      <c r="X24" s="17"/>
    </row>
    <row r="25" spans="1:24" s="165" customFormat="1" ht="15" customHeight="1" x14ac:dyDescent="0.25">
      <c r="A25" s="47">
        <v>11</v>
      </c>
      <c r="B25" s="53" t="s">
        <v>118</v>
      </c>
      <c r="C25" s="499">
        <v>9</v>
      </c>
      <c r="D25" s="231">
        <v>57.3</v>
      </c>
      <c r="E25" s="231">
        <v>61.64</v>
      </c>
      <c r="F25" s="547">
        <v>68</v>
      </c>
      <c r="G25" s="499">
        <v>3</v>
      </c>
      <c r="H25" s="231">
        <v>39.299999999999997</v>
      </c>
      <c r="I25" s="231">
        <v>63.36</v>
      </c>
      <c r="J25" s="547">
        <v>88</v>
      </c>
      <c r="K25" s="499">
        <v>4</v>
      </c>
      <c r="L25" s="231">
        <v>62</v>
      </c>
      <c r="M25" s="231">
        <v>63.19</v>
      </c>
      <c r="N25" s="547">
        <v>49</v>
      </c>
      <c r="O25" s="312">
        <v>4</v>
      </c>
      <c r="P25" s="231">
        <v>69.5</v>
      </c>
      <c r="Q25" s="231">
        <v>73.010000000000005</v>
      </c>
      <c r="R25" s="550">
        <v>62</v>
      </c>
      <c r="S25" s="499">
        <v>4</v>
      </c>
      <c r="T25" s="231">
        <v>51</v>
      </c>
      <c r="U25" s="231">
        <v>70.790000000000006</v>
      </c>
      <c r="V25" s="501">
        <v>83</v>
      </c>
      <c r="W25" s="323">
        <f t="shared" si="1"/>
        <v>350</v>
      </c>
      <c r="X25" s="17"/>
    </row>
    <row r="26" spans="1:24" ht="15" customHeight="1" thickBot="1" x14ac:dyDescent="0.3">
      <c r="A26" s="47">
        <v>12</v>
      </c>
      <c r="B26" s="531" t="s">
        <v>169</v>
      </c>
      <c r="C26" s="506"/>
      <c r="D26" s="230"/>
      <c r="E26" s="230">
        <v>61.64</v>
      </c>
      <c r="F26" s="546">
        <v>98</v>
      </c>
      <c r="G26" s="506">
        <v>1</v>
      </c>
      <c r="H26" s="230">
        <v>31</v>
      </c>
      <c r="I26" s="230">
        <v>63.36</v>
      </c>
      <c r="J26" s="546">
        <v>94</v>
      </c>
      <c r="K26" s="506"/>
      <c r="L26" s="230"/>
      <c r="M26" s="230">
        <v>63.19</v>
      </c>
      <c r="N26" s="546">
        <v>97</v>
      </c>
      <c r="O26" s="309">
        <v>2</v>
      </c>
      <c r="P26" s="230">
        <v>78.5</v>
      </c>
      <c r="Q26" s="230">
        <v>73.010000000000005</v>
      </c>
      <c r="R26" s="549">
        <v>17</v>
      </c>
      <c r="S26" s="506">
        <v>1</v>
      </c>
      <c r="T26" s="230">
        <v>64</v>
      </c>
      <c r="U26" s="230">
        <v>70.790000000000006</v>
      </c>
      <c r="V26" s="501">
        <v>64</v>
      </c>
      <c r="W26" s="664">
        <f t="shared" si="1"/>
        <v>370</v>
      </c>
      <c r="X26" s="17"/>
    </row>
    <row r="27" spans="1:24" ht="15" customHeight="1" thickBot="1" x14ac:dyDescent="0.3">
      <c r="A27" s="114"/>
      <c r="B27" s="200" t="s">
        <v>98</v>
      </c>
      <c r="C27" s="201">
        <f>SUM(C28:C43)</f>
        <v>46</v>
      </c>
      <c r="D27" s="214">
        <f>AVERAGE(D28:D43)</f>
        <v>54.699999999999996</v>
      </c>
      <c r="E27" s="202">
        <v>61.64</v>
      </c>
      <c r="F27" s="203"/>
      <c r="G27" s="201">
        <f>SUM(G28:G43)</f>
        <v>67</v>
      </c>
      <c r="H27" s="214">
        <f>AVERAGE(H28:H43)</f>
        <v>57.79999999999999</v>
      </c>
      <c r="I27" s="202">
        <v>63.36</v>
      </c>
      <c r="J27" s="203"/>
      <c r="K27" s="201">
        <f>SUM(K28:K43)</f>
        <v>77</v>
      </c>
      <c r="L27" s="214">
        <f>AVERAGE(L28:L43)</f>
        <v>64.461538461538481</v>
      </c>
      <c r="M27" s="202">
        <v>63.19</v>
      </c>
      <c r="N27" s="203"/>
      <c r="O27" s="539">
        <f>SUM(O28:O43)</f>
        <v>57</v>
      </c>
      <c r="P27" s="214">
        <f>AVERAGE(P28:P43)</f>
        <v>68.866666666666674</v>
      </c>
      <c r="Q27" s="202">
        <v>73.010000000000005</v>
      </c>
      <c r="R27" s="533"/>
      <c r="S27" s="201">
        <f>SUM(S28:S43)</f>
        <v>68</v>
      </c>
      <c r="T27" s="214">
        <f>AVERAGE(T28:T43)</f>
        <v>66.578571428571436</v>
      </c>
      <c r="U27" s="202">
        <v>70.790000000000006</v>
      </c>
      <c r="V27" s="203"/>
      <c r="W27" s="328"/>
      <c r="X27" s="17"/>
    </row>
    <row r="28" spans="1:24" ht="15" customHeight="1" x14ac:dyDescent="0.25">
      <c r="A28" s="115">
        <v>1</v>
      </c>
      <c r="B28" s="157" t="s">
        <v>46</v>
      </c>
      <c r="C28" s="238">
        <v>7</v>
      </c>
      <c r="D28" s="230">
        <v>60.9</v>
      </c>
      <c r="E28" s="309">
        <v>61.64</v>
      </c>
      <c r="F28" s="239">
        <v>57</v>
      </c>
      <c r="G28" s="238">
        <v>9</v>
      </c>
      <c r="H28" s="230">
        <v>63.2</v>
      </c>
      <c r="I28" s="309">
        <v>63.36</v>
      </c>
      <c r="J28" s="239">
        <v>46</v>
      </c>
      <c r="K28" s="238">
        <v>11</v>
      </c>
      <c r="L28" s="230">
        <v>53</v>
      </c>
      <c r="M28" s="309">
        <v>63.19</v>
      </c>
      <c r="N28" s="239">
        <v>79</v>
      </c>
      <c r="O28" s="518">
        <v>7</v>
      </c>
      <c r="P28" s="230">
        <v>79.099999999999994</v>
      </c>
      <c r="Q28" s="309">
        <v>73.010000000000005</v>
      </c>
      <c r="R28" s="518">
        <v>15</v>
      </c>
      <c r="S28" s="238">
        <v>6</v>
      </c>
      <c r="T28" s="230">
        <v>88</v>
      </c>
      <c r="U28" s="309">
        <v>70.790000000000006</v>
      </c>
      <c r="V28" s="239">
        <v>3</v>
      </c>
      <c r="W28" s="323">
        <f t="shared" ref="W28:W43" si="2">V28+R28+N28+J28+F28</f>
        <v>200</v>
      </c>
      <c r="X28" s="17"/>
    </row>
    <row r="29" spans="1:24" ht="15" customHeight="1" x14ac:dyDescent="0.25">
      <c r="A29" s="49">
        <v>2</v>
      </c>
      <c r="B29" s="157" t="s">
        <v>91</v>
      </c>
      <c r="C29" s="238">
        <v>2</v>
      </c>
      <c r="D29" s="230">
        <v>56</v>
      </c>
      <c r="E29" s="309">
        <v>61.64</v>
      </c>
      <c r="F29" s="239">
        <v>72</v>
      </c>
      <c r="G29" s="238">
        <v>11</v>
      </c>
      <c r="H29" s="230">
        <v>63</v>
      </c>
      <c r="I29" s="309">
        <v>63.36</v>
      </c>
      <c r="J29" s="239">
        <v>47</v>
      </c>
      <c r="K29" s="238">
        <v>9</v>
      </c>
      <c r="L29" s="230">
        <v>79.3</v>
      </c>
      <c r="M29" s="309">
        <v>63.19</v>
      </c>
      <c r="N29" s="239">
        <v>3</v>
      </c>
      <c r="O29" s="518">
        <v>2</v>
      </c>
      <c r="P29" s="230">
        <v>86</v>
      </c>
      <c r="Q29" s="309">
        <v>73.010000000000005</v>
      </c>
      <c r="R29" s="518">
        <v>5</v>
      </c>
      <c r="S29" s="238">
        <v>9</v>
      </c>
      <c r="T29" s="230">
        <v>73.599999999999994</v>
      </c>
      <c r="U29" s="309">
        <v>70.790000000000006</v>
      </c>
      <c r="V29" s="239">
        <v>33</v>
      </c>
      <c r="W29" s="326">
        <f t="shared" si="2"/>
        <v>160</v>
      </c>
      <c r="X29" s="17"/>
    </row>
    <row r="30" spans="1:24" ht="15" customHeight="1" x14ac:dyDescent="0.25">
      <c r="A30" s="49">
        <v>3</v>
      </c>
      <c r="B30" s="211" t="s">
        <v>40</v>
      </c>
      <c r="C30" s="240">
        <v>4</v>
      </c>
      <c r="D30" s="231">
        <v>42.5</v>
      </c>
      <c r="E30" s="312">
        <v>61.64</v>
      </c>
      <c r="F30" s="241">
        <v>89</v>
      </c>
      <c r="G30" s="240">
        <v>6</v>
      </c>
      <c r="H30" s="231">
        <v>54.8</v>
      </c>
      <c r="I30" s="312">
        <v>63.36</v>
      </c>
      <c r="J30" s="241">
        <v>72</v>
      </c>
      <c r="K30" s="240">
        <v>3</v>
      </c>
      <c r="L30" s="231">
        <v>68</v>
      </c>
      <c r="M30" s="312">
        <v>63.19</v>
      </c>
      <c r="N30" s="241">
        <v>26</v>
      </c>
      <c r="O30" s="504">
        <v>2</v>
      </c>
      <c r="P30" s="231">
        <v>75</v>
      </c>
      <c r="Q30" s="312">
        <v>73.010000000000005</v>
      </c>
      <c r="R30" s="504">
        <v>31</v>
      </c>
      <c r="S30" s="240">
        <v>7</v>
      </c>
      <c r="T30" s="231">
        <v>69.7</v>
      </c>
      <c r="U30" s="312">
        <v>70.790000000000006</v>
      </c>
      <c r="V30" s="241">
        <v>45</v>
      </c>
      <c r="W30" s="323">
        <f t="shared" si="2"/>
        <v>263</v>
      </c>
      <c r="X30" s="17"/>
    </row>
    <row r="31" spans="1:24" ht="15" customHeight="1" x14ac:dyDescent="0.25">
      <c r="A31" s="49">
        <v>4</v>
      </c>
      <c r="B31" s="157" t="s">
        <v>164</v>
      </c>
      <c r="C31" s="238">
        <v>2</v>
      </c>
      <c r="D31" s="230">
        <v>68</v>
      </c>
      <c r="E31" s="309">
        <v>61.64</v>
      </c>
      <c r="F31" s="239">
        <v>38</v>
      </c>
      <c r="G31" s="238">
        <v>5</v>
      </c>
      <c r="H31" s="230">
        <v>74.2</v>
      </c>
      <c r="I31" s="309">
        <v>63.36</v>
      </c>
      <c r="J31" s="239">
        <v>14</v>
      </c>
      <c r="K31" s="238">
        <v>5</v>
      </c>
      <c r="L31" s="230">
        <v>69.2</v>
      </c>
      <c r="M31" s="309">
        <v>63.19</v>
      </c>
      <c r="N31" s="239">
        <v>20</v>
      </c>
      <c r="O31" s="518">
        <v>12</v>
      </c>
      <c r="P31" s="230">
        <v>63.8</v>
      </c>
      <c r="Q31" s="309">
        <v>73.010000000000005</v>
      </c>
      <c r="R31" s="518">
        <v>76</v>
      </c>
      <c r="S31" s="238">
        <v>3</v>
      </c>
      <c r="T31" s="230">
        <v>64.7</v>
      </c>
      <c r="U31" s="309">
        <v>70.790000000000006</v>
      </c>
      <c r="V31" s="239">
        <v>63</v>
      </c>
      <c r="W31" s="323">
        <f t="shared" si="2"/>
        <v>211</v>
      </c>
      <c r="X31" s="17"/>
    </row>
    <row r="32" spans="1:24" ht="15" customHeight="1" x14ac:dyDescent="0.25">
      <c r="A32" s="49">
        <v>5</v>
      </c>
      <c r="B32" s="157" t="s">
        <v>38</v>
      </c>
      <c r="C32" s="238">
        <v>5</v>
      </c>
      <c r="D32" s="230">
        <v>56.8</v>
      </c>
      <c r="E32" s="309">
        <v>61.64</v>
      </c>
      <c r="F32" s="239">
        <v>70</v>
      </c>
      <c r="G32" s="238">
        <v>5</v>
      </c>
      <c r="H32" s="230">
        <v>57.2</v>
      </c>
      <c r="I32" s="309">
        <v>63.36</v>
      </c>
      <c r="J32" s="239">
        <v>65</v>
      </c>
      <c r="K32" s="238">
        <v>12</v>
      </c>
      <c r="L32" s="230">
        <v>57.8</v>
      </c>
      <c r="M32" s="309">
        <v>63.19</v>
      </c>
      <c r="N32" s="239">
        <v>63</v>
      </c>
      <c r="O32" s="518">
        <v>1</v>
      </c>
      <c r="P32" s="230">
        <v>24</v>
      </c>
      <c r="Q32" s="309">
        <v>73.010000000000005</v>
      </c>
      <c r="R32" s="518">
        <v>93</v>
      </c>
      <c r="S32" s="238">
        <v>2</v>
      </c>
      <c r="T32" s="230">
        <v>63</v>
      </c>
      <c r="U32" s="309">
        <v>70.790000000000006</v>
      </c>
      <c r="V32" s="239">
        <v>70</v>
      </c>
      <c r="W32" s="323">
        <f t="shared" si="2"/>
        <v>361</v>
      </c>
      <c r="X32" s="17"/>
    </row>
    <row r="33" spans="1:24" ht="15" customHeight="1" x14ac:dyDescent="0.25">
      <c r="A33" s="49">
        <v>6</v>
      </c>
      <c r="B33" s="157" t="s">
        <v>22</v>
      </c>
      <c r="C33" s="238"/>
      <c r="D33" s="230"/>
      <c r="E33" s="309">
        <v>61.64</v>
      </c>
      <c r="F33" s="239">
        <v>98</v>
      </c>
      <c r="G33" s="238"/>
      <c r="H33" s="230"/>
      <c r="I33" s="309">
        <v>63.36</v>
      </c>
      <c r="J33" s="239">
        <v>96</v>
      </c>
      <c r="K33" s="238"/>
      <c r="L33" s="230"/>
      <c r="M33" s="309">
        <v>63.19</v>
      </c>
      <c r="N33" s="239">
        <v>97</v>
      </c>
      <c r="O33" s="518">
        <v>2</v>
      </c>
      <c r="P33" s="230">
        <v>68</v>
      </c>
      <c r="Q33" s="309">
        <v>73.010000000000005</v>
      </c>
      <c r="R33" s="518">
        <v>66</v>
      </c>
      <c r="S33" s="238"/>
      <c r="T33" s="230"/>
      <c r="U33" s="309">
        <v>70.790000000000006</v>
      </c>
      <c r="V33" s="239">
        <v>92</v>
      </c>
      <c r="W33" s="323">
        <f t="shared" si="2"/>
        <v>449</v>
      </c>
      <c r="X33" s="17"/>
    </row>
    <row r="34" spans="1:24" ht="15" customHeight="1" x14ac:dyDescent="0.25">
      <c r="A34" s="49">
        <v>7</v>
      </c>
      <c r="B34" s="157" t="s">
        <v>170</v>
      </c>
      <c r="C34" s="238">
        <v>2</v>
      </c>
      <c r="D34" s="230">
        <v>65.5</v>
      </c>
      <c r="E34" s="309">
        <v>61.64</v>
      </c>
      <c r="F34" s="239">
        <v>45</v>
      </c>
      <c r="G34" s="238"/>
      <c r="H34" s="230"/>
      <c r="I34" s="309">
        <v>63.36</v>
      </c>
      <c r="J34" s="239">
        <v>96</v>
      </c>
      <c r="K34" s="238"/>
      <c r="L34" s="230"/>
      <c r="M34" s="309">
        <v>63.19</v>
      </c>
      <c r="N34" s="239">
        <v>97</v>
      </c>
      <c r="O34" s="518"/>
      <c r="P34" s="230"/>
      <c r="Q34" s="309">
        <v>73.010000000000005</v>
      </c>
      <c r="R34" s="518">
        <v>94</v>
      </c>
      <c r="S34" s="238">
        <v>1</v>
      </c>
      <c r="T34" s="230">
        <v>59</v>
      </c>
      <c r="U34" s="309">
        <v>70.790000000000006</v>
      </c>
      <c r="V34" s="239">
        <v>76</v>
      </c>
      <c r="W34" s="323">
        <f t="shared" si="2"/>
        <v>408</v>
      </c>
      <c r="X34" s="17"/>
    </row>
    <row r="35" spans="1:24" ht="15" customHeight="1" x14ac:dyDescent="0.25">
      <c r="A35" s="49">
        <v>8</v>
      </c>
      <c r="B35" s="157" t="s">
        <v>172</v>
      </c>
      <c r="C35" s="238">
        <v>3</v>
      </c>
      <c r="D35" s="230">
        <v>23</v>
      </c>
      <c r="E35" s="309">
        <v>61.64</v>
      </c>
      <c r="F35" s="239">
        <v>97</v>
      </c>
      <c r="G35" s="238">
        <v>3</v>
      </c>
      <c r="H35" s="230">
        <v>33</v>
      </c>
      <c r="I35" s="309">
        <v>63.36</v>
      </c>
      <c r="J35" s="239">
        <v>93</v>
      </c>
      <c r="K35" s="238"/>
      <c r="L35" s="230"/>
      <c r="M35" s="309">
        <v>63.19</v>
      </c>
      <c r="N35" s="239">
        <v>97</v>
      </c>
      <c r="O35" s="518"/>
      <c r="P35" s="230"/>
      <c r="Q35" s="309">
        <v>73.010000000000005</v>
      </c>
      <c r="R35" s="518">
        <v>94</v>
      </c>
      <c r="S35" s="238"/>
      <c r="T35" s="230"/>
      <c r="U35" s="309">
        <v>70.790000000000006</v>
      </c>
      <c r="V35" s="239">
        <v>92</v>
      </c>
      <c r="W35" s="323">
        <f t="shared" si="2"/>
        <v>473</v>
      </c>
      <c r="X35" s="17"/>
    </row>
    <row r="36" spans="1:24" ht="15" customHeight="1" x14ac:dyDescent="0.25">
      <c r="A36" s="49">
        <v>9</v>
      </c>
      <c r="B36" s="211" t="s">
        <v>21</v>
      </c>
      <c r="C36" s="240"/>
      <c r="D36" s="231"/>
      <c r="E36" s="312">
        <v>61.64</v>
      </c>
      <c r="F36" s="241">
        <v>98</v>
      </c>
      <c r="G36" s="240">
        <v>6</v>
      </c>
      <c r="H36" s="231">
        <v>61.2</v>
      </c>
      <c r="I36" s="312">
        <v>63.36</v>
      </c>
      <c r="J36" s="241">
        <v>53</v>
      </c>
      <c r="K36" s="240">
        <v>1</v>
      </c>
      <c r="L36" s="231">
        <v>68</v>
      </c>
      <c r="M36" s="312">
        <v>63.19</v>
      </c>
      <c r="N36" s="241">
        <v>27</v>
      </c>
      <c r="O36" s="504">
        <v>4</v>
      </c>
      <c r="P36" s="231">
        <v>85.3</v>
      </c>
      <c r="Q36" s="312">
        <v>73.010000000000005</v>
      </c>
      <c r="R36" s="504">
        <v>6</v>
      </c>
      <c r="S36" s="240">
        <v>4</v>
      </c>
      <c r="T36" s="231">
        <v>53.5</v>
      </c>
      <c r="U36" s="312">
        <v>70.790000000000006</v>
      </c>
      <c r="V36" s="241">
        <v>81</v>
      </c>
      <c r="W36" s="323">
        <f t="shared" si="2"/>
        <v>265</v>
      </c>
      <c r="X36" s="17"/>
    </row>
    <row r="37" spans="1:24" ht="15" customHeight="1" x14ac:dyDescent="0.25">
      <c r="A37" s="49">
        <v>10</v>
      </c>
      <c r="B37" s="157" t="s">
        <v>119</v>
      </c>
      <c r="C37" s="238">
        <v>5</v>
      </c>
      <c r="D37" s="230">
        <v>30.4</v>
      </c>
      <c r="E37" s="309">
        <v>61.64</v>
      </c>
      <c r="F37" s="239">
        <v>96</v>
      </c>
      <c r="G37" s="238">
        <v>2</v>
      </c>
      <c r="H37" s="230">
        <v>75</v>
      </c>
      <c r="I37" s="309">
        <v>63.36</v>
      </c>
      <c r="J37" s="239">
        <v>11</v>
      </c>
      <c r="K37" s="238">
        <v>5</v>
      </c>
      <c r="L37" s="230">
        <v>30</v>
      </c>
      <c r="M37" s="309">
        <v>63.19</v>
      </c>
      <c r="N37" s="239">
        <v>95</v>
      </c>
      <c r="O37" s="518">
        <v>4</v>
      </c>
      <c r="P37" s="230">
        <v>73.8</v>
      </c>
      <c r="Q37" s="309">
        <v>73.010000000000005</v>
      </c>
      <c r="R37" s="518">
        <v>44</v>
      </c>
      <c r="S37" s="238">
        <v>2</v>
      </c>
      <c r="T37" s="230">
        <v>67.5</v>
      </c>
      <c r="U37" s="309">
        <v>70.790000000000006</v>
      </c>
      <c r="V37" s="239">
        <v>55</v>
      </c>
      <c r="W37" s="323">
        <f t="shared" si="2"/>
        <v>301</v>
      </c>
      <c r="X37" s="17"/>
    </row>
    <row r="38" spans="1:24" ht="15" customHeight="1" x14ac:dyDescent="0.25">
      <c r="A38" s="49">
        <v>11</v>
      </c>
      <c r="B38" s="157" t="s">
        <v>24</v>
      </c>
      <c r="C38" s="238">
        <v>3</v>
      </c>
      <c r="D38" s="230">
        <v>55.7</v>
      </c>
      <c r="E38" s="309">
        <v>61.64</v>
      </c>
      <c r="F38" s="239">
        <v>74</v>
      </c>
      <c r="G38" s="238">
        <v>4</v>
      </c>
      <c r="H38" s="230">
        <v>55</v>
      </c>
      <c r="I38" s="309">
        <v>63.36</v>
      </c>
      <c r="J38" s="239">
        <v>69</v>
      </c>
      <c r="K38" s="238">
        <v>8</v>
      </c>
      <c r="L38" s="230">
        <v>61.6</v>
      </c>
      <c r="M38" s="309">
        <v>63.19</v>
      </c>
      <c r="N38" s="239">
        <v>52</v>
      </c>
      <c r="O38" s="518">
        <v>8</v>
      </c>
      <c r="P38" s="230">
        <v>74.599999999999994</v>
      </c>
      <c r="Q38" s="309">
        <v>73.010000000000005</v>
      </c>
      <c r="R38" s="518">
        <v>35</v>
      </c>
      <c r="S38" s="238">
        <v>7</v>
      </c>
      <c r="T38" s="230">
        <v>73.599999999999994</v>
      </c>
      <c r="U38" s="309">
        <v>70.790000000000006</v>
      </c>
      <c r="V38" s="239">
        <v>32</v>
      </c>
      <c r="W38" s="323">
        <f t="shared" si="2"/>
        <v>262</v>
      </c>
      <c r="X38" s="17"/>
    </row>
    <row r="39" spans="1:24" s="165" customFormat="1" ht="15" customHeight="1" x14ac:dyDescent="0.25">
      <c r="A39" s="49">
        <v>12</v>
      </c>
      <c r="B39" s="157" t="s">
        <v>148</v>
      </c>
      <c r="C39" s="238">
        <v>1</v>
      </c>
      <c r="D39" s="230">
        <v>43</v>
      </c>
      <c r="E39" s="309">
        <v>61.64</v>
      </c>
      <c r="F39" s="239">
        <v>88</v>
      </c>
      <c r="G39" s="238"/>
      <c r="H39" s="230"/>
      <c r="I39" s="309">
        <v>63.36</v>
      </c>
      <c r="J39" s="239">
        <v>96</v>
      </c>
      <c r="K39" s="238">
        <v>1</v>
      </c>
      <c r="L39" s="230">
        <v>69</v>
      </c>
      <c r="M39" s="309">
        <v>63.19</v>
      </c>
      <c r="N39" s="239">
        <v>22</v>
      </c>
      <c r="O39" s="518"/>
      <c r="P39" s="230"/>
      <c r="Q39" s="309">
        <v>73.010000000000005</v>
      </c>
      <c r="R39" s="518">
        <v>94</v>
      </c>
      <c r="S39" s="238">
        <v>4</v>
      </c>
      <c r="T39" s="230">
        <v>44.3</v>
      </c>
      <c r="U39" s="309">
        <v>70.790000000000006</v>
      </c>
      <c r="V39" s="239">
        <v>89</v>
      </c>
      <c r="W39" s="323">
        <f t="shared" si="2"/>
        <v>389</v>
      </c>
      <c r="X39" s="17"/>
    </row>
    <row r="40" spans="1:24" s="165" customFormat="1" ht="15" customHeight="1" x14ac:dyDescent="0.25">
      <c r="A40" s="49">
        <v>13</v>
      </c>
      <c r="B40" s="157" t="s">
        <v>149</v>
      </c>
      <c r="C40" s="238">
        <v>2</v>
      </c>
      <c r="D40" s="230">
        <v>60.5</v>
      </c>
      <c r="E40" s="309">
        <v>61.64</v>
      </c>
      <c r="F40" s="239">
        <v>58</v>
      </c>
      <c r="G40" s="238">
        <v>2</v>
      </c>
      <c r="H40" s="230">
        <v>70.5</v>
      </c>
      <c r="I40" s="309">
        <v>63.36</v>
      </c>
      <c r="J40" s="239">
        <v>22</v>
      </c>
      <c r="K40" s="238">
        <v>1</v>
      </c>
      <c r="L40" s="230">
        <v>75</v>
      </c>
      <c r="M40" s="309">
        <v>63.19</v>
      </c>
      <c r="N40" s="239">
        <v>6</v>
      </c>
      <c r="O40" s="518"/>
      <c r="P40" s="230"/>
      <c r="Q40" s="309">
        <v>73.010000000000005</v>
      </c>
      <c r="R40" s="518">
        <v>94</v>
      </c>
      <c r="S40" s="238">
        <v>3</v>
      </c>
      <c r="T40" s="230">
        <v>75</v>
      </c>
      <c r="U40" s="309">
        <v>70.790000000000006</v>
      </c>
      <c r="V40" s="239">
        <v>24</v>
      </c>
      <c r="W40" s="323">
        <f t="shared" si="2"/>
        <v>204</v>
      </c>
      <c r="X40" s="17"/>
    </row>
    <row r="41" spans="1:24" s="165" customFormat="1" ht="15" customHeight="1" x14ac:dyDescent="0.25">
      <c r="A41" s="49">
        <v>14</v>
      </c>
      <c r="B41" s="157" t="s">
        <v>120</v>
      </c>
      <c r="C41" s="238">
        <v>1</v>
      </c>
      <c r="D41" s="230">
        <v>76</v>
      </c>
      <c r="E41" s="309">
        <v>61.64</v>
      </c>
      <c r="F41" s="239">
        <v>13</v>
      </c>
      <c r="G41" s="238">
        <v>1</v>
      </c>
      <c r="H41" s="230">
        <v>40</v>
      </c>
      <c r="I41" s="309">
        <v>63.36</v>
      </c>
      <c r="J41" s="239">
        <v>87</v>
      </c>
      <c r="K41" s="238">
        <v>3</v>
      </c>
      <c r="L41" s="230">
        <v>74.7</v>
      </c>
      <c r="M41" s="309">
        <v>63.19</v>
      </c>
      <c r="N41" s="239">
        <v>7</v>
      </c>
      <c r="O41" s="518">
        <v>1</v>
      </c>
      <c r="P41" s="230">
        <v>47</v>
      </c>
      <c r="Q41" s="309">
        <v>73.010000000000005</v>
      </c>
      <c r="R41" s="518">
        <v>89</v>
      </c>
      <c r="S41" s="238">
        <v>3</v>
      </c>
      <c r="T41" s="230">
        <v>72.7</v>
      </c>
      <c r="U41" s="309">
        <v>70.790000000000006</v>
      </c>
      <c r="V41" s="239">
        <v>37</v>
      </c>
      <c r="W41" s="323">
        <f t="shared" si="2"/>
        <v>233</v>
      </c>
      <c r="X41" s="17"/>
    </row>
    <row r="42" spans="1:24" s="165" customFormat="1" ht="15" customHeight="1" x14ac:dyDescent="0.25">
      <c r="A42" s="49">
        <v>15</v>
      </c>
      <c r="B42" s="157" t="s">
        <v>19</v>
      </c>
      <c r="C42" s="238">
        <v>7</v>
      </c>
      <c r="D42" s="230">
        <v>68</v>
      </c>
      <c r="E42" s="309">
        <v>61.64</v>
      </c>
      <c r="F42" s="239">
        <v>39</v>
      </c>
      <c r="G42" s="238">
        <v>11</v>
      </c>
      <c r="H42" s="230">
        <v>70.3</v>
      </c>
      <c r="I42" s="309">
        <v>63.36</v>
      </c>
      <c r="J42" s="239">
        <v>23</v>
      </c>
      <c r="K42" s="238">
        <v>13</v>
      </c>
      <c r="L42" s="230">
        <v>56.2</v>
      </c>
      <c r="M42" s="309">
        <v>63.19</v>
      </c>
      <c r="N42" s="239">
        <v>70</v>
      </c>
      <c r="O42" s="518">
        <v>11</v>
      </c>
      <c r="P42" s="230">
        <v>72.099999999999994</v>
      </c>
      <c r="Q42" s="309">
        <v>73.010000000000005</v>
      </c>
      <c r="R42" s="518">
        <v>50</v>
      </c>
      <c r="S42" s="238">
        <v>10</v>
      </c>
      <c r="T42" s="230">
        <v>68.8</v>
      </c>
      <c r="U42" s="309">
        <v>70.790000000000006</v>
      </c>
      <c r="V42" s="239">
        <v>49</v>
      </c>
      <c r="W42" s="323">
        <f t="shared" si="2"/>
        <v>231</v>
      </c>
      <c r="X42" s="17"/>
    </row>
    <row r="43" spans="1:24" ht="15" customHeight="1" thickBot="1" x14ac:dyDescent="0.3">
      <c r="A43" s="49">
        <v>16</v>
      </c>
      <c r="B43" s="157" t="s">
        <v>23</v>
      </c>
      <c r="C43" s="238">
        <v>2</v>
      </c>
      <c r="D43" s="230">
        <v>59.5</v>
      </c>
      <c r="E43" s="309">
        <v>61.64</v>
      </c>
      <c r="F43" s="239">
        <v>60</v>
      </c>
      <c r="G43" s="238">
        <v>2</v>
      </c>
      <c r="H43" s="230">
        <v>34</v>
      </c>
      <c r="I43" s="309">
        <v>63.36</v>
      </c>
      <c r="J43" s="239">
        <v>92</v>
      </c>
      <c r="K43" s="238">
        <v>5</v>
      </c>
      <c r="L43" s="230">
        <v>76.2</v>
      </c>
      <c r="M43" s="309">
        <v>63.19</v>
      </c>
      <c r="N43" s="239">
        <v>5</v>
      </c>
      <c r="O43" s="518">
        <v>3</v>
      </c>
      <c r="P43" s="230">
        <v>77.7</v>
      </c>
      <c r="Q43" s="309">
        <v>73.010000000000005</v>
      </c>
      <c r="R43" s="518">
        <v>25</v>
      </c>
      <c r="S43" s="238">
        <v>7</v>
      </c>
      <c r="T43" s="230">
        <v>58.7</v>
      </c>
      <c r="U43" s="309">
        <v>70.790000000000006</v>
      </c>
      <c r="V43" s="239">
        <v>77</v>
      </c>
      <c r="W43" s="323">
        <f t="shared" si="2"/>
        <v>259</v>
      </c>
      <c r="X43" s="17"/>
    </row>
    <row r="44" spans="1:24" ht="15" customHeight="1" thickBot="1" x14ac:dyDescent="0.3">
      <c r="A44" s="116"/>
      <c r="B44" s="200" t="s">
        <v>99</v>
      </c>
      <c r="C44" s="201">
        <f>SUM(C45:C63)</f>
        <v>106</v>
      </c>
      <c r="D44" s="214">
        <f>AVERAGE(D45:D63)</f>
        <v>64.258823529411771</v>
      </c>
      <c r="E44" s="202">
        <v>61.64</v>
      </c>
      <c r="F44" s="203"/>
      <c r="G44" s="201">
        <f>SUM(G45:G63)</f>
        <v>135</v>
      </c>
      <c r="H44" s="214">
        <f>AVERAGE(H45:H63)</f>
        <v>64.829411764705895</v>
      </c>
      <c r="I44" s="202">
        <v>63.36</v>
      </c>
      <c r="J44" s="203"/>
      <c r="K44" s="201">
        <f>SUM(K45:K63)</f>
        <v>129</v>
      </c>
      <c r="L44" s="214">
        <f>AVERAGE(L45:L63)</f>
        <v>60.366666666666667</v>
      </c>
      <c r="M44" s="202">
        <v>63.19</v>
      </c>
      <c r="N44" s="203"/>
      <c r="O44" s="539">
        <f>SUM(O45:O63)</f>
        <v>146</v>
      </c>
      <c r="P44" s="214">
        <f>AVERAGE(P45:P63)</f>
        <v>71.028571428571425</v>
      </c>
      <c r="Q44" s="202">
        <v>73.010000000000005</v>
      </c>
      <c r="R44" s="533"/>
      <c r="S44" s="201">
        <f>SUM(S45:S63)</f>
        <v>119</v>
      </c>
      <c r="T44" s="214">
        <f>AVERAGE(T45:T63)</f>
        <v>68.378571428571419</v>
      </c>
      <c r="U44" s="202">
        <v>70.790000000000006</v>
      </c>
      <c r="V44" s="203"/>
      <c r="W44" s="328"/>
      <c r="X44" s="17"/>
    </row>
    <row r="45" spans="1:24" ht="15" customHeight="1" x14ac:dyDescent="0.25">
      <c r="A45" s="52">
        <v>1</v>
      </c>
      <c r="B45" s="157" t="s">
        <v>48</v>
      </c>
      <c r="C45" s="238">
        <v>27</v>
      </c>
      <c r="D45" s="230">
        <v>71.2</v>
      </c>
      <c r="E45" s="309">
        <v>61.64</v>
      </c>
      <c r="F45" s="239">
        <v>26</v>
      </c>
      <c r="G45" s="238">
        <v>39</v>
      </c>
      <c r="H45" s="230">
        <v>65.400000000000006</v>
      </c>
      <c r="I45" s="309">
        <v>63.36</v>
      </c>
      <c r="J45" s="239">
        <v>37</v>
      </c>
      <c r="K45" s="238">
        <v>44</v>
      </c>
      <c r="L45" s="230">
        <v>69</v>
      </c>
      <c r="M45" s="309">
        <v>63.19</v>
      </c>
      <c r="N45" s="239">
        <v>23</v>
      </c>
      <c r="O45" s="518">
        <v>47</v>
      </c>
      <c r="P45" s="230">
        <v>78.2</v>
      </c>
      <c r="Q45" s="309">
        <v>73.010000000000005</v>
      </c>
      <c r="R45" s="518">
        <v>19</v>
      </c>
      <c r="S45" s="238">
        <v>48</v>
      </c>
      <c r="T45" s="230">
        <v>73</v>
      </c>
      <c r="U45" s="309">
        <v>70.790000000000006</v>
      </c>
      <c r="V45" s="239">
        <v>35</v>
      </c>
      <c r="W45" s="334">
        <f t="shared" ref="W45:W63" si="3">V45+R45+N45+J45+F45</f>
        <v>140</v>
      </c>
      <c r="X45" s="17"/>
    </row>
    <row r="46" spans="1:24" ht="15" customHeight="1" x14ac:dyDescent="0.25">
      <c r="A46" s="52">
        <v>2</v>
      </c>
      <c r="B46" s="191" t="s">
        <v>64</v>
      </c>
      <c r="C46" s="246">
        <v>9</v>
      </c>
      <c r="D46" s="234">
        <v>74</v>
      </c>
      <c r="E46" s="319">
        <v>61.64</v>
      </c>
      <c r="F46" s="247">
        <v>21</v>
      </c>
      <c r="G46" s="246">
        <v>15</v>
      </c>
      <c r="H46" s="234">
        <v>68</v>
      </c>
      <c r="I46" s="319">
        <v>63.36</v>
      </c>
      <c r="J46" s="247">
        <v>28</v>
      </c>
      <c r="K46" s="246">
        <v>11</v>
      </c>
      <c r="L46" s="234">
        <v>82</v>
      </c>
      <c r="M46" s="319">
        <v>63.19</v>
      </c>
      <c r="N46" s="247">
        <v>2</v>
      </c>
      <c r="O46" s="540">
        <v>19</v>
      </c>
      <c r="P46" s="234">
        <v>74</v>
      </c>
      <c r="Q46" s="319">
        <v>73.010000000000005</v>
      </c>
      <c r="R46" s="540">
        <v>41</v>
      </c>
      <c r="S46" s="246">
        <v>14</v>
      </c>
      <c r="T46" s="234">
        <v>75</v>
      </c>
      <c r="U46" s="319">
        <v>70.790000000000006</v>
      </c>
      <c r="V46" s="247">
        <v>26</v>
      </c>
      <c r="W46" s="335">
        <f t="shared" si="3"/>
        <v>118</v>
      </c>
      <c r="X46" s="17"/>
    </row>
    <row r="47" spans="1:24" ht="15" customHeight="1" x14ac:dyDescent="0.25">
      <c r="A47" s="52">
        <v>3</v>
      </c>
      <c r="B47" s="157" t="s">
        <v>49</v>
      </c>
      <c r="C47" s="238">
        <v>15</v>
      </c>
      <c r="D47" s="230">
        <v>75.3</v>
      </c>
      <c r="E47" s="309">
        <v>61.64</v>
      </c>
      <c r="F47" s="239">
        <v>18</v>
      </c>
      <c r="G47" s="238">
        <v>24</v>
      </c>
      <c r="H47" s="230">
        <v>55.9</v>
      </c>
      <c r="I47" s="309">
        <v>63.36</v>
      </c>
      <c r="J47" s="239">
        <v>68</v>
      </c>
      <c r="K47" s="238">
        <v>20</v>
      </c>
      <c r="L47" s="230">
        <v>74.5</v>
      </c>
      <c r="M47" s="309">
        <v>63.19</v>
      </c>
      <c r="N47" s="239">
        <v>8</v>
      </c>
      <c r="O47" s="518">
        <v>20</v>
      </c>
      <c r="P47" s="230">
        <v>81.7</v>
      </c>
      <c r="Q47" s="309">
        <v>73.010000000000005</v>
      </c>
      <c r="R47" s="518">
        <v>8</v>
      </c>
      <c r="S47" s="238">
        <v>25</v>
      </c>
      <c r="T47" s="230">
        <v>80.2</v>
      </c>
      <c r="U47" s="309">
        <v>70.790000000000006</v>
      </c>
      <c r="V47" s="239">
        <v>11</v>
      </c>
      <c r="W47" s="335">
        <f t="shared" si="3"/>
        <v>113</v>
      </c>
      <c r="X47" s="17"/>
    </row>
    <row r="48" spans="1:24" ht="15" customHeight="1" x14ac:dyDescent="0.25">
      <c r="A48" s="52">
        <v>4</v>
      </c>
      <c r="B48" s="157" t="s">
        <v>63</v>
      </c>
      <c r="C48" s="238">
        <v>10</v>
      </c>
      <c r="D48" s="230">
        <v>58.9</v>
      </c>
      <c r="E48" s="309">
        <v>61.64</v>
      </c>
      <c r="F48" s="239">
        <v>63</v>
      </c>
      <c r="G48" s="238">
        <v>17</v>
      </c>
      <c r="H48" s="230">
        <v>62.9</v>
      </c>
      <c r="I48" s="309">
        <v>63.36</v>
      </c>
      <c r="J48" s="239">
        <v>48</v>
      </c>
      <c r="K48" s="238">
        <v>14</v>
      </c>
      <c r="L48" s="230">
        <v>60.5</v>
      </c>
      <c r="M48" s="309">
        <v>63.19</v>
      </c>
      <c r="N48" s="239">
        <v>56</v>
      </c>
      <c r="O48" s="518">
        <v>23</v>
      </c>
      <c r="P48" s="230">
        <v>76.599999999999994</v>
      </c>
      <c r="Q48" s="309">
        <v>73.010000000000005</v>
      </c>
      <c r="R48" s="518">
        <v>26</v>
      </c>
      <c r="S48" s="238">
        <v>8</v>
      </c>
      <c r="T48" s="230">
        <v>69.099999999999994</v>
      </c>
      <c r="U48" s="309">
        <v>70.790000000000006</v>
      </c>
      <c r="V48" s="239">
        <v>47</v>
      </c>
      <c r="W48" s="335">
        <f t="shared" si="3"/>
        <v>240</v>
      </c>
      <c r="X48" s="17"/>
    </row>
    <row r="49" spans="1:24" s="143" customFormat="1" ht="15" customHeight="1" x14ac:dyDescent="0.25">
      <c r="A49" s="52">
        <v>5</v>
      </c>
      <c r="B49" s="157" t="s">
        <v>16</v>
      </c>
      <c r="C49" s="238">
        <v>5</v>
      </c>
      <c r="D49" s="230">
        <v>42.3</v>
      </c>
      <c r="E49" s="309">
        <v>61.64</v>
      </c>
      <c r="F49" s="239">
        <v>90</v>
      </c>
      <c r="G49" s="238">
        <v>10</v>
      </c>
      <c r="H49" s="230">
        <v>59</v>
      </c>
      <c r="I49" s="309">
        <v>63.36</v>
      </c>
      <c r="J49" s="239">
        <v>59</v>
      </c>
      <c r="K49" s="238">
        <v>9</v>
      </c>
      <c r="L49" s="230">
        <v>52.1</v>
      </c>
      <c r="M49" s="309">
        <v>63.19</v>
      </c>
      <c r="N49" s="239">
        <v>83</v>
      </c>
      <c r="O49" s="518">
        <v>3</v>
      </c>
      <c r="P49" s="230">
        <v>73.7</v>
      </c>
      <c r="Q49" s="309">
        <v>73.010000000000005</v>
      </c>
      <c r="R49" s="518">
        <v>45</v>
      </c>
      <c r="S49" s="238">
        <v>2</v>
      </c>
      <c r="T49" s="230">
        <v>64</v>
      </c>
      <c r="U49" s="309">
        <v>70.790000000000006</v>
      </c>
      <c r="V49" s="239">
        <v>65</v>
      </c>
      <c r="W49" s="335">
        <f t="shared" si="3"/>
        <v>342</v>
      </c>
      <c r="X49" s="17"/>
    </row>
    <row r="50" spans="1:24" ht="15" customHeight="1" x14ac:dyDescent="0.25">
      <c r="A50" s="52">
        <v>6</v>
      </c>
      <c r="B50" s="157" t="s">
        <v>15</v>
      </c>
      <c r="C50" s="238">
        <v>4</v>
      </c>
      <c r="D50" s="230">
        <v>58.6</v>
      </c>
      <c r="E50" s="309">
        <v>61.64</v>
      </c>
      <c r="F50" s="239">
        <v>65</v>
      </c>
      <c r="G50" s="238">
        <v>3</v>
      </c>
      <c r="H50" s="230">
        <v>55</v>
      </c>
      <c r="I50" s="309">
        <v>63.36</v>
      </c>
      <c r="J50" s="239">
        <v>70</v>
      </c>
      <c r="K50" s="238">
        <v>4</v>
      </c>
      <c r="L50" s="230">
        <v>56</v>
      </c>
      <c r="M50" s="309">
        <v>63.19</v>
      </c>
      <c r="N50" s="239">
        <v>71</v>
      </c>
      <c r="O50" s="518">
        <v>6</v>
      </c>
      <c r="P50" s="230">
        <v>75.8</v>
      </c>
      <c r="Q50" s="309">
        <v>73.010000000000005</v>
      </c>
      <c r="R50" s="518">
        <v>30</v>
      </c>
      <c r="S50" s="238">
        <v>3</v>
      </c>
      <c r="T50" s="230">
        <v>68</v>
      </c>
      <c r="U50" s="309">
        <v>70.790000000000006</v>
      </c>
      <c r="V50" s="239">
        <v>53</v>
      </c>
      <c r="W50" s="335">
        <f t="shared" si="3"/>
        <v>289</v>
      </c>
      <c r="X50" s="17"/>
    </row>
    <row r="51" spans="1:24" ht="15" customHeight="1" x14ac:dyDescent="0.25">
      <c r="A51" s="52">
        <v>7</v>
      </c>
      <c r="B51" s="157" t="s">
        <v>121</v>
      </c>
      <c r="C51" s="238">
        <v>2</v>
      </c>
      <c r="D51" s="230">
        <v>78.8</v>
      </c>
      <c r="E51" s="309">
        <v>61.64</v>
      </c>
      <c r="F51" s="239">
        <v>7</v>
      </c>
      <c r="G51" s="238">
        <v>2</v>
      </c>
      <c r="H51" s="230">
        <v>77</v>
      </c>
      <c r="I51" s="309">
        <v>63.36</v>
      </c>
      <c r="J51" s="239">
        <v>7</v>
      </c>
      <c r="K51" s="238">
        <v>4</v>
      </c>
      <c r="L51" s="230">
        <v>57.8</v>
      </c>
      <c r="M51" s="309">
        <v>63.19</v>
      </c>
      <c r="N51" s="239">
        <v>64</v>
      </c>
      <c r="O51" s="518">
        <v>6</v>
      </c>
      <c r="P51" s="230">
        <v>70.3</v>
      </c>
      <c r="Q51" s="309">
        <v>73.010000000000005</v>
      </c>
      <c r="R51" s="518">
        <v>58</v>
      </c>
      <c r="S51" s="238">
        <v>1</v>
      </c>
      <c r="T51" s="230">
        <v>69</v>
      </c>
      <c r="U51" s="309">
        <v>70.790000000000006</v>
      </c>
      <c r="V51" s="239">
        <v>48</v>
      </c>
      <c r="W51" s="335">
        <f t="shared" si="3"/>
        <v>184</v>
      </c>
      <c r="X51" s="17"/>
    </row>
    <row r="52" spans="1:24" ht="15" customHeight="1" x14ac:dyDescent="0.25">
      <c r="A52" s="52">
        <v>8</v>
      </c>
      <c r="B52" s="157" t="s">
        <v>173</v>
      </c>
      <c r="C52" s="238">
        <v>3</v>
      </c>
      <c r="D52" s="230">
        <v>81.3</v>
      </c>
      <c r="E52" s="309">
        <v>61.64</v>
      </c>
      <c r="F52" s="239">
        <v>3</v>
      </c>
      <c r="G52" s="238">
        <v>1</v>
      </c>
      <c r="H52" s="230">
        <v>78</v>
      </c>
      <c r="I52" s="309">
        <v>63.36</v>
      </c>
      <c r="J52" s="239">
        <v>6</v>
      </c>
      <c r="K52" s="238">
        <v>4</v>
      </c>
      <c r="L52" s="230">
        <v>60.3</v>
      </c>
      <c r="M52" s="309">
        <v>63.19</v>
      </c>
      <c r="N52" s="239">
        <v>58</v>
      </c>
      <c r="O52" s="518">
        <v>1</v>
      </c>
      <c r="P52" s="230">
        <v>78</v>
      </c>
      <c r="Q52" s="309">
        <v>73.010000000000005</v>
      </c>
      <c r="R52" s="518">
        <v>21</v>
      </c>
      <c r="S52" s="238">
        <v>1</v>
      </c>
      <c r="T52" s="230">
        <v>84</v>
      </c>
      <c r="U52" s="309">
        <v>70.790000000000006</v>
      </c>
      <c r="V52" s="239">
        <v>6</v>
      </c>
      <c r="W52" s="335">
        <f t="shared" si="3"/>
        <v>94</v>
      </c>
      <c r="X52" s="17"/>
    </row>
    <row r="53" spans="1:24" ht="15" customHeight="1" x14ac:dyDescent="0.25">
      <c r="A53" s="52">
        <v>9</v>
      </c>
      <c r="B53" s="157" t="s">
        <v>150</v>
      </c>
      <c r="C53" s="238">
        <v>1</v>
      </c>
      <c r="D53" s="230">
        <v>49</v>
      </c>
      <c r="E53" s="309">
        <v>61.64</v>
      </c>
      <c r="F53" s="239">
        <v>82</v>
      </c>
      <c r="G53" s="238">
        <v>1</v>
      </c>
      <c r="H53" s="230">
        <v>60</v>
      </c>
      <c r="I53" s="309">
        <v>63.36</v>
      </c>
      <c r="J53" s="239">
        <v>58</v>
      </c>
      <c r="K53" s="238">
        <v>2</v>
      </c>
      <c r="L53" s="230">
        <v>57</v>
      </c>
      <c r="M53" s="309">
        <v>63.19</v>
      </c>
      <c r="N53" s="239">
        <v>67</v>
      </c>
      <c r="O53" s="518"/>
      <c r="P53" s="230"/>
      <c r="Q53" s="309">
        <v>73.010000000000005</v>
      </c>
      <c r="R53" s="518">
        <v>94</v>
      </c>
      <c r="S53" s="238"/>
      <c r="T53" s="230"/>
      <c r="U53" s="309">
        <v>70.790000000000006</v>
      </c>
      <c r="V53" s="239">
        <v>92</v>
      </c>
      <c r="W53" s="335">
        <f t="shared" si="3"/>
        <v>393</v>
      </c>
      <c r="X53" s="17"/>
    </row>
    <row r="54" spans="1:24" ht="15" customHeight="1" x14ac:dyDescent="0.25">
      <c r="A54" s="52">
        <v>10</v>
      </c>
      <c r="B54" s="157" t="s">
        <v>176</v>
      </c>
      <c r="C54" s="238"/>
      <c r="D54" s="230"/>
      <c r="E54" s="309">
        <v>61.64</v>
      </c>
      <c r="F54" s="239">
        <v>98</v>
      </c>
      <c r="G54" s="238">
        <v>2</v>
      </c>
      <c r="H54" s="230">
        <v>58.5</v>
      </c>
      <c r="I54" s="309">
        <v>63.36</v>
      </c>
      <c r="J54" s="239">
        <v>60</v>
      </c>
      <c r="K54" s="238"/>
      <c r="L54" s="230"/>
      <c r="M54" s="309">
        <v>63.19</v>
      </c>
      <c r="N54" s="239">
        <v>97</v>
      </c>
      <c r="O54" s="518"/>
      <c r="P54" s="230"/>
      <c r="Q54" s="309">
        <v>73.010000000000005</v>
      </c>
      <c r="R54" s="518">
        <v>94</v>
      </c>
      <c r="S54" s="238"/>
      <c r="T54" s="230"/>
      <c r="U54" s="309">
        <v>70.790000000000006</v>
      </c>
      <c r="V54" s="239">
        <v>92</v>
      </c>
      <c r="W54" s="335">
        <f t="shared" si="3"/>
        <v>441</v>
      </c>
      <c r="X54" s="17"/>
    </row>
    <row r="55" spans="1:24" ht="15" customHeight="1" x14ac:dyDescent="0.25">
      <c r="A55" s="52">
        <v>11</v>
      </c>
      <c r="B55" s="155" t="s">
        <v>37</v>
      </c>
      <c r="C55" s="244">
        <v>3</v>
      </c>
      <c r="D55" s="233">
        <v>59.1</v>
      </c>
      <c r="E55" s="308">
        <v>61.64</v>
      </c>
      <c r="F55" s="245">
        <v>61</v>
      </c>
      <c r="G55" s="244">
        <v>1</v>
      </c>
      <c r="H55" s="233">
        <v>70</v>
      </c>
      <c r="I55" s="308">
        <v>63.36</v>
      </c>
      <c r="J55" s="245">
        <v>24</v>
      </c>
      <c r="K55" s="244"/>
      <c r="L55" s="233"/>
      <c r="M55" s="308">
        <v>63.19</v>
      </c>
      <c r="N55" s="245">
        <v>97</v>
      </c>
      <c r="O55" s="534">
        <v>2</v>
      </c>
      <c r="P55" s="233">
        <v>78</v>
      </c>
      <c r="Q55" s="308">
        <v>73.010000000000005</v>
      </c>
      <c r="R55" s="534">
        <v>22</v>
      </c>
      <c r="S55" s="244"/>
      <c r="T55" s="233"/>
      <c r="U55" s="308">
        <v>70.790000000000006</v>
      </c>
      <c r="V55" s="245">
        <v>92</v>
      </c>
      <c r="W55" s="335">
        <f t="shared" si="3"/>
        <v>296</v>
      </c>
      <c r="X55" s="17"/>
    </row>
    <row r="56" spans="1:24" ht="15" customHeight="1" x14ac:dyDescent="0.25">
      <c r="A56" s="52">
        <v>12</v>
      </c>
      <c r="B56" s="159" t="s">
        <v>161</v>
      </c>
      <c r="C56" s="276"/>
      <c r="D56" s="279"/>
      <c r="E56" s="318">
        <v>61.64</v>
      </c>
      <c r="F56" s="277">
        <v>98</v>
      </c>
      <c r="G56" s="276"/>
      <c r="H56" s="279"/>
      <c r="I56" s="318">
        <v>63.36</v>
      </c>
      <c r="J56" s="277">
        <v>96</v>
      </c>
      <c r="K56" s="276"/>
      <c r="L56" s="279"/>
      <c r="M56" s="318">
        <v>63.19</v>
      </c>
      <c r="N56" s="277">
        <v>97</v>
      </c>
      <c r="O56" s="541"/>
      <c r="P56" s="279"/>
      <c r="Q56" s="318">
        <v>73.010000000000005</v>
      </c>
      <c r="R56" s="541">
        <v>94</v>
      </c>
      <c r="S56" s="276">
        <v>1</v>
      </c>
      <c r="T56" s="279">
        <v>87</v>
      </c>
      <c r="U56" s="318">
        <v>70.790000000000006</v>
      </c>
      <c r="V56" s="277">
        <v>4</v>
      </c>
      <c r="W56" s="335">
        <f t="shared" si="3"/>
        <v>389</v>
      </c>
      <c r="X56" s="17"/>
    </row>
    <row r="57" spans="1:24" ht="15" customHeight="1" x14ac:dyDescent="0.25">
      <c r="A57" s="52">
        <v>13</v>
      </c>
      <c r="B57" s="157" t="s">
        <v>174</v>
      </c>
      <c r="C57" s="238">
        <v>4</v>
      </c>
      <c r="D57" s="230">
        <v>76.5</v>
      </c>
      <c r="E57" s="309">
        <v>61.64</v>
      </c>
      <c r="F57" s="239">
        <v>11</v>
      </c>
      <c r="G57" s="238">
        <v>3</v>
      </c>
      <c r="H57" s="230">
        <v>75.7</v>
      </c>
      <c r="I57" s="309">
        <v>63.36</v>
      </c>
      <c r="J57" s="239">
        <v>9</v>
      </c>
      <c r="K57" s="238">
        <v>2</v>
      </c>
      <c r="L57" s="230">
        <v>61</v>
      </c>
      <c r="M57" s="309">
        <v>63.19</v>
      </c>
      <c r="N57" s="239">
        <v>54</v>
      </c>
      <c r="O57" s="518">
        <v>4</v>
      </c>
      <c r="P57" s="230">
        <v>52.5</v>
      </c>
      <c r="Q57" s="309">
        <v>73.010000000000005</v>
      </c>
      <c r="R57" s="518">
        <v>87</v>
      </c>
      <c r="S57" s="238">
        <v>6</v>
      </c>
      <c r="T57" s="230">
        <v>63.2</v>
      </c>
      <c r="U57" s="309">
        <v>70.790000000000006</v>
      </c>
      <c r="V57" s="239">
        <v>68</v>
      </c>
      <c r="W57" s="335">
        <f t="shared" si="3"/>
        <v>229</v>
      </c>
      <c r="X57" s="17"/>
    </row>
    <row r="58" spans="1:24" s="165" customFormat="1" ht="15" customHeight="1" x14ac:dyDescent="0.25">
      <c r="A58" s="52">
        <v>14</v>
      </c>
      <c r="B58" s="157" t="s">
        <v>165</v>
      </c>
      <c r="C58" s="238">
        <v>5</v>
      </c>
      <c r="D58" s="230">
        <v>65.400000000000006</v>
      </c>
      <c r="E58" s="309">
        <v>61.64</v>
      </c>
      <c r="F58" s="239">
        <v>46</v>
      </c>
      <c r="G58" s="238"/>
      <c r="H58" s="230"/>
      <c r="I58" s="309">
        <v>63.36</v>
      </c>
      <c r="J58" s="239">
        <v>96</v>
      </c>
      <c r="K58" s="238">
        <v>3</v>
      </c>
      <c r="L58" s="230">
        <v>47</v>
      </c>
      <c r="M58" s="309">
        <v>63.19</v>
      </c>
      <c r="N58" s="239">
        <v>88</v>
      </c>
      <c r="O58" s="518"/>
      <c r="P58" s="230"/>
      <c r="Q58" s="309">
        <v>73.010000000000005</v>
      </c>
      <c r="R58" s="518">
        <v>94</v>
      </c>
      <c r="S58" s="238"/>
      <c r="T58" s="230"/>
      <c r="U58" s="309">
        <v>70.790000000000006</v>
      </c>
      <c r="V58" s="239">
        <v>92</v>
      </c>
      <c r="W58" s="335">
        <f t="shared" si="3"/>
        <v>416</v>
      </c>
      <c r="X58" s="17"/>
    </row>
    <row r="59" spans="1:24" s="165" customFormat="1" ht="15" customHeight="1" x14ac:dyDescent="0.25">
      <c r="A59" s="52">
        <v>15</v>
      </c>
      <c r="B59" s="157" t="s">
        <v>14</v>
      </c>
      <c r="C59" s="238">
        <v>3</v>
      </c>
      <c r="D59" s="230">
        <v>70.3</v>
      </c>
      <c r="E59" s="309">
        <v>61.64</v>
      </c>
      <c r="F59" s="239">
        <v>31</v>
      </c>
      <c r="G59" s="238">
        <v>1</v>
      </c>
      <c r="H59" s="230">
        <v>86</v>
      </c>
      <c r="I59" s="309">
        <v>63.36</v>
      </c>
      <c r="J59" s="239">
        <v>2</v>
      </c>
      <c r="K59" s="238">
        <v>4</v>
      </c>
      <c r="L59" s="230">
        <v>53</v>
      </c>
      <c r="M59" s="309">
        <v>63.19</v>
      </c>
      <c r="N59" s="239">
        <v>80</v>
      </c>
      <c r="O59" s="518">
        <v>4</v>
      </c>
      <c r="P59" s="230">
        <v>66.5</v>
      </c>
      <c r="Q59" s="309">
        <v>73.010000000000005</v>
      </c>
      <c r="R59" s="518">
        <v>70</v>
      </c>
      <c r="S59" s="238">
        <v>1</v>
      </c>
      <c r="T59" s="230">
        <v>47</v>
      </c>
      <c r="U59" s="309">
        <v>70.790000000000006</v>
      </c>
      <c r="V59" s="239">
        <v>86</v>
      </c>
      <c r="W59" s="335">
        <f t="shared" si="3"/>
        <v>269</v>
      </c>
      <c r="X59" s="17"/>
    </row>
    <row r="60" spans="1:24" s="165" customFormat="1" ht="15" customHeight="1" x14ac:dyDescent="0.25">
      <c r="A60" s="52">
        <v>16</v>
      </c>
      <c r="B60" s="157" t="s">
        <v>47</v>
      </c>
      <c r="C60" s="238">
        <v>8</v>
      </c>
      <c r="D60" s="230">
        <v>57.3</v>
      </c>
      <c r="E60" s="309">
        <v>61.64</v>
      </c>
      <c r="F60" s="239">
        <v>69</v>
      </c>
      <c r="G60" s="238">
        <v>2</v>
      </c>
      <c r="H60" s="230">
        <v>61.5</v>
      </c>
      <c r="I60" s="309">
        <v>63.36</v>
      </c>
      <c r="J60" s="239">
        <v>51</v>
      </c>
      <c r="K60" s="238">
        <v>1</v>
      </c>
      <c r="L60" s="230">
        <v>48</v>
      </c>
      <c r="M60" s="309">
        <v>63.19</v>
      </c>
      <c r="N60" s="239">
        <v>87</v>
      </c>
      <c r="O60" s="518">
        <v>4</v>
      </c>
      <c r="P60" s="230">
        <v>60</v>
      </c>
      <c r="Q60" s="309">
        <v>73.010000000000005</v>
      </c>
      <c r="R60" s="518">
        <v>83</v>
      </c>
      <c r="S60" s="238">
        <v>4</v>
      </c>
      <c r="T60" s="230">
        <v>78</v>
      </c>
      <c r="U60" s="309">
        <v>70.790000000000006</v>
      </c>
      <c r="V60" s="239">
        <v>17</v>
      </c>
      <c r="W60" s="335">
        <f t="shared" si="3"/>
        <v>307</v>
      </c>
      <c r="X60" s="17"/>
    </row>
    <row r="61" spans="1:24" s="165" customFormat="1" ht="15" customHeight="1" x14ac:dyDescent="0.25">
      <c r="A61" s="52">
        <v>17</v>
      </c>
      <c r="B61" s="157" t="s">
        <v>17</v>
      </c>
      <c r="C61" s="238">
        <v>2</v>
      </c>
      <c r="D61" s="230">
        <v>33.5</v>
      </c>
      <c r="E61" s="309">
        <v>61.64</v>
      </c>
      <c r="F61" s="239">
        <v>94</v>
      </c>
      <c r="G61" s="238">
        <v>6</v>
      </c>
      <c r="H61" s="230">
        <v>56.7</v>
      </c>
      <c r="I61" s="309">
        <v>63.36</v>
      </c>
      <c r="J61" s="239">
        <v>66</v>
      </c>
      <c r="K61" s="238">
        <v>2</v>
      </c>
      <c r="L61" s="230">
        <v>69.5</v>
      </c>
      <c r="M61" s="309">
        <v>63.19</v>
      </c>
      <c r="N61" s="239">
        <v>19</v>
      </c>
      <c r="O61" s="518">
        <v>5</v>
      </c>
      <c r="P61" s="230">
        <v>74.599999999999994</v>
      </c>
      <c r="Q61" s="309">
        <v>73.010000000000005</v>
      </c>
      <c r="R61" s="518">
        <v>36</v>
      </c>
      <c r="S61" s="238">
        <v>3</v>
      </c>
      <c r="T61" s="230">
        <v>46.3</v>
      </c>
      <c r="U61" s="309">
        <v>70.790000000000006</v>
      </c>
      <c r="V61" s="239">
        <v>87</v>
      </c>
      <c r="W61" s="335">
        <f t="shared" si="3"/>
        <v>302</v>
      </c>
      <c r="X61" s="17"/>
    </row>
    <row r="62" spans="1:24" s="165" customFormat="1" ht="15" customHeight="1" x14ac:dyDescent="0.25">
      <c r="A62" s="52">
        <v>18</v>
      </c>
      <c r="B62" s="157" t="s">
        <v>114</v>
      </c>
      <c r="C62" s="238">
        <v>2</v>
      </c>
      <c r="D62" s="230">
        <v>77.5</v>
      </c>
      <c r="E62" s="309">
        <v>61.64</v>
      </c>
      <c r="F62" s="239">
        <v>10</v>
      </c>
      <c r="G62" s="238">
        <v>4</v>
      </c>
      <c r="H62" s="230">
        <v>75.5</v>
      </c>
      <c r="I62" s="309">
        <v>63.36</v>
      </c>
      <c r="J62" s="239">
        <v>10</v>
      </c>
      <c r="K62" s="238">
        <v>5</v>
      </c>
      <c r="L62" s="230">
        <v>57.8</v>
      </c>
      <c r="M62" s="309">
        <v>63.19</v>
      </c>
      <c r="N62" s="239">
        <v>65</v>
      </c>
      <c r="O62" s="518">
        <v>2</v>
      </c>
      <c r="P62" s="230">
        <v>54.5</v>
      </c>
      <c r="Q62" s="309">
        <v>73.010000000000005</v>
      </c>
      <c r="R62" s="518">
        <v>86</v>
      </c>
      <c r="S62" s="238">
        <v>2</v>
      </c>
      <c r="T62" s="230">
        <v>53.5</v>
      </c>
      <c r="U62" s="309">
        <v>70.790000000000006</v>
      </c>
      <c r="V62" s="239">
        <v>80</v>
      </c>
      <c r="W62" s="335">
        <f t="shared" si="3"/>
        <v>251</v>
      </c>
      <c r="X62" s="17"/>
    </row>
    <row r="63" spans="1:24" ht="15" customHeight="1" thickBot="1" x14ac:dyDescent="0.3">
      <c r="A63" s="52">
        <v>19</v>
      </c>
      <c r="B63" s="204" t="s">
        <v>175</v>
      </c>
      <c r="C63" s="271">
        <v>3</v>
      </c>
      <c r="D63" s="273">
        <v>63.4</v>
      </c>
      <c r="E63" s="331">
        <v>61.64</v>
      </c>
      <c r="F63" s="272">
        <v>50</v>
      </c>
      <c r="G63" s="271">
        <v>4</v>
      </c>
      <c r="H63" s="273">
        <v>37</v>
      </c>
      <c r="I63" s="331">
        <v>63.36</v>
      </c>
      <c r="J63" s="272">
        <v>90</v>
      </c>
      <c r="K63" s="271"/>
      <c r="L63" s="273"/>
      <c r="M63" s="331">
        <v>63.19</v>
      </c>
      <c r="N63" s="272">
        <v>97</v>
      </c>
      <c r="O63" s="537"/>
      <c r="P63" s="273"/>
      <c r="Q63" s="331">
        <v>73.010000000000005</v>
      </c>
      <c r="R63" s="537">
        <v>94</v>
      </c>
      <c r="S63" s="271"/>
      <c r="T63" s="273"/>
      <c r="U63" s="331">
        <v>70.790000000000006</v>
      </c>
      <c r="V63" s="272">
        <v>92</v>
      </c>
      <c r="W63" s="335">
        <f t="shared" si="3"/>
        <v>423</v>
      </c>
      <c r="X63" s="17"/>
    </row>
    <row r="64" spans="1:24" ht="15" customHeight="1" thickBot="1" x14ac:dyDescent="0.3">
      <c r="A64" s="113"/>
      <c r="B64" s="200" t="s">
        <v>100</v>
      </c>
      <c r="C64" s="201">
        <f>SUM(C65:C78)</f>
        <v>65</v>
      </c>
      <c r="D64" s="214">
        <f>AVERAGE(D65:D78)</f>
        <v>64.353846153846149</v>
      </c>
      <c r="E64" s="202">
        <v>61.64</v>
      </c>
      <c r="F64" s="203"/>
      <c r="G64" s="201">
        <f>SUM(G65:G78)</f>
        <v>70</v>
      </c>
      <c r="H64" s="214">
        <f>AVERAGE(H65:H78)</f>
        <v>55.65384615384616</v>
      </c>
      <c r="I64" s="202">
        <v>63.36</v>
      </c>
      <c r="J64" s="203"/>
      <c r="K64" s="201">
        <f>SUM(K65:K78)</f>
        <v>102</v>
      </c>
      <c r="L64" s="214">
        <f>AVERAGE(L65:L78)</f>
        <v>62.769230769230766</v>
      </c>
      <c r="M64" s="202">
        <v>63.19</v>
      </c>
      <c r="N64" s="203"/>
      <c r="O64" s="539">
        <f>SUM(O65:O78)</f>
        <v>88</v>
      </c>
      <c r="P64" s="214">
        <f>AVERAGE(P65:P78)</f>
        <v>67.569230769230771</v>
      </c>
      <c r="Q64" s="202">
        <v>73.010000000000005</v>
      </c>
      <c r="R64" s="533"/>
      <c r="S64" s="201">
        <f>SUM(S65:S78)</f>
        <v>51</v>
      </c>
      <c r="T64" s="214">
        <f>AVERAGE(T65:T78)</f>
        <v>69.854545454545459</v>
      </c>
      <c r="U64" s="202">
        <v>70.790000000000006</v>
      </c>
      <c r="V64" s="203"/>
      <c r="W64" s="328"/>
      <c r="X64" s="17"/>
    </row>
    <row r="65" spans="1:24" ht="15" customHeight="1" x14ac:dyDescent="0.25">
      <c r="A65" s="51">
        <v>1</v>
      </c>
      <c r="B65" s="157" t="s">
        <v>50</v>
      </c>
      <c r="C65" s="238">
        <v>6</v>
      </c>
      <c r="D65" s="230">
        <v>56</v>
      </c>
      <c r="E65" s="309">
        <v>61.64</v>
      </c>
      <c r="F65" s="239">
        <v>73</v>
      </c>
      <c r="G65" s="238">
        <v>5</v>
      </c>
      <c r="H65" s="230">
        <v>53</v>
      </c>
      <c r="I65" s="309">
        <v>63.36</v>
      </c>
      <c r="J65" s="239">
        <v>76</v>
      </c>
      <c r="K65" s="238">
        <v>7</v>
      </c>
      <c r="L65" s="230">
        <v>70.400000000000006</v>
      </c>
      <c r="M65" s="309">
        <v>63.19</v>
      </c>
      <c r="N65" s="239">
        <v>14</v>
      </c>
      <c r="O65" s="518">
        <v>6</v>
      </c>
      <c r="P65" s="230">
        <v>78</v>
      </c>
      <c r="Q65" s="309">
        <v>73.010000000000005</v>
      </c>
      <c r="R65" s="518">
        <v>23</v>
      </c>
      <c r="S65" s="238">
        <v>9</v>
      </c>
      <c r="T65" s="230">
        <v>84</v>
      </c>
      <c r="U65" s="309">
        <v>70.790000000000006</v>
      </c>
      <c r="V65" s="239">
        <v>8</v>
      </c>
      <c r="W65" s="326">
        <f t="shared" ref="W65:W78" si="4">V65+R65+N65+J65+F65</f>
        <v>194</v>
      </c>
      <c r="X65" s="17"/>
    </row>
    <row r="66" spans="1:24" ht="15" customHeight="1" x14ac:dyDescent="0.25">
      <c r="A66" s="52">
        <v>2</v>
      </c>
      <c r="B66" s="157" t="s">
        <v>80</v>
      </c>
      <c r="C66" s="238">
        <v>8</v>
      </c>
      <c r="D66" s="230">
        <v>83</v>
      </c>
      <c r="E66" s="309">
        <v>61.64</v>
      </c>
      <c r="F66" s="239">
        <v>2</v>
      </c>
      <c r="G66" s="238">
        <v>5</v>
      </c>
      <c r="H66" s="230">
        <v>79</v>
      </c>
      <c r="I66" s="309">
        <v>63.36</v>
      </c>
      <c r="J66" s="239">
        <v>5</v>
      </c>
      <c r="K66" s="238">
        <v>13</v>
      </c>
      <c r="L66" s="230">
        <v>64.2</v>
      </c>
      <c r="M66" s="309">
        <v>63.19</v>
      </c>
      <c r="N66" s="239">
        <v>39</v>
      </c>
      <c r="O66" s="518">
        <v>12</v>
      </c>
      <c r="P66" s="230">
        <v>74</v>
      </c>
      <c r="Q66" s="309">
        <v>73.010000000000005</v>
      </c>
      <c r="R66" s="518">
        <v>42</v>
      </c>
      <c r="S66" s="238">
        <v>6</v>
      </c>
      <c r="T66" s="230">
        <v>79</v>
      </c>
      <c r="U66" s="309">
        <v>70.790000000000006</v>
      </c>
      <c r="V66" s="239">
        <v>15</v>
      </c>
      <c r="W66" s="323">
        <f t="shared" si="4"/>
        <v>103</v>
      </c>
      <c r="X66" s="17"/>
    </row>
    <row r="67" spans="1:24" ht="15" customHeight="1" x14ac:dyDescent="0.25">
      <c r="A67" s="140">
        <v>3</v>
      </c>
      <c r="B67" s="157" t="s">
        <v>168</v>
      </c>
      <c r="C67" s="238">
        <v>5</v>
      </c>
      <c r="D67" s="230">
        <v>76</v>
      </c>
      <c r="E67" s="309">
        <v>61.64</v>
      </c>
      <c r="F67" s="239">
        <v>14</v>
      </c>
      <c r="G67" s="238">
        <v>8</v>
      </c>
      <c r="H67" s="230">
        <v>75</v>
      </c>
      <c r="I67" s="309">
        <v>63.36</v>
      </c>
      <c r="J67" s="239">
        <v>12</v>
      </c>
      <c r="K67" s="238">
        <v>12</v>
      </c>
      <c r="L67" s="230">
        <v>68.099999999999994</v>
      </c>
      <c r="M67" s="309">
        <v>63.19</v>
      </c>
      <c r="N67" s="239">
        <v>25</v>
      </c>
      <c r="O67" s="518">
        <v>9</v>
      </c>
      <c r="P67" s="230">
        <v>69.8</v>
      </c>
      <c r="Q67" s="309">
        <v>73.010000000000005</v>
      </c>
      <c r="R67" s="518">
        <v>61</v>
      </c>
      <c r="S67" s="238">
        <v>4</v>
      </c>
      <c r="T67" s="230">
        <v>72.5</v>
      </c>
      <c r="U67" s="309">
        <v>70.790000000000006</v>
      </c>
      <c r="V67" s="239">
        <v>38</v>
      </c>
      <c r="W67" s="323">
        <f t="shared" si="4"/>
        <v>150</v>
      </c>
      <c r="X67" s="17"/>
    </row>
    <row r="68" spans="1:24" ht="15" customHeight="1" x14ac:dyDescent="0.25">
      <c r="A68" s="52">
        <v>4</v>
      </c>
      <c r="B68" s="157" t="s">
        <v>126</v>
      </c>
      <c r="C68" s="238">
        <v>1</v>
      </c>
      <c r="D68" s="230">
        <v>78</v>
      </c>
      <c r="E68" s="309">
        <v>61.64</v>
      </c>
      <c r="F68" s="239">
        <v>8</v>
      </c>
      <c r="G68" s="238">
        <v>4</v>
      </c>
      <c r="H68" s="230">
        <v>51</v>
      </c>
      <c r="I68" s="309">
        <v>63.36</v>
      </c>
      <c r="J68" s="239">
        <v>81</v>
      </c>
      <c r="K68" s="238">
        <v>1</v>
      </c>
      <c r="L68" s="230">
        <v>65</v>
      </c>
      <c r="M68" s="309">
        <v>63.19</v>
      </c>
      <c r="N68" s="239">
        <v>34</v>
      </c>
      <c r="O68" s="518">
        <v>3</v>
      </c>
      <c r="P68" s="230">
        <v>86.6</v>
      </c>
      <c r="Q68" s="309">
        <v>73.010000000000005</v>
      </c>
      <c r="R68" s="518">
        <v>4</v>
      </c>
      <c r="S68" s="238">
        <v>2</v>
      </c>
      <c r="T68" s="230">
        <v>68</v>
      </c>
      <c r="U68" s="309">
        <v>70.790000000000006</v>
      </c>
      <c r="V68" s="239">
        <v>52</v>
      </c>
      <c r="W68" s="323">
        <f t="shared" si="4"/>
        <v>179</v>
      </c>
      <c r="X68" s="17"/>
    </row>
    <row r="69" spans="1:24" ht="15" customHeight="1" x14ac:dyDescent="0.25">
      <c r="A69" s="52">
        <v>5</v>
      </c>
      <c r="B69" s="157" t="s">
        <v>65</v>
      </c>
      <c r="C69" s="238">
        <v>4</v>
      </c>
      <c r="D69" s="230">
        <v>69</v>
      </c>
      <c r="E69" s="309">
        <v>61.64</v>
      </c>
      <c r="F69" s="239">
        <v>35</v>
      </c>
      <c r="G69" s="238">
        <v>2</v>
      </c>
      <c r="H69" s="230">
        <v>66</v>
      </c>
      <c r="I69" s="309">
        <v>63.36</v>
      </c>
      <c r="J69" s="239">
        <v>35</v>
      </c>
      <c r="K69" s="238">
        <v>6</v>
      </c>
      <c r="L69" s="230">
        <v>65</v>
      </c>
      <c r="M69" s="309">
        <v>63.19</v>
      </c>
      <c r="N69" s="239">
        <v>35</v>
      </c>
      <c r="O69" s="518">
        <v>6</v>
      </c>
      <c r="P69" s="230">
        <v>74.7</v>
      </c>
      <c r="Q69" s="309">
        <v>73.010000000000005</v>
      </c>
      <c r="R69" s="518">
        <v>34</v>
      </c>
      <c r="S69" s="238">
        <v>3</v>
      </c>
      <c r="T69" s="230">
        <v>63.3</v>
      </c>
      <c r="U69" s="309">
        <v>70.790000000000006</v>
      </c>
      <c r="V69" s="239">
        <v>67</v>
      </c>
      <c r="W69" s="323">
        <f t="shared" si="4"/>
        <v>206</v>
      </c>
      <c r="X69" s="17"/>
    </row>
    <row r="70" spans="1:24" ht="15" customHeight="1" x14ac:dyDescent="0.25">
      <c r="A70" s="52">
        <v>6</v>
      </c>
      <c r="B70" s="157" t="s">
        <v>167</v>
      </c>
      <c r="C70" s="238"/>
      <c r="D70" s="230"/>
      <c r="E70" s="309">
        <v>61.64</v>
      </c>
      <c r="F70" s="239">
        <v>98</v>
      </c>
      <c r="G70" s="238">
        <v>3</v>
      </c>
      <c r="H70" s="230">
        <v>38.299999999999997</v>
      </c>
      <c r="I70" s="309">
        <v>63.36</v>
      </c>
      <c r="J70" s="239">
        <v>89</v>
      </c>
      <c r="K70" s="238"/>
      <c r="L70" s="230"/>
      <c r="M70" s="309">
        <v>63.19</v>
      </c>
      <c r="N70" s="239">
        <v>97</v>
      </c>
      <c r="O70" s="518">
        <v>1</v>
      </c>
      <c r="P70" s="230">
        <v>42</v>
      </c>
      <c r="Q70" s="309">
        <v>73.010000000000005</v>
      </c>
      <c r="R70" s="518">
        <v>90</v>
      </c>
      <c r="S70" s="238">
        <v>3</v>
      </c>
      <c r="T70" s="230">
        <v>51</v>
      </c>
      <c r="U70" s="309">
        <v>70.790000000000006</v>
      </c>
      <c r="V70" s="239">
        <v>82</v>
      </c>
      <c r="W70" s="323">
        <f t="shared" si="4"/>
        <v>456</v>
      </c>
      <c r="X70" s="17"/>
    </row>
    <row r="71" spans="1:24" ht="15" customHeight="1" x14ac:dyDescent="0.25">
      <c r="A71" s="52">
        <v>7</v>
      </c>
      <c r="B71" s="157" t="s">
        <v>125</v>
      </c>
      <c r="C71" s="238">
        <v>2</v>
      </c>
      <c r="D71" s="230">
        <v>72</v>
      </c>
      <c r="E71" s="309">
        <v>61.64</v>
      </c>
      <c r="F71" s="239">
        <v>24</v>
      </c>
      <c r="G71" s="238"/>
      <c r="H71" s="230"/>
      <c r="I71" s="309">
        <v>63.36</v>
      </c>
      <c r="J71" s="239">
        <v>96</v>
      </c>
      <c r="K71" s="238">
        <v>3</v>
      </c>
      <c r="L71" s="230">
        <v>65</v>
      </c>
      <c r="M71" s="309">
        <v>63.19</v>
      </c>
      <c r="N71" s="239">
        <v>36</v>
      </c>
      <c r="O71" s="518">
        <v>11</v>
      </c>
      <c r="P71" s="230">
        <v>68</v>
      </c>
      <c r="Q71" s="309">
        <v>73.010000000000005</v>
      </c>
      <c r="R71" s="518">
        <v>67</v>
      </c>
      <c r="S71" s="238">
        <v>4</v>
      </c>
      <c r="T71" s="230">
        <v>76</v>
      </c>
      <c r="U71" s="309">
        <v>70.790000000000006</v>
      </c>
      <c r="V71" s="239">
        <v>22</v>
      </c>
      <c r="W71" s="323">
        <f t="shared" si="4"/>
        <v>245</v>
      </c>
      <c r="X71" s="17"/>
    </row>
    <row r="72" spans="1:24" ht="15" customHeight="1" x14ac:dyDescent="0.25">
      <c r="A72" s="52">
        <v>8</v>
      </c>
      <c r="B72" s="157" t="s">
        <v>152</v>
      </c>
      <c r="C72" s="238">
        <v>6</v>
      </c>
      <c r="D72" s="230">
        <v>62</v>
      </c>
      <c r="E72" s="309">
        <v>61.64</v>
      </c>
      <c r="F72" s="239">
        <v>55</v>
      </c>
      <c r="G72" s="238">
        <v>6</v>
      </c>
      <c r="H72" s="230">
        <v>69.3</v>
      </c>
      <c r="I72" s="309">
        <v>63.36</v>
      </c>
      <c r="J72" s="239">
        <v>25</v>
      </c>
      <c r="K72" s="238">
        <v>7</v>
      </c>
      <c r="L72" s="230">
        <v>53.3</v>
      </c>
      <c r="M72" s="309">
        <v>63.19</v>
      </c>
      <c r="N72" s="239">
        <v>78</v>
      </c>
      <c r="O72" s="518">
        <v>8</v>
      </c>
      <c r="P72" s="230">
        <v>59.3</v>
      </c>
      <c r="Q72" s="309">
        <v>73.010000000000005</v>
      </c>
      <c r="R72" s="518">
        <v>84</v>
      </c>
      <c r="S72" s="238">
        <v>4</v>
      </c>
      <c r="T72" s="230">
        <v>61.8</v>
      </c>
      <c r="U72" s="309">
        <v>70.790000000000006</v>
      </c>
      <c r="V72" s="239">
        <v>71</v>
      </c>
      <c r="W72" s="323">
        <f t="shared" si="4"/>
        <v>313</v>
      </c>
      <c r="X72" s="17"/>
    </row>
    <row r="73" spans="1:24" ht="15" customHeight="1" x14ac:dyDescent="0.25">
      <c r="A73" s="52">
        <v>9</v>
      </c>
      <c r="B73" s="53" t="s">
        <v>10</v>
      </c>
      <c r="C73" s="240">
        <v>5</v>
      </c>
      <c r="D73" s="231">
        <v>50.8</v>
      </c>
      <c r="E73" s="312">
        <v>61.64</v>
      </c>
      <c r="F73" s="241">
        <v>81</v>
      </c>
      <c r="G73" s="240">
        <v>2</v>
      </c>
      <c r="H73" s="231">
        <v>55</v>
      </c>
      <c r="I73" s="312">
        <v>63.36</v>
      </c>
      <c r="J73" s="241">
        <v>71</v>
      </c>
      <c r="K73" s="240">
        <v>1</v>
      </c>
      <c r="L73" s="231">
        <v>64</v>
      </c>
      <c r="M73" s="312">
        <v>63.19</v>
      </c>
      <c r="N73" s="241">
        <v>40</v>
      </c>
      <c r="O73" s="504">
        <v>1</v>
      </c>
      <c r="P73" s="231">
        <v>40</v>
      </c>
      <c r="Q73" s="312">
        <v>73.010000000000005</v>
      </c>
      <c r="R73" s="504">
        <v>91</v>
      </c>
      <c r="S73" s="240"/>
      <c r="T73" s="231"/>
      <c r="U73" s="312">
        <v>70.790000000000006</v>
      </c>
      <c r="V73" s="241">
        <v>92</v>
      </c>
      <c r="W73" s="323">
        <f t="shared" si="4"/>
        <v>375</v>
      </c>
      <c r="X73" s="17"/>
    </row>
    <row r="74" spans="1:24" ht="15" customHeight="1" x14ac:dyDescent="0.25">
      <c r="A74" s="52">
        <v>10</v>
      </c>
      <c r="B74" s="118" t="s">
        <v>122</v>
      </c>
      <c r="C74" s="251">
        <v>5</v>
      </c>
      <c r="D74" s="235">
        <v>58</v>
      </c>
      <c r="E74" s="316">
        <v>61.64</v>
      </c>
      <c r="F74" s="252">
        <v>67</v>
      </c>
      <c r="G74" s="251">
        <v>5</v>
      </c>
      <c r="H74" s="235">
        <v>58</v>
      </c>
      <c r="I74" s="316">
        <v>63.36</v>
      </c>
      <c r="J74" s="252">
        <v>63</v>
      </c>
      <c r="K74" s="251">
        <v>11</v>
      </c>
      <c r="L74" s="235">
        <v>65</v>
      </c>
      <c r="M74" s="316">
        <v>63.19</v>
      </c>
      <c r="N74" s="252">
        <v>37</v>
      </c>
      <c r="O74" s="542">
        <v>9</v>
      </c>
      <c r="P74" s="235">
        <v>66</v>
      </c>
      <c r="Q74" s="316">
        <v>73.010000000000005</v>
      </c>
      <c r="R74" s="542">
        <v>71</v>
      </c>
      <c r="S74" s="251">
        <v>7</v>
      </c>
      <c r="T74" s="235">
        <v>68</v>
      </c>
      <c r="U74" s="316">
        <v>70.790000000000006</v>
      </c>
      <c r="V74" s="252">
        <v>54</v>
      </c>
      <c r="W74" s="323">
        <f t="shared" si="4"/>
        <v>292</v>
      </c>
      <c r="X74" s="17"/>
    </row>
    <row r="75" spans="1:24" ht="15" customHeight="1" x14ac:dyDescent="0.25">
      <c r="A75" s="52">
        <v>11</v>
      </c>
      <c r="B75" s="118" t="s">
        <v>153</v>
      </c>
      <c r="C75" s="251">
        <v>1</v>
      </c>
      <c r="D75" s="235">
        <v>40</v>
      </c>
      <c r="E75" s="316">
        <v>61.64</v>
      </c>
      <c r="F75" s="252">
        <v>92</v>
      </c>
      <c r="G75" s="251">
        <v>1</v>
      </c>
      <c r="H75" s="235">
        <v>8</v>
      </c>
      <c r="I75" s="316">
        <v>63.36</v>
      </c>
      <c r="J75" s="252">
        <v>95</v>
      </c>
      <c r="K75" s="251">
        <v>2</v>
      </c>
      <c r="L75" s="235">
        <v>41</v>
      </c>
      <c r="M75" s="316">
        <v>63.19</v>
      </c>
      <c r="N75" s="252">
        <v>91</v>
      </c>
      <c r="O75" s="542"/>
      <c r="P75" s="235"/>
      <c r="Q75" s="316">
        <v>73.010000000000005</v>
      </c>
      <c r="R75" s="542">
        <v>94</v>
      </c>
      <c r="S75" s="251"/>
      <c r="T75" s="235"/>
      <c r="U75" s="316">
        <v>70.790000000000006</v>
      </c>
      <c r="V75" s="252">
        <v>92</v>
      </c>
      <c r="W75" s="323">
        <f t="shared" si="4"/>
        <v>464</v>
      </c>
      <c r="X75" s="17"/>
    </row>
    <row r="76" spans="1:24" ht="15" customHeight="1" x14ac:dyDescent="0.25">
      <c r="A76" s="52">
        <v>12</v>
      </c>
      <c r="B76" s="157" t="s">
        <v>123</v>
      </c>
      <c r="C76" s="238">
        <v>2</v>
      </c>
      <c r="D76" s="230">
        <v>67.5</v>
      </c>
      <c r="E76" s="309">
        <v>61.64</v>
      </c>
      <c r="F76" s="239">
        <v>40</v>
      </c>
      <c r="G76" s="238">
        <v>5</v>
      </c>
      <c r="H76" s="230">
        <v>44.6</v>
      </c>
      <c r="I76" s="309">
        <v>63.36</v>
      </c>
      <c r="J76" s="239">
        <v>86</v>
      </c>
      <c r="K76" s="238">
        <v>5</v>
      </c>
      <c r="L76" s="230">
        <v>64</v>
      </c>
      <c r="M76" s="309">
        <v>63.19</v>
      </c>
      <c r="N76" s="239">
        <v>41</v>
      </c>
      <c r="O76" s="518">
        <v>4</v>
      </c>
      <c r="P76" s="230">
        <v>74</v>
      </c>
      <c r="Q76" s="309">
        <v>73.010000000000005</v>
      </c>
      <c r="R76" s="518">
        <v>43</v>
      </c>
      <c r="S76" s="238">
        <v>2</v>
      </c>
      <c r="T76" s="230">
        <v>65</v>
      </c>
      <c r="U76" s="309">
        <v>70.790000000000006</v>
      </c>
      <c r="V76" s="239">
        <v>62</v>
      </c>
      <c r="W76" s="327">
        <f t="shared" si="4"/>
        <v>272</v>
      </c>
      <c r="X76" s="17"/>
    </row>
    <row r="77" spans="1:24" s="165" customFormat="1" ht="15" customHeight="1" x14ac:dyDescent="0.25">
      <c r="A77" s="52">
        <v>13</v>
      </c>
      <c r="B77" s="157" t="s">
        <v>124</v>
      </c>
      <c r="C77" s="238">
        <v>3</v>
      </c>
      <c r="D77" s="230">
        <v>55.3</v>
      </c>
      <c r="E77" s="309">
        <v>61.64</v>
      </c>
      <c r="F77" s="239">
        <v>75</v>
      </c>
      <c r="G77" s="238">
        <v>5</v>
      </c>
      <c r="H77" s="230">
        <v>61.6</v>
      </c>
      <c r="I77" s="309">
        <v>63.36</v>
      </c>
      <c r="J77" s="239">
        <v>50</v>
      </c>
      <c r="K77" s="238">
        <v>9</v>
      </c>
      <c r="L77" s="230">
        <v>68.599999999999994</v>
      </c>
      <c r="M77" s="309">
        <v>63.19</v>
      </c>
      <c r="N77" s="239">
        <v>24</v>
      </c>
      <c r="O77" s="518">
        <v>5</v>
      </c>
      <c r="P77" s="230">
        <v>61</v>
      </c>
      <c r="Q77" s="309">
        <v>73.010000000000005</v>
      </c>
      <c r="R77" s="518">
        <v>79</v>
      </c>
      <c r="S77" s="238">
        <v>7</v>
      </c>
      <c r="T77" s="230">
        <v>79.8</v>
      </c>
      <c r="U77" s="309">
        <v>70.790000000000006</v>
      </c>
      <c r="V77" s="239">
        <v>12</v>
      </c>
      <c r="W77" s="327">
        <f t="shared" si="4"/>
        <v>240</v>
      </c>
      <c r="X77" s="17"/>
    </row>
    <row r="78" spans="1:24" ht="15" customHeight="1" thickBot="1" x14ac:dyDescent="0.3">
      <c r="A78" s="117">
        <v>14</v>
      </c>
      <c r="B78" s="53" t="s">
        <v>142</v>
      </c>
      <c r="C78" s="240">
        <v>17</v>
      </c>
      <c r="D78" s="231">
        <v>69</v>
      </c>
      <c r="E78" s="312">
        <v>61.64</v>
      </c>
      <c r="F78" s="241">
        <v>36</v>
      </c>
      <c r="G78" s="240">
        <v>19</v>
      </c>
      <c r="H78" s="231">
        <v>64.7</v>
      </c>
      <c r="I78" s="312">
        <v>63.36</v>
      </c>
      <c r="J78" s="241">
        <v>42</v>
      </c>
      <c r="K78" s="240">
        <v>25</v>
      </c>
      <c r="L78" s="231">
        <v>62.4</v>
      </c>
      <c r="M78" s="312">
        <v>63.19</v>
      </c>
      <c r="N78" s="241">
        <v>47</v>
      </c>
      <c r="O78" s="504">
        <v>13</v>
      </c>
      <c r="P78" s="231">
        <v>85</v>
      </c>
      <c r="Q78" s="312">
        <v>73.010000000000005</v>
      </c>
      <c r="R78" s="504">
        <v>7</v>
      </c>
      <c r="S78" s="240"/>
      <c r="T78" s="231"/>
      <c r="U78" s="312">
        <v>70.790000000000006</v>
      </c>
      <c r="V78" s="241">
        <v>92</v>
      </c>
      <c r="W78" s="323">
        <f t="shared" si="4"/>
        <v>224</v>
      </c>
      <c r="X78" s="17"/>
    </row>
    <row r="79" spans="1:24" ht="15" customHeight="1" thickBot="1" x14ac:dyDescent="0.3">
      <c r="A79" s="113"/>
      <c r="B79" s="200" t="s">
        <v>101</v>
      </c>
      <c r="C79" s="201">
        <f>SUM(C80:C109)</f>
        <v>189</v>
      </c>
      <c r="D79" s="214">
        <f>AVERAGE(D80:D109)</f>
        <v>59.748928571428564</v>
      </c>
      <c r="E79" s="202">
        <v>61.64</v>
      </c>
      <c r="F79" s="203"/>
      <c r="G79" s="201">
        <f>SUM(G80:G109)</f>
        <v>277</v>
      </c>
      <c r="H79" s="214">
        <f>AVERAGE(H80:H109)</f>
        <v>61.59615384615384</v>
      </c>
      <c r="I79" s="202">
        <v>63.36</v>
      </c>
      <c r="J79" s="203"/>
      <c r="K79" s="201">
        <f>SUM(K80:K109)</f>
        <v>257</v>
      </c>
      <c r="L79" s="214">
        <f>AVERAGE(L80:L109)</f>
        <v>60.589666666666652</v>
      </c>
      <c r="M79" s="202">
        <v>63.19</v>
      </c>
      <c r="N79" s="203"/>
      <c r="O79" s="539">
        <f>SUM(O80:O109)</f>
        <v>262</v>
      </c>
      <c r="P79" s="214">
        <f>AVERAGE(P80:P109)</f>
        <v>70.92068965517241</v>
      </c>
      <c r="Q79" s="202">
        <v>73.010000000000005</v>
      </c>
      <c r="R79" s="533"/>
      <c r="S79" s="201">
        <f>SUM(S80:S109)</f>
        <v>219</v>
      </c>
      <c r="T79" s="214">
        <f>AVERAGE(T80:T109)</f>
        <v>69.100000000000009</v>
      </c>
      <c r="U79" s="202">
        <v>70.790000000000006</v>
      </c>
      <c r="V79" s="203"/>
      <c r="W79" s="325"/>
      <c r="X79" s="17"/>
    </row>
    <row r="80" spans="1:24" ht="15" customHeight="1" x14ac:dyDescent="0.25">
      <c r="A80" s="115">
        <v>1</v>
      </c>
      <c r="B80" s="158" t="s">
        <v>127</v>
      </c>
      <c r="C80" s="253">
        <v>1</v>
      </c>
      <c r="D80" s="215">
        <v>53.4</v>
      </c>
      <c r="E80" s="275">
        <v>61.64</v>
      </c>
      <c r="F80" s="254">
        <v>78</v>
      </c>
      <c r="G80" s="253">
        <v>3</v>
      </c>
      <c r="H80" s="215">
        <v>73.3</v>
      </c>
      <c r="I80" s="275">
        <v>63.36</v>
      </c>
      <c r="J80" s="254">
        <v>16</v>
      </c>
      <c r="K80" s="253">
        <v>7</v>
      </c>
      <c r="L80" s="215">
        <v>51.29</v>
      </c>
      <c r="M80" s="275">
        <v>63.19</v>
      </c>
      <c r="N80" s="254">
        <v>84</v>
      </c>
      <c r="O80" s="525">
        <v>6</v>
      </c>
      <c r="P80" s="215">
        <v>75</v>
      </c>
      <c r="Q80" s="275">
        <v>73.010000000000005</v>
      </c>
      <c r="R80" s="525">
        <v>32</v>
      </c>
      <c r="S80" s="253">
        <v>6</v>
      </c>
      <c r="T80" s="215">
        <v>60</v>
      </c>
      <c r="U80" s="275">
        <v>70.790000000000006</v>
      </c>
      <c r="V80" s="254">
        <v>74</v>
      </c>
      <c r="W80" s="326">
        <f t="shared" ref="W80:W119" si="5">V80+R80+N80+J80+F80</f>
        <v>284</v>
      </c>
      <c r="X80" s="17"/>
    </row>
    <row r="81" spans="1:24" ht="15" customHeight="1" x14ac:dyDescent="0.25">
      <c r="A81" s="49">
        <v>2</v>
      </c>
      <c r="B81" s="193" t="s">
        <v>154</v>
      </c>
      <c r="C81" s="255"/>
      <c r="D81" s="236"/>
      <c r="E81" s="315">
        <v>61.64</v>
      </c>
      <c r="F81" s="256">
        <v>98</v>
      </c>
      <c r="G81" s="255"/>
      <c r="H81" s="236"/>
      <c r="I81" s="315">
        <v>63.36</v>
      </c>
      <c r="J81" s="256">
        <v>96</v>
      </c>
      <c r="K81" s="255">
        <v>5</v>
      </c>
      <c r="L81" s="236">
        <v>61</v>
      </c>
      <c r="M81" s="315">
        <v>63.19</v>
      </c>
      <c r="N81" s="256">
        <v>55</v>
      </c>
      <c r="O81" s="543"/>
      <c r="P81" s="236"/>
      <c r="Q81" s="315">
        <v>73.010000000000005</v>
      </c>
      <c r="R81" s="543">
        <v>94</v>
      </c>
      <c r="S81" s="255"/>
      <c r="T81" s="236"/>
      <c r="U81" s="315">
        <v>70.790000000000006</v>
      </c>
      <c r="V81" s="256">
        <v>92</v>
      </c>
      <c r="W81" s="323">
        <f t="shared" si="5"/>
        <v>435</v>
      </c>
      <c r="X81" s="17"/>
    </row>
    <row r="82" spans="1:24" ht="15" customHeight="1" x14ac:dyDescent="0.25">
      <c r="A82" s="49">
        <v>3</v>
      </c>
      <c r="B82" s="158" t="s">
        <v>157</v>
      </c>
      <c r="C82" s="253">
        <v>4</v>
      </c>
      <c r="D82" s="215">
        <v>69</v>
      </c>
      <c r="E82" s="275">
        <v>61.64</v>
      </c>
      <c r="F82" s="254">
        <v>37</v>
      </c>
      <c r="G82" s="253">
        <v>7</v>
      </c>
      <c r="H82" s="215">
        <v>51.6</v>
      </c>
      <c r="I82" s="275">
        <v>63.36</v>
      </c>
      <c r="J82" s="254">
        <v>78</v>
      </c>
      <c r="K82" s="253">
        <v>6</v>
      </c>
      <c r="L82" s="215">
        <v>66.5</v>
      </c>
      <c r="M82" s="275">
        <v>63.19</v>
      </c>
      <c r="N82" s="254">
        <v>31</v>
      </c>
      <c r="O82" s="525">
        <v>4</v>
      </c>
      <c r="P82" s="215">
        <v>80</v>
      </c>
      <c r="Q82" s="275">
        <v>73.010000000000005</v>
      </c>
      <c r="R82" s="525">
        <v>12</v>
      </c>
      <c r="S82" s="253">
        <v>4</v>
      </c>
      <c r="T82" s="215">
        <v>84</v>
      </c>
      <c r="U82" s="275">
        <v>70.790000000000006</v>
      </c>
      <c r="V82" s="254">
        <v>7</v>
      </c>
      <c r="W82" s="323">
        <f t="shared" si="5"/>
        <v>165</v>
      </c>
      <c r="X82" s="17"/>
    </row>
    <row r="83" spans="1:24" ht="15" customHeight="1" x14ac:dyDescent="0.25">
      <c r="A83" s="49">
        <v>4</v>
      </c>
      <c r="B83" s="158" t="s">
        <v>128</v>
      </c>
      <c r="C83" s="253">
        <v>7</v>
      </c>
      <c r="D83" s="215">
        <v>70.290000000000006</v>
      </c>
      <c r="E83" s="275">
        <v>61.64</v>
      </c>
      <c r="F83" s="254">
        <v>32</v>
      </c>
      <c r="G83" s="253">
        <v>14</v>
      </c>
      <c r="H83" s="215">
        <v>66.3</v>
      </c>
      <c r="I83" s="275">
        <v>63.36</v>
      </c>
      <c r="J83" s="254">
        <v>34</v>
      </c>
      <c r="K83" s="253">
        <v>7</v>
      </c>
      <c r="L83" s="215">
        <v>64.86</v>
      </c>
      <c r="M83" s="275">
        <v>63.19</v>
      </c>
      <c r="N83" s="254">
        <v>38</v>
      </c>
      <c r="O83" s="525">
        <v>12</v>
      </c>
      <c r="P83" s="215">
        <v>76.5</v>
      </c>
      <c r="Q83" s="275">
        <v>73.010000000000005</v>
      </c>
      <c r="R83" s="525">
        <v>27</v>
      </c>
      <c r="S83" s="253">
        <v>18</v>
      </c>
      <c r="T83" s="215">
        <v>68.3</v>
      </c>
      <c r="U83" s="275">
        <v>70.790000000000006</v>
      </c>
      <c r="V83" s="254">
        <v>50</v>
      </c>
      <c r="W83" s="323">
        <f t="shared" si="5"/>
        <v>181</v>
      </c>
      <c r="X83" s="17"/>
    </row>
    <row r="84" spans="1:24" ht="15" customHeight="1" x14ac:dyDescent="0.25">
      <c r="A84" s="49">
        <v>5</v>
      </c>
      <c r="B84" s="158" t="s">
        <v>158</v>
      </c>
      <c r="C84" s="253">
        <v>6</v>
      </c>
      <c r="D84" s="215">
        <v>46</v>
      </c>
      <c r="E84" s="275">
        <v>61.64</v>
      </c>
      <c r="F84" s="254">
        <v>85</v>
      </c>
      <c r="G84" s="253">
        <v>4</v>
      </c>
      <c r="H84" s="215">
        <v>67</v>
      </c>
      <c r="I84" s="275">
        <v>63.36</v>
      </c>
      <c r="J84" s="254">
        <v>29</v>
      </c>
      <c r="K84" s="253">
        <v>4</v>
      </c>
      <c r="L84" s="215">
        <v>56</v>
      </c>
      <c r="M84" s="275">
        <v>63.19</v>
      </c>
      <c r="N84" s="254">
        <v>72</v>
      </c>
      <c r="O84" s="525">
        <v>7</v>
      </c>
      <c r="P84" s="215">
        <v>76.3</v>
      </c>
      <c r="Q84" s="275">
        <v>73.010000000000005</v>
      </c>
      <c r="R84" s="525">
        <v>29</v>
      </c>
      <c r="S84" s="253">
        <v>10</v>
      </c>
      <c r="T84" s="215">
        <v>74</v>
      </c>
      <c r="U84" s="275">
        <v>70.790000000000006</v>
      </c>
      <c r="V84" s="254">
        <v>31</v>
      </c>
      <c r="W84" s="323">
        <f t="shared" si="5"/>
        <v>246</v>
      </c>
      <c r="X84" s="17"/>
    </row>
    <row r="85" spans="1:24" ht="15" customHeight="1" x14ac:dyDescent="0.25">
      <c r="A85" s="49">
        <v>6</v>
      </c>
      <c r="B85" s="158" t="s">
        <v>129</v>
      </c>
      <c r="C85" s="253">
        <v>11</v>
      </c>
      <c r="D85" s="215">
        <v>69.3</v>
      </c>
      <c r="E85" s="275">
        <v>61.64</v>
      </c>
      <c r="F85" s="254">
        <v>34</v>
      </c>
      <c r="G85" s="253">
        <v>6</v>
      </c>
      <c r="H85" s="215">
        <v>62</v>
      </c>
      <c r="I85" s="275">
        <v>63.36</v>
      </c>
      <c r="J85" s="254">
        <v>49</v>
      </c>
      <c r="K85" s="253">
        <v>6</v>
      </c>
      <c r="L85" s="215">
        <v>78.33</v>
      </c>
      <c r="M85" s="275">
        <v>63.19</v>
      </c>
      <c r="N85" s="254">
        <v>4</v>
      </c>
      <c r="O85" s="525">
        <v>10</v>
      </c>
      <c r="P85" s="215">
        <v>61</v>
      </c>
      <c r="Q85" s="275">
        <v>73.010000000000005</v>
      </c>
      <c r="R85" s="525">
        <v>80</v>
      </c>
      <c r="S85" s="253">
        <v>10</v>
      </c>
      <c r="T85" s="215">
        <v>78</v>
      </c>
      <c r="U85" s="275">
        <v>70.790000000000006</v>
      </c>
      <c r="V85" s="254">
        <v>18</v>
      </c>
      <c r="W85" s="323">
        <f t="shared" si="5"/>
        <v>185</v>
      </c>
      <c r="X85" s="17"/>
    </row>
    <row r="86" spans="1:24" ht="15" customHeight="1" x14ac:dyDescent="0.25">
      <c r="A86" s="49">
        <v>7</v>
      </c>
      <c r="B86" s="158" t="s">
        <v>87</v>
      </c>
      <c r="C86" s="253"/>
      <c r="D86" s="215"/>
      <c r="E86" s="275">
        <v>61.64</v>
      </c>
      <c r="F86" s="254">
        <v>98</v>
      </c>
      <c r="G86" s="253"/>
      <c r="H86" s="215"/>
      <c r="I86" s="275">
        <v>63.36</v>
      </c>
      <c r="J86" s="254">
        <v>96</v>
      </c>
      <c r="K86" s="253">
        <v>1</v>
      </c>
      <c r="L86" s="215">
        <v>68</v>
      </c>
      <c r="M86" s="275">
        <v>63.19</v>
      </c>
      <c r="N86" s="254">
        <v>28</v>
      </c>
      <c r="O86" s="525">
        <v>1</v>
      </c>
      <c r="P86" s="215">
        <v>89</v>
      </c>
      <c r="Q86" s="275">
        <v>73.010000000000005</v>
      </c>
      <c r="R86" s="525">
        <v>2</v>
      </c>
      <c r="S86" s="253"/>
      <c r="T86" s="215"/>
      <c r="U86" s="275">
        <v>70.790000000000006</v>
      </c>
      <c r="V86" s="254">
        <v>92</v>
      </c>
      <c r="W86" s="326">
        <f t="shared" si="5"/>
        <v>316</v>
      </c>
      <c r="X86" s="17"/>
    </row>
    <row r="87" spans="1:24" ht="15" customHeight="1" x14ac:dyDescent="0.25">
      <c r="A87" s="49">
        <v>8</v>
      </c>
      <c r="B87" s="158" t="s">
        <v>159</v>
      </c>
      <c r="C87" s="253">
        <v>3</v>
      </c>
      <c r="D87" s="215">
        <v>80.3</v>
      </c>
      <c r="E87" s="275">
        <v>61.64</v>
      </c>
      <c r="F87" s="254">
        <v>4</v>
      </c>
      <c r="G87" s="253">
        <v>6</v>
      </c>
      <c r="H87" s="215">
        <v>54.2</v>
      </c>
      <c r="I87" s="275">
        <v>63.36</v>
      </c>
      <c r="J87" s="254">
        <v>73</v>
      </c>
      <c r="K87" s="253">
        <v>1</v>
      </c>
      <c r="L87" s="215">
        <v>43</v>
      </c>
      <c r="M87" s="275">
        <v>63.19</v>
      </c>
      <c r="N87" s="254">
        <v>89</v>
      </c>
      <c r="O87" s="525">
        <v>1</v>
      </c>
      <c r="P87" s="215">
        <v>35</v>
      </c>
      <c r="Q87" s="275">
        <v>73.010000000000005</v>
      </c>
      <c r="R87" s="525">
        <v>92</v>
      </c>
      <c r="S87" s="253">
        <v>1</v>
      </c>
      <c r="T87" s="215">
        <v>84</v>
      </c>
      <c r="U87" s="275">
        <v>70.790000000000006</v>
      </c>
      <c r="V87" s="254">
        <v>9</v>
      </c>
      <c r="W87" s="323">
        <f t="shared" si="5"/>
        <v>267</v>
      </c>
      <c r="X87" s="17"/>
    </row>
    <row r="88" spans="1:24" ht="15" customHeight="1" x14ac:dyDescent="0.25">
      <c r="A88" s="49">
        <v>9</v>
      </c>
      <c r="B88" s="193" t="s">
        <v>160</v>
      </c>
      <c r="C88" s="255">
        <v>3</v>
      </c>
      <c r="D88" s="236">
        <v>40.700000000000003</v>
      </c>
      <c r="E88" s="315">
        <v>61.64</v>
      </c>
      <c r="F88" s="256">
        <v>91</v>
      </c>
      <c r="G88" s="255">
        <v>3</v>
      </c>
      <c r="H88" s="236">
        <v>56</v>
      </c>
      <c r="I88" s="315">
        <v>63.36</v>
      </c>
      <c r="J88" s="256">
        <v>67</v>
      </c>
      <c r="K88" s="255">
        <v>3</v>
      </c>
      <c r="L88" s="236">
        <v>53.67</v>
      </c>
      <c r="M88" s="315">
        <v>63.19</v>
      </c>
      <c r="N88" s="256">
        <v>77</v>
      </c>
      <c r="O88" s="543">
        <v>8</v>
      </c>
      <c r="P88" s="236">
        <v>71</v>
      </c>
      <c r="Q88" s="315">
        <v>73.010000000000005</v>
      </c>
      <c r="R88" s="543">
        <v>54</v>
      </c>
      <c r="S88" s="255">
        <v>2</v>
      </c>
      <c r="T88" s="236">
        <v>56.5</v>
      </c>
      <c r="U88" s="315">
        <v>70.790000000000006</v>
      </c>
      <c r="V88" s="256">
        <v>79</v>
      </c>
      <c r="W88" s="323">
        <f t="shared" si="5"/>
        <v>368</v>
      </c>
      <c r="X88" s="17"/>
    </row>
    <row r="89" spans="1:24" ht="15" customHeight="1" x14ac:dyDescent="0.25">
      <c r="A89" s="49">
        <v>10</v>
      </c>
      <c r="B89" s="193" t="s">
        <v>130</v>
      </c>
      <c r="C89" s="255">
        <v>2</v>
      </c>
      <c r="D89" s="236">
        <v>75.5</v>
      </c>
      <c r="E89" s="315">
        <v>61.64</v>
      </c>
      <c r="F89" s="256">
        <v>17</v>
      </c>
      <c r="G89" s="255"/>
      <c r="H89" s="236"/>
      <c r="I89" s="315">
        <v>63.36</v>
      </c>
      <c r="J89" s="256">
        <v>96</v>
      </c>
      <c r="K89" s="255">
        <v>1</v>
      </c>
      <c r="L89" s="236">
        <v>92</v>
      </c>
      <c r="M89" s="315">
        <v>63.19</v>
      </c>
      <c r="N89" s="256">
        <v>1</v>
      </c>
      <c r="O89" s="543">
        <v>1</v>
      </c>
      <c r="P89" s="236">
        <v>88</v>
      </c>
      <c r="Q89" s="315">
        <v>73.010000000000005</v>
      </c>
      <c r="R89" s="543">
        <v>3</v>
      </c>
      <c r="S89" s="255">
        <v>1</v>
      </c>
      <c r="T89" s="236">
        <v>65</v>
      </c>
      <c r="U89" s="315">
        <v>70.790000000000006</v>
      </c>
      <c r="V89" s="256">
        <v>61</v>
      </c>
      <c r="W89" s="323">
        <f t="shared" si="5"/>
        <v>178</v>
      </c>
      <c r="X89" s="17"/>
    </row>
    <row r="90" spans="1:24" ht="15" customHeight="1" x14ac:dyDescent="0.25">
      <c r="A90" s="49">
        <v>11</v>
      </c>
      <c r="B90" s="158" t="s">
        <v>178</v>
      </c>
      <c r="C90" s="253">
        <v>1</v>
      </c>
      <c r="D90" s="215">
        <v>51</v>
      </c>
      <c r="E90" s="275">
        <v>61.64</v>
      </c>
      <c r="F90" s="254">
        <v>80</v>
      </c>
      <c r="G90" s="253">
        <v>5</v>
      </c>
      <c r="H90" s="215">
        <v>61.2</v>
      </c>
      <c r="I90" s="275">
        <v>63.36</v>
      </c>
      <c r="J90" s="254">
        <v>54</v>
      </c>
      <c r="K90" s="253">
        <v>2</v>
      </c>
      <c r="L90" s="215">
        <v>63.5</v>
      </c>
      <c r="M90" s="275">
        <v>63.19</v>
      </c>
      <c r="N90" s="254">
        <v>42</v>
      </c>
      <c r="O90" s="525">
        <v>5</v>
      </c>
      <c r="P90" s="215">
        <v>74.2</v>
      </c>
      <c r="Q90" s="275">
        <v>73.010000000000005</v>
      </c>
      <c r="R90" s="525">
        <v>39</v>
      </c>
      <c r="S90" s="253">
        <v>1</v>
      </c>
      <c r="T90" s="215">
        <v>86</v>
      </c>
      <c r="U90" s="275">
        <v>70.790000000000006</v>
      </c>
      <c r="V90" s="254">
        <v>5</v>
      </c>
      <c r="W90" s="326">
        <f t="shared" si="5"/>
        <v>220</v>
      </c>
      <c r="X90" s="17"/>
    </row>
    <row r="91" spans="1:24" ht="15" customHeight="1" x14ac:dyDescent="0.25">
      <c r="A91" s="49">
        <v>12</v>
      </c>
      <c r="B91" s="158" t="s">
        <v>179</v>
      </c>
      <c r="C91" s="253">
        <v>5</v>
      </c>
      <c r="D91" s="215">
        <v>65</v>
      </c>
      <c r="E91" s="275">
        <v>61.64</v>
      </c>
      <c r="F91" s="254">
        <v>47</v>
      </c>
      <c r="G91" s="253">
        <v>5</v>
      </c>
      <c r="H91" s="215">
        <v>51.6</v>
      </c>
      <c r="I91" s="275">
        <v>63.36</v>
      </c>
      <c r="J91" s="254">
        <v>79</v>
      </c>
      <c r="K91" s="253">
        <v>8</v>
      </c>
      <c r="L91" s="215">
        <v>60.5</v>
      </c>
      <c r="M91" s="275">
        <v>63.19</v>
      </c>
      <c r="N91" s="254">
        <v>57</v>
      </c>
      <c r="O91" s="525">
        <v>3</v>
      </c>
      <c r="P91" s="215">
        <v>72</v>
      </c>
      <c r="Q91" s="275">
        <v>73.010000000000005</v>
      </c>
      <c r="R91" s="525">
        <v>51</v>
      </c>
      <c r="S91" s="253">
        <v>2</v>
      </c>
      <c r="T91" s="215">
        <v>83</v>
      </c>
      <c r="U91" s="275">
        <v>70.790000000000006</v>
      </c>
      <c r="V91" s="254">
        <v>10</v>
      </c>
      <c r="W91" s="326">
        <f t="shared" si="5"/>
        <v>244</v>
      </c>
      <c r="X91" s="17"/>
    </row>
    <row r="92" spans="1:24" ht="15" customHeight="1" x14ac:dyDescent="0.25">
      <c r="A92" s="49">
        <v>13</v>
      </c>
      <c r="B92" s="155" t="s">
        <v>131</v>
      </c>
      <c r="C92" s="244">
        <v>7</v>
      </c>
      <c r="D92" s="233">
        <v>46.6</v>
      </c>
      <c r="E92" s="308">
        <v>61.64</v>
      </c>
      <c r="F92" s="245">
        <v>84</v>
      </c>
      <c r="G92" s="244">
        <v>5</v>
      </c>
      <c r="H92" s="233">
        <v>60.6</v>
      </c>
      <c r="I92" s="308">
        <v>63.36</v>
      </c>
      <c r="J92" s="245">
        <v>57</v>
      </c>
      <c r="K92" s="244">
        <v>5</v>
      </c>
      <c r="L92" s="233">
        <v>61.8</v>
      </c>
      <c r="M92" s="308">
        <v>63.19</v>
      </c>
      <c r="N92" s="245">
        <v>50</v>
      </c>
      <c r="O92" s="534">
        <v>5</v>
      </c>
      <c r="P92" s="233">
        <v>63.4</v>
      </c>
      <c r="Q92" s="308">
        <v>73.010000000000005</v>
      </c>
      <c r="R92" s="534">
        <v>78</v>
      </c>
      <c r="S92" s="244">
        <v>4</v>
      </c>
      <c r="T92" s="233">
        <v>75</v>
      </c>
      <c r="U92" s="308">
        <v>70.790000000000006</v>
      </c>
      <c r="V92" s="245">
        <v>25</v>
      </c>
      <c r="W92" s="323">
        <f t="shared" si="5"/>
        <v>294</v>
      </c>
      <c r="X92" s="17"/>
    </row>
    <row r="93" spans="1:24" ht="15" customHeight="1" x14ac:dyDescent="0.25">
      <c r="A93" s="49">
        <v>14</v>
      </c>
      <c r="B93" s="158" t="s">
        <v>132</v>
      </c>
      <c r="C93" s="253">
        <v>2</v>
      </c>
      <c r="D93" s="215">
        <v>71.5</v>
      </c>
      <c r="E93" s="275">
        <v>61.64</v>
      </c>
      <c r="F93" s="254">
        <v>25</v>
      </c>
      <c r="G93" s="253"/>
      <c r="H93" s="215"/>
      <c r="I93" s="275">
        <v>63.36</v>
      </c>
      <c r="J93" s="254">
        <v>96</v>
      </c>
      <c r="K93" s="253">
        <v>3</v>
      </c>
      <c r="L93" s="215">
        <v>59</v>
      </c>
      <c r="M93" s="275">
        <v>63.19</v>
      </c>
      <c r="N93" s="254">
        <v>61</v>
      </c>
      <c r="O93" s="525">
        <v>3</v>
      </c>
      <c r="P93" s="215">
        <v>65.599999999999994</v>
      </c>
      <c r="Q93" s="275">
        <v>73.010000000000005</v>
      </c>
      <c r="R93" s="525">
        <v>74</v>
      </c>
      <c r="S93" s="253">
        <v>1</v>
      </c>
      <c r="T93" s="215">
        <v>88</v>
      </c>
      <c r="U93" s="275">
        <v>70.790000000000006</v>
      </c>
      <c r="V93" s="254">
        <v>2</v>
      </c>
      <c r="W93" s="323">
        <f t="shared" si="5"/>
        <v>258</v>
      </c>
      <c r="X93" s="17"/>
    </row>
    <row r="94" spans="1:24" ht="15" customHeight="1" x14ac:dyDescent="0.25">
      <c r="A94" s="49">
        <v>15</v>
      </c>
      <c r="B94" s="158" t="s">
        <v>133</v>
      </c>
      <c r="C94" s="253">
        <v>3</v>
      </c>
      <c r="D94" s="215">
        <v>44</v>
      </c>
      <c r="E94" s="275">
        <v>61.64</v>
      </c>
      <c r="F94" s="254">
        <v>87</v>
      </c>
      <c r="G94" s="253">
        <v>1</v>
      </c>
      <c r="H94" s="215">
        <v>46</v>
      </c>
      <c r="I94" s="275">
        <v>63.36</v>
      </c>
      <c r="J94" s="254">
        <v>85</v>
      </c>
      <c r="K94" s="253">
        <v>3</v>
      </c>
      <c r="L94" s="215">
        <v>58.67</v>
      </c>
      <c r="M94" s="275">
        <v>63.19</v>
      </c>
      <c r="N94" s="254">
        <v>62</v>
      </c>
      <c r="O94" s="525">
        <v>4</v>
      </c>
      <c r="P94" s="215">
        <v>66</v>
      </c>
      <c r="Q94" s="275">
        <v>73.010000000000005</v>
      </c>
      <c r="R94" s="525">
        <v>72</v>
      </c>
      <c r="S94" s="253">
        <v>1</v>
      </c>
      <c r="T94" s="215">
        <v>89</v>
      </c>
      <c r="U94" s="275">
        <v>70.790000000000006</v>
      </c>
      <c r="V94" s="254">
        <v>1</v>
      </c>
      <c r="W94" s="323">
        <f t="shared" si="5"/>
        <v>307</v>
      </c>
      <c r="X94" s="17"/>
    </row>
    <row r="95" spans="1:24" ht="15" customHeight="1" x14ac:dyDescent="0.25">
      <c r="A95" s="49">
        <v>16</v>
      </c>
      <c r="B95" s="158" t="s">
        <v>180</v>
      </c>
      <c r="C95" s="253">
        <v>5</v>
      </c>
      <c r="D95" s="215">
        <v>39.200000000000003</v>
      </c>
      <c r="E95" s="275">
        <v>61.64</v>
      </c>
      <c r="F95" s="254">
        <v>93</v>
      </c>
      <c r="G95" s="253">
        <v>1</v>
      </c>
      <c r="H95" s="215">
        <v>65</v>
      </c>
      <c r="I95" s="275">
        <v>63.36</v>
      </c>
      <c r="J95" s="254">
        <v>40</v>
      </c>
      <c r="K95" s="253">
        <v>3</v>
      </c>
      <c r="L95" s="215">
        <v>57</v>
      </c>
      <c r="M95" s="275">
        <v>63.19</v>
      </c>
      <c r="N95" s="254">
        <v>68</v>
      </c>
      <c r="O95" s="525">
        <v>5</v>
      </c>
      <c r="P95" s="215">
        <v>75</v>
      </c>
      <c r="Q95" s="275">
        <v>73.010000000000005</v>
      </c>
      <c r="R95" s="525">
        <v>33</v>
      </c>
      <c r="S95" s="253">
        <v>1</v>
      </c>
      <c r="T95" s="215">
        <v>9</v>
      </c>
      <c r="U95" s="275">
        <v>70.790000000000006</v>
      </c>
      <c r="V95" s="254">
        <v>91</v>
      </c>
      <c r="W95" s="323">
        <f t="shared" si="5"/>
        <v>325</v>
      </c>
      <c r="X95" s="17"/>
    </row>
    <row r="96" spans="1:24" ht="15" customHeight="1" x14ac:dyDescent="0.25">
      <c r="A96" s="49">
        <v>17</v>
      </c>
      <c r="B96" s="158" t="s">
        <v>134</v>
      </c>
      <c r="C96" s="253">
        <v>1</v>
      </c>
      <c r="D96" s="215">
        <v>63</v>
      </c>
      <c r="E96" s="275">
        <v>61.64</v>
      </c>
      <c r="F96" s="254">
        <v>51</v>
      </c>
      <c r="G96" s="253">
        <v>5</v>
      </c>
      <c r="H96" s="215">
        <v>53.8</v>
      </c>
      <c r="I96" s="275">
        <v>63.36</v>
      </c>
      <c r="J96" s="254">
        <v>74</v>
      </c>
      <c r="K96" s="253">
        <v>1</v>
      </c>
      <c r="L96" s="215">
        <v>36</v>
      </c>
      <c r="M96" s="275">
        <v>63.19</v>
      </c>
      <c r="N96" s="254">
        <v>93</v>
      </c>
      <c r="O96" s="525">
        <v>5</v>
      </c>
      <c r="P96" s="215">
        <v>60.8</v>
      </c>
      <c r="Q96" s="275">
        <v>73.010000000000005</v>
      </c>
      <c r="R96" s="525">
        <v>81</v>
      </c>
      <c r="S96" s="253">
        <v>1</v>
      </c>
      <c r="T96" s="215">
        <v>57</v>
      </c>
      <c r="U96" s="275">
        <v>70.790000000000006</v>
      </c>
      <c r="V96" s="254">
        <v>78</v>
      </c>
      <c r="W96" s="323">
        <f t="shared" si="5"/>
        <v>377</v>
      </c>
      <c r="X96" s="17"/>
    </row>
    <row r="97" spans="1:24" ht="15" customHeight="1" x14ac:dyDescent="0.25">
      <c r="A97" s="49">
        <v>18</v>
      </c>
      <c r="B97" s="158" t="s">
        <v>135</v>
      </c>
      <c r="C97" s="253">
        <v>2</v>
      </c>
      <c r="D97" s="215">
        <v>64</v>
      </c>
      <c r="E97" s="275">
        <v>61.64</v>
      </c>
      <c r="F97" s="254">
        <v>48</v>
      </c>
      <c r="G97" s="253">
        <v>1</v>
      </c>
      <c r="H97" s="215">
        <v>81</v>
      </c>
      <c r="I97" s="275">
        <v>63.36</v>
      </c>
      <c r="J97" s="254">
        <v>4</v>
      </c>
      <c r="K97" s="253">
        <v>5</v>
      </c>
      <c r="L97" s="215">
        <v>52.6</v>
      </c>
      <c r="M97" s="275">
        <v>63.19</v>
      </c>
      <c r="N97" s="254">
        <v>81</v>
      </c>
      <c r="O97" s="525">
        <v>4</v>
      </c>
      <c r="P97" s="215">
        <v>68</v>
      </c>
      <c r="Q97" s="275">
        <v>73.010000000000005</v>
      </c>
      <c r="R97" s="525">
        <v>68</v>
      </c>
      <c r="S97" s="253">
        <v>3</v>
      </c>
      <c r="T97" s="215">
        <v>66.3</v>
      </c>
      <c r="U97" s="275">
        <v>70.790000000000006</v>
      </c>
      <c r="V97" s="254">
        <v>60</v>
      </c>
      <c r="W97" s="323">
        <f t="shared" si="5"/>
        <v>261</v>
      </c>
      <c r="X97" s="17"/>
    </row>
    <row r="98" spans="1:24" ht="15" customHeight="1" x14ac:dyDescent="0.25">
      <c r="A98" s="49">
        <v>19</v>
      </c>
      <c r="B98" s="158" t="s">
        <v>136</v>
      </c>
      <c r="C98" s="253">
        <v>3</v>
      </c>
      <c r="D98" s="215">
        <v>79</v>
      </c>
      <c r="E98" s="275">
        <v>61.64</v>
      </c>
      <c r="F98" s="254">
        <v>6</v>
      </c>
      <c r="G98" s="253">
        <v>4</v>
      </c>
      <c r="H98" s="215">
        <v>47</v>
      </c>
      <c r="I98" s="275">
        <v>63.36</v>
      </c>
      <c r="J98" s="254">
        <v>84</v>
      </c>
      <c r="K98" s="253">
        <v>7</v>
      </c>
      <c r="L98" s="215">
        <v>57.57</v>
      </c>
      <c r="M98" s="275">
        <v>63.19</v>
      </c>
      <c r="N98" s="254">
        <v>66</v>
      </c>
      <c r="O98" s="525">
        <v>6</v>
      </c>
      <c r="P98" s="215">
        <v>81</v>
      </c>
      <c r="Q98" s="275">
        <v>73.010000000000005</v>
      </c>
      <c r="R98" s="525">
        <v>9</v>
      </c>
      <c r="S98" s="253">
        <v>10</v>
      </c>
      <c r="T98" s="215">
        <v>77</v>
      </c>
      <c r="U98" s="275">
        <v>70.790000000000006</v>
      </c>
      <c r="V98" s="254">
        <v>20</v>
      </c>
      <c r="W98" s="323">
        <f t="shared" si="5"/>
        <v>185</v>
      </c>
      <c r="X98" s="17"/>
    </row>
    <row r="99" spans="1:24" ht="15" customHeight="1" x14ac:dyDescent="0.25">
      <c r="A99" s="49">
        <v>20</v>
      </c>
      <c r="B99" s="118" t="s">
        <v>112</v>
      </c>
      <c r="C99" s="251">
        <v>14</v>
      </c>
      <c r="D99" s="235">
        <v>66.400000000000006</v>
      </c>
      <c r="E99" s="316">
        <v>61.64</v>
      </c>
      <c r="F99" s="252">
        <v>43</v>
      </c>
      <c r="G99" s="251">
        <v>24</v>
      </c>
      <c r="H99" s="235">
        <v>72.5</v>
      </c>
      <c r="I99" s="316">
        <v>63.36</v>
      </c>
      <c r="J99" s="252">
        <v>18</v>
      </c>
      <c r="K99" s="251">
        <v>18</v>
      </c>
      <c r="L99" s="235">
        <v>67.31</v>
      </c>
      <c r="M99" s="316">
        <v>63.19</v>
      </c>
      <c r="N99" s="252">
        <v>29</v>
      </c>
      <c r="O99" s="542">
        <v>14</v>
      </c>
      <c r="P99" s="235">
        <v>69.900000000000006</v>
      </c>
      <c r="Q99" s="316">
        <v>73.010000000000005</v>
      </c>
      <c r="R99" s="542">
        <v>60</v>
      </c>
      <c r="S99" s="251">
        <v>13</v>
      </c>
      <c r="T99" s="235">
        <v>73.400000000000006</v>
      </c>
      <c r="U99" s="316">
        <v>70.790000000000006</v>
      </c>
      <c r="V99" s="252">
        <v>34</v>
      </c>
      <c r="W99" s="323">
        <f t="shared" si="5"/>
        <v>184</v>
      </c>
      <c r="X99" s="17"/>
    </row>
    <row r="100" spans="1:24" ht="15" customHeight="1" x14ac:dyDescent="0.25">
      <c r="A100" s="49">
        <v>21</v>
      </c>
      <c r="B100" s="118" t="s">
        <v>137</v>
      </c>
      <c r="C100" s="251">
        <v>3</v>
      </c>
      <c r="D100" s="235">
        <v>59</v>
      </c>
      <c r="E100" s="316">
        <v>61.64</v>
      </c>
      <c r="F100" s="252">
        <v>62</v>
      </c>
      <c r="G100" s="251">
        <v>1</v>
      </c>
      <c r="H100" s="235">
        <v>88</v>
      </c>
      <c r="I100" s="316">
        <v>63.36</v>
      </c>
      <c r="J100" s="252">
        <v>1</v>
      </c>
      <c r="K100" s="251">
        <v>6</v>
      </c>
      <c r="L100" s="235">
        <v>63</v>
      </c>
      <c r="M100" s="316">
        <v>63.19</v>
      </c>
      <c r="N100" s="252">
        <v>45</v>
      </c>
      <c r="O100" s="542">
        <v>7</v>
      </c>
      <c r="P100" s="235">
        <v>72.400000000000006</v>
      </c>
      <c r="Q100" s="316">
        <v>73.010000000000005</v>
      </c>
      <c r="R100" s="542">
        <v>47</v>
      </c>
      <c r="S100" s="251">
        <v>7</v>
      </c>
      <c r="T100" s="235">
        <v>67.3</v>
      </c>
      <c r="U100" s="316">
        <v>70.790000000000006</v>
      </c>
      <c r="V100" s="252">
        <v>56</v>
      </c>
      <c r="W100" s="323">
        <f t="shared" si="5"/>
        <v>211</v>
      </c>
      <c r="X100" s="17"/>
    </row>
    <row r="101" spans="1:24" ht="15" customHeight="1" x14ac:dyDescent="0.25">
      <c r="A101" s="49">
        <v>22</v>
      </c>
      <c r="B101" s="158" t="s">
        <v>111</v>
      </c>
      <c r="C101" s="253">
        <v>14</v>
      </c>
      <c r="D101" s="215">
        <v>70</v>
      </c>
      <c r="E101" s="275">
        <v>61.64</v>
      </c>
      <c r="F101" s="254">
        <v>33</v>
      </c>
      <c r="G101" s="253">
        <v>19</v>
      </c>
      <c r="H101" s="215">
        <v>65</v>
      </c>
      <c r="I101" s="275">
        <v>63.36</v>
      </c>
      <c r="J101" s="254">
        <v>38</v>
      </c>
      <c r="K101" s="253">
        <v>19</v>
      </c>
      <c r="L101" s="215">
        <v>56.37</v>
      </c>
      <c r="M101" s="275">
        <v>63.19</v>
      </c>
      <c r="N101" s="254">
        <v>69</v>
      </c>
      <c r="O101" s="525">
        <v>18</v>
      </c>
      <c r="P101" s="215">
        <v>72</v>
      </c>
      <c r="Q101" s="275">
        <v>73.010000000000005</v>
      </c>
      <c r="R101" s="525">
        <v>52</v>
      </c>
      <c r="S101" s="253">
        <v>15</v>
      </c>
      <c r="T101" s="215">
        <v>60.9</v>
      </c>
      <c r="U101" s="275">
        <v>70.790000000000006</v>
      </c>
      <c r="V101" s="254">
        <v>72</v>
      </c>
      <c r="W101" s="323">
        <f t="shared" si="5"/>
        <v>264</v>
      </c>
      <c r="X101" s="17"/>
    </row>
    <row r="102" spans="1:24" ht="15" customHeight="1" x14ac:dyDescent="0.25">
      <c r="A102" s="49">
        <v>23</v>
      </c>
      <c r="B102" s="193" t="s">
        <v>181</v>
      </c>
      <c r="C102" s="255">
        <v>4</v>
      </c>
      <c r="D102" s="236">
        <v>58.8</v>
      </c>
      <c r="E102" s="315">
        <v>61.64</v>
      </c>
      <c r="F102" s="256">
        <v>64</v>
      </c>
      <c r="G102" s="255">
        <v>9</v>
      </c>
      <c r="H102" s="236">
        <v>52.8</v>
      </c>
      <c r="I102" s="315">
        <v>63.36</v>
      </c>
      <c r="J102" s="256">
        <v>77</v>
      </c>
      <c r="K102" s="255">
        <v>9</v>
      </c>
      <c r="L102" s="236">
        <v>73.11</v>
      </c>
      <c r="M102" s="315">
        <v>63.19</v>
      </c>
      <c r="N102" s="256">
        <v>11</v>
      </c>
      <c r="O102" s="543">
        <v>10</v>
      </c>
      <c r="P102" s="236">
        <v>72.599999999999994</v>
      </c>
      <c r="Q102" s="315">
        <v>73.010000000000005</v>
      </c>
      <c r="R102" s="543">
        <v>46</v>
      </c>
      <c r="S102" s="255">
        <v>5</v>
      </c>
      <c r="T102" s="236">
        <v>70</v>
      </c>
      <c r="U102" s="315">
        <v>70.790000000000006</v>
      </c>
      <c r="V102" s="256">
        <v>43</v>
      </c>
      <c r="W102" s="323">
        <f t="shared" si="5"/>
        <v>241</v>
      </c>
      <c r="X102" s="17"/>
    </row>
    <row r="103" spans="1:24" ht="15" customHeight="1" x14ac:dyDescent="0.25">
      <c r="A103" s="49">
        <v>24</v>
      </c>
      <c r="B103" s="158" t="s">
        <v>109</v>
      </c>
      <c r="C103" s="253">
        <v>14</v>
      </c>
      <c r="D103" s="215">
        <v>71</v>
      </c>
      <c r="E103" s="275">
        <v>61.64</v>
      </c>
      <c r="F103" s="254">
        <v>29</v>
      </c>
      <c r="G103" s="253">
        <v>36</v>
      </c>
      <c r="H103" s="215">
        <v>61</v>
      </c>
      <c r="I103" s="275">
        <v>63.36</v>
      </c>
      <c r="J103" s="254">
        <v>56</v>
      </c>
      <c r="K103" s="253">
        <v>22</v>
      </c>
      <c r="L103" s="215">
        <v>60.18</v>
      </c>
      <c r="M103" s="275">
        <v>63.19</v>
      </c>
      <c r="N103" s="254">
        <v>59</v>
      </c>
      <c r="O103" s="525">
        <v>26</v>
      </c>
      <c r="P103" s="215">
        <v>72</v>
      </c>
      <c r="Q103" s="275">
        <v>73.010000000000005</v>
      </c>
      <c r="R103" s="525">
        <v>53</v>
      </c>
      <c r="S103" s="253">
        <v>20</v>
      </c>
      <c r="T103" s="215">
        <v>70</v>
      </c>
      <c r="U103" s="275">
        <v>70.790000000000006</v>
      </c>
      <c r="V103" s="254">
        <v>44</v>
      </c>
      <c r="W103" s="323">
        <f t="shared" si="5"/>
        <v>241</v>
      </c>
      <c r="X103" s="17"/>
    </row>
    <row r="104" spans="1:24" ht="15" customHeight="1" x14ac:dyDescent="0.25">
      <c r="A104" s="49">
        <v>25</v>
      </c>
      <c r="B104" s="158" t="s">
        <v>110</v>
      </c>
      <c r="C104" s="253">
        <v>21</v>
      </c>
      <c r="D104" s="215">
        <v>44.1</v>
      </c>
      <c r="E104" s="275">
        <v>61.64</v>
      </c>
      <c r="F104" s="254">
        <v>86</v>
      </c>
      <c r="G104" s="253">
        <v>32</v>
      </c>
      <c r="H104" s="215">
        <v>64.7</v>
      </c>
      <c r="I104" s="275">
        <v>63.36</v>
      </c>
      <c r="J104" s="254">
        <v>43</v>
      </c>
      <c r="K104" s="253">
        <v>23</v>
      </c>
      <c r="L104" s="215">
        <v>50.04</v>
      </c>
      <c r="M104" s="275">
        <v>63.19</v>
      </c>
      <c r="N104" s="254">
        <v>86</v>
      </c>
      <c r="O104" s="525">
        <v>32</v>
      </c>
      <c r="P104" s="215">
        <v>71</v>
      </c>
      <c r="Q104" s="275">
        <v>73.010000000000005</v>
      </c>
      <c r="R104" s="525">
        <v>55</v>
      </c>
      <c r="S104" s="253">
        <v>28</v>
      </c>
      <c r="T104" s="215">
        <v>67</v>
      </c>
      <c r="U104" s="275">
        <v>70.790000000000006</v>
      </c>
      <c r="V104" s="254">
        <v>59</v>
      </c>
      <c r="W104" s="323">
        <f t="shared" si="5"/>
        <v>329</v>
      </c>
      <c r="X104" s="17"/>
    </row>
    <row r="105" spans="1:24" ht="15" customHeight="1" x14ac:dyDescent="0.25">
      <c r="A105" s="49">
        <v>26</v>
      </c>
      <c r="B105" s="158" t="s">
        <v>8</v>
      </c>
      <c r="C105" s="253">
        <v>14</v>
      </c>
      <c r="D105" s="215">
        <v>62.2</v>
      </c>
      <c r="E105" s="275">
        <v>61.64</v>
      </c>
      <c r="F105" s="254">
        <v>53</v>
      </c>
      <c r="G105" s="253">
        <v>34</v>
      </c>
      <c r="H105" s="215">
        <v>64.5</v>
      </c>
      <c r="I105" s="275">
        <v>63.36</v>
      </c>
      <c r="J105" s="254">
        <v>45</v>
      </c>
      <c r="K105" s="253">
        <v>17</v>
      </c>
      <c r="L105" s="215">
        <v>66.12</v>
      </c>
      <c r="M105" s="275">
        <v>63.19</v>
      </c>
      <c r="N105" s="254">
        <v>32</v>
      </c>
      <c r="O105" s="525">
        <v>36</v>
      </c>
      <c r="P105" s="215">
        <v>71</v>
      </c>
      <c r="Q105" s="275">
        <v>73.010000000000005</v>
      </c>
      <c r="R105" s="525">
        <v>56</v>
      </c>
      <c r="S105" s="253">
        <v>24</v>
      </c>
      <c r="T105" s="215">
        <v>67</v>
      </c>
      <c r="U105" s="275">
        <v>70.790000000000006</v>
      </c>
      <c r="V105" s="254">
        <v>58</v>
      </c>
      <c r="W105" s="323">
        <f t="shared" si="5"/>
        <v>244</v>
      </c>
      <c r="X105" s="17"/>
    </row>
    <row r="106" spans="1:24" ht="15" customHeight="1" x14ac:dyDescent="0.25">
      <c r="A106" s="49">
        <v>27</v>
      </c>
      <c r="B106" s="158" t="s">
        <v>66</v>
      </c>
      <c r="C106" s="253">
        <v>9</v>
      </c>
      <c r="D106" s="215">
        <v>67.3</v>
      </c>
      <c r="E106" s="275">
        <v>61.64</v>
      </c>
      <c r="F106" s="254">
        <v>41</v>
      </c>
      <c r="G106" s="253">
        <v>21</v>
      </c>
      <c r="H106" s="215">
        <v>64.599999999999994</v>
      </c>
      <c r="I106" s="275">
        <v>63.36</v>
      </c>
      <c r="J106" s="254">
        <v>44</v>
      </c>
      <c r="K106" s="253">
        <v>18</v>
      </c>
      <c r="L106" s="215">
        <v>69.02</v>
      </c>
      <c r="M106" s="275">
        <v>63.19</v>
      </c>
      <c r="N106" s="254">
        <v>21</v>
      </c>
      <c r="O106" s="525">
        <v>13</v>
      </c>
      <c r="P106" s="215">
        <v>80.3</v>
      </c>
      <c r="Q106" s="275">
        <v>73.010000000000005</v>
      </c>
      <c r="R106" s="525">
        <v>11</v>
      </c>
      <c r="S106" s="253">
        <v>21</v>
      </c>
      <c r="T106" s="215">
        <v>72</v>
      </c>
      <c r="U106" s="275">
        <v>70.790000000000006</v>
      </c>
      <c r="V106" s="254">
        <v>39</v>
      </c>
      <c r="W106" s="327">
        <f t="shared" si="5"/>
        <v>156</v>
      </c>
      <c r="X106" s="17"/>
    </row>
    <row r="107" spans="1:24" ht="15" customHeight="1" x14ac:dyDescent="0.25">
      <c r="A107" s="49">
        <v>28</v>
      </c>
      <c r="B107" s="158" t="s">
        <v>113</v>
      </c>
      <c r="C107" s="253">
        <v>17</v>
      </c>
      <c r="D107" s="215">
        <v>62.3</v>
      </c>
      <c r="E107" s="275">
        <v>61.64</v>
      </c>
      <c r="F107" s="254">
        <v>52</v>
      </c>
      <c r="G107" s="253">
        <v>10</v>
      </c>
      <c r="H107" s="215">
        <v>65</v>
      </c>
      <c r="I107" s="275">
        <v>63.36</v>
      </c>
      <c r="J107" s="254">
        <v>39</v>
      </c>
      <c r="K107" s="253">
        <v>29</v>
      </c>
      <c r="L107" s="215">
        <v>62.93</v>
      </c>
      <c r="M107" s="275">
        <v>63.19</v>
      </c>
      <c r="N107" s="254">
        <v>46</v>
      </c>
      <c r="O107" s="525">
        <v>7</v>
      </c>
      <c r="P107" s="215">
        <v>70</v>
      </c>
      <c r="Q107" s="275">
        <v>73.010000000000005</v>
      </c>
      <c r="R107" s="525">
        <v>59</v>
      </c>
      <c r="S107" s="253">
        <v>5</v>
      </c>
      <c r="T107" s="215">
        <v>67.2</v>
      </c>
      <c r="U107" s="275">
        <v>70.790000000000006</v>
      </c>
      <c r="V107" s="254">
        <v>57</v>
      </c>
      <c r="W107" s="323">
        <f t="shared" si="5"/>
        <v>253</v>
      </c>
      <c r="X107" s="17"/>
    </row>
    <row r="108" spans="1:24" s="165" customFormat="1" ht="15" customHeight="1" x14ac:dyDescent="0.25">
      <c r="A108" s="49">
        <v>29</v>
      </c>
      <c r="B108" s="158" t="s">
        <v>156</v>
      </c>
      <c r="C108" s="253">
        <v>1</v>
      </c>
      <c r="D108" s="215">
        <v>33</v>
      </c>
      <c r="E108" s="275">
        <v>61.64</v>
      </c>
      <c r="F108" s="254">
        <v>95</v>
      </c>
      <c r="G108" s="253">
        <v>2</v>
      </c>
      <c r="H108" s="215">
        <v>48.5</v>
      </c>
      <c r="I108" s="275">
        <v>63.36</v>
      </c>
      <c r="J108" s="254">
        <v>83</v>
      </c>
      <c r="K108" s="253">
        <v>4</v>
      </c>
      <c r="L108" s="215">
        <v>54.25</v>
      </c>
      <c r="M108" s="275">
        <v>63.19</v>
      </c>
      <c r="N108" s="254">
        <v>74</v>
      </c>
      <c r="O108" s="525">
        <v>3</v>
      </c>
      <c r="P108" s="215">
        <v>63.7</v>
      </c>
      <c r="Q108" s="275">
        <v>73.010000000000005</v>
      </c>
      <c r="R108" s="525">
        <v>77</v>
      </c>
      <c r="S108" s="253">
        <v>5</v>
      </c>
      <c r="T108" s="215">
        <v>50.8</v>
      </c>
      <c r="U108" s="275">
        <v>70.790000000000006</v>
      </c>
      <c r="V108" s="254">
        <v>84</v>
      </c>
      <c r="W108" s="323">
        <f t="shared" si="5"/>
        <v>413</v>
      </c>
      <c r="X108" s="17"/>
    </row>
    <row r="109" spans="1:24" s="165" customFormat="1" ht="15" customHeight="1" thickBot="1" x14ac:dyDescent="0.3">
      <c r="A109" s="49">
        <v>30</v>
      </c>
      <c r="B109" s="158" t="s">
        <v>155</v>
      </c>
      <c r="C109" s="253">
        <v>12</v>
      </c>
      <c r="D109" s="215">
        <v>51.08</v>
      </c>
      <c r="E109" s="275">
        <v>61.64</v>
      </c>
      <c r="F109" s="254">
        <v>79</v>
      </c>
      <c r="G109" s="253">
        <v>19</v>
      </c>
      <c r="H109" s="215">
        <v>58.3</v>
      </c>
      <c r="I109" s="275">
        <v>63.36</v>
      </c>
      <c r="J109" s="254">
        <v>61</v>
      </c>
      <c r="K109" s="253">
        <v>14</v>
      </c>
      <c r="L109" s="215">
        <v>54.07</v>
      </c>
      <c r="M109" s="275">
        <v>63.19</v>
      </c>
      <c r="N109" s="254">
        <v>75</v>
      </c>
      <c r="O109" s="525">
        <v>6</v>
      </c>
      <c r="P109" s="215">
        <v>64</v>
      </c>
      <c r="Q109" s="275">
        <v>73.010000000000005</v>
      </c>
      <c r="R109" s="525">
        <v>75</v>
      </c>
      <c r="S109" s="253"/>
      <c r="T109" s="215"/>
      <c r="U109" s="275">
        <v>70.790000000000006</v>
      </c>
      <c r="V109" s="254">
        <v>92</v>
      </c>
      <c r="W109" s="323">
        <f t="shared" si="5"/>
        <v>382</v>
      </c>
      <c r="X109" s="17"/>
    </row>
    <row r="110" spans="1:24" ht="15" customHeight="1" thickBot="1" x14ac:dyDescent="0.3">
      <c r="A110" s="141"/>
      <c r="B110" s="200" t="s">
        <v>102</v>
      </c>
      <c r="C110" s="201">
        <f>SUM(C111:C119)</f>
        <v>88</v>
      </c>
      <c r="D110" s="214">
        <f>AVERAGE(D111:D119)</f>
        <v>65.184999999999988</v>
      </c>
      <c r="E110" s="202">
        <v>61.64</v>
      </c>
      <c r="F110" s="203"/>
      <c r="G110" s="201">
        <f>SUM(G111:G119)</f>
        <v>104</v>
      </c>
      <c r="H110" s="214">
        <f>AVERAGE(H111:H119)</f>
        <v>68.069845652658159</v>
      </c>
      <c r="I110" s="202">
        <v>63.36</v>
      </c>
      <c r="J110" s="203"/>
      <c r="K110" s="201">
        <f>SUM(K111:K119)</f>
        <v>111</v>
      </c>
      <c r="L110" s="214">
        <f>AVERAGE(L111:L119)</f>
        <v>56.078749999999999</v>
      </c>
      <c r="M110" s="202">
        <v>63.19</v>
      </c>
      <c r="N110" s="203"/>
      <c r="O110" s="539">
        <f>SUM(O111:O119)</f>
        <v>135</v>
      </c>
      <c r="P110" s="214">
        <f>AVERAGE(P111:P119)</f>
        <v>74.75408385576452</v>
      </c>
      <c r="Q110" s="202">
        <v>73.010000000000005</v>
      </c>
      <c r="R110" s="533"/>
      <c r="S110" s="201">
        <f>SUM(S111:S119)</f>
        <v>117</v>
      </c>
      <c r="T110" s="214">
        <f>AVERAGE(T111:T119)</f>
        <v>70.157243867243864</v>
      </c>
      <c r="U110" s="202">
        <v>70.790000000000006</v>
      </c>
      <c r="V110" s="203"/>
      <c r="W110" s="329"/>
      <c r="X110" s="17"/>
    </row>
    <row r="111" spans="1:24" ht="15" customHeight="1" x14ac:dyDescent="0.25">
      <c r="A111" s="48">
        <v>1</v>
      </c>
      <c r="B111" s="163" t="s">
        <v>54</v>
      </c>
      <c r="C111" s="262">
        <v>32</v>
      </c>
      <c r="D111" s="259">
        <v>75.7</v>
      </c>
      <c r="E111" s="311">
        <v>61.64</v>
      </c>
      <c r="F111" s="263">
        <v>16</v>
      </c>
      <c r="G111" s="262">
        <v>37</v>
      </c>
      <c r="H111" s="259">
        <v>68.243243243243242</v>
      </c>
      <c r="I111" s="311">
        <v>63.36</v>
      </c>
      <c r="J111" s="263">
        <v>27</v>
      </c>
      <c r="K111" s="262">
        <v>42</v>
      </c>
      <c r="L111" s="259">
        <v>70.2</v>
      </c>
      <c r="M111" s="311">
        <v>63.19</v>
      </c>
      <c r="N111" s="263">
        <v>16</v>
      </c>
      <c r="O111" s="544">
        <v>49</v>
      </c>
      <c r="P111" s="259">
        <v>79.897959183673464</v>
      </c>
      <c r="Q111" s="311">
        <v>73.010000000000005</v>
      </c>
      <c r="R111" s="544">
        <v>13</v>
      </c>
      <c r="S111" s="262">
        <v>33</v>
      </c>
      <c r="T111" s="259">
        <v>74.181818181818187</v>
      </c>
      <c r="U111" s="311">
        <v>70.790000000000006</v>
      </c>
      <c r="V111" s="263">
        <v>30</v>
      </c>
      <c r="W111" s="330">
        <f t="shared" si="5"/>
        <v>102</v>
      </c>
      <c r="X111" s="17"/>
    </row>
    <row r="112" spans="1:24" ht="15" customHeight="1" x14ac:dyDescent="0.25">
      <c r="A112" s="49">
        <v>2</v>
      </c>
      <c r="B112" s="160" t="s">
        <v>62</v>
      </c>
      <c r="C112" s="242">
        <v>19</v>
      </c>
      <c r="D112" s="232">
        <v>66.680000000000007</v>
      </c>
      <c r="E112" s="320">
        <v>61.64</v>
      </c>
      <c r="F112" s="243">
        <v>42</v>
      </c>
      <c r="G112" s="242">
        <v>15</v>
      </c>
      <c r="H112" s="232">
        <v>72.900000000000006</v>
      </c>
      <c r="I112" s="320">
        <v>63.36</v>
      </c>
      <c r="J112" s="243">
        <v>17</v>
      </c>
      <c r="K112" s="242">
        <v>27</v>
      </c>
      <c r="L112" s="232">
        <v>70.3</v>
      </c>
      <c r="M112" s="320">
        <v>63.19</v>
      </c>
      <c r="N112" s="243">
        <v>15</v>
      </c>
      <c r="O112" s="538">
        <v>25</v>
      </c>
      <c r="P112" s="232">
        <v>76.400000000000006</v>
      </c>
      <c r="Q112" s="320">
        <v>73.010000000000005</v>
      </c>
      <c r="R112" s="538">
        <v>28</v>
      </c>
      <c r="S112" s="242">
        <v>26</v>
      </c>
      <c r="T112" s="232">
        <v>76.28</v>
      </c>
      <c r="U112" s="320">
        <v>70.790000000000006</v>
      </c>
      <c r="V112" s="243">
        <v>21</v>
      </c>
      <c r="W112" s="323">
        <f t="shared" si="5"/>
        <v>123</v>
      </c>
      <c r="X112" s="17"/>
    </row>
    <row r="113" spans="1:24" ht="15" customHeight="1" x14ac:dyDescent="0.25">
      <c r="A113" s="142">
        <v>3</v>
      </c>
      <c r="B113" s="157" t="s">
        <v>53</v>
      </c>
      <c r="C113" s="238">
        <v>4</v>
      </c>
      <c r="D113" s="230">
        <v>63.5</v>
      </c>
      <c r="E113" s="309">
        <v>61.64</v>
      </c>
      <c r="F113" s="239">
        <v>49</v>
      </c>
      <c r="G113" s="238">
        <v>11</v>
      </c>
      <c r="H113" s="230">
        <v>69</v>
      </c>
      <c r="I113" s="309">
        <v>63.36</v>
      </c>
      <c r="J113" s="239">
        <v>26</v>
      </c>
      <c r="K113" s="238">
        <v>3</v>
      </c>
      <c r="L113" s="230">
        <v>74.3</v>
      </c>
      <c r="M113" s="309">
        <v>63.19</v>
      </c>
      <c r="N113" s="239">
        <v>9</v>
      </c>
      <c r="O113" s="518">
        <v>12</v>
      </c>
      <c r="P113" s="230">
        <v>79.5</v>
      </c>
      <c r="Q113" s="309">
        <v>73.010000000000005</v>
      </c>
      <c r="R113" s="518">
        <v>14</v>
      </c>
      <c r="S113" s="238">
        <v>18</v>
      </c>
      <c r="T113" s="230">
        <v>74.944444444444443</v>
      </c>
      <c r="U113" s="309">
        <v>70.790000000000006</v>
      </c>
      <c r="V113" s="239">
        <v>27</v>
      </c>
      <c r="W113" s="323">
        <f t="shared" si="5"/>
        <v>125</v>
      </c>
      <c r="X113" s="17"/>
    </row>
    <row r="114" spans="1:24" ht="15" customHeight="1" x14ac:dyDescent="0.25">
      <c r="A114" s="49">
        <v>4</v>
      </c>
      <c r="B114" s="157" t="s">
        <v>36</v>
      </c>
      <c r="C114" s="238">
        <v>3</v>
      </c>
      <c r="D114" s="230">
        <v>54</v>
      </c>
      <c r="E114" s="309">
        <v>61.64</v>
      </c>
      <c r="F114" s="239">
        <v>77</v>
      </c>
      <c r="G114" s="238">
        <v>1</v>
      </c>
      <c r="H114" s="230">
        <v>82</v>
      </c>
      <c r="I114" s="309">
        <v>63.36</v>
      </c>
      <c r="J114" s="239">
        <v>3</v>
      </c>
      <c r="K114" s="238">
        <v>3</v>
      </c>
      <c r="L114" s="230">
        <v>52.33</v>
      </c>
      <c r="M114" s="309">
        <v>63.19</v>
      </c>
      <c r="N114" s="239">
        <v>82</v>
      </c>
      <c r="O114" s="518">
        <v>2</v>
      </c>
      <c r="P114" s="230">
        <v>78.5</v>
      </c>
      <c r="Q114" s="309">
        <v>73.010000000000005</v>
      </c>
      <c r="R114" s="518">
        <v>18</v>
      </c>
      <c r="S114" s="238">
        <v>1</v>
      </c>
      <c r="T114" s="230">
        <v>70</v>
      </c>
      <c r="U114" s="309">
        <v>70.790000000000006</v>
      </c>
      <c r="V114" s="239">
        <v>42</v>
      </c>
      <c r="W114" s="323">
        <f t="shared" si="5"/>
        <v>222</v>
      </c>
      <c r="X114" s="17"/>
    </row>
    <row r="115" spans="1:24" ht="15" customHeight="1" x14ac:dyDescent="0.25">
      <c r="A115" s="49">
        <v>5</v>
      </c>
      <c r="B115" s="155" t="s">
        <v>182</v>
      </c>
      <c r="C115" s="244">
        <v>10</v>
      </c>
      <c r="D115" s="233">
        <v>77.900000000000006</v>
      </c>
      <c r="E115" s="308">
        <v>61.64</v>
      </c>
      <c r="F115" s="245">
        <v>9</v>
      </c>
      <c r="G115" s="244">
        <v>16</v>
      </c>
      <c r="H115" s="233">
        <v>61.4375</v>
      </c>
      <c r="I115" s="308">
        <v>63.36</v>
      </c>
      <c r="J115" s="245">
        <v>52</v>
      </c>
      <c r="K115" s="244">
        <v>16</v>
      </c>
      <c r="L115" s="233">
        <v>61.3</v>
      </c>
      <c r="M115" s="308">
        <v>63.19</v>
      </c>
      <c r="N115" s="245">
        <v>53</v>
      </c>
      <c r="O115" s="534">
        <v>17</v>
      </c>
      <c r="P115" s="233">
        <v>77.764705882352942</v>
      </c>
      <c r="Q115" s="308">
        <v>73.010000000000005</v>
      </c>
      <c r="R115" s="534">
        <v>24</v>
      </c>
      <c r="S115" s="244">
        <v>18</v>
      </c>
      <c r="T115" s="233">
        <v>74.333333333333329</v>
      </c>
      <c r="U115" s="308">
        <v>70.790000000000006</v>
      </c>
      <c r="V115" s="245">
        <v>28</v>
      </c>
      <c r="W115" s="323">
        <f t="shared" si="5"/>
        <v>166</v>
      </c>
      <c r="X115" s="17"/>
    </row>
    <row r="116" spans="1:24" ht="15" customHeight="1" x14ac:dyDescent="0.25">
      <c r="A116" s="49">
        <v>6</v>
      </c>
      <c r="B116" s="157" t="s">
        <v>55</v>
      </c>
      <c r="C116" s="238">
        <v>1</v>
      </c>
      <c r="D116" s="230">
        <v>76</v>
      </c>
      <c r="E116" s="309">
        <v>61.64</v>
      </c>
      <c r="F116" s="239">
        <v>15</v>
      </c>
      <c r="G116" s="238">
        <v>4</v>
      </c>
      <c r="H116" s="230">
        <v>67</v>
      </c>
      <c r="I116" s="309">
        <v>63.36</v>
      </c>
      <c r="J116" s="239">
        <v>30</v>
      </c>
      <c r="K116" s="238">
        <v>1</v>
      </c>
      <c r="L116" s="230">
        <v>13</v>
      </c>
      <c r="M116" s="309">
        <v>63.19</v>
      </c>
      <c r="N116" s="239">
        <v>96</v>
      </c>
      <c r="O116" s="518">
        <v>6</v>
      </c>
      <c r="P116" s="230">
        <v>56.833333333333336</v>
      </c>
      <c r="Q116" s="309">
        <v>73.010000000000005</v>
      </c>
      <c r="R116" s="518">
        <v>85</v>
      </c>
      <c r="S116" s="238"/>
      <c r="T116" s="230"/>
      <c r="U116" s="309">
        <v>70.790000000000006</v>
      </c>
      <c r="V116" s="239">
        <v>92</v>
      </c>
      <c r="W116" s="326">
        <f t="shared" si="5"/>
        <v>318</v>
      </c>
      <c r="X116" s="17"/>
    </row>
    <row r="117" spans="1:24" ht="15" customHeight="1" x14ac:dyDescent="0.25">
      <c r="A117" s="49">
        <v>7</v>
      </c>
      <c r="B117" s="160" t="s">
        <v>139</v>
      </c>
      <c r="C117" s="242"/>
      <c r="D117" s="232"/>
      <c r="E117" s="320">
        <v>61.64</v>
      </c>
      <c r="F117" s="243">
        <v>98</v>
      </c>
      <c r="G117" s="242"/>
      <c r="H117" s="232"/>
      <c r="I117" s="320">
        <v>63.36</v>
      </c>
      <c r="J117" s="243">
        <v>96</v>
      </c>
      <c r="K117" s="242"/>
      <c r="L117" s="232"/>
      <c r="M117" s="320">
        <v>63.19</v>
      </c>
      <c r="N117" s="243">
        <v>97</v>
      </c>
      <c r="O117" s="538">
        <v>1</v>
      </c>
      <c r="P117" s="232">
        <v>95</v>
      </c>
      <c r="Q117" s="320">
        <v>73.010000000000005</v>
      </c>
      <c r="R117" s="538">
        <v>1</v>
      </c>
      <c r="S117" s="242"/>
      <c r="T117" s="232"/>
      <c r="U117" s="320">
        <v>70.790000000000006</v>
      </c>
      <c r="V117" s="243">
        <v>92</v>
      </c>
      <c r="W117" s="323">
        <f t="shared" si="5"/>
        <v>384</v>
      </c>
      <c r="X117" s="17"/>
    </row>
    <row r="118" spans="1:24" ht="15" customHeight="1" x14ac:dyDescent="0.25">
      <c r="A118" s="119">
        <v>8</v>
      </c>
      <c r="B118" s="204" t="s">
        <v>108</v>
      </c>
      <c r="C118" s="271">
        <v>10</v>
      </c>
      <c r="D118" s="273">
        <v>60.4</v>
      </c>
      <c r="E118" s="331">
        <v>61.64</v>
      </c>
      <c r="F118" s="272">
        <v>59</v>
      </c>
      <c r="G118" s="271">
        <v>13</v>
      </c>
      <c r="H118" s="273">
        <v>66.692307692307693</v>
      </c>
      <c r="I118" s="331">
        <v>63.36</v>
      </c>
      <c r="J118" s="272">
        <v>31</v>
      </c>
      <c r="K118" s="271">
        <v>12</v>
      </c>
      <c r="L118" s="273">
        <v>65.599999999999994</v>
      </c>
      <c r="M118" s="331">
        <v>63.19</v>
      </c>
      <c r="N118" s="272">
        <v>33</v>
      </c>
      <c r="O118" s="537">
        <v>16</v>
      </c>
      <c r="P118" s="273">
        <v>68.17647058823529</v>
      </c>
      <c r="Q118" s="331">
        <v>73.010000000000005</v>
      </c>
      <c r="R118" s="537">
        <v>64</v>
      </c>
      <c r="S118" s="271">
        <v>12</v>
      </c>
      <c r="T118" s="273">
        <v>74.25</v>
      </c>
      <c r="U118" s="331">
        <v>70.790000000000006</v>
      </c>
      <c r="V118" s="272">
        <v>29</v>
      </c>
      <c r="W118" s="327">
        <f t="shared" si="5"/>
        <v>216</v>
      </c>
      <c r="X118" s="17"/>
    </row>
    <row r="119" spans="1:24" s="165" customFormat="1" ht="15" customHeight="1" thickBot="1" x14ac:dyDescent="0.3">
      <c r="A119" s="50">
        <v>9</v>
      </c>
      <c r="B119" s="282" t="s">
        <v>166</v>
      </c>
      <c r="C119" s="283">
        <v>9</v>
      </c>
      <c r="D119" s="284">
        <v>47.3</v>
      </c>
      <c r="E119" s="332">
        <v>61.64</v>
      </c>
      <c r="F119" s="285">
        <v>83</v>
      </c>
      <c r="G119" s="283">
        <v>7</v>
      </c>
      <c r="H119" s="284">
        <v>57.285714285714285</v>
      </c>
      <c r="I119" s="332">
        <v>63.36</v>
      </c>
      <c r="J119" s="285">
        <v>64</v>
      </c>
      <c r="K119" s="283">
        <v>7</v>
      </c>
      <c r="L119" s="284">
        <v>41.6</v>
      </c>
      <c r="M119" s="332">
        <v>63.19</v>
      </c>
      <c r="N119" s="285">
        <v>90</v>
      </c>
      <c r="O119" s="545">
        <v>7</v>
      </c>
      <c r="P119" s="284">
        <v>60.714285714285715</v>
      </c>
      <c r="Q119" s="332">
        <v>73.010000000000005</v>
      </c>
      <c r="R119" s="545">
        <v>82</v>
      </c>
      <c r="S119" s="283">
        <v>9</v>
      </c>
      <c r="T119" s="284">
        <v>47.111111111111114</v>
      </c>
      <c r="U119" s="332">
        <v>70.790000000000006</v>
      </c>
      <c r="V119" s="285">
        <v>85</v>
      </c>
      <c r="W119" s="324">
        <f t="shared" si="5"/>
        <v>404</v>
      </c>
      <c r="X119" s="17"/>
    </row>
    <row r="120" spans="1:24" x14ac:dyDescent="0.25">
      <c r="A120" s="131" t="s">
        <v>104</v>
      </c>
      <c r="B120" s="132"/>
      <c r="C120" s="132"/>
      <c r="D120" s="133">
        <f>AVERAGE(D6:D13,D15:D26,D28:D43,D45:D63,D65:D78,D80:D109,D111:D119)</f>
        <v>62.494329896907246</v>
      </c>
      <c r="E120" s="132"/>
      <c r="F120" s="132"/>
      <c r="G120" s="132"/>
      <c r="H120" s="12">
        <f>AVERAGE(H6:H13,H15:H26,H28:H43,H45:H63,H65:H78,H80:H109,H111:H119)</f>
        <v>61.078601037416838</v>
      </c>
      <c r="I120" s="132"/>
      <c r="J120" s="132"/>
      <c r="K120" s="132"/>
      <c r="L120" s="133">
        <f>AVERAGE(L6:L13,L15:L26,L28:L43,L45:L63,L65:L78,L80:L109,L111:L119)</f>
        <v>60.957604166666691</v>
      </c>
      <c r="M120" s="132"/>
      <c r="N120" s="132"/>
      <c r="O120" s="132"/>
      <c r="P120" s="133">
        <f>AVERAGE(P6:P13,P15:P26,P28:P43,P45:P63,P65:P78,P80:P109,P111:P119)</f>
        <v>70.655174184369059</v>
      </c>
      <c r="Q120" s="132"/>
      <c r="R120" s="132"/>
      <c r="S120" s="132"/>
      <c r="T120" s="133">
        <f>AVERAGE(T6:T13,T15:T26,T28:T43,T45:T63,T65:T78,T80:T109,T111:T119)</f>
        <v>68.081758162472454</v>
      </c>
      <c r="U120" s="132"/>
      <c r="V120" s="132"/>
    </row>
    <row r="121" spans="1:24" x14ac:dyDescent="0.25">
      <c r="A121" s="662" t="s">
        <v>105</v>
      </c>
      <c r="B121" s="132"/>
      <c r="C121" s="132"/>
      <c r="D121" s="194">
        <v>61.64</v>
      </c>
      <c r="E121" s="132"/>
      <c r="F121" s="132"/>
      <c r="G121" s="132"/>
      <c r="H121" s="663">
        <v>63.36</v>
      </c>
      <c r="I121" s="132"/>
      <c r="J121" s="132"/>
      <c r="K121" s="132"/>
      <c r="L121" s="194">
        <v>63.19</v>
      </c>
      <c r="M121" s="132"/>
      <c r="N121" s="132"/>
      <c r="O121" s="132"/>
      <c r="P121" s="194">
        <v>73.010000000000005</v>
      </c>
      <c r="Q121" s="132"/>
      <c r="R121" s="132"/>
      <c r="S121" s="132"/>
      <c r="T121" s="194">
        <v>70.790000000000006</v>
      </c>
      <c r="U121" s="132"/>
      <c r="V121" s="132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L15:L26">
    <cfRule type="containsBlanks" dxfId="54" priority="34">
      <formula>LEN(TRIM(L15))=0</formula>
    </cfRule>
    <cfRule type="cellIs" dxfId="53" priority="35" operator="equal">
      <formula>$M$126</formula>
    </cfRule>
    <cfRule type="cellIs" dxfId="52" priority="36" operator="lessThan">
      <formula>50</formula>
    </cfRule>
    <cfRule type="cellIs" dxfId="51" priority="37" operator="between">
      <formula>$M$126</formula>
      <formula>50</formula>
    </cfRule>
    <cfRule type="cellIs" dxfId="50" priority="38" operator="between">
      <formula>74.99</formula>
      <formula>$M$126</formula>
    </cfRule>
    <cfRule type="cellIs" dxfId="49" priority="39" operator="greaterThanOrEqual">
      <formula>75</formula>
    </cfRule>
  </conditionalFormatting>
  <conditionalFormatting sqref="P15:P26">
    <cfRule type="containsBlanks" dxfId="48" priority="40">
      <formula>LEN(TRIM(P15))=0</formula>
    </cfRule>
    <cfRule type="cellIs" dxfId="47" priority="41" operator="equal">
      <formula>$Q$126</formula>
    </cfRule>
    <cfRule type="cellIs" dxfId="46" priority="42" operator="lessThan">
      <formula>50</formula>
    </cfRule>
    <cfRule type="cellIs" dxfId="45" priority="43" operator="between">
      <formula>$Q$126</formula>
      <formula>50</formula>
    </cfRule>
    <cfRule type="cellIs" dxfId="44" priority="44" operator="between">
      <formula>74.99</formula>
      <formula>$Q$126</formula>
    </cfRule>
    <cfRule type="cellIs" dxfId="43" priority="45" operator="greaterThanOrEqual">
      <formula>75</formula>
    </cfRule>
  </conditionalFormatting>
  <conditionalFormatting sqref="T95 T102 T81:T83 T110:T121 T86:T91">
    <cfRule type="containsBlanks" dxfId="42" priority="27">
      <formula>LEN(TRIM(T81))=0</formula>
    </cfRule>
  </conditionalFormatting>
  <conditionalFormatting sqref="P4:P121">
    <cfRule type="containsBlanks" dxfId="41" priority="3594">
      <formula>LEN(TRIM(P4))=0</formula>
    </cfRule>
    <cfRule type="cellIs" dxfId="40" priority="3595" operator="equal">
      <formula>$P$120</formula>
    </cfRule>
    <cfRule type="cellIs" dxfId="39" priority="3596" operator="lessThan">
      <formula>50</formula>
    </cfRule>
    <cfRule type="cellIs" dxfId="38" priority="3597" operator="between">
      <formula>$P$120</formula>
      <formula>50</formula>
    </cfRule>
    <cfRule type="cellIs" dxfId="37" priority="3598" operator="between">
      <formula>74.99</formula>
      <formula>$P$120</formula>
    </cfRule>
    <cfRule type="cellIs" dxfId="36" priority="3599" operator="greaterThanOrEqual">
      <formula>75</formula>
    </cfRule>
  </conditionalFormatting>
  <conditionalFormatting sqref="L4:L121">
    <cfRule type="containsBlanks" dxfId="35" priority="3606">
      <formula>LEN(TRIM(L4))=0</formula>
    </cfRule>
    <cfRule type="cellIs" dxfId="34" priority="3607" operator="equal">
      <formula>$L$120</formula>
    </cfRule>
    <cfRule type="cellIs" dxfId="33" priority="3608" operator="lessThan">
      <formula>50</formula>
    </cfRule>
    <cfRule type="cellIs" dxfId="32" priority="3609" operator="between">
      <formula>$L$120</formula>
      <formula>50</formula>
    </cfRule>
    <cfRule type="cellIs" dxfId="31" priority="3610" operator="between">
      <formula>74.99</formula>
      <formula>$L$120</formula>
    </cfRule>
    <cfRule type="cellIs" dxfId="30" priority="3611" operator="greaterThanOrEqual">
      <formula>75</formula>
    </cfRule>
  </conditionalFormatting>
  <conditionalFormatting sqref="T4:T121">
    <cfRule type="containsBlanks" dxfId="29" priority="3618">
      <formula>LEN(TRIM(T4))=0</formula>
    </cfRule>
    <cfRule type="cellIs" dxfId="28" priority="3619" operator="equal">
      <formula>$T$120</formula>
    </cfRule>
    <cfRule type="cellIs" dxfId="27" priority="3620" operator="lessThan">
      <formula>50</formula>
    </cfRule>
    <cfRule type="cellIs" dxfId="26" priority="3621" operator="between">
      <formula>$T$120</formula>
      <formula>50</formula>
    </cfRule>
    <cfRule type="cellIs" dxfId="25" priority="3622" operator="between">
      <formula>74.99</formula>
      <formula>$T$120</formula>
    </cfRule>
    <cfRule type="cellIs" dxfId="24" priority="3623" operator="greaterThanOrEqual">
      <formula>75</formula>
    </cfRule>
  </conditionalFormatting>
  <conditionalFormatting sqref="H15:H26">
    <cfRule type="containsBlanks" dxfId="23" priority="13">
      <formula>LEN(TRIM(H15))=0</formula>
    </cfRule>
    <cfRule type="cellIs" dxfId="22" priority="14" operator="equal">
      <formula>$M$126</formula>
    </cfRule>
    <cfRule type="cellIs" dxfId="21" priority="15" operator="lessThan">
      <formula>50</formula>
    </cfRule>
    <cfRule type="cellIs" dxfId="20" priority="16" operator="between">
      <formula>$M$126</formula>
      <formula>50</formula>
    </cfRule>
    <cfRule type="cellIs" dxfId="19" priority="17" operator="between">
      <formula>74.99</formula>
      <formula>$M$126</formula>
    </cfRule>
    <cfRule type="cellIs" dxfId="18" priority="18" operator="greaterThanOrEqual">
      <formula>75</formula>
    </cfRule>
  </conditionalFormatting>
  <conditionalFormatting sqref="H4:H121">
    <cfRule type="containsBlanks" dxfId="17" priority="19">
      <formula>LEN(TRIM(H4))=0</formula>
    </cfRule>
    <cfRule type="cellIs" dxfId="16" priority="20" operator="equal">
      <formula>$H$120</formula>
    </cfRule>
    <cfRule type="cellIs" dxfId="15" priority="21" operator="lessThan">
      <formula>50</formula>
    </cfRule>
    <cfRule type="cellIs" dxfId="14" priority="22" operator="between">
      <formula>$H$120</formula>
      <formula>50</formula>
    </cfRule>
    <cfRule type="cellIs" dxfId="13" priority="23" operator="between">
      <formula>74.99</formula>
      <formula>$H$120</formula>
    </cfRule>
    <cfRule type="cellIs" dxfId="12" priority="24" operator="greaterThanOrEqual">
      <formula>75</formula>
    </cfRule>
  </conditionalFormatting>
  <conditionalFormatting sqref="D15:D26">
    <cfRule type="containsBlanks" dxfId="11" priority="1">
      <formula>LEN(TRIM(D15))=0</formula>
    </cfRule>
    <cfRule type="cellIs" dxfId="10" priority="2" operator="equal">
      <formula>$M$126</formula>
    </cfRule>
    <cfRule type="cellIs" dxfId="9" priority="3" operator="lessThan">
      <formula>50</formula>
    </cfRule>
    <cfRule type="cellIs" dxfId="8" priority="4" operator="between">
      <formula>$M$126</formula>
      <formula>50</formula>
    </cfRule>
    <cfRule type="cellIs" dxfId="7" priority="5" operator="between">
      <formula>74.99</formula>
      <formula>$M$126</formula>
    </cfRule>
    <cfRule type="cellIs" dxfId="6" priority="6" operator="greaterThanOrEqual">
      <formula>75</formula>
    </cfRule>
  </conditionalFormatting>
  <conditionalFormatting sqref="D4:D121">
    <cfRule type="cellIs" dxfId="5" priority="12" operator="greaterThanOrEqual">
      <formula>75</formula>
    </cfRule>
    <cfRule type="cellIs" dxfId="2" priority="11" operator="between">
      <formula>74.99</formula>
      <formula>$D$120</formula>
    </cfRule>
    <cfRule type="cellIs" dxfId="1" priority="10" operator="between">
      <formula>$D$120</formula>
      <formula>50</formula>
    </cfRule>
    <cfRule type="cellIs" dxfId="4" priority="9" operator="lessThan">
      <formula>50</formula>
    </cfRule>
    <cfRule type="cellIs" dxfId="0" priority="8" operator="equal">
      <formula>$D$120</formula>
    </cfRule>
    <cfRule type="containsBlanks" dxfId="3" priority="7">
      <formula>LEN(TRIM(D4))=0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1"/>
  <sheetViews>
    <sheetView zoomScale="90" zoomScaleNormal="90" workbookViewId="0">
      <selection activeCell="B117" sqref="B117"/>
    </sheetView>
  </sheetViews>
  <sheetFormatPr defaultRowHeight="15" x14ac:dyDescent="0.25"/>
  <cols>
    <col min="1" max="1" width="5.7109375" customWidth="1"/>
    <col min="2" max="2" width="31.7109375" customWidth="1"/>
    <col min="3" max="22" width="7.7109375" style="165" customWidth="1"/>
    <col min="23" max="23" width="8.7109375" customWidth="1"/>
  </cols>
  <sheetData>
    <row r="1" spans="1:26" ht="409.5" customHeight="1" thickBot="1" x14ac:dyDescent="0.3"/>
    <row r="2" spans="1:26" ht="15.75" thickBot="1" x14ac:dyDescent="0.3">
      <c r="A2" s="843" t="s">
        <v>35</v>
      </c>
      <c r="B2" s="845" t="s">
        <v>67</v>
      </c>
      <c r="C2" s="847">
        <v>2025</v>
      </c>
      <c r="D2" s="848"/>
      <c r="E2" s="848"/>
      <c r="F2" s="849"/>
      <c r="G2" s="847">
        <v>2024</v>
      </c>
      <c r="H2" s="848"/>
      <c r="I2" s="848"/>
      <c r="J2" s="849"/>
      <c r="K2" s="848">
        <v>2023</v>
      </c>
      <c r="L2" s="848"/>
      <c r="M2" s="848"/>
      <c r="N2" s="849"/>
      <c r="O2" s="847">
        <v>2022</v>
      </c>
      <c r="P2" s="848"/>
      <c r="Q2" s="848"/>
      <c r="R2" s="849"/>
      <c r="S2" s="847">
        <v>2021</v>
      </c>
      <c r="T2" s="848"/>
      <c r="U2" s="848"/>
      <c r="V2" s="849"/>
      <c r="W2" s="850" t="s">
        <v>77</v>
      </c>
    </row>
    <row r="3" spans="1:26" ht="51" customHeight="1" thickBot="1" x14ac:dyDescent="0.3">
      <c r="A3" s="844"/>
      <c r="B3" s="846"/>
      <c r="C3" s="268" t="s">
        <v>84</v>
      </c>
      <c r="D3" s="54" t="s">
        <v>85</v>
      </c>
      <c r="E3" s="54" t="s">
        <v>86</v>
      </c>
      <c r="F3" s="269" t="s">
        <v>76</v>
      </c>
      <c r="G3" s="268" t="s">
        <v>84</v>
      </c>
      <c r="H3" s="54" t="s">
        <v>85</v>
      </c>
      <c r="I3" s="54" t="s">
        <v>86</v>
      </c>
      <c r="J3" s="269" t="s">
        <v>76</v>
      </c>
      <c r="K3" s="649" t="s">
        <v>84</v>
      </c>
      <c r="L3" s="54" t="s">
        <v>85</v>
      </c>
      <c r="M3" s="54" t="s">
        <v>86</v>
      </c>
      <c r="N3" s="269" t="s">
        <v>76</v>
      </c>
      <c r="O3" s="268" t="s">
        <v>84</v>
      </c>
      <c r="P3" s="54" t="s">
        <v>85</v>
      </c>
      <c r="Q3" s="54" t="s">
        <v>86</v>
      </c>
      <c r="R3" s="269" t="s">
        <v>76</v>
      </c>
      <c r="S3" s="268" t="s">
        <v>84</v>
      </c>
      <c r="T3" s="54" t="s">
        <v>85</v>
      </c>
      <c r="U3" s="54" t="s">
        <v>86</v>
      </c>
      <c r="V3" s="269" t="s">
        <v>76</v>
      </c>
      <c r="W3" s="842"/>
    </row>
    <row r="4" spans="1:26" s="71" customFormat="1" ht="15" customHeight="1" thickBot="1" x14ac:dyDescent="0.3">
      <c r="A4" s="75"/>
      <c r="B4" s="210" t="s">
        <v>94</v>
      </c>
      <c r="C4" s="206">
        <f>C5+C14+C27+C44+C64+C79+C110</f>
        <v>612</v>
      </c>
      <c r="D4" s="209">
        <f>AVERAGE(D6:D13,D15:D26,D28:D43,D45:D63,D65:D78,D80:D109,D111:D119)</f>
        <v>62.494329896907225</v>
      </c>
      <c r="E4" s="207">
        <v>61.64</v>
      </c>
      <c r="F4" s="208"/>
      <c r="G4" s="206">
        <f>G5+G14+G27+G44+G64+G79+G110</f>
        <v>765</v>
      </c>
      <c r="H4" s="209">
        <f>AVERAGE(H6:H13,H15:H26,H28:H43,H45:H63,H65:H78,H80:H109,H111:H119)</f>
        <v>61.078601037416838</v>
      </c>
      <c r="I4" s="207">
        <v>63.36</v>
      </c>
      <c r="J4" s="208"/>
      <c r="K4" s="648">
        <f>K5+K14+K27+K44+K64+K79+K110</f>
        <v>775</v>
      </c>
      <c r="L4" s="209">
        <f>AVERAGE(L6:L13,L15:L26,L28:L43,L45:L63,L65:L78,L80:L109,L111:L119)</f>
        <v>60.957604166666691</v>
      </c>
      <c r="M4" s="207">
        <v>63.19</v>
      </c>
      <c r="N4" s="208"/>
      <c r="O4" s="206">
        <f>O5+O14+O27+O44+O64+O79+O110</f>
        <v>818</v>
      </c>
      <c r="P4" s="209">
        <f>AVERAGE(P6:P13,P15:P26,P28:P43,P45:P63,P65:P78,P80:P109,P111:P119)</f>
        <v>70.655174184369059</v>
      </c>
      <c r="Q4" s="207">
        <v>73.010000000000005</v>
      </c>
      <c r="R4" s="208"/>
      <c r="S4" s="206">
        <f>S5+S14+S27+S44+S64+S79+S110</f>
        <v>705</v>
      </c>
      <c r="T4" s="209">
        <f>AVERAGE(T6:T13,T15:T26,T28:T43,T45:T63,T65:T78,T80:T109,T111:T119)</f>
        <v>68.08175816247244</v>
      </c>
      <c r="U4" s="207">
        <v>70.790000000000006</v>
      </c>
      <c r="V4" s="208"/>
      <c r="W4" s="112"/>
      <c r="Y4" s="154"/>
      <c r="Z4" s="25" t="s">
        <v>72</v>
      </c>
    </row>
    <row r="5" spans="1:26" s="71" customFormat="1" ht="15" customHeight="1" thickBot="1" x14ac:dyDescent="0.3">
      <c r="A5" s="75"/>
      <c r="B5" s="196" t="s">
        <v>96</v>
      </c>
      <c r="C5" s="402">
        <f>SUM(C6:C13)</f>
        <v>53</v>
      </c>
      <c r="D5" s="403">
        <f>AVERAGE(D6:D13)</f>
        <v>66.928571428571431</v>
      </c>
      <c r="E5" s="404">
        <v>61.64</v>
      </c>
      <c r="F5" s="405"/>
      <c r="G5" s="402">
        <f>SUM(G6:G13)</f>
        <v>52</v>
      </c>
      <c r="H5" s="403">
        <f>AVERAGE(H6:H13)</f>
        <v>66.076041666666669</v>
      </c>
      <c r="I5" s="404">
        <v>63.36</v>
      </c>
      <c r="J5" s="405"/>
      <c r="K5" s="650">
        <f>SUM(K6:K13)</f>
        <v>41</v>
      </c>
      <c r="L5" s="403">
        <f>AVERAGE(L6:L13)</f>
        <v>62.044285714285706</v>
      </c>
      <c r="M5" s="404">
        <v>63.19</v>
      </c>
      <c r="N5" s="405"/>
      <c r="O5" s="402">
        <f>SUM(O6:O13)</f>
        <v>49</v>
      </c>
      <c r="P5" s="403">
        <f>AVERAGE(P6:P13)</f>
        <v>69.330555555555549</v>
      </c>
      <c r="Q5" s="404">
        <v>73.010000000000005</v>
      </c>
      <c r="R5" s="405"/>
      <c r="S5" s="402">
        <f>SUM(S6:S13)</f>
        <v>56</v>
      </c>
      <c r="T5" s="403">
        <f>AVERAGE(T6:T13)</f>
        <v>70.967410714285705</v>
      </c>
      <c r="U5" s="404">
        <v>70.790000000000006</v>
      </c>
      <c r="V5" s="405"/>
      <c r="W5" s="321"/>
      <c r="Y5" s="57"/>
      <c r="Z5" s="25" t="s">
        <v>73</v>
      </c>
    </row>
    <row r="6" spans="1:26" ht="15" customHeight="1" x14ac:dyDescent="0.25">
      <c r="A6" s="46">
        <v>1</v>
      </c>
      <c r="B6" s="53" t="s">
        <v>41</v>
      </c>
      <c r="C6" s="499">
        <v>12</v>
      </c>
      <c r="D6" s="231">
        <v>75</v>
      </c>
      <c r="E6" s="231">
        <v>61.64</v>
      </c>
      <c r="F6" s="547">
        <v>19</v>
      </c>
      <c r="G6" s="499">
        <v>15</v>
      </c>
      <c r="H6" s="231">
        <v>70.533333333333331</v>
      </c>
      <c r="I6" s="231">
        <v>63.36</v>
      </c>
      <c r="J6" s="547">
        <v>21</v>
      </c>
      <c r="K6" s="312">
        <v>7</v>
      </c>
      <c r="L6" s="231">
        <v>63</v>
      </c>
      <c r="M6" s="231">
        <v>63.19</v>
      </c>
      <c r="N6" s="480">
        <v>43</v>
      </c>
      <c r="O6" s="494">
        <v>8</v>
      </c>
      <c r="P6" s="231">
        <v>70.5</v>
      </c>
      <c r="Q6" s="231">
        <v>73.010000000000005</v>
      </c>
      <c r="R6" s="480">
        <v>57</v>
      </c>
      <c r="S6" s="494">
        <v>8</v>
      </c>
      <c r="T6" s="231">
        <v>75.875</v>
      </c>
      <c r="U6" s="231">
        <v>70.790000000000006</v>
      </c>
      <c r="V6" s="495">
        <v>23</v>
      </c>
      <c r="W6" s="322">
        <f t="shared" ref="W6:W13" si="0">V6+R6+N6+J6+F6</f>
        <v>163</v>
      </c>
      <c r="X6" s="17"/>
      <c r="Y6" s="420"/>
      <c r="Z6" s="25" t="s">
        <v>74</v>
      </c>
    </row>
    <row r="7" spans="1:26" ht="15" customHeight="1" x14ac:dyDescent="0.25">
      <c r="A7" s="47">
        <v>2</v>
      </c>
      <c r="B7" s="375" t="s">
        <v>45</v>
      </c>
      <c r="C7" s="506">
        <v>2</v>
      </c>
      <c r="D7" s="230">
        <v>74</v>
      </c>
      <c r="E7" s="230">
        <v>61.64</v>
      </c>
      <c r="F7" s="546">
        <v>20</v>
      </c>
      <c r="G7" s="506">
        <v>6</v>
      </c>
      <c r="H7" s="230">
        <v>76</v>
      </c>
      <c r="I7" s="230">
        <v>63.36</v>
      </c>
      <c r="J7" s="546">
        <v>8</v>
      </c>
      <c r="K7" s="309">
        <v>7</v>
      </c>
      <c r="L7" s="230">
        <v>71.849999999999994</v>
      </c>
      <c r="M7" s="230">
        <v>63.19</v>
      </c>
      <c r="N7" s="468">
        <v>12</v>
      </c>
      <c r="O7" s="536">
        <v>2</v>
      </c>
      <c r="P7" s="230">
        <v>49.5</v>
      </c>
      <c r="Q7" s="230">
        <v>73.010000000000005</v>
      </c>
      <c r="R7" s="468">
        <v>88</v>
      </c>
      <c r="S7" s="536">
        <v>3</v>
      </c>
      <c r="T7" s="230">
        <v>71.25</v>
      </c>
      <c r="U7" s="230">
        <v>70.790000000000006</v>
      </c>
      <c r="V7" s="495">
        <v>40</v>
      </c>
      <c r="W7" s="323">
        <f t="shared" si="0"/>
        <v>168</v>
      </c>
      <c r="X7" s="17"/>
      <c r="Y7" s="26"/>
      <c r="Z7" s="25" t="s">
        <v>75</v>
      </c>
    </row>
    <row r="8" spans="1:26" ht="15" customHeight="1" x14ac:dyDescent="0.25">
      <c r="A8" s="47">
        <v>3</v>
      </c>
      <c r="B8" s="158" t="s">
        <v>106</v>
      </c>
      <c r="C8" s="624">
        <v>2</v>
      </c>
      <c r="D8" s="215">
        <v>72.5</v>
      </c>
      <c r="E8" s="215">
        <v>61.64</v>
      </c>
      <c r="F8" s="660">
        <v>22</v>
      </c>
      <c r="G8" s="624">
        <v>1</v>
      </c>
      <c r="H8" s="215">
        <v>53</v>
      </c>
      <c r="I8" s="215">
        <v>63.36</v>
      </c>
      <c r="J8" s="660">
        <v>75</v>
      </c>
      <c r="K8" s="275"/>
      <c r="L8" s="215"/>
      <c r="M8" s="215">
        <v>63.19</v>
      </c>
      <c r="N8" s="470">
        <v>97</v>
      </c>
      <c r="O8" s="535">
        <v>2</v>
      </c>
      <c r="P8" s="215">
        <v>74.5</v>
      </c>
      <c r="Q8" s="215">
        <v>73.010000000000005</v>
      </c>
      <c r="R8" s="470">
        <v>37</v>
      </c>
      <c r="S8" s="535">
        <v>5</v>
      </c>
      <c r="T8" s="215">
        <v>79.400000000000006</v>
      </c>
      <c r="U8" s="215">
        <v>70.790000000000006</v>
      </c>
      <c r="V8" s="495">
        <v>14</v>
      </c>
      <c r="W8" s="323">
        <f t="shared" si="0"/>
        <v>245</v>
      </c>
      <c r="X8" s="17"/>
      <c r="Y8" s="44"/>
      <c r="Z8" s="144"/>
    </row>
    <row r="9" spans="1:26" ht="15" customHeight="1" x14ac:dyDescent="0.25">
      <c r="A9" s="47">
        <v>4</v>
      </c>
      <c r="B9" s="158" t="s">
        <v>44</v>
      </c>
      <c r="C9" s="624">
        <v>16</v>
      </c>
      <c r="D9" s="215">
        <v>71</v>
      </c>
      <c r="E9" s="215">
        <v>61.64</v>
      </c>
      <c r="F9" s="660">
        <v>27</v>
      </c>
      <c r="G9" s="624">
        <v>8</v>
      </c>
      <c r="H9" s="215">
        <v>65.875</v>
      </c>
      <c r="I9" s="215">
        <v>63.36</v>
      </c>
      <c r="J9" s="660">
        <v>36</v>
      </c>
      <c r="K9" s="275">
        <v>10</v>
      </c>
      <c r="L9" s="215">
        <v>71.3</v>
      </c>
      <c r="M9" s="215">
        <v>63.19</v>
      </c>
      <c r="N9" s="470">
        <v>13</v>
      </c>
      <c r="O9" s="535">
        <v>9</v>
      </c>
      <c r="P9" s="215">
        <v>74.111111111111114</v>
      </c>
      <c r="Q9" s="215">
        <v>73.010000000000005</v>
      </c>
      <c r="R9" s="470">
        <v>40</v>
      </c>
      <c r="S9" s="535">
        <v>18</v>
      </c>
      <c r="T9" s="215">
        <v>68.099999999999994</v>
      </c>
      <c r="U9" s="215">
        <v>70.790000000000006</v>
      </c>
      <c r="V9" s="495">
        <v>51</v>
      </c>
      <c r="W9" s="323">
        <f t="shared" si="0"/>
        <v>167</v>
      </c>
      <c r="X9" s="17"/>
      <c r="Y9" s="44"/>
      <c r="Z9" s="144"/>
    </row>
    <row r="10" spans="1:26" ht="15" customHeight="1" x14ac:dyDescent="0.25">
      <c r="A10" s="47">
        <v>5</v>
      </c>
      <c r="B10" s="377" t="s">
        <v>143</v>
      </c>
      <c r="C10" s="624">
        <v>10</v>
      </c>
      <c r="D10" s="215">
        <v>62</v>
      </c>
      <c r="E10" s="215">
        <v>61.64</v>
      </c>
      <c r="F10" s="660">
        <v>54</v>
      </c>
      <c r="G10" s="624">
        <v>10</v>
      </c>
      <c r="H10" s="215">
        <v>66.5</v>
      </c>
      <c r="I10" s="215">
        <v>63.36</v>
      </c>
      <c r="J10" s="660">
        <v>32</v>
      </c>
      <c r="K10" s="275">
        <v>6</v>
      </c>
      <c r="L10" s="215">
        <v>59.66</v>
      </c>
      <c r="M10" s="215">
        <v>63.19</v>
      </c>
      <c r="N10" s="470">
        <v>60</v>
      </c>
      <c r="O10" s="535">
        <v>10</v>
      </c>
      <c r="P10" s="215">
        <v>72.2</v>
      </c>
      <c r="Q10" s="215">
        <v>73.010000000000005</v>
      </c>
      <c r="R10" s="470">
        <v>48</v>
      </c>
      <c r="S10" s="535">
        <v>10</v>
      </c>
      <c r="T10" s="215">
        <v>63.9</v>
      </c>
      <c r="U10" s="215">
        <v>70.790000000000006</v>
      </c>
      <c r="V10" s="495">
        <v>66</v>
      </c>
      <c r="W10" s="323">
        <f t="shared" si="0"/>
        <v>260</v>
      </c>
      <c r="X10" s="17"/>
    </row>
    <row r="11" spans="1:26" ht="15" customHeight="1" x14ac:dyDescent="0.25">
      <c r="A11" s="47">
        <v>6</v>
      </c>
      <c r="B11" s="530" t="s">
        <v>177</v>
      </c>
      <c r="C11" s="624">
        <v>7</v>
      </c>
      <c r="D11" s="215">
        <v>58</v>
      </c>
      <c r="E11" s="215">
        <v>61.64</v>
      </c>
      <c r="F11" s="660">
        <v>66</v>
      </c>
      <c r="G11" s="624">
        <v>6</v>
      </c>
      <c r="H11" s="215">
        <v>51.5</v>
      </c>
      <c r="I11" s="215">
        <v>63.36</v>
      </c>
      <c r="J11" s="660">
        <v>80</v>
      </c>
      <c r="K11" s="275">
        <v>4</v>
      </c>
      <c r="L11" s="215">
        <v>69.5</v>
      </c>
      <c r="M11" s="215">
        <v>63.19</v>
      </c>
      <c r="N11" s="470">
        <v>18</v>
      </c>
      <c r="O11" s="535">
        <v>6</v>
      </c>
      <c r="P11" s="215">
        <v>78.166666666666671</v>
      </c>
      <c r="Q11" s="215">
        <v>73.010000000000005</v>
      </c>
      <c r="R11" s="470">
        <v>20</v>
      </c>
      <c r="S11" s="535">
        <v>7</v>
      </c>
      <c r="T11" s="215">
        <v>70.714285714285708</v>
      </c>
      <c r="U11" s="215">
        <v>70.790000000000006</v>
      </c>
      <c r="V11" s="495">
        <v>41</v>
      </c>
      <c r="W11" s="323">
        <f t="shared" si="0"/>
        <v>225</v>
      </c>
      <c r="X11" s="17"/>
    </row>
    <row r="12" spans="1:26" ht="15" customHeight="1" x14ac:dyDescent="0.25">
      <c r="A12" s="47">
        <v>7</v>
      </c>
      <c r="B12" s="158" t="s">
        <v>116</v>
      </c>
      <c r="C12" s="624">
        <v>4</v>
      </c>
      <c r="D12" s="215">
        <v>56</v>
      </c>
      <c r="E12" s="215">
        <v>61.64</v>
      </c>
      <c r="F12" s="660">
        <v>71</v>
      </c>
      <c r="G12" s="624">
        <v>5</v>
      </c>
      <c r="H12" s="215">
        <v>71.2</v>
      </c>
      <c r="I12" s="215">
        <v>63.36</v>
      </c>
      <c r="J12" s="660">
        <v>19</v>
      </c>
      <c r="K12" s="275">
        <v>5</v>
      </c>
      <c r="L12" s="215">
        <v>62</v>
      </c>
      <c r="M12" s="215">
        <v>63.19</v>
      </c>
      <c r="N12" s="470">
        <v>48</v>
      </c>
      <c r="O12" s="535">
        <v>6</v>
      </c>
      <c r="P12" s="215">
        <v>67.333333333333329</v>
      </c>
      <c r="Q12" s="215">
        <v>73.010000000000005</v>
      </c>
      <c r="R12" s="470">
        <v>69</v>
      </c>
      <c r="S12" s="535">
        <v>2</v>
      </c>
      <c r="T12" s="215">
        <v>78.5</v>
      </c>
      <c r="U12" s="215">
        <v>70.790000000000006</v>
      </c>
      <c r="V12" s="495">
        <v>16</v>
      </c>
      <c r="W12" s="323">
        <f t="shared" si="0"/>
        <v>223</v>
      </c>
      <c r="X12" s="17"/>
    </row>
    <row r="13" spans="1:26" s="165" customFormat="1" ht="15" customHeight="1" thickBot="1" x14ac:dyDescent="0.3">
      <c r="A13" s="108">
        <v>8</v>
      </c>
      <c r="B13" s="53" t="s">
        <v>115</v>
      </c>
      <c r="C13" s="499"/>
      <c r="D13" s="231"/>
      <c r="E13" s="231">
        <v>61.64</v>
      </c>
      <c r="F13" s="547">
        <v>98</v>
      </c>
      <c r="G13" s="499">
        <v>1</v>
      </c>
      <c r="H13" s="231">
        <v>74</v>
      </c>
      <c r="I13" s="231">
        <v>63.36</v>
      </c>
      <c r="J13" s="547">
        <v>15</v>
      </c>
      <c r="K13" s="312">
        <v>2</v>
      </c>
      <c r="L13" s="231">
        <v>37</v>
      </c>
      <c r="M13" s="231">
        <v>63.19</v>
      </c>
      <c r="N13" s="480">
        <v>92</v>
      </c>
      <c r="O13" s="494">
        <v>6</v>
      </c>
      <c r="P13" s="231">
        <v>68.333333333333329</v>
      </c>
      <c r="Q13" s="231">
        <v>73.010000000000005</v>
      </c>
      <c r="R13" s="480">
        <v>63</v>
      </c>
      <c r="S13" s="494">
        <v>3</v>
      </c>
      <c r="T13" s="231">
        <v>60</v>
      </c>
      <c r="U13" s="231">
        <v>70.790000000000006</v>
      </c>
      <c r="V13" s="495">
        <v>73</v>
      </c>
      <c r="W13" s="327">
        <f t="shared" si="0"/>
        <v>341</v>
      </c>
      <c r="X13" s="17"/>
    </row>
    <row r="14" spans="1:26" s="71" customFormat="1" ht="15" customHeight="1" thickBot="1" x14ac:dyDescent="0.3">
      <c r="A14" s="114"/>
      <c r="B14" s="200" t="s">
        <v>97</v>
      </c>
      <c r="C14" s="399">
        <f>SUM(C15:C26)</f>
        <v>65</v>
      </c>
      <c r="D14" s="398">
        <f>AVERAGE(D15:D26)</f>
        <v>70.419999999999987</v>
      </c>
      <c r="E14" s="400">
        <v>61.64</v>
      </c>
      <c r="F14" s="401"/>
      <c r="G14" s="399">
        <f>SUM(G15:G26)</f>
        <v>60</v>
      </c>
      <c r="H14" s="398">
        <f>AVERAGE(H15:H26)</f>
        <v>55.08</v>
      </c>
      <c r="I14" s="400">
        <v>63.36</v>
      </c>
      <c r="J14" s="401"/>
      <c r="K14" s="651">
        <f>SUM(K15:K26)</f>
        <v>58</v>
      </c>
      <c r="L14" s="398">
        <f>AVERAGE(L15:L26)</f>
        <v>59.179999999999993</v>
      </c>
      <c r="M14" s="400">
        <v>63.19</v>
      </c>
      <c r="N14" s="401"/>
      <c r="O14" s="399">
        <f>SUM(O15:O26)</f>
        <v>81</v>
      </c>
      <c r="P14" s="398">
        <f>AVERAGE(P15:P26)</f>
        <v>73.45</v>
      </c>
      <c r="Q14" s="400">
        <v>73.010000000000005</v>
      </c>
      <c r="R14" s="401"/>
      <c r="S14" s="399">
        <f>SUM(S15:S26)</f>
        <v>75</v>
      </c>
      <c r="T14" s="398">
        <f>AVERAGE(T15:T26)</f>
        <v>61.309999999999988</v>
      </c>
      <c r="U14" s="400">
        <v>70.790000000000006</v>
      </c>
      <c r="V14" s="401"/>
      <c r="W14" s="325"/>
      <c r="X14" s="17"/>
    </row>
    <row r="15" spans="1:26" ht="15" customHeight="1" x14ac:dyDescent="0.25">
      <c r="A15" s="46">
        <v>1</v>
      </c>
      <c r="B15" s="155" t="s">
        <v>145</v>
      </c>
      <c r="C15" s="244">
        <v>1</v>
      </c>
      <c r="D15" s="233">
        <v>96</v>
      </c>
      <c r="E15" s="308">
        <v>61.64</v>
      </c>
      <c r="F15" s="245">
        <v>1</v>
      </c>
      <c r="G15" s="244">
        <v>3</v>
      </c>
      <c r="H15" s="233">
        <v>35</v>
      </c>
      <c r="I15" s="308">
        <v>63.36</v>
      </c>
      <c r="J15" s="245">
        <v>91</v>
      </c>
      <c r="K15" s="534">
        <v>1</v>
      </c>
      <c r="L15" s="233">
        <v>35</v>
      </c>
      <c r="M15" s="308">
        <v>63.19</v>
      </c>
      <c r="N15" s="245">
        <v>94</v>
      </c>
      <c r="O15" s="244"/>
      <c r="P15" s="233"/>
      <c r="Q15" s="308">
        <v>73.010000000000005</v>
      </c>
      <c r="R15" s="245">
        <v>94</v>
      </c>
      <c r="S15" s="244">
        <v>2</v>
      </c>
      <c r="T15" s="233">
        <v>45.5</v>
      </c>
      <c r="U15" s="308">
        <v>70.790000000000006</v>
      </c>
      <c r="V15" s="245">
        <v>88</v>
      </c>
      <c r="W15" s="326">
        <f t="shared" ref="W15:W26" si="1">V15+R15+N15+J15+F15</f>
        <v>368</v>
      </c>
      <c r="X15" s="17"/>
    </row>
    <row r="16" spans="1:26" ht="15" customHeight="1" x14ac:dyDescent="0.25">
      <c r="A16" s="47">
        <v>2</v>
      </c>
      <c r="B16" s="157" t="s">
        <v>27</v>
      </c>
      <c r="C16" s="238">
        <v>8</v>
      </c>
      <c r="D16" s="230">
        <v>80.2</v>
      </c>
      <c r="E16" s="309">
        <v>61.64</v>
      </c>
      <c r="F16" s="239">
        <v>5</v>
      </c>
      <c r="G16" s="238">
        <v>4</v>
      </c>
      <c r="H16" s="230">
        <v>61</v>
      </c>
      <c r="I16" s="309">
        <v>63.36</v>
      </c>
      <c r="J16" s="239">
        <v>55</v>
      </c>
      <c r="K16" s="518">
        <v>7</v>
      </c>
      <c r="L16" s="230">
        <v>70</v>
      </c>
      <c r="M16" s="309">
        <v>63.19</v>
      </c>
      <c r="N16" s="239">
        <v>17</v>
      </c>
      <c r="O16" s="238">
        <v>9</v>
      </c>
      <c r="P16" s="230">
        <v>78.599999999999994</v>
      </c>
      <c r="Q16" s="309">
        <v>73.010000000000005</v>
      </c>
      <c r="R16" s="239">
        <v>16</v>
      </c>
      <c r="S16" s="238">
        <v>12</v>
      </c>
      <c r="T16" s="230">
        <v>77.599999999999994</v>
      </c>
      <c r="U16" s="309">
        <v>70.790000000000006</v>
      </c>
      <c r="V16" s="239">
        <v>19</v>
      </c>
      <c r="W16" s="323">
        <f t="shared" si="1"/>
        <v>112</v>
      </c>
      <c r="X16" s="17"/>
    </row>
    <row r="17" spans="1:24" ht="15" customHeight="1" x14ac:dyDescent="0.25">
      <c r="A17" s="47">
        <v>3</v>
      </c>
      <c r="B17" s="155" t="s">
        <v>30</v>
      </c>
      <c r="C17" s="244">
        <v>20</v>
      </c>
      <c r="D17" s="233">
        <v>76</v>
      </c>
      <c r="E17" s="308">
        <v>61.64</v>
      </c>
      <c r="F17" s="245">
        <v>12</v>
      </c>
      <c r="G17" s="244">
        <v>13</v>
      </c>
      <c r="H17" s="233">
        <v>74.3</v>
      </c>
      <c r="I17" s="308">
        <v>63.36</v>
      </c>
      <c r="J17" s="245">
        <v>13</v>
      </c>
      <c r="K17" s="534">
        <v>14</v>
      </c>
      <c r="L17" s="233">
        <v>55.5</v>
      </c>
      <c r="M17" s="308">
        <v>63.19</v>
      </c>
      <c r="N17" s="245">
        <v>73</v>
      </c>
      <c r="O17" s="244">
        <v>22</v>
      </c>
      <c r="P17" s="233">
        <v>72.2</v>
      </c>
      <c r="Q17" s="308">
        <v>73.010000000000005</v>
      </c>
      <c r="R17" s="245">
        <v>49</v>
      </c>
      <c r="S17" s="244">
        <v>19</v>
      </c>
      <c r="T17" s="233">
        <v>79.5</v>
      </c>
      <c r="U17" s="308">
        <v>70.790000000000006</v>
      </c>
      <c r="V17" s="245">
        <v>13</v>
      </c>
      <c r="W17" s="323">
        <f t="shared" si="1"/>
        <v>160</v>
      </c>
      <c r="X17" s="17"/>
    </row>
    <row r="18" spans="1:24" ht="15" customHeight="1" x14ac:dyDescent="0.25">
      <c r="A18" s="47">
        <v>4</v>
      </c>
      <c r="B18" s="53" t="s">
        <v>28</v>
      </c>
      <c r="C18" s="240">
        <v>6</v>
      </c>
      <c r="D18" s="231">
        <v>72.099999999999994</v>
      </c>
      <c r="E18" s="312">
        <v>61.64</v>
      </c>
      <c r="F18" s="241">
        <v>23</v>
      </c>
      <c r="G18" s="240">
        <v>11</v>
      </c>
      <c r="H18" s="231">
        <v>64.7</v>
      </c>
      <c r="I18" s="312">
        <v>63.36</v>
      </c>
      <c r="J18" s="241">
        <v>41</v>
      </c>
      <c r="K18" s="504">
        <v>14</v>
      </c>
      <c r="L18" s="231">
        <v>61.6</v>
      </c>
      <c r="M18" s="312">
        <v>63.19</v>
      </c>
      <c r="N18" s="241">
        <v>51</v>
      </c>
      <c r="O18" s="240">
        <v>12</v>
      </c>
      <c r="P18" s="231">
        <v>80.400000000000006</v>
      </c>
      <c r="Q18" s="312">
        <v>73.010000000000005</v>
      </c>
      <c r="R18" s="241">
        <v>10</v>
      </c>
      <c r="S18" s="240">
        <v>14</v>
      </c>
      <c r="T18" s="231">
        <v>72.8</v>
      </c>
      <c r="U18" s="312">
        <v>70.790000000000006</v>
      </c>
      <c r="V18" s="241">
        <v>36</v>
      </c>
      <c r="W18" s="323">
        <f t="shared" si="1"/>
        <v>161</v>
      </c>
      <c r="X18" s="17"/>
    </row>
    <row r="19" spans="1:24" ht="15" customHeight="1" x14ac:dyDescent="0.25">
      <c r="A19" s="47">
        <v>5</v>
      </c>
      <c r="B19" s="155" t="s">
        <v>183</v>
      </c>
      <c r="C19" s="244">
        <v>2</v>
      </c>
      <c r="D19" s="233">
        <v>71</v>
      </c>
      <c r="E19" s="308">
        <v>61.64</v>
      </c>
      <c r="F19" s="245">
        <v>28</v>
      </c>
      <c r="G19" s="244"/>
      <c r="H19" s="233"/>
      <c r="I19" s="308">
        <v>63.36</v>
      </c>
      <c r="J19" s="245">
        <v>96</v>
      </c>
      <c r="K19" s="534">
        <v>1</v>
      </c>
      <c r="L19" s="233">
        <v>51</v>
      </c>
      <c r="M19" s="308">
        <v>63.19</v>
      </c>
      <c r="N19" s="245">
        <v>85</v>
      </c>
      <c r="O19" s="244"/>
      <c r="P19" s="233"/>
      <c r="Q19" s="308">
        <v>73.010000000000005</v>
      </c>
      <c r="R19" s="245">
        <v>94</v>
      </c>
      <c r="S19" s="244">
        <v>1</v>
      </c>
      <c r="T19" s="233">
        <v>30</v>
      </c>
      <c r="U19" s="308">
        <v>70.790000000000006</v>
      </c>
      <c r="V19" s="245">
        <v>90</v>
      </c>
      <c r="W19" s="323">
        <f t="shared" si="1"/>
        <v>393</v>
      </c>
      <c r="X19" s="17"/>
    </row>
    <row r="20" spans="1:24" ht="15" customHeight="1" x14ac:dyDescent="0.25">
      <c r="A20" s="47">
        <v>6</v>
      </c>
      <c r="B20" s="155" t="s">
        <v>29</v>
      </c>
      <c r="C20" s="244">
        <v>10</v>
      </c>
      <c r="D20" s="233">
        <v>70.599999999999994</v>
      </c>
      <c r="E20" s="308">
        <v>61.64</v>
      </c>
      <c r="F20" s="245">
        <v>30</v>
      </c>
      <c r="G20" s="244">
        <v>12</v>
      </c>
      <c r="H20" s="233">
        <v>71</v>
      </c>
      <c r="I20" s="308">
        <v>63.36</v>
      </c>
      <c r="J20" s="245">
        <v>20</v>
      </c>
      <c r="K20" s="534">
        <v>4</v>
      </c>
      <c r="L20" s="233">
        <v>53.8</v>
      </c>
      <c r="M20" s="308">
        <v>63.19</v>
      </c>
      <c r="N20" s="245">
        <v>76</v>
      </c>
      <c r="O20" s="244">
        <v>17</v>
      </c>
      <c r="P20" s="233">
        <v>68</v>
      </c>
      <c r="Q20" s="308">
        <v>73.010000000000005</v>
      </c>
      <c r="R20" s="245">
        <v>65</v>
      </c>
      <c r="S20" s="244">
        <v>7</v>
      </c>
      <c r="T20" s="233">
        <v>60</v>
      </c>
      <c r="U20" s="308">
        <v>70.790000000000006</v>
      </c>
      <c r="V20" s="245">
        <v>75</v>
      </c>
      <c r="W20" s="323">
        <f t="shared" si="1"/>
        <v>266</v>
      </c>
      <c r="X20" s="17"/>
    </row>
    <row r="21" spans="1:24" ht="15" customHeight="1" x14ac:dyDescent="0.25">
      <c r="A21" s="47">
        <v>7</v>
      </c>
      <c r="B21" s="157" t="s">
        <v>146</v>
      </c>
      <c r="C21" s="238">
        <v>2</v>
      </c>
      <c r="D21" s="230">
        <v>66</v>
      </c>
      <c r="E21" s="309">
        <v>61.64</v>
      </c>
      <c r="F21" s="239">
        <v>44</v>
      </c>
      <c r="G21" s="238"/>
      <c r="H21" s="230"/>
      <c r="I21" s="309">
        <v>63.36</v>
      </c>
      <c r="J21" s="239">
        <v>96</v>
      </c>
      <c r="K21" s="518">
        <v>3</v>
      </c>
      <c r="L21" s="230">
        <v>63</v>
      </c>
      <c r="M21" s="309">
        <v>63.19</v>
      </c>
      <c r="N21" s="239">
        <v>44</v>
      </c>
      <c r="O21" s="238"/>
      <c r="P21" s="230"/>
      <c r="Q21" s="309">
        <v>73.010000000000005</v>
      </c>
      <c r="R21" s="239">
        <v>94</v>
      </c>
      <c r="S21" s="238"/>
      <c r="T21" s="230"/>
      <c r="U21" s="309">
        <v>70.790000000000006</v>
      </c>
      <c r="V21" s="239">
        <v>92</v>
      </c>
      <c r="W21" s="323">
        <f t="shared" si="1"/>
        <v>370</v>
      </c>
      <c r="X21" s="17"/>
    </row>
    <row r="22" spans="1:24" s="165" customFormat="1" ht="15" customHeight="1" x14ac:dyDescent="0.25">
      <c r="A22" s="47">
        <v>8</v>
      </c>
      <c r="B22" s="157" t="s">
        <v>31</v>
      </c>
      <c r="C22" s="238">
        <v>2</v>
      </c>
      <c r="D22" s="230">
        <v>61</v>
      </c>
      <c r="E22" s="309">
        <v>61.64</v>
      </c>
      <c r="F22" s="239">
        <v>56</v>
      </c>
      <c r="G22" s="238">
        <v>6</v>
      </c>
      <c r="H22" s="230">
        <v>66.5</v>
      </c>
      <c r="I22" s="309">
        <v>63.36</v>
      </c>
      <c r="J22" s="239">
        <v>33</v>
      </c>
      <c r="K22" s="518">
        <v>7</v>
      </c>
      <c r="L22" s="230">
        <v>66.599999999999994</v>
      </c>
      <c r="M22" s="309">
        <v>63.19</v>
      </c>
      <c r="N22" s="239">
        <v>30</v>
      </c>
      <c r="O22" s="238">
        <v>8</v>
      </c>
      <c r="P22" s="230">
        <v>74.5</v>
      </c>
      <c r="Q22" s="309">
        <v>73.010000000000005</v>
      </c>
      <c r="R22" s="239">
        <v>38</v>
      </c>
      <c r="S22" s="238">
        <v>11</v>
      </c>
      <c r="T22" s="230">
        <v>63.2</v>
      </c>
      <c r="U22" s="309">
        <v>70.790000000000006</v>
      </c>
      <c r="V22" s="239">
        <v>69</v>
      </c>
      <c r="W22" s="323">
        <f t="shared" si="1"/>
        <v>226</v>
      </c>
      <c r="X22" s="17"/>
    </row>
    <row r="23" spans="1:24" s="165" customFormat="1" ht="15" customHeight="1" x14ac:dyDescent="0.25">
      <c r="A23" s="47">
        <v>9</v>
      </c>
      <c r="B23" s="157" t="s">
        <v>118</v>
      </c>
      <c r="C23" s="238">
        <v>9</v>
      </c>
      <c r="D23" s="230">
        <v>57.3</v>
      </c>
      <c r="E23" s="309">
        <v>61.64</v>
      </c>
      <c r="F23" s="239">
        <v>68</v>
      </c>
      <c r="G23" s="238">
        <v>3</v>
      </c>
      <c r="H23" s="230">
        <v>39.299999999999997</v>
      </c>
      <c r="I23" s="309">
        <v>63.36</v>
      </c>
      <c r="J23" s="239">
        <v>88</v>
      </c>
      <c r="K23" s="518">
        <v>4</v>
      </c>
      <c r="L23" s="230">
        <v>62</v>
      </c>
      <c r="M23" s="309">
        <v>63.19</v>
      </c>
      <c r="N23" s="239">
        <v>49</v>
      </c>
      <c r="O23" s="238">
        <v>4</v>
      </c>
      <c r="P23" s="230">
        <v>69.5</v>
      </c>
      <c r="Q23" s="309">
        <v>73.010000000000005</v>
      </c>
      <c r="R23" s="239">
        <v>62</v>
      </c>
      <c r="S23" s="238">
        <v>4</v>
      </c>
      <c r="T23" s="230">
        <v>51</v>
      </c>
      <c r="U23" s="309">
        <v>70.790000000000006</v>
      </c>
      <c r="V23" s="239">
        <v>83</v>
      </c>
      <c r="W23" s="323">
        <f t="shared" si="1"/>
        <v>350</v>
      </c>
      <c r="X23" s="17"/>
    </row>
    <row r="24" spans="1:24" s="165" customFormat="1" ht="15" customHeight="1" x14ac:dyDescent="0.25">
      <c r="A24" s="47">
        <v>10</v>
      </c>
      <c r="B24" s="157" t="s">
        <v>144</v>
      </c>
      <c r="C24" s="238">
        <v>5</v>
      </c>
      <c r="D24" s="230">
        <v>54</v>
      </c>
      <c r="E24" s="309">
        <v>61.64</v>
      </c>
      <c r="F24" s="239">
        <v>76</v>
      </c>
      <c r="G24" s="238">
        <v>6</v>
      </c>
      <c r="H24" s="230">
        <v>50</v>
      </c>
      <c r="I24" s="309">
        <v>63.36</v>
      </c>
      <c r="J24" s="239">
        <v>82</v>
      </c>
      <c r="K24" s="518">
        <v>3</v>
      </c>
      <c r="L24" s="230">
        <v>73.3</v>
      </c>
      <c r="M24" s="309">
        <v>63.19</v>
      </c>
      <c r="N24" s="239">
        <v>10</v>
      </c>
      <c r="O24" s="238">
        <v>7</v>
      </c>
      <c r="P24" s="230">
        <v>65.900000000000006</v>
      </c>
      <c r="Q24" s="309">
        <v>73.010000000000005</v>
      </c>
      <c r="R24" s="239">
        <v>73</v>
      </c>
      <c r="S24" s="238">
        <v>4</v>
      </c>
      <c r="T24" s="230">
        <v>69.5</v>
      </c>
      <c r="U24" s="309">
        <v>70.790000000000006</v>
      </c>
      <c r="V24" s="239">
        <v>46</v>
      </c>
      <c r="W24" s="323">
        <f t="shared" si="1"/>
        <v>287</v>
      </c>
      <c r="X24" s="17"/>
    </row>
    <row r="25" spans="1:24" s="165" customFormat="1" ht="15" customHeight="1" x14ac:dyDescent="0.25">
      <c r="A25" s="47">
        <v>11</v>
      </c>
      <c r="B25" s="157" t="s">
        <v>169</v>
      </c>
      <c r="C25" s="238"/>
      <c r="D25" s="230"/>
      <c r="E25" s="309">
        <v>61.64</v>
      </c>
      <c r="F25" s="239">
        <v>98</v>
      </c>
      <c r="G25" s="238">
        <v>1</v>
      </c>
      <c r="H25" s="230">
        <v>31</v>
      </c>
      <c r="I25" s="309">
        <v>63.36</v>
      </c>
      <c r="J25" s="239">
        <v>94</v>
      </c>
      <c r="K25" s="518"/>
      <c r="L25" s="230"/>
      <c r="M25" s="309">
        <v>63.19</v>
      </c>
      <c r="N25" s="239">
        <v>97</v>
      </c>
      <c r="O25" s="238">
        <v>2</v>
      </c>
      <c r="P25" s="230">
        <v>78.5</v>
      </c>
      <c r="Q25" s="309">
        <v>73.010000000000005</v>
      </c>
      <c r="R25" s="239">
        <v>17</v>
      </c>
      <c r="S25" s="238">
        <v>1</v>
      </c>
      <c r="T25" s="230">
        <v>64</v>
      </c>
      <c r="U25" s="309">
        <v>70.790000000000006</v>
      </c>
      <c r="V25" s="239">
        <v>64</v>
      </c>
      <c r="W25" s="323">
        <f t="shared" si="1"/>
        <v>370</v>
      </c>
      <c r="X25" s="17"/>
    </row>
    <row r="26" spans="1:24" ht="15" customHeight="1" thickBot="1" x14ac:dyDescent="0.3">
      <c r="A26" s="47">
        <v>12</v>
      </c>
      <c r="B26" s="53" t="s">
        <v>171</v>
      </c>
      <c r="C26" s="240"/>
      <c r="D26" s="231"/>
      <c r="E26" s="312">
        <v>61.64</v>
      </c>
      <c r="F26" s="241">
        <v>98</v>
      </c>
      <c r="G26" s="240">
        <v>1</v>
      </c>
      <c r="H26" s="231">
        <v>58</v>
      </c>
      <c r="I26" s="312">
        <v>63.36</v>
      </c>
      <c r="J26" s="241">
        <v>62</v>
      </c>
      <c r="K26" s="504"/>
      <c r="L26" s="231"/>
      <c r="M26" s="312">
        <v>63.19</v>
      </c>
      <c r="N26" s="241">
        <v>97</v>
      </c>
      <c r="O26" s="240"/>
      <c r="P26" s="231"/>
      <c r="Q26" s="312">
        <v>73.010000000000005</v>
      </c>
      <c r="R26" s="241">
        <v>94</v>
      </c>
      <c r="S26" s="240"/>
      <c r="T26" s="231"/>
      <c r="U26" s="312">
        <v>70.790000000000006</v>
      </c>
      <c r="V26" s="241">
        <v>92</v>
      </c>
      <c r="W26" s="323">
        <f t="shared" si="1"/>
        <v>443</v>
      </c>
      <c r="X26" s="17"/>
    </row>
    <row r="27" spans="1:24" s="71" customFormat="1" ht="15" customHeight="1" thickBot="1" x14ac:dyDescent="0.3">
      <c r="A27" s="114"/>
      <c r="B27" s="200" t="s">
        <v>98</v>
      </c>
      <c r="C27" s="399">
        <f>SUM(C28:C43)</f>
        <v>46</v>
      </c>
      <c r="D27" s="398">
        <f>AVERAGE(D28:D43)</f>
        <v>54.699999999999996</v>
      </c>
      <c r="E27" s="400">
        <v>61.64</v>
      </c>
      <c r="F27" s="401"/>
      <c r="G27" s="399">
        <f>SUM(G28:G43)</f>
        <v>67</v>
      </c>
      <c r="H27" s="398">
        <f>AVERAGE(H28:H43)</f>
        <v>57.8</v>
      </c>
      <c r="I27" s="400">
        <v>63.36</v>
      </c>
      <c r="J27" s="401"/>
      <c r="K27" s="651">
        <f>SUM(K28:K43)</f>
        <v>77</v>
      </c>
      <c r="L27" s="398">
        <f>AVERAGE(L28:L43)</f>
        <v>64.461538461538467</v>
      </c>
      <c r="M27" s="400">
        <v>63.19</v>
      </c>
      <c r="N27" s="401"/>
      <c r="O27" s="399">
        <f>SUM(O28:O43)</f>
        <v>57</v>
      </c>
      <c r="P27" s="398">
        <f>AVERAGE(P28:P43)</f>
        <v>68.86666666666666</v>
      </c>
      <c r="Q27" s="400">
        <v>73.010000000000005</v>
      </c>
      <c r="R27" s="401"/>
      <c r="S27" s="399">
        <f>SUM(S28:S43)</f>
        <v>68</v>
      </c>
      <c r="T27" s="398">
        <f>AVERAGE(T28:T43)</f>
        <v>66.578571428571436</v>
      </c>
      <c r="U27" s="400">
        <v>70.790000000000006</v>
      </c>
      <c r="V27" s="401"/>
      <c r="W27" s="328"/>
      <c r="X27" s="17"/>
    </row>
    <row r="28" spans="1:24" ht="15" customHeight="1" x14ac:dyDescent="0.25">
      <c r="A28" s="48">
        <v>1</v>
      </c>
      <c r="B28" s="157" t="s">
        <v>120</v>
      </c>
      <c r="C28" s="238">
        <v>1</v>
      </c>
      <c r="D28" s="230">
        <v>76</v>
      </c>
      <c r="E28" s="309">
        <v>61.64</v>
      </c>
      <c r="F28" s="239">
        <v>13</v>
      </c>
      <c r="G28" s="238">
        <v>1</v>
      </c>
      <c r="H28" s="230">
        <v>40</v>
      </c>
      <c r="I28" s="309">
        <v>63.36</v>
      </c>
      <c r="J28" s="239">
        <v>87</v>
      </c>
      <c r="K28" s="518">
        <v>3</v>
      </c>
      <c r="L28" s="230">
        <v>74.7</v>
      </c>
      <c r="M28" s="309">
        <v>63.19</v>
      </c>
      <c r="N28" s="239">
        <v>7</v>
      </c>
      <c r="O28" s="238">
        <v>1</v>
      </c>
      <c r="P28" s="230">
        <v>47</v>
      </c>
      <c r="Q28" s="309">
        <v>73.010000000000005</v>
      </c>
      <c r="R28" s="239">
        <v>89</v>
      </c>
      <c r="S28" s="238">
        <v>3</v>
      </c>
      <c r="T28" s="230">
        <v>72.7</v>
      </c>
      <c r="U28" s="309">
        <v>70.790000000000006</v>
      </c>
      <c r="V28" s="239">
        <v>37</v>
      </c>
      <c r="W28" s="326">
        <f t="shared" ref="W28:W43" si="2">V28+R28+N28+J28+F28</f>
        <v>233</v>
      </c>
      <c r="X28" s="17"/>
    </row>
    <row r="29" spans="1:24" ht="15" customHeight="1" x14ac:dyDescent="0.25">
      <c r="A29" s="49">
        <v>2</v>
      </c>
      <c r="B29" s="157" t="s">
        <v>164</v>
      </c>
      <c r="C29" s="238">
        <v>2</v>
      </c>
      <c r="D29" s="230">
        <v>68</v>
      </c>
      <c r="E29" s="309">
        <v>61.64</v>
      </c>
      <c r="F29" s="239">
        <v>38</v>
      </c>
      <c r="G29" s="238">
        <v>5</v>
      </c>
      <c r="H29" s="230">
        <v>74.2</v>
      </c>
      <c r="I29" s="309">
        <v>63.36</v>
      </c>
      <c r="J29" s="239">
        <v>14</v>
      </c>
      <c r="K29" s="518">
        <v>5</v>
      </c>
      <c r="L29" s="230">
        <v>69.2</v>
      </c>
      <c r="M29" s="309">
        <v>63.19</v>
      </c>
      <c r="N29" s="239">
        <v>20</v>
      </c>
      <c r="O29" s="238">
        <v>12</v>
      </c>
      <c r="P29" s="230">
        <v>63.8</v>
      </c>
      <c r="Q29" s="309">
        <v>73.010000000000005</v>
      </c>
      <c r="R29" s="239">
        <v>76</v>
      </c>
      <c r="S29" s="238">
        <v>3</v>
      </c>
      <c r="T29" s="230">
        <v>64.7</v>
      </c>
      <c r="U29" s="309">
        <v>70.790000000000006</v>
      </c>
      <c r="V29" s="239">
        <v>63</v>
      </c>
      <c r="W29" s="323">
        <f t="shared" si="2"/>
        <v>211</v>
      </c>
      <c r="X29" s="17"/>
    </row>
    <row r="30" spans="1:24" ht="15" customHeight="1" x14ac:dyDescent="0.25">
      <c r="A30" s="49">
        <v>3</v>
      </c>
      <c r="B30" s="157" t="s">
        <v>19</v>
      </c>
      <c r="C30" s="238">
        <v>7</v>
      </c>
      <c r="D30" s="230">
        <v>68</v>
      </c>
      <c r="E30" s="309">
        <v>61.64</v>
      </c>
      <c r="F30" s="239">
        <v>39</v>
      </c>
      <c r="G30" s="238">
        <v>11</v>
      </c>
      <c r="H30" s="230">
        <v>70.3</v>
      </c>
      <c r="I30" s="309">
        <v>63.36</v>
      </c>
      <c r="J30" s="239">
        <v>23</v>
      </c>
      <c r="K30" s="518">
        <v>13</v>
      </c>
      <c r="L30" s="230">
        <v>56.2</v>
      </c>
      <c r="M30" s="309">
        <v>63.19</v>
      </c>
      <c r="N30" s="239">
        <v>70</v>
      </c>
      <c r="O30" s="238">
        <v>11</v>
      </c>
      <c r="P30" s="230">
        <v>72.099999999999994</v>
      </c>
      <c r="Q30" s="309">
        <v>73.010000000000005</v>
      </c>
      <c r="R30" s="239">
        <v>50</v>
      </c>
      <c r="S30" s="238">
        <v>10</v>
      </c>
      <c r="T30" s="230">
        <v>68.8</v>
      </c>
      <c r="U30" s="309">
        <v>70.790000000000006</v>
      </c>
      <c r="V30" s="239">
        <v>49</v>
      </c>
      <c r="W30" s="323">
        <f t="shared" si="2"/>
        <v>231</v>
      </c>
      <c r="X30" s="17"/>
    </row>
    <row r="31" spans="1:24" ht="15" customHeight="1" x14ac:dyDescent="0.25">
      <c r="A31" s="49">
        <v>4</v>
      </c>
      <c r="B31" s="53" t="s">
        <v>170</v>
      </c>
      <c r="C31" s="240">
        <v>2</v>
      </c>
      <c r="D31" s="231">
        <v>65.5</v>
      </c>
      <c r="E31" s="312">
        <v>61.64</v>
      </c>
      <c r="F31" s="241">
        <v>45</v>
      </c>
      <c r="G31" s="240"/>
      <c r="H31" s="231"/>
      <c r="I31" s="312">
        <v>63.36</v>
      </c>
      <c r="J31" s="241">
        <v>96</v>
      </c>
      <c r="K31" s="504"/>
      <c r="L31" s="231"/>
      <c r="M31" s="312">
        <v>63.19</v>
      </c>
      <c r="N31" s="241">
        <v>97</v>
      </c>
      <c r="O31" s="240"/>
      <c r="P31" s="231"/>
      <c r="Q31" s="312">
        <v>73.010000000000005</v>
      </c>
      <c r="R31" s="241">
        <v>94</v>
      </c>
      <c r="S31" s="240">
        <v>1</v>
      </c>
      <c r="T31" s="231">
        <v>59</v>
      </c>
      <c r="U31" s="312">
        <v>70.790000000000006</v>
      </c>
      <c r="V31" s="241">
        <v>76</v>
      </c>
      <c r="W31" s="323">
        <f t="shared" si="2"/>
        <v>408</v>
      </c>
      <c r="X31" s="17"/>
    </row>
    <row r="32" spans="1:24" ht="15" customHeight="1" x14ac:dyDescent="0.25">
      <c r="A32" s="49">
        <v>5</v>
      </c>
      <c r="B32" s="157" t="s">
        <v>46</v>
      </c>
      <c r="C32" s="238">
        <v>7</v>
      </c>
      <c r="D32" s="230">
        <v>60.9</v>
      </c>
      <c r="E32" s="309">
        <v>61.64</v>
      </c>
      <c r="F32" s="239">
        <v>57</v>
      </c>
      <c r="G32" s="238">
        <v>9</v>
      </c>
      <c r="H32" s="230">
        <v>63.2</v>
      </c>
      <c r="I32" s="309">
        <v>63.36</v>
      </c>
      <c r="J32" s="239">
        <v>46</v>
      </c>
      <c r="K32" s="518">
        <v>11</v>
      </c>
      <c r="L32" s="230">
        <v>53</v>
      </c>
      <c r="M32" s="309">
        <v>63.19</v>
      </c>
      <c r="N32" s="239">
        <v>79</v>
      </c>
      <c r="O32" s="238">
        <v>7</v>
      </c>
      <c r="P32" s="230">
        <v>79.099999999999994</v>
      </c>
      <c r="Q32" s="309">
        <v>73.010000000000005</v>
      </c>
      <c r="R32" s="239">
        <v>15</v>
      </c>
      <c r="S32" s="238">
        <v>6</v>
      </c>
      <c r="T32" s="230">
        <v>88</v>
      </c>
      <c r="U32" s="309">
        <v>70.790000000000006</v>
      </c>
      <c r="V32" s="239">
        <v>3</v>
      </c>
      <c r="W32" s="323">
        <f t="shared" si="2"/>
        <v>200</v>
      </c>
      <c r="X32" s="17"/>
    </row>
    <row r="33" spans="1:24" ht="15" customHeight="1" x14ac:dyDescent="0.25">
      <c r="A33" s="49">
        <v>6</v>
      </c>
      <c r="B33" s="157" t="s">
        <v>149</v>
      </c>
      <c r="C33" s="238">
        <v>2</v>
      </c>
      <c r="D33" s="230">
        <v>60.5</v>
      </c>
      <c r="E33" s="309">
        <v>61.64</v>
      </c>
      <c r="F33" s="239">
        <v>58</v>
      </c>
      <c r="G33" s="238">
        <v>2</v>
      </c>
      <c r="H33" s="230">
        <v>70.5</v>
      </c>
      <c r="I33" s="309">
        <v>63.36</v>
      </c>
      <c r="J33" s="239">
        <v>22</v>
      </c>
      <c r="K33" s="518">
        <v>1</v>
      </c>
      <c r="L33" s="230">
        <v>75</v>
      </c>
      <c r="M33" s="309">
        <v>63.19</v>
      </c>
      <c r="N33" s="239">
        <v>6</v>
      </c>
      <c r="O33" s="238"/>
      <c r="P33" s="230"/>
      <c r="Q33" s="309">
        <v>73.010000000000005</v>
      </c>
      <c r="R33" s="239">
        <v>94</v>
      </c>
      <c r="S33" s="238">
        <v>3</v>
      </c>
      <c r="T33" s="230">
        <v>75</v>
      </c>
      <c r="U33" s="309">
        <v>70.790000000000006</v>
      </c>
      <c r="V33" s="239">
        <v>24</v>
      </c>
      <c r="W33" s="323">
        <f t="shared" si="2"/>
        <v>204</v>
      </c>
      <c r="X33" s="17"/>
    </row>
    <row r="34" spans="1:24" ht="15" customHeight="1" x14ac:dyDescent="0.25">
      <c r="A34" s="49">
        <v>7</v>
      </c>
      <c r="B34" s="157" t="s">
        <v>23</v>
      </c>
      <c r="C34" s="238">
        <v>2</v>
      </c>
      <c r="D34" s="230">
        <v>59.5</v>
      </c>
      <c r="E34" s="309">
        <v>61.64</v>
      </c>
      <c r="F34" s="239">
        <v>60</v>
      </c>
      <c r="G34" s="238">
        <v>2</v>
      </c>
      <c r="H34" s="230">
        <v>34</v>
      </c>
      <c r="I34" s="309">
        <v>63.36</v>
      </c>
      <c r="J34" s="239">
        <v>92</v>
      </c>
      <c r="K34" s="518">
        <v>5</v>
      </c>
      <c r="L34" s="230">
        <v>76.2</v>
      </c>
      <c r="M34" s="309">
        <v>63.19</v>
      </c>
      <c r="N34" s="239">
        <v>5</v>
      </c>
      <c r="O34" s="238">
        <v>3</v>
      </c>
      <c r="P34" s="230">
        <v>77.7</v>
      </c>
      <c r="Q34" s="309">
        <v>73.010000000000005</v>
      </c>
      <c r="R34" s="239">
        <v>25</v>
      </c>
      <c r="S34" s="238">
        <v>7</v>
      </c>
      <c r="T34" s="230">
        <v>58.7</v>
      </c>
      <c r="U34" s="309">
        <v>70.790000000000006</v>
      </c>
      <c r="V34" s="239">
        <v>77</v>
      </c>
      <c r="W34" s="323">
        <f t="shared" si="2"/>
        <v>259</v>
      </c>
      <c r="X34" s="17"/>
    </row>
    <row r="35" spans="1:24" ht="15" customHeight="1" x14ac:dyDescent="0.25">
      <c r="A35" s="49">
        <v>8</v>
      </c>
      <c r="B35" s="157" t="s">
        <v>38</v>
      </c>
      <c r="C35" s="238">
        <v>5</v>
      </c>
      <c r="D35" s="230">
        <v>56.8</v>
      </c>
      <c r="E35" s="309">
        <v>61.64</v>
      </c>
      <c r="F35" s="239">
        <v>70</v>
      </c>
      <c r="G35" s="238">
        <v>5</v>
      </c>
      <c r="H35" s="230">
        <v>57.2</v>
      </c>
      <c r="I35" s="309">
        <v>63.36</v>
      </c>
      <c r="J35" s="239">
        <v>65</v>
      </c>
      <c r="K35" s="518">
        <v>12</v>
      </c>
      <c r="L35" s="230">
        <v>57.8</v>
      </c>
      <c r="M35" s="309">
        <v>63.19</v>
      </c>
      <c r="N35" s="239">
        <v>63</v>
      </c>
      <c r="O35" s="238">
        <v>1</v>
      </c>
      <c r="P35" s="230">
        <v>24</v>
      </c>
      <c r="Q35" s="309">
        <v>73.010000000000005</v>
      </c>
      <c r="R35" s="239">
        <v>93</v>
      </c>
      <c r="S35" s="238">
        <v>2</v>
      </c>
      <c r="T35" s="230">
        <v>63</v>
      </c>
      <c r="U35" s="309">
        <v>70.790000000000006</v>
      </c>
      <c r="V35" s="239">
        <v>70</v>
      </c>
      <c r="W35" s="323">
        <f t="shared" si="2"/>
        <v>361</v>
      </c>
      <c r="X35" s="17"/>
    </row>
    <row r="36" spans="1:24" ht="15" customHeight="1" x14ac:dyDescent="0.25">
      <c r="A36" s="49">
        <v>9</v>
      </c>
      <c r="B36" s="157" t="s">
        <v>91</v>
      </c>
      <c r="C36" s="238">
        <v>2</v>
      </c>
      <c r="D36" s="230">
        <v>56</v>
      </c>
      <c r="E36" s="309">
        <v>61.64</v>
      </c>
      <c r="F36" s="239">
        <v>72</v>
      </c>
      <c r="G36" s="238">
        <v>11</v>
      </c>
      <c r="H36" s="230">
        <v>63</v>
      </c>
      <c r="I36" s="309">
        <v>63.36</v>
      </c>
      <c r="J36" s="239">
        <v>47</v>
      </c>
      <c r="K36" s="518">
        <v>9</v>
      </c>
      <c r="L36" s="230">
        <v>79.3</v>
      </c>
      <c r="M36" s="309">
        <v>63.19</v>
      </c>
      <c r="N36" s="239">
        <v>3</v>
      </c>
      <c r="O36" s="238">
        <v>2</v>
      </c>
      <c r="P36" s="230">
        <v>86</v>
      </c>
      <c r="Q36" s="309">
        <v>73.010000000000005</v>
      </c>
      <c r="R36" s="239">
        <v>5</v>
      </c>
      <c r="S36" s="238">
        <v>9</v>
      </c>
      <c r="T36" s="230">
        <v>73.599999999999994</v>
      </c>
      <c r="U36" s="309">
        <v>70.790000000000006</v>
      </c>
      <c r="V36" s="239">
        <v>33</v>
      </c>
      <c r="W36" s="323">
        <f t="shared" si="2"/>
        <v>160</v>
      </c>
      <c r="X36" s="17"/>
    </row>
    <row r="37" spans="1:24" ht="15" customHeight="1" x14ac:dyDescent="0.25">
      <c r="A37" s="49">
        <v>10</v>
      </c>
      <c r="B37" s="157" t="s">
        <v>24</v>
      </c>
      <c r="C37" s="238">
        <v>3</v>
      </c>
      <c r="D37" s="230">
        <v>55.7</v>
      </c>
      <c r="E37" s="309">
        <v>61.64</v>
      </c>
      <c r="F37" s="239">
        <v>74</v>
      </c>
      <c r="G37" s="238">
        <v>4</v>
      </c>
      <c r="H37" s="230">
        <v>55</v>
      </c>
      <c r="I37" s="309">
        <v>63.36</v>
      </c>
      <c r="J37" s="239">
        <v>69</v>
      </c>
      <c r="K37" s="518">
        <v>8</v>
      </c>
      <c r="L37" s="230">
        <v>61.6</v>
      </c>
      <c r="M37" s="309">
        <v>63.19</v>
      </c>
      <c r="N37" s="239">
        <v>52</v>
      </c>
      <c r="O37" s="238">
        <v>8</v>
      </c>
      <c r="P37" s="230">
        <v>74.599999999999994</v>
      </c>
      <c r="Q37" s="309">
        <v>73.010000000000005</v>
      </c>
      <c r="R37" s="239">
        <v>35</v>
      </c>
      <c r="S37" s="238">
        <v>7</v>
      </c>
      <c r="T37" s="230">
        <v>73.599999999999994</v>
      </c>
      <c r="U37" s="309">
        <v>70.790000000000006</v>
      </c>
      <c r="V37" s="239">
        <v>32</v>
      </c>
      <c r="W37" s="323">
        <f t="shared" si="2"/>
        <v>262</v>
      </c>
      <c r="X37" s="17"/>
    </row>
    <row r="38" spans="1:24" s="165" customFormat="1" ht="15" customHeight="1" x14ac:dyDescent="0.25">
      <c r="A38" s="49">
        <v>11</v>
      </c>
      <c r="B38" s="157" t="s">
        <v>148</v>
      </c>
      <c r="C38" s="238">
        <v>1</v>
      </c>
      <c r="D38" s="230">
        <v>43</v>
      </c>
      <c r="E38" s="309">
        <v>61.64</v>
      </c>
      <c r="F38" s="239">
        <v>88</v>
      </c>
      <c r="G38" s="238"/>
      <c r="H38" s="230"/>
      <c r="I38" s="309">
        <v>63.36</v>
      </c>
      <c r="J38" s="239">
        <v>96</v>
      </c>
      <c r="K38" s="518">
        <v>1</v>
      </c>
      <c r="L38" s="230">
        <v>69</v>
      </c>
      <c r="M38" s="309">
        <v>63.19</v>
      </c>
      <c r="N38" s="239">
        <v>22</v>
      </c>
      <c r="O38" s="238"/>
      <c r="P38" s="230"/>
      <c r="Q38" s="309">
        <v>73.010000000000005</v>
      </c>
      <c r="R38" s="239">
        <v>94</v>
      </c>
      <c r="S38" s="238">
        <v>4</v>
      </c>
      <c r="T38" s="230">
        <v>44.3</v>
      </c>
      <c r="U38" s="309">
        <v>70.790000000000006</v>
      </c>
      <c r="V38" s="239">
        <v>89</v>
      </c>
      <c r="W38" s="323">
        <f t="shared" si="2"/>
        <v>389</v>
      </c>
      <c r="X38" s="17"/>
    </row>
    <row r="39" spans="1:24" s="165" customFormat="1" ht="15" customHeight="1" x14ac:dyDescent="0.25">
      <c r="A39" s="49">
        <v>12</v>
      </c>
      <c r="B39" s="157" t="s">
        <v>40</v>
      </c>
      <c r="C39" s="238">
        <v>4</v>
      </c>
      <c r="D39" s="230">
        <v>42.5</v>
      </c>
      <c r="E39" s="309">
        <v>61.64</v>
      </c>
      <c r="F39" s="239">
        <v>89</v>
      </c>
      <c r="G39" s="238">
        <v>6</v>
      </c>
      <c r="H39" s="230">
        <v>54.8</v>
      </c>
      <c r="I39" s="309">
        <v>63.36</v>
      </c>
      <c r="J39" s="239">
        <v>72</v>
      </c>
      <c r="K39" s="518">
        <v>3</v>
      </c>
      <c r="L39" s="230">
        <v>68</v>
      </c>
      <c r="M39" s="309">
        <v>63.19</v>
      </c>
      <c r="N39" s="239">
        <v>26</v>
      </c>
      <c r="O39" s="238">
        <v>2</v>
      </c>
      <c r="P39" s="230">
        <v>75</v>
      </c>
      <c r="Q39" s="309">
        <v>73.010000000000005</v>
      </c>
      <c r="R39" s="239">
        <v>31</v>
      </c>
      <c r="S39" s="238">
        <v>7</v>
      </c>
      <c r="T39" s="230">
        <v>69.7</v>
      </c>
      <c r="U39" s="309">
        <v>70.790000000000006</v>
      </c>
      <c r="V39" s="239">
        <v>45</v>
      </c>
      <c r="W39" s="323">
        <f t="shared" si="2"/>
        <v>263</v>
      </c>
      <c r="X39" s="17"/>
    </row>
    <row r="40" spans="1:24" ht="15" customHeight="1" x14ac:dyDescent="0.25">
      <c r="A40" s="49">
        <v>13</v>
      </c>
      <c r="B40" s="157" t="s">
        <v>119</v>
      </c>
      <c r="C40" s="238">
        <v>5</v>
      </c>
      <c r="D40" s="230">
        <v>30.4</v>
      </c>
      <c r="E40" s="309">
        <v>61.64</v>
      </c>
      <c r="F40" s="239">
        <v>96</v>
      </c>
      <c r="G40" s="238">
        <v>2</v>
      </c>
      <c r="H40" s="230">
        <v>75</v>
      </c>
      <c r="I40" s="309">
        <v>63.36</v>
      </c>
      <c r="J40" s="239">
        <v>11</v>
      </c>
      <c r="K40" s="518">
        <v>5</v>
      </c>
      <c r="L40" s="230">
        <v>30</v>
      </c>
      <c r="M40" s="309">
        <v>63.19</v>
      </c>
      <c r="N40" s="239">
        <v>95</v>
      </c>
      <c r="O40" s="238">
        <v>4</v>
      </c>
      <c r="P40" s="230">
        <v>73.8</v>
      </c>
      <c r="Q40" s="309">
        <v>73.010000000000005</v>
      </c>
      <c r="R40" s="239">
        <v>44</v>
      </c>
      <c r="S40" s="238">
        <v>2</v>
      </c>
      <c r="T40" s="230">
        <v>67.5</v>
      </c>
      <c r="U40" s="309">
        <v>70.790000000000006</v>
      </c>
      <c r="V40" s="239">
        <v>55</v>
      </c>
      <c r="W40" s="323">
        <f t="shared" si="2"/>
        <v>301</v>
      </c>
      <c r="X40" s="17"/>
    </row>
    <row r="41" spans="1:24" s="165" customFormat="1" ht="15" customHeight="1" x14ac:dyDescent="0.25">
      <c r="A41" s="49">
        <v>14</v>
      </c>
      <c r="B41" s="157" t="s">
        <v>172</v>
      </c>
      <c r="C41" s="238">
        <v>3</v>
      </c>
      <c r="D41" s="230">
        <v>23</v>
      </c>
      <c r="E41" s="309">
        <v>61.64</v>
      </c>
      <c r="F41" s="239">
        <v>97</v>
      </c>
      <c r="G41" s="238">
        <v>3</v>
      </c>
      <c r="H41" s="230">
        <v>33</v>
      </c>
      <c r="I41" s="309">
        <v>63.36</v>
      </c>
      <c r="J41" s="239">
        <v>93</v>
      </c>
      <c r="K41" s="518"/>
      <c r="L41" s="230"/>
      <c r="M41" s="309">
        <v>63.19</v>
      </c>
      <c r="N41" s="239">
        <v>97</v>
      </c>
      <c r="O41" s="238"/>
      <c r="P41" s="230"/>
      <c r="Q41" s="309">
        <v>73.010000000000005</v>
      </c>
      <c r="R41" s="239">
        <v>94</v>
      </c>
      <c r="S41" s="238"/>
      <c r="T41" s="230"/>
      <c r="U41" s="309">
        <v>70.790000000000006</v>
      </c>
      <c r="V41" s="239">
        <v>92</v>
      </c>
      <c r="W41" s="323">
        <f t="shared" si="2"/>
        <v>473</v>
      </c>
      <c r="X41" s="17"/>
    </row>
    <row r="42" spans="1:24" s="165" customFormat="1" ht="15" customHeight="1" x14ac:dyDescent="0.25">
      <c r="A42" s="49">
        <v>15</v>
      </c>
      <c r="B42" s="157" t="s">
        <v>22</v>
      </c>
      <c r="C42" s="238"/>
      <c r="D42" s="230"/>
      <c r="E42" s="309">
        <v>61.64</v>
      </c>
      <c r="F42" s="239">
        <v>98</v>
      </c>
      <c r="G42" s="238"/>
      <c r="H42" s="230"/>
      <c r="I42" s="309">
        <v>63.36</v>
      </c>
      <c r="J42" s="239">
        <v>96</v>
      </c>
      <c r="K42" s="518"/>
      <c r="L42" s="230"/>
      <c r="M42" s="309">
        <v>63.19</v>
      </c>
      <c r="N42" s="239">
        <v>97</v>
      </c>
      <c r="O42" s="238">
        <v>2</v>
      </c>
      <c r="P42" s="230">
        <v>68</v>
      </c>
      <c r="Q42" s="309">
        <v>73.010000000000005</v>
      </c>
      <c r="R42" s="239">
        <v>66</v>
      </c>
      <c r="S42" s="238"/>
      <c r="T42" s="230"/>
      <c r="U42" s="309">
        <v>70.790000000000006</v>
      </c>
      <c r="V42" s="239">
        <v>92</v>
      </c>
      <c r="W42" s="323">
        <f t="shared" si="2"/>
        <v>449</v>
      </c>
      <c r="X42" s="17"/>
    </row>
    <row r="43" spans="1:24" ht="15" customHeight="1" thickBot="1" x14ac:dyDescent="0.3">
      <c r="A43" s="49">
        <v>16</v>
      </c>
      <c r="B43" s="157" t="s">
        <v>21</v>
      </c>
      <c r="C43" s="238"/>
      <c r="D43" s="230"/>
      <c r="E43" s="309">
        <v>61.64</v>
      </c>
      <c r="F43" s="239">
        <v>98</v>
      </c>
      <c r="G43" s="238">
        <v>6</v>
      </c>
      <c r="H43" s="230">
        <v>61.2</v>
      </c>
      <c r="I43" s="309">
        <v>63.36</v>
      </c>
      <c r="J43" s="239">
        <v>53</v>
      </c>
      <c r="K43" s="518">
        <v>1</v>
      </c>
      <c r="L43" s="230">
        <v>68</v>
      </c>
      <c r="M43" s="309">
        <v>63.19</v>
      </c>
      <c r="N43" s="239">
        <v>27</v>
      </c>
      <c r="O43" s="238">
        <v>4</v>
      </c>
      <c r="P43" s="230">
        <v>85.3</v>
      </c>
      <c r="Q43" s="309">
        <v>73.010000000000005</v>
      </c>
      <c r="R43" s="239">
        <v>6</v>
      </c>
      <c r="S43" s="238">
        <v>4</v>
      </c>
      <c r="T43" s="230">
        <v>53.5</v>
      </c>
      <c r="U43" s="309">
        <v>70.790000000000006</v>
      </c>
      <c r="V43" s="239">
        <v>81</v>
      </c>
      <c r="W43" s="323">
        <f t="shared" si="2"/>
        <v>265</v>
      </c>
      <c r="X43" s="17"/>
    </row>
    <row r="44" spans="1:24" s="71" customFormat="1" ht="15" customHeight="1" thickBot="1" x14ac:dyDescent="0.3">
      <c r="A44" s="116"/>
      <c r="B44" s="200" t="s">
        <v>99</v>
      </c>
      <c r="C44" s="399">
        <f>SUM(C45:C63)</f>
        <v>106</v>
      </c>
      <c r="D44" s="398">
        <f>AVERAGE(D45:D63)</f>
        <v>64.258823529411757</v>
      </c>
      <c r="E44" s="400">
        <v>61.64</v>
      </c>
      <c r="F44" s="401"/>
      <c r="G44" s="399">
        <f>SUM(G45:G63)</f>
        <v>135</v>
      </c>
      <c r="H44" s="398">
        <f>AVERAGE(H45:H63)</f>
        <v>64.829411764705881</v>
      </c>
      <c r="I44" s="400">
        <v>63.36</v>
      </c>
      <c r="J44" s="401"/>
      <c r="K44" s="651">
        <f>SUM(K45:K63)</f>
        <v>129</v>
      </c>
      <c r="L44" s="398">
        <f>AVERAGE(L45:L63)</f>
        <v>60.366666666666667</v>
      </c>
      <c r="M44" s="400">
        <v>63.19</v>
      </c>
      <c r="N44" s="401"/>
      <c r="O44" s="399">
        <f>SUM(O45:O63)</f>
        <v>146</v>
      </c>
      <c r="P44" s="398">
        <f>AVERAGE(P45:P63)</f>
        <v>71.028571428571439</v>
      </c>
      <c r="Q44" s="400">
        <v>73.010000000000005</v>
      </c>
      <c r="R44" s="401"/>
      <c r="S44" s="399">
        <f>SUM(S45:S63)</f>
        <v>119</v>
      </c>
      <c r="T44" s="398">
        <f>AVERAGE(T45:T63)</f>
        <v>68.378571428571419</v>
      </c>
      <c r="U44" s="400">
        <v>70.790000000000006</v>
      </c>
      <c r="V44" s="401"/>
      <c r="W44" s="328"/>
      <c r="X44" s="17"/>
    </row>
    <row r="45" spans="1:24" ht="15" customHeight="1" x14ac:dyDescent="0.25">
      <c r="A45" s="52">
        <v>1</v>
      </c>
      <c r="B45" s="307" t="s">
        <v>173</v>
      </c>
      <c r="C45" s="378">
        <v>3</v>
      </c>
      <c r="D45" s="379">
        <v>81.3</v>
      </c>
      <c r="E45" s="380">
        <v>61.64</v>
      </c>
      <c r="F45" s="381">
        <v>3</v>
      </c>
      <c r="G45" s="378">
        <v>1</v>
      </c>
      <c r="H45" s="379">
        <v>78</v>
      </c>
      <c r="I45" s="380">
        <v>63.36</v>
      </c>
      <c r="J45" s="381">
        <v>6</v>
      </c>
      <c r="K45" s="652">
        <v>4</v>
      </c>
      <c r="L45" s="379">
        <v>60.3</v>
      </c>
      <c r="M45" s="380">
        <v>63.19</v>
      </c>
      <c r="N45" s="381">
        <v>58</v>
      </c>
      <c r="O45" s="378">
        <v>1</v>
      </c>
      <c r="P45" s="379">
        <v>78</v>
      </c>
      <c r="Q45" s="380">
        <v>73.010000000000005</v>
      </c>
      <c r="R45" s="381">
        <v>21</v>
      </c>
      <c r="S45" s="378">
        <v>1</v>
      </c>
      <c r="T45" s="379">
        <v>84</v>
      </c>
      <c r="U45" s="380">
        <v>70.790000000000006</v>
      </c>
      <c r="V45" s="381">
        <v>6</v>
      </c>
      <c r="W45" s="326">
        <f t="shared" ref="W45:W63" si="3">V45+R45+N45+J45+F45</f>
        <v>94</v>
      </c>
      <c r="X45" s="17"/>
    </row>
    <row r="46" spans="1:24" ht="15" customHeight="1" x14ac:dyDescent="0.25">
      <c r="A46" s="52">
        <v>2</v>
      </c>
      <c r="B46" s="157" t="s">
        <v>121</v>
      </c>
      <c r="C46" s="212">
        <v>2</v>
      </c>
      <c r="D46" s="248">
        <v>78.8</v>
      </c>
      <c r="E46" s="382">
        <v>61.64</v>
      </c>
      <c r="F46" s="383">
        <v>7</v>
      </c>
      <c r="G46" s="212">
        <v>2</v>
      </c>
      <c r="H46" s="248">
        <v>77</v>
      </c>
      <c r="I46" s="382">
        <v>63.36</v>
      </c>
      <c r="J46" s="383">
        <v>7</v>
      </c>
      <c r="K46" s="653">
        <v>4</v>
      </c>
      <c r="L46" s="248">
        <v>57.8</v>
      </c>
      <c r="M46" s="382">
        <v>63.19</v>
      </c>
      <c r="N46" s="383">
        <v>64</v>
      </c>
      <c r="O46" s="212">
        <v>6</v>
      </c>
      <c r="P46" s="248">
        <v>70.3</v>
      </c>
      <c r="Q46" s="382">
        <v>73.010000000000005</v>
      </c>
      <c r="R46" s="383">
        <v>58</v>
      </c>
      <c r="S46" s="212">
        <v>1</v>
      </c>
      <c r="T46" s="248">
        <v>69</v>
      </c>
      <c r="U46" s="382">
        <v>70.790000000000006</v>
      </c>
      <c r="V46" s="383">
        <v>48</v>
      </c>
      <c r="W46" s="323">
        <f t="shared" si="3"/>
        <v>184</v>
      </c>
      <c r="X46" s="17"/>
    </row>
    <row r="47" spans="1:24" ht="15" customHeight="1" x14ac:dyDescent="0.25">
      <c r="A47" s="52">
        <v>3</v>
      </c>
      <c r="B47" s="158" t="s">
        <v>114</v>
      </c>
      <c r="C47" s="384">
        <v>2</v>
      </c>
      <c r="D47" s="195">
        <v>77.5</v>
      </c>
      <c r="E47" s="385">
        <v>61.64</v>
      </c>
      <c r="F47" s="386">
        <v>10</v>
      </c>
      <c r="G47" s="384">
        <v>4</v>
      </c>
      <c r="H47" s="195">
        <v>75.5</v>
      </c>
      <c r="I47" s="385">
        <v>63.36</v>
      </c>
      <c r="J47" s="386">
        <v>10</v>
      </c>
      <c r="K47" s="654">
        <v>5</v>
      </c>
      <c r="L47" s="195">
        <v>57.8</v>
      </c>
      <c r="M47" s="385">
        <v>63.19</v>
      </c>
      <c r="N47" s="386">
        <v>65</v>
      </c>
      <c r="O47" s="384">
        <v>2</v>
      </c>
      <c r="P47" s="195">
        <v>54.5</v>
      </c>
      <c r="Q47" s="385">
        <v>73.010000000000005</v>
      </c>
      <c r="R47" s="386">
        <v>86</v>
      </c>
      <c r="S47" s="384">
        <v>2</v>
      </c>
      <c r="T47" s="195">
        <v>53.5</v>
      </c>
      <c r="U47" s="385">
        <v>70.790000000000006</v>
      </c>
      <c r="V47" s="386">
        <v>80</v>
      </c>
      <c r="W47" s="323">
        <f t="shared" si="3"/>
        <v>251</v>
      </c>
      <c r="X47" s="17"/>
    </row>
    <row r="48" spans="1:24" ht="15" customHeight="1" x14ac:dyDescent="0.25">
      <c r="A48" s="52">
        <v>4</v>
      </c>
      <c r="B48" s="162" t="s">
        <v>174</v>
      </c>
      <c r="C48" s="387">
        <v>4</v>
      </c>
      <c r="D48" s="388">
        <v>76.5</v>
      </c>
      <c r="E48" s="389">
        <v>61.64</v>
      </c>
      <c r="F48" s="390">
        <v>11</v>
      </c>
      <c r="G48" s="387">
        <v>3</v>
      </c>
      <c r="H48" s="388">
        <v>75.7</v>
      </c>
      <c r="I48" s="389">
        <v>63.36</v>
      </c>
      <c r="J48" s="390">
        <v>9</v>
      </c>
      <c r="K48" s="655">
        <v>2</v>
      </c>
      <c r="L48" s="388">
        <v>61</v>
      </c>
      <c r="M48" s="389">
        <v>63.19</v>
      </c>
      <c r="N48" s="390">
        <v>54</v>
      </c>
      <c r="O48" s="387">
        <v>4</v>
      </c>
      <c r="P48" s="388">
        <v>52.5</v>
      </c>
      <c r="Q48" s="389">
        <v>73.010000000000005</v>
      </c>
      <c r="R48" s="390">
        <v>87</v>
      </c>
      <c r="S48" s="387">
        <v>6</v>
      </c>
      <c r="T48" s="388">
        <v>63.2</v>
      </c>
      <c r="U48" s="389">
        <v>70.790000000000006</v>
      </c>
      <c r="V48" s="390">
        <v>68</v>
      </c>
      <c r="W48" s="323">
        <f t="shared" si="3"/>
        <v>229</v>
      </c>
      <c r="X48" s="17"/>
    </row>
    <row r="49" spans="1:24" ht="15" customHeight="1" x14ac:dyDescent="0.25">
      <c r="A49" s="52">
        <v>5</v>
      </c>
      <c r="B49" s="157" t="s">
        <v>49</v>
      </c>
      <c r="C49" s="212">
        <v>15</v>
      </c>
      <c r="D49" s="248">
        <v>75.3</v>
      </c>
      <c r="E49" s="382">
        <v>61.64</v>
      </c>
      <c r="F49" s="383">
        <v>18</v>
      </c>
      <c r="G49" s="212">
        <v>24</v>
      </c>
      <c r="H49" s="248">
        <v>55.9</v>
      </c>
      <c r="I49" s="382">
        <v>63.36</v>
      </c>
      <c r="J49" s="383">
        <v>68</v>
      </c>
      <c r="K49" s="653">
        <v>20</v>
      </c>
      <c r="L49" s="248">
        <v>74.5</v>
      </c>
      <c r="M49" s="382">
        <v>63.19</v>
      </c>
      <c r="N49" s="383">
        <v>8</v>
      </c>
      <c r="O49" s="212">
        <v>20</v>
      </c>
      <c r="P49" s="248">
        <v>81.7</v>
      </c>
      <c r="Q49" s="382">
        <v>73.010000000000005</v>
      </c>
      <c r="R49" s="383">
        <v>8</v>
      </c>
      <c r="S49" s="212">
        <v>25</v>
      </c>
      <c r="T49" s="248">
        <v>80.2</v>
      </c>
      <c r="U49" s="382">
        <v>70.790000000000006</v>
      </c>
      <c r="V49" s="383">
        <v>11</v>
      </c>
      <c r="W49" s="323">
        <f t="shared" si="3"/>
        <v>113</v>
      </c>
      <c r="X49" s="17"/>
    </row>
    <row r="50" spans="1:24" ht="15" customHeight="1" x14ac:dyDescent="0.25">
      <c r="A50" s="52">
        <v>6</v>
      </c>
      <c r="B50" s="157" t="s">
        <v>64</v>
      </c>
      <c r="C50" s="212">
        <v>9</v>
      </c>
      <c r="D50" s="248">
        <v>74</v>
      </c>
      <c r="E50" s="382">
        <v>61.64</v>
      </c>
      <c r="F50" s="383">
        <v>21</v>
      </c>
      <c r="G50" s="212">
        <v>15</v>
      </c>
      <c r="H50" s="248">
        <v>68</v>
      </c>
      <c r="I50" s="382">
        <v>63.36</v>
      </c>
      <c r="J50" s="383">
        <v>28</v>
      </c>
      <c r="K50" s="653">
        <v>11</v>
      </c>
      <c r="L50" s="248">
        <v>82</v>
      </c>
      <c r="M50" s="382">
        <v>63.19</v>
      </c>
      <c r="N50" s="383">
        <v>2</v>
      </c>
      <c r="O50" s="212">
        <v>19</v>
      </c>
      <c r="P50" s="248">
        <v>74</v>
      </c>
      <c r="Q50" s="382">
        <v>73.010000000000005</v>
      </c>
      <c r="R50" s="383">
        <v>41</v>
      </c>
      <c r="S50" s="212">
        <v>14</v>
      </c>
      <c r="T50" s="248">
        <v>75</v>
      </c>
      <c r="U50" s="382">
        <v>70.790000000000006</v>
      </c>
      <c r="V50" s="383">
        <v>26</v>
      </c>
      <c r="W50" s="323">
        <f t="shared" si="3"/>
        <v>118</v>
      </c>
      <c r="X50" s="17"/>
    </row>
    <row r="51" spans="1:24" ht="15" customHeight="1" x14ac:dyDescent="0.25">
      <c r="A51" s="52">
        <v>7</v>
      </c>
      <c r="B51" s="53" t="s">
        <v>48</v>
      </c>
      <c r="C51" s="297">
        <v>27</v>
      </c>
      <c r="D51" s="249">
        <v>71.2</v>
      </c>
      <c r="E51" s="310">
        <v>61.64</v>
      </c>
      <c r="F51" s="298">
        <v>26</v>
      </c>
      <c r="G51" s="297">
        <v>39</v>
      </c>
      <c r="H51" s="249">
        <v>65.400000000000006</v>
      </c>
      <c r="I51" s="310">
        <v>63.36</v>
      </c>
      <c r="J51" s="298">
        <v>37</v>
      </c>
      <c r="K51" s="576">
        <v>44</v>
      </c>
      <c r="L51" s="249">
        <v>69</v>
      </c>
      <c r="M51" s="310">
        <v>63.19</v>
      </c>
      <c r="N51" s="298">
        <v>23</v>
      </c>
      <c r="O51" s="297">
        <v>47</v>
      </c>
      <c r="P51" s="249">
        <v>78.2</v>
      </c>
      <c r="Q51" s="310">
        <v>73.010000000000005</v>
      </c>
      <c r="R51" s="298">
        <v>19</v>
      </c>
      <c r="S51" s="297">
        <v>48</v>
      </c>
      <c r="T51" s="249">
        <v>73</v>
      </c>
      <c r="U51" s="310">
        <v>70.790000000000006</v>
      </c>
      <c r="V51" s="298">
        <v>35</v>
      </c>
      <c r="W51" s="323">
        <f t="shared" si="3"/>
        <v>140</v>
      </c>
      <c r="X51" s="17"/>
    </row>
    <row r="52" spans="1:24" ht="15" customHeight="1" x14ac:dyDescent="0.25">
      <c r="A52" s="52">
        <v>8</v>
      </c>
      <c r="B52" s="157" t="s">
        <v>14</v>
      </c>
      <c r="C52" s="212">
        <v>3</v>
      </c>
      <c r="D52" s="248">
        <v>70.3</v>
      </c>
      <c r="E52" s="382">
        <v>61.64</v>
      </c>
      <c r="F52" s="383">
        <v>31</v>
      </c>
      <c r="G52" s="212">
        <v>1</v>
      </c>
      <c r="H52" s="248">
        <v>86</v>
      </c>
      <c r="I52" s="382">
        <v>63.36</v>
      </c>
      <c r="J52" s="383">
        <v>2</v>
      </c>
      <c r="K52" s="653">
        <v>4</v>
      </c>
      <c r="L52" s="248">
        <v>53</v>
      </c>
      <c r="M52" s="382">
        <v>63.19</v>
      </c>
      <c r="N52" s="383">
        <v>80</v>
      </c>
      <c r="O52" s="212">
        <v>4</v>
      </c>
      <c r="P52" s="248">
        <v>66.5</v>
      </c>
      <c r="Q52" s="382">
        <v>73.010000000000005</v>
      </c>
      <c r="R52" s="383">
        <v>70</v>
      </c>
      <c r="S52" s="212">
        <v>1</v>
      </c>
      <c r="T52" s="248">
        <v>47</v>
      </c>
      <c r="U52" s="382">
        <v>70.790000000000006</v>
      </c>
      <c r="V52" s="383">
        <v>86</v>
      </c>
      <c r="W52" s="323">
        <f t="shared" si="3"/>
        <v>269</v>
      </c>
      <c r="X52" s="17"/>
    </row>
    <row r="53" spans="1:24" ht="15" customHeight="1" x14ac:dyDescent="0.25">
      <c r="A53" s="52">
        <v>9</v>
      </c>
      <c r="B53" s="157" t="s">
        <v>165</v>
      </c>
      <c r="C53" s="212">
        <v>5</v>
      </c>
      <c r="D53" s="248">
        <v>65.400000000000006</v>
      </c>
      <c r="E53" s="382">
        <v>61.64</v>
      </c>
      <c r="F53" s="383">
        <v>46</v>
      </c>
      <c r="G53" s="212"/>
      <c r="H53" s="248"/>
      <c r="I53" s="382">
        <v>63.36</v>
      </c>
      <c r="J53" s="383">
        <v>96</v>
      </c>
      <c r="K53" s="653">
        <v>3</v>
      </c>
      <c r="L53" s="248">
        <v>47</v>
      </c>
      <c r="M53" s="382">
        <v>63.19</v>
      </c>
      <c r="N53" s="383">
        <v>88</v>
      </c>
      <c r="O53" s="212"/>
      <c r="P53" s="248"/>
      <c r="Q53" s="382">
        <v>73.010000000000005</v>
      </c>
      <c r="R53" s="383">
        <v>94</v>
      </c>
      <c r="S53" s="212"/>
      <c r="T53" s="248"/>
      <c r="U53" s="382">
        <v>70.790000000000006</v>
      </c>
      <c r="V53" s="383">
        <v>92</v>
      </c>
      <c r="W53" s="323">
        <f t="shared" si="3"/>
        <v>416</v>
      </c>
      <c r="X53" s="17"/>
    </row>
    <row r="54" spans="1:24" ht="15" customHeight="1" x14ac:dyDescent="0.25">
      <c r="A54" s="52">
        <v>10</v>
      </c>
      <c r="B54" s="159" t="s">
        <v>175</v>
      </c>
      <c r="C54" s="391">
        <v>3</v>
      </c>
      <c r="D54" s="392">
        <v>63.4</v>
      </c>
      <c r="E54" s="393">
        <v>61.64</v>
      </c>
      <c r="F54" s="394">
        <v>50</v>
      </c>
      <c r="G54" s="391">
        <v>4</v>
      </c>
      <c r="H54" s="392">
        <v>37</v>
      </c>
      <c r="I54" s="393">
        <v>63.36</v>
      </c>
      <c r="J54" s="394">
        <v>90</v>
      </c>
      <c r="K54" s="656"/>
      <c r="L54" s="392"/>
      <c r="M54" s="393">
        <v>63.19</v>
      </c>
      <c r="N54" s="394">
        <v>97</v>
      </c>
      <c r="O54" s="391"/>
      <c r="P54" s="392"/>
      <c r="Q54" s="393">
        <v>73.010000000000005</v>
      </c>
      <c r="R54" s="394">
        <v>94</v>
      </c>
      <c r="S54" s="391"/>
      <c r="T54" s="392"/>
      <c r="U54" s="393">
        <v>70.790000000000006</v>
      </c>
      <c r="V54" s="394">
        <v>92</v>
      </c>
      <c r="W54" s="323">
        <f t="shared" si="3"/>
        <v>423</v>
      </c>
      <c r="X54" s="17"/>
    </row>
    <row r="55" spans="1:24" ht="15" customHeight="1" x14ac:dyDescent="0.25">
      <c r="A55" s="52">
        <v>11</v>
      </c>
      <c r="B55" s="157" t="s">
        <v>37</v>
      </c>
      <c r="C55" s="212">
        <v>3</v>
      </c>
      <c r="D55" s="248">
        <v>59.1</v>
      </c>
      <c r="E55" s="382">
        <v>61.64</v>
      </c>
      <c r="F55" s="383">
        <v>61</v>
      </c>
      <c r="G55" s="212">
        <v>1</v>
      </c>
      <c r="H55" s="248">
        <v>70</v>
      </c>
      <c r="I55" s="382">
        <v>63.36</v>
      </c>
      <c r="J55" s="383">
        <v>24</v>
      </c>
      <c r="K55" s="653"/>
      <c r="L55" s="248"/>
      <c r="M55" s="382">
        <v>63.19</v>
      </c>
      <c r="N55" s="383">
        <v>97</v>
      </c>
      <c r="O55" s="212">
        <v>2</v>
      </c>
      <c r="P55" s="248">
        <v>78</v>
      </c>
      <c r="Q55" s="382">
        <v>73.010000000000005</v>
      </c>
      <c r="R55" s="383">
        <v>22</v>
      </c>
      <c r="S55" s="212"/>
      <c r="T55" s="248"/>
      <c r="U55" s="382">
        <v>70.790000000000006</v>
      </c>
      <c r="V55" s="383">
        <v>92</v>
      </c>
      <c r="W55" s="323">
        <f t="shared" si="3"/>
        <v>296</v>
      </c>
      <c r="X55" s="17"/>
    </row>
    <row r="56" spans="1:24" ht="15" customHeight="1" x14ac:dyDescent="0.25">
      <c r="A56" s="52">
        <v>12</v>
      </c>
      <c r="B56" s="155" t="s">
        <v>63</v>
      </c>
      <c r="C56" s="395">
        <v>10</v>
      </c>
      <c r="D56" s="250">
        <v>58.9</v>
      </c>
      <c r="E56" s="396">
        <v>61.64</v>
      </c>
      <c r="F56" s="397">
        <v>63</v>
      </c>
      <c r="G56" s="395">
        <v>17</v>
      </c>
      <c r="H56" s="250">
        <v>62.9</v>
      </c>
      <c r="I56" s="396">
        <v>63.36</v>
      </c>
      <c r="J56" s="397">
        <v>48</v>
      </c>
      <c r="K56" s="657">
        <v>14</v>
      </c>
      <c r="L56" s="250">
        <v>60.5</v>
      </c>
      <c r="M56" s="396">
        <v>63.19</v>
      </c>
      <c r="N56" s="397">
        <v>56</v>
      </c>
      <c r="O56" s="395">
        <v>23</v>
      </c>
      <c r="P56" s="250">
        <v>76.599999999999994</v>
      </c>
      <c r="Q56" s="396">
        <v>73.010000000000005</v>
      </c>
      <c r="R56" s="397">
        <v>26</v>
      </c>
      <c r="S56" s="395">
        <v>8</v>
      </c>
      <c r="T56" s="250">
        <v>69.099999999999994</v>
      </c>
      <c r="U56" s="396">
        <v>70.790000000000006</v>
      </c>
      <c r="V56" s="397">
        <v>47</v>
      </c>
      <c r="W56" s="323">
        <f t="shared" si="3"/>
        <v>240</v>
      </c>
      <c r="X56" s="17"/>
    </row>
    <row r="57" spans="1:24" ht="15" customHeight="1" x14ac:dyDescent="0.25">
      <c r="A57" s="52">
        <v>13</v>
      </c>
      <c r="B57" s="53" t="s">
        <v>15</v>
      </c>
      <c r="C57" s="297">
        <v>4</v>
      </c>
      <c r="D57" s="249">
        <v>58.6</v>
      </c>
      <c r="E57" s="310">
        <v>61.64</v>
      </c>
      <c r="F57" s="298">
        <v>65</v>
      </c>
      <c r="G57" s="297">
        <v>3</v>
      </c>
      <c r="H57" s="249">
        <v>55</v>
      </c>
      <c r="I57" s="310">
        <v>63.36</v>
      </c>
      <c r="J57" s="298">
        <v>70</v>
      </c>
      <c r="K57" s="576">
        <v>4</v>
      </c>
      <c r="L57" s="249">
        <v>56</v>
      </c>
      <c r="M57" s="310">
        <v>63.19</v>
      </c>
      <c r="N57" s="298">
        <v>71</v>
      </c>
      <c r="O57" s="297">
        <v>6</v>
      </c>
      <c r="P57" s="249">
        <v>75.8</v>
      </c>
      <c r="Q57" s="310">
        <v>73.010000000000005</v>
      </c>
      <c r="R57" s="298">
        <v>30</v>
      </c>
      <c r="S57" s="297">
        <v>3</v>
      </c>
      <c r="T57" s="249">
        <v>68</v>
      </c>
      <c r="U57" s="310">
        <v>70.790000000000006</v>
      </c>
      <c r="V57" s="298">
        <v>53</v>
      </c>
      <c r="W57" s="323">
        <f t="shared" si="3"/>
        <v>289</v>
      </c>
      <c r="X57" s="17"/>
    </row>
    <row r="58" spans="1:24" s="165" customFormat="1" ht="15" customHeight="1" x14ac:dyDescent="0.25">
      <c r="A58" s="52">
        <v>14</v>
      </c>
      <c r="B58" s="53" t="s">
        <v>47</v>
      </c>
      <c r="C58" s="297">
        <v>8</v>
      </c>
      <c r="D58" s="249">
        <v>57.3</v>
      </c>
      <c r="E58" s="310">
        <v>61.64</v>
      </c>
      <c r="F58" s="298">
        <v>69</v>
      </c>
      <c r="G58" s="297">
        <v>2</v>
      </c>
      <c r="H58" s="249">
        <v>61.5</v>
      </c>
      <c r="I58" s="310">
        <v>63.36</v>
      </c>
      <c r="J58" s="298">
        <v>51</v>
      </c>
      <c r="K58" s="576">
        <v>1</v>
      </c>
      <c r="L58" s="249">
        <v>48</v>
      </c>
      <c r="M58" s="310">
        <v>63.19</v>
      </c>
      <c r="N58" s="298">
        <v>87</v>
      </c>
      <c r="O58" s="297">
        <v>4</v>
      </c>
      <c r="P58" s="249">
        <v>60</v>
      </c>
      <c r="Q58" s="310">
        <v>73.010000000000005</v>
      </c>
      <c r="R58" s="298">
        <v>83</v>
      </c>
      <c r="S58" s="297">
        <v>4</v>
      </c>
      <c r="T58" s="249">
        <v>78</v>
      </c>
      <c r="U58" s="310">
        <v>70.790000000000006</v>
      </c>
      <c r="V58" s="298">
        <v>17</v>
      </c>
      <c r="W58" s="323">
        <f t="shared" si="3"/>
        <v>307</v>
      </c>
      <c r="X58" s="17"/>
    </row>
    <row r="59" spans="1:24" s="165" customFormat="1" ht="15" customHeight="1" x14ac:dyDescent="0.25">
      <c r="A59" s="52">
        <v>15</v>
      </c>
      <c r="B59" s="53" t="s">
        <v>150</v>
      </c>
      <c r="C59" s="297">
        <v>1</v>
      </c>
      <c r="D59" s="249">
        <v>49</v>
      </c>
      <c r="E59" s="310">
        <v>61.64</v>
      </c>
      <c r="F59" s="298">
        <v>82</v>
      </c>
      <c r="G59" s="297">
        <v>1</v>
      </c>
      <c r="H59" s="249">
        <v>60</v>
      </c>
      <c r="I59" s="310">
        <v>63.36</v>
      </c>
      <c r="J59" s="298">
        <v>58</v>
      </c>
      <c r="K59" s="576">
        <v>2</v>
      </c>
      <c r="L59" s="249">
        <v>57</v>
      </c>
      <c r="M59" s="310">
        <v>63.19</v>
      </c>
      <c r="N59" s="298">
        <v>67</v>
      </c>
      <c r="O59" s="297"/>
      <c r="P59" s="249"/>
      <c r="Q59" s="310">
        <v>73.010000000000005</v>
      </c>
      <c r="R59" s="298">
        <v>94</v>
      </c>
      <c r="S59" s="297"/>
      <c r="T59" s="249"/>
      <c r="U59" s="310">
        <v>70.790000000000006</v>
      </c>
      <c r="V59" s="298">
        <v>92</v>
      </c>
      <c r="W59" s="323">
        <f t="shared" si="3"/>
        <v>393</v>
      </c>
      <c r="X59" s="17"/>
    </row>
    <row r="60" spans="1:24" s="165" customFormat="1" ht="15" customHeight="1" x14ac:dyDescent="0.25">
      <c r="A60" s="52">
        <v>16</v>
      </c>
      <c r="B60" s="53" t="s">
        <v>16</v>
      </c>
      <c r="C60" s="297">
        <v>5</v>
      </c>
      <c r="D60" s="249">
        <v>42.3</v>
      </c>
      <c r="E60" s="310">
        <v>61.64</v>
      </c>
      <c r="F60" s="298">
        <v>90</v>
      </c>
      <c r="G60" s="297">
        <v>10</v>
      </c>
      <c r="H60" s="249">
        <v>59</v>
      </c>
      <c r="I60" s="310">
        <v>63.36</v>
      </c>
      <c r="J60" s="298">
        <v>59</v>
      </c>
      <c r="K60" s="576">
        <v>9</v>
      </c>
      <c r="L60" s="249">
        <v>52.1</v>
      </c>
      <c r="M60" s="310">
        <v>63.19</v>
      </c>
      <c r="N60" s="298">
        <v>83</v>
      </c>
      <c r="O60" s="297">
        <v>3</v>
      </c>
      <c r="P60" s="249">
        <v>73.7</v>
      </c>
      <c r="Q60" s="310">
        <v>73.010000000000005</v>
      </c>
      <c r="R60" s="298">
        <v>45</v>
      </c>
      <c r="S60" s="297">
        <v>2</v>
      </c>
      <c r="T60" s="249">
        <v>64</v>
      </c>
      <c r="U60" s="310">
        <v>70.790000000000006</v>
      </c>
      <c r="V60" s="298">
        <v>65</v>
      </c>
      <c r="W60" s="323">
        <f t="shared" si="3"/>
        <v>342</v>
      </c>
      <c r="X60" s="17"/>
    </row>
    <row r="61" spans="1:24" s="165" customFormat="1" ht="15" customHeight="1" x14ac:dyDescent="0.25">
      <c r="A61" s="52">
        <v>17</v>
      </c>
      <c r="B61" s="53" t="s">
        <v>17</v>
      </c>
      <c r="C61" s="297">
        <v>2</v>
      </c>
      <c r="D61" s="249">
        <v>33.5</v>
      </c>
      <c r="E61" s="310">
        <v>61.64</v>
      </c>
      <c r="F61" s="298">
        <v>94</v>
      </c>
      <c r="G61" s="297">
        <v>6</v>
      </c>
      <c r="H61" s="249">
        <v>56.7</v>
      </c>
      <c r="I61" s="310">
        <v>63.36</v>
      </c>
      <c r="J61" s="298">
        <v>66</v>
      </c>
      <c r="K61" s="576">
        <v>2</v>
      </c>
      <c r="L61" s="249">
        <v>69.5</v>
      </c>
      <c r="M61" s="310">
        <v>63.19</v>
      </c>
      <c r="N61" s="298">
        <v>19</v>
      </c>
      <c r="O61" s="297">
        <v>5</v>
      </c>
      <c r="P61" s="249">
        <v>74.599999999999994</v>
      </c>
      <c r="Q61" s="310">
        <v>73.010000000000005</v>
      </c>
      <c r="R61" s="298">
        <v>36</v>
      </c>
      <c r="S61" s="297">
        <v>3</v>
      </c>
      <c r="T61" s="249">
        <v>46.3</v>
      </c>
      <c r="U61" s="310">
        <v>70.790000000000006</v>
      </c>
      <c r="V61" s="298">
        <v>87</v>
      </c>
      <c r="W61" s="323">
        <f t="shared" si="3"/>
        <v>302</v>
      </c>
      <c r="X61" s="17"/>
    </row>
    <row r="62" spans="1:24" s="165" customFormat="1" ht="15" customHeight="1" x14ac:dyDescent="0.25">
      <c r="A62" s="52">
        <v>18</v>
      </c>
      <c r="B62" s="53" t="s">
        <v>176</v>
      </c>
      <c r="C62" s="297"/>
      <c r="D62" s="249"/>
      <c r="E62" s="310">
        <v>61.64</v>
      </c>
      <c r="F62" s="298">
        <v>98</v>
      </c>
      <c r="G62" s="297">
        <v>2</v>
      </c>
      <c r="H62" s="249">
        <v>58.5</v>
      </c>
      <c r="I62" s="310">
        <v>63.36</v>
      </c>
      <c r="J62" s="298">
        <v>60</v>
      </c>
      <c r="K62" s="576"/>
      <c r="L62" s="249"/>
      <c r="M62" s="310">
        <v>63.19</v>
      </c>
      <c r="N62" s="298">
        <v>97</v>
      </c>
      <c r="O62" s="297"/>
      <c r="P62" s="249"/>
      <c r="Q62" s="310">
        <v>73.010000000000005</v>
      </c>
      <c r="R62" s="298">
        <v>94</v>
      </c>
      <c r="S62" s="297"/>
      <c r="T62" s="249"/>
      <c r="U62" s="310">
        <v>70.790000000000006</v>
      </c>
      <c r="V62" s="298">
        <v>92</v>
      </c>
      <c r="W62" s="323">
        <f t="shared" si="3"/>
        <v>441</v>
      </c>
      <c r="X62" s="17"/>
    </row>
    <row r="63" spans="1:24" ht="15" customHeight="1" thickBot="1" x14ac:dyDescent="0.3">
      <c r="A63" s="52">
        <v>19</v>
      </c>
      <c r="B63" s="157" t="s">
        <v>161</v>
      </c>
      <c r="C63" s="212"/>
      <c r="D63" s="248"/>
      <c r="E63" s="382">
        <v>61.64</v>
      </c>
      <c r="F63" s="383">
        <v>98</v>
      </c>
      <c r="G63" s="212"/>
      <c r="H63" s="248"/>
      <c r="I63" s="382">
        <v>63.36</v>
      </c>
      <c r="J63" s="383">
        <v>96</v>
      </c>
      <c r="K63" s="653"/>
      <c r="L63" s="248"/>
      <c r="M63" s="382">
        <v>63.19</v>
      </c>
      <c r="N63" s="383">
        <v>97</v>
      </c>
      <c r="O63" s="212"/>
      <c r="P63" s="248"/>
      <c r="Q63" s="382">
        <v>73.010000000000005</v>
      </c>
      <c r="R63" s="383">
        <v>94</v>
      </c>
      <c r="S63" s="212">
        <v>1</v>
      </c>
      <c r="T63" s="248">
        <v>87</v>
      </c>
      <c r="U63" s="382">
        <v>70.790000000000006</v>
      </c>
      <c r="V63" s="383">
        <v>4</v>
      </c>
      <c r="W63" s="323">
        <f t="shared" si="3"/>
        <v>389</v>
      </c>
      <c r="X63" s="17"/>
    </row>
    <row r="64" spans="1:24" s="71" customFormat="1" ht="15" customHeight="1" thickBot="1" x14ac:dyDescent="0.3">
      <c r="A64" s="113"/>
      <c r="B64" s="200" t="s">
        <v>100</v>
      </c>
      <c r="C64" s="399">
        <f>SUM(C65:C78)</f>
        <v>65</v>
      </c>
      <c r="D64" s="398">
        <f>AVERAGE(D65:D78)</f>
        <v>64.353846153846149</v>
      </c>
      <c r="E64" s="400">
        <v>61.64</v>
      </c>
      <c r="F64" s="401"/>
      <c r="G64" s="399">
        <f>SUM(G65:G78)</f>
        <v>70</v>
      </c>
      <c r="H64" s="398">
        <f>AVERAGE(H65:H78)</f>
        <v>55.653846153846153</v>
      </c>
      <c r="I64" s="400">
        <v>63.36</v>
      </c>
      <c r="J64" s="401"/>
      <c r="K64" s="651">
        <f>SUM(K65:K78)</f>
        <v>102</v>
      </c>
      <c r="L64" s="398">
        <f>AVERAGE(L65:L78)</f>
        <v>62.769230769230766</v>
      </c>
      <c r="M64" s="400">
        <v>63.19</v>
      </c>
      <c r="N64" s="401"/>
      <c r="O64" s="399">
        <f>SUM(O65:O78)</f>
        <v>88</v>
      </c>
      <c r="P64" s="398">
        <f>AVERAGE(P65:P78)</f>
        <v>67.569230769230757</v>
      </c>
      <c r="Q64" s="400">
        <v>73.010000000000005</v>
      </c>
      <c r="R64" s="401"/>
      <c r="S64" s="399">
        <f>SUM(S65:S78)</f>
        <v>51</v>
      </c>
      <c r="T64" s="398">
        <f>AVERAGE(T65:T78)</f>
        <v>69.854545454545459</v>
      </c>
      <c r="U64" s="400">
        <v>70.790000000000006</v>
      </c>
      <c r="V64" s="401"/>
      <c r="W64" s="328"/>
      <c r="X64" s="17"/>
    </row>
    <row r="65" spans="1:24" ht="15" customHeight="1" x14ac:dyDescent="0.25">
      <c r="A65" s="51">
        <v>1</v>
      </c>
      <c r="B65" s="118" t="s">
        <v>80</v>
      </c>
      <c r="C65" s="251">
        <v>8</v>
      </c>
      <c r="D65" s="235">
        <v>83</v>
      </c>
      <c r="E65" s="316">
        <v>61.64</v>
      </c>
      <c r="F65" s="252">
        <v>2</v>
      </c>
      <c r="G65" s="251">
        <v>5</v>
      </c>
      <c r="H65" s="235">
        <v>79</v>
      </c>
      <c r="I65" s="316">
        <v>63.36</v>
      </c>
      <c r="J65" s="252">
        <v>5</v>
      </c>
      <c r="K65" s="542">
        <v>13</v>
      </c>
      <c r="L65" s="235">
        <v>64.2</v>
      </c>
      <c r="M65" s="316">
        <v>63.19</v>
      </c>
      <c r="N65" s="252">
        <v>39</v>
      </c>
      <c r="O65" s="251">
        <v>12</v>
      </c>
      <c r="P65" s="235">
        <v>74</v>
      </c>
      <c r="Q65" s="316">
        <v>73.010000000000005</v>
      </c>
      <c r="R65" s="252">
        <v>42</v>
      </c>
      <c r="S65" s="251">
        <v>6</v>
      </c>
      <c r="T65" s="235">
        <v>79</v>
      </c>
      <c r="U65" s="316">
        <v>70.790000000000006</v>
      </c>
      <c r="V65" s="252">
        <v>15</v>
      </c>
      <c r="W65" s="326">
        <f t="shared" ref="W65:W78" si="4">V65+R65+N65+J65+F65</f>
        <v>103</v>
      </c>
      <c r="X65" s="17"/>
    </row>
    <row r="66" spans="1:24" ht="15" customHeight="1" x14ac:dyDescent="0.25">
      <c r="A66" s="52">
        <v>2</v>
      </c>
      <c r="B66" s="157" t="s">
        <v>126</v>
      </c>
      <c r="C66" s="238">
        <v>1</v>
      </c>
      <c r="D66" s="230">
        <v>78</v>
      </c>
      <c r="E66" s="309">
        <v>61.64</v>
      </c>
      <c r="F66" s="239">
        <v>8</v>
      </c>
      <c r="G66" s="238">
        <v>4</v>
      </c>
      <c r="H66" s="230">
        <v>51</v>
      </c>
      <c r="I66" s="309">
        <v>63.36</v>
      </c>
      <c r="J66" s="239">
        <v>81</v>
      </c>
      <c r="K66" s="518">
        <v>1</v>
      </c>
      <c r="L66" s="230">
        <v>65</v>
      </c>
      <c r="M66" s="309">
        <v>63.19</v>
      </c>
      <c r="N66" s="239">
        <v>34</v>
      </c>
      <c r="O66" s="238">
        <v>3</v>
      </c>
      <c r="P66" s="230">
        <v>86.6</v>
      </c>
      <c r="Q66" s="309">
        <v>73.010000000000005</v>
      </c>
      <c r="R66" s="239">
        <v>4</v>
      </c>
      <c r="S66" s="238">
        <v>2</v>
      </c>
      <c r="T66" s="230">
        <v>68</v>
      </c>
      <c r="U66" s="309">
        <v>70.790000000000006</v>
      </c>
      <c r="V66" s="239">
        <v>52</v>
      </c>
      <c r="W66" s="323">
        <f t="shared" si="4"/>
        <v>179</v>
      </c>
      <c r="X66" s="17"/>
    </row>
    <row r="67" spans="1:24" ht="15" customHeight="1" x14ac:dyDescent="0.25">
      <c r="A67" s="52">
        <v>3</v>
      </c>
      <c r="B67" s="157" t="s">
        <v>168</v>
      </c>
      <c r="C67" s="238">
        <v>5</v>
      </c>
      <c r="D67" s="230">
        <v>76</v>
      </c>
      <c r="E67" s="309">
        <v>61.64</v>
      </c>
      <c r="F67" s="239">
        <v>14</v>
      </c>
      <c r="G67" s="238">
        <v>8</v>
      </c>
      <c r="H67" s="230">
        <v>75</v>
      </c>
      <c r="I67" s="309">
        <v>63.36</v>
      </c>
      <c r="J67" s="239">
        <v>12</v>
      </c>
      <c r="K67" s="518">
        <v>12</v>
      </c>
      <c r="L67" s="230">
        <v>68.099999999999994</v>
      </c>
      <c r="M67" s="309">
        <v>63.19</v>
      </c>
      <c r="N67" s="239">
        <v>25</v>
      </c>
      <c r="O67" s="238">
        <v>9</v>
      </c>
      <c r="P67" s="230">
        <v>69.8</v>
      </c>
      <c r="Q67" s="309">
        <v>73.010000000000005</v>
      </c>
      <c r="R67" s="239">
        <v>61</v>
      </c>
      <c r="S67" s="238">
        <v>4</v>
      </c>
      <c r="T67" s="230">
        <v>72.5</v>
      </c>
      <c r="U67" s="309">
        <v>70.790000000000006</v>
      </c>
      <c r="V67" s="239">
        <v>38</v>
      </c>
      <c r="W67" s="323">
        <f t="shared" si="4"/>
        <v>150</v>
      </c>
      <c r="X67" s="17"/>
    </row>
    <row r="68" spans="1:24" ht="15" customHeight="1" x14ac:dyDescent="0.25">
      <c r="A68" s="52">
        <v>4</v>
      </c>
      <c r="B68" s="157" t="s">
        <v>125</v>
      </c>
      <c r="C68" s="238">
        <v>2</v>
      </c>
      <c r="D68" s="230">
        <v>72</v>
      </c>
      <c r="E68" s="309">
        <v>61.64</v>
      </c>
      <c r="F68" s="239">
        <v>24</v>
      </c>
      <c r="G68" s="238"/>
      <c r="H68" s="230"/>
      <c r="I68" s="309">
        <v>63.36</v>
      </c>
      <c r="J68" s="239">
        <v>96</v>
      </c>
      <c r="K68" s="518">
        <v>3</v>
      </c>
      <c r="L68" s="230">
        <v>65</v>
      </c>
      <c r="M68" s="309">
        <v>63.19</v>
      </c>
      <c r="N68" s="239">
        <v>36</v>
      </c>
      <c r="O68" s="238">
        <v>11</v>
      </c>
      <c r="P68" s="230">
        <v>68</v>
      </c>
      <c r="Q68" s="309">
        <v>73.010000000000005</v>
      </c>
      <c r="R68" s="239">
        <v>67</v>
      </c>
      <c r="S68" s="238">
        <v>4</v>
      </c>
      <c r="T68" s="230">
        <v>76</v>
      </c>
      <c r="U68" s="309">
        <v>70.790000000000006</v>
      </c>
      <c r="V68" s="239">
        <v>22</v>
      </c>
      <c r="W68" s="323">
        <f t="shared" si="4"/>
        <v>245</v>
      </c>
      <c r="X68" s="17"/>
    </row>
    <row r="69" spans="1:24" ht="15" customHeight="1" x14ac:dyDescent="0.25">
      <c r="A69" s="52">
        <v>5</v>
      </c>
      <c r="B69" s="157" t="s">
        <v>142</v>
      </c>
      <c r="C69" s="238">
        <v>17</v>
      </c>
      <c r="D69" s="230">
        <v>69</v>
      </c>
      <c r="E69" s="309">
        <v>61.64</v>
      </c>
      <c r="F69" s="239">
        <v>36</v>
      </c>
      <c r="G69" s="238">
        <v>19</v>
      </c>
      <c r="H69" s="230">
        <v>64.7</v>
      </c>
      <c r="I69" s="309">
        <v>63.36</v>
      </c>
      <c r="J69" s="239">
        <v>42</v>
      </c>
      <c r="K69" s="518">
        <v>25</v>
      </c>
      <c r="L69" s="230">
        <v>62.4</v>
      </c>
      <c r="M69" s="309">
        <v>63.19</v>
      </c>
      <c r="N69" s="239">
        <v>47</v>
      </c>
      <c r="O69" s="238">
        <v>13</v>
      </c>
      <c r="P69" s="230">
        <v>85</v>
      </c>
      <c r="Q69" s="309">
        <v>73.010000000000005</v>
      </c>
      <c r="R69" s="239">
        <v>7</v>
      </c>
      <c r="S69" s="238"/>
      <c r="T69" s="230"/>
      <c r="U69" s="309">
        <v>70.790000000000006</v>
      </c>
      <c r="V69" s="239">
        <v>92</v>
      </c>
      <c r="W69" s="323">
        <f t="shared" si="4"/>
        <v>224</v>
      </c>
      <c r="X69" s="17"/>
    </row>
    <row r="70" spans="1:24" ht="15" customHeight="1" x14ac:dyDescent="0.25">
      <c r="A70" s="52">
        <v>6</v>
      </c>
      <c r="B70" s="118" t="s">
        <v>65</v>
      </c>
      <c r="C70" s="251">
        <v>4</v>
      </c>
      <c r="D70" s="235">
        <v>69</v>
      </c>
      <c r="E70" s="316">
        <v>61.64</v>
      </c>
      <c r="F70" s="252">
        <v>35</v>
      </c>
      <c r="G70" s="251">
        <v>2</v>
      </c>
      <c r="H70" s="235">
        <v>66</v>
      </c>
      <c r="I70" s="316">
        <v>63.36</v>
      </c>
      <c r="J70" s="252">
        <v>35</v>
      </c>
      <c r="K70" s="542">
        <v>6</v>
      </c>
      <c r="L70" s="235">
        <v>65</v>
      </c>
      <c r="M70" s="316">
        <v>63.19</v>
      </c>
      <c r="N70" s="252">
        <v>35</v>
      </c>
      <c r="O70" s="251">
        <v>6</v>
      </c>
      <c r="P70" s="235">
        <v>74.7</v>
      </c>
      <c r="Q70" s="316">
        <v>73.010000000000005</v>
      </c>
      <c r="R70" s="252">
        <v>34</v>
      </c>
      <c r="S70" s="251">
        <v>3</v>
      </c>
      <c r="T70" s="235">
        <v>63.3</v>
      </c>
      <c r="U70" s="316">
        <v>70.790000000000006</v>
      </c>
      <c r="V70" s="252">
        <v>67</v>
      </c>
      <c r="W70" s="323">
        <f t="shared" si="4"/>
        <v>206</v>
      </c>
      <c r="X70" s="17"/>
    </row>
    <row r="71" spans="1:24" ht="15" customHeight="1" x14ac:dyDescent="0.25">
      <c r="A71" s="52">
        <v>7</v>
      </c>
      <c r="B71" s="157" t="s">
        <v>123</v>
      </c>
      <c r="C71" s="238">
        <v>2</v>
      </c>
      <c r="D71" s="230">
        <v>67.5</v>
      </c>
      <c r="E71" s="309">
        <v>61.64</v>
      </c>
      <c r="F71" s="239">
        <v>40</v>
      </c>
      <c r="G71" s="238">
        <v>5</v>
      </c>
      <c r="H71" s="230">
        <v>44.6</v>
      </c>
      <c r="I71" s="309">
        <v>63.36</v>
      </c>
      <c r="J71" s="239">
        <v>86</v>
      </c>
      <c r="K71" s="518">
        <v>5</v>
      </c>
      <c r="L71" s="230">
        <v>64</v>
      </c>
      <c r="M71" s="309">
        <v>63.19</v>
      </c>
      <c r="N71" s="239">
        <v>41</v>
      </c>
      <c r="O71" s="238">
        <v>4</v>
      </c>
      <c r="P71" s="230">
        <v>74</v>
      </c>
      <c r="Q71" s="309">
        <v>73.010000000000005</v>
      </c>
      <c r="R71" s="239">
        <v>43</v>
      </c>
      <c r="S71" s="238">
        <v>2</v>
      </c>
      <c r="T71" s="230">
        <v>65</v>
      </c>
      <c r="U71" s="309">
        <v>70.790000000000006</v>
      </c>
      <c r="V71" s="239">
        <v>62</v>
      </c>
      <c r="W71" s="323">
        <f t="shared" si="4"/>
        <v>272</v>
      </c>
      <c r="X71" s="17"/>
    </row>
    <row r="72" spans="1:24" ht="15" customHeight="1" x14ac:dyDescent="0.25">
      <c r="A72" s="52">
        <v>8</v>
      </c>
      <c r="B72" s="53" t="s">
        <v>152</v>
      </c>
      <c r="C72" s="240">
        <v>6</v>
      </c>
      <c r="D72" s="231">
        <v>62</v>
      </c>
      <c r="E72" s="312">
        <v>61.64</v>
      </c>
      <c r="F72" s="241">
        <v>55</v>
      </c>
      <c r="G72" s="240">
        <v>6</v>
      </c>
      <c r="H72" s="231">
        <v>69.3</v>
      </c>
      <c r="I72" s="312">
        <v>63.36</v>
      </c>
      <c r="J72" s="241">
        <v>25</v>
      </c>
      <c r="K72" s="504">
        <v>7</v>
      </c>
      <c r="L72" s="231">
        <v>53.3</v>
      </c>
      <c r="M72" s="312">
        <v>63.19</v>
      </c>
      <c r="N72" s="241">
        <v>78</v>
      </c>
      <c r="O72" s="240">
        <v>8</v>
      </c>
      <c r="P72" s="231">
        <v>59.3</v>
      </c>
      <c r="Q72" s="312">
        <v>73.010000000000005</v>
      </c>
      <c r="R72" s="241">
        <v>84</v>
      </c>
      <c r="S72" s="240">
        <v>4</v>
      </c>
      <c r="T72" s="231">
        <v>61.8</v>
      </c>
      <c r="U72" s="312">
        <v>70.790000000000006</v>
      </c>
      <c r="V72" s="241">
        <v>71</v>
      </c>
      <c r="W72" s="323">
        <f t="shared" si="4"/>
        <v>313</v>
      </c>
      <c r="X72" s="17"/>
    </row>
    <row r="73" spans="1:24" ht="15" customHeight="1" x14ac:dyDescent="0.25">
      <c r="A73" s="52">
        <v>9</v>
      </c>
      <c r="B73" s="157" t="s">
        <v>122</v>
      </c>
      <c r="C73" s="238">
        <v>5</v>
      </c>
      <c r="D73" s="230">
        <v>58</v>
      </c>
      <c r="E73" s="309">
        <v>61.64</v>
      </c>
      <c r="F73" s="239">
        <v>67</v>
      </c>
      <c r="G73" s="238">
        <v>5</v>
      </c>
      <c r="H73" s="230">
        <v>58</v>
      </c>
      <c r="I73" s="309">
        <v>63.36</v>
      </c>
      <c r="J73" s="239">
        <v>63</v>
      </c>
      <c r="K73" s="518">
        <v>11</v>
      </c>
      <c r="L73" s="230">
        <v>65</v>
      </c>
      <c r="M73" s="309">
        <v>63.19</v>
      </c>
      <c r="N73" s="239">
        <v>37</v>
      </c>
      <c r="O73" s="238">
        <v>9</v>
      </c>
      <c r="P73" s="230">
        <v>66</v>
      </c>
      <c r="Q73" s="309">
        <v>73.010000000000005</v>
      </c>
      <c r="R73" s="239">
        <v>71</v>
      </c>
      <c r="S73" s="238">
        <v>7</v>
      </c>
      <c r="T73" s="230">
        <v>68</v>
      </c>
      <c r="U73" s="309">
        <v>70.790000000000006</v>
      </c>
      <c r="V73" s="239">
        <v>54</v>
      </c>
      <c r="W73" s="323">
        <f t="shared" si="4"/>
        <v>292</v>
      </c>
      <c r="X73" s="17"/>
    </row>
    <row r="74" spans="1:24" ht="15" customHeight="1" x14ac:dyDescent="0.25">
      <c r="A74" s="52">
        <v>10</v>
      </c>
      <c r="B74" s="53" t="s">
        <v>50</v>
      </c>
      <c r="C74" s="240">
        <v>6</v>
      </c>
      <c r="D74" s="231">
        <v>56</v>
      </c>
      <c r="E74" s="312">
        <v>61.64</v>
      </c>
      <c r="F74" s="241">
        <v>73</v>
      </c>
      <c r="G74" s="240">
        <v>5</v>
      </c>
      <c r="H74" s="231">
        <v>53</v>
      </c>
      <c r="I74" s="312">
        <v>63.36</v>
      </c>
      <c r="J74" s="241">
        <v>76</v>
      </c>
      <c r="K74" s="504">
        <v>7</v>
      </c>
      <c r="L74" s="231">
        <v>70.400000000000006</v>
      </c>
      <c r="M74" s="312">
        <v>63.19</v>
      </c>
      <c r="N74" s="241">
        <v>14</v>
      </c>
      <c r="O74" s="240">
        <v>6</v>
      </c>
      <c r="P74" s="231">
        <v>78</v>
      </c>
      <c r="Q74" s="312">
        <v>73.010000000000005</v>
      </c>
      <c r="R74" s="241">
        <v>23</v>
      </c>
      <c r="S74" s="240">
        <v>9</v>
      </c>
      <c r="T74" s="231">
        <v>84</v>
      </c>
      <c r="U74" s="312">
        <v>70.790000000000006</v>
      </c>
      <c r="V74" s="241">
        <v>8</v>
      </c>
      <c r="W74" s="323">
        <f t="shared" si="4"/>
        <v>194</v>
      </c>
      <c r="X74" s="17"/>
    </row>
    <row r="75" spans="1:24" ht="15" customHeight="1" x14ac:dyDescent="0.25">
      <c r="A75" s="52">
        <v>11</v>
      </c>
      <c r="B75" s="53" t="s">
        <v>124</v>
      </c>
      <c r="C75" s="240">
        <v>3</v>
      </c>
      <c r="D75" s="231">
        <v>55.3</v>
      </c>
      <c r="E75" s="312">
        <v>61.64</v>
      </c>
      <c r="F75" s="241">
        <v>75</v>
      </c>
      <c r="G75" s="240">
        <v>5</v>
      </c>
      <c r="H75" s="231">
        <v>61.6</v>
      </c>
      <c r="I75" s="312">
        <v>63.36</v>
      </c>
      <c r="J75" s="241">
        <v>50</v>
      </c>
      <c r="K75" s="504">
        <v>9</v>
      </c>
      <c r="L75" s="231">
        <v>68.599999999999994</v>
      </c>
      <c r="M75" s="312">
        <v>63.19</v>
      </c>
      <c r="N75" s="241">
        <v>24</v>
      </c>
      <c r="O75" s="240">
        <v>5</v>
      </c>
      <c r="P75" s="231">
        <v>61</v>
      </c>
      <c r="Q75" s="312">
        <v>73.010000000000005</v>
      </c>
      <c r="R75" s="241">
        <v>79</v>
      </c>
      <c r="S75" s="240">
        <v>7</v>
      </c>
      <c r="T75" s="231">
        <v>79.8</v>
      </c>
      <c r="U75" s="312">
        <v>70.790000000000006</v>
      </c>
      <c r="V75" s="241">
        <v>12</v>
      </c>
      <c r="W75" s="323">
        <f t="shared" si="4"/>
        <v>240</v>
      </c>
      <c r="X75" s="17"/>
    </row>
    <row r="76" spans="1:24" ht="15" customHeight="1" x14ac:dyDescent="0.25">
      <c r="A76" s="52">
        <v>12</v>
      </c>
      <c r="B76" s="157" t="s">
        <v>10</v>
      </c>
      <c r="C76" s="238">
        <v>5</v>
      </c>
      <c r="D76" s="230">
        <v>50.8</v>
      </c>
      <c r="E76" s="309">
        <v>61.64</v>
      </c>
      <c r="F76" s="239">
        <v>81</v>
      </c>
      <c r="G76" s="238">
        <v>2</v>
      </c>
      <c r="H76" s="230">
        <v>55</v>
      </c>
      <c r="I76" s="309">
        <v>63.36</v>
      </c>
      <c r="J76" s="239">
        <v>71</v>
      </c>
      <c r="K76" s="518">
        <v>1</v>
      </c>
      <c r="L76" s="230">
        <v>64</v>
      </c>
      <c r="M76" s="309">
        <v>63.19</v>
      </c>
      <c r="N76" s="239">
        <v>40</v>
      </c>
      <c r="O76" s="238">
        <v>1</v>
      </c>
      <c r="P76" s="230">
        <v>40</v>
      </c>
      <c r="Q76" s="309">
        <v>73.010000000000005</v>
      </c>
      <c r="R76" s="239">
        <v>91</v>
      </c>
      <c r="S76" s="238"/>
      <c r="T76" s="230"/>
      <c r="U76" s="309">
        <v>70.790000000000006</v>
      </c>
      <c r="V76" s="239">
        <v>92</v>
      </c>
      <c r="W76" s="323">
        <f t="shared" si="4"/>
        <v>375</v>
      </c>
      <c r="X76" s="17"/>
    </row>
    <row r="77" spans="1:24" s="165" customFormat="1" ht="15" customHeight="1" x14ac:dyDescent="0.25">
      <c r="A77" s="52">
        <v>13</v>
      </c>
      <c r="B77" s="157" t="s">
        <v>153</v>
      </c>
      <c r="C77" s="238">
        <v>1</v>
      </c>
      <c r="D77" s="230">
        <v>40</v>
      </c>
      <c r="E77" s="309">
        <v>61.64</v>
      </c>
      <c r="F77" s="239">
        <v>92</v>
      </c>
      <c r="G77" s="238">
        <v>1</v>
      </c>
      <c r="H77" s="230">
        <v>8</v>
      </c>
      <c r="I77" s="309">
        <v>63.36</v>
      </c>
      <c r="J77" s="239">
        <v>95</v>
      </c>
      <c r="K77" s="518">
        <v>2</v>
      </c>
      <c r="L77" s="230">
        <v>41</v>
      </c>
      <c r="M77" s="309">
        <v>63.19</v>
      </c>
      <c r="N77" s="239">
        <v>91</v>
      </c>
      <c r="O77" s="238"/>
      <c r="P77" s="230"/>
      <c r="Q77" s="309">
        <v>73.010000000000005</v>
      </c>
      <c r="R77" s="239">
        <v>94</v>
      </c>
      <c r="S77" s="238"/>
      <c r="T77" s="230"/>
      <c r="U77" s="309">
        <v>70.790000000000006</v>
      </c>
      <c r="V77" s="239">
        <v>92</v>
      </c>
      <c r="W77" s="327">
        <f t="shared" si="4"/>
        <v>464</v>
      </c>
      <c r="X77" s="17"/>
    </row>
    <row r="78" spans="1:24" s="71" customFormat="1" ht="15" customHeight="1" thickBot="1" x14ac:dyDescent="0.3">
      <c r="A78" s="117">
        <v>14</v>
      </c>
      <c r="B78" s="157" t="s">
        <v>167</v>
      </c>
      <c r="C78" s="238"/>
      <c r="D78" s="230"/>
      <c r="E78" s="309">
        <v>61.64</v>
      </c>
      <c r="F78" s="239">
        <v>98</v>
      </c>
      <c r="G78" s="238">
        <v>3</v>
      </c>
      <c r="H78" s="230">
        <v>38.299999999999997</v>
      </c>
      <c r="I78" s="309">
        <v>63.36</v>
      </c>
      <c r="J78" s="239">
        <v>89</v>
      </c>
      <c r="K78" s="518"/>
      <c r="L78" s="230"/>
      <c r="M78" s="309">
        <v>63.19</v>
      </c>
      <c r="N78" s="239">
        <v>97</v>
      </c>
      <c r="O78" s="238">
        <v>1</v>
      </c>
      <c r="P78" s="230">
        <v>42</v>
      </c>
      <c r="Q78" s="309">
        <v>73.010000000000005</v>
      </c>
      <c r="R78" s="239">
        <v>90</v>
      </c>
      <c r="S78" s="238">
        <v>3</v>
      </c>
      <c r="T78" s="230">
        <v>51</v>
      </c>
      <c r="U78" s="309">
        <v>70.790000000000006</v>
      </c>
      <c r="V78" s="239">
        <v>82</v>
      </c>
      <c r="W78" s="327">
        <f t="shared" si="4"/>
        <v>456</v>
      </c>
      <c r="X78" s="17"/>
    </row>
    <row r="79" spans="1:24" s="71" customFormat="1" ht="15" customHeight="1" thickBot="1" x14ac:dyDescent="0.3">
      <c r="A79" s="113"/>
      <c r="B79" s="200" t="s">
        <v>101</v>
      </c>
      <c r="C79" s="399">
        <f>SUM(C80:C109)</f>
        <v>189</v>
      </c>
      <c r="D79" s="398">
        <f>AVERAGE(D80:D109)</f>
        <v>59.748928571428564</v>
      </c>
      <c r="E79" s="400">
        <v>61.64</v>
      </c>
      <c r="F79" s="401"/>
      <c r="G79" s="399">
        <f>SUM(G80:G109)</f>
        <v>277</v>
      </c>
      <c r="H79" s="398">
        <f>AVERAGE(H80:H109)</f>
        <v>61.596153846153847</v>
      </c>
      <c r="I79" s="400">
        <v>63.36</v>
      </c>
      <c r="J79" s="401"/>
      <c r="K79" s="651">
        <f>SUM(K80:K109)</f>
        <v>257</v>
      </c>
      <c r="L79" s="398">
        <f>AVERAGE(L80:L109)</f>
        <v>60.589666666666659</v>
      </c>
      <c r="M79" s="400">
        <v>63.19</v>
      </c>
      <c r="N79" s="401"/>
      <c r="O79" s="399">
        <f>SUM(O80:O109)</f>
        <v>262</v>
      </c>
      <c r="P79" s="398">
        <f>AVERAGE(P80:P109)</f>
        <v>70.92068965517241</v>
      </c>
      <c r="Q79" s="400">
        <v>73.010000000000005</v>
      </c>
      <c r="R79" s="401"/>
      <c r="S79" s="399">
        <f>SUM(S80:S109)</f>
        <v>219</v>
      </c>
      <c r="T79" s="398">
        <f>AVERAGE(T80:T109)</f>
        <v>69.100000000000009</v>
      </c>
      <c r="U79" s="400">
        <v>70.790000000000006</v>
      </c>
      <c r="V79" s="401"/>
      <c r="W79" s="325"/>
      <c r="X79" s="17"/>
    </row>
    <row r="80" spans="1:24" ht="15" customHeight="1" x14ac:dyDescent="0.25">
      <c r="A80" s="115">
        <v>1</v>
      </c>
      <c r="B80" s="158" t="s">
        <v>159</v>
      </c>
      <c r="C80" s="253">
        <v>3</v>
      </c>
      <c r="D80" s="215">
        <v>80.3</v>
      </c>
      <c r="E80" s="275">
        <v>61.64</v>
      </c>
      <c r="F80" s="254">
        <v>4</v>
      </c>
      <c r="G80" s="253">
        <v>6</v>
      </c>
      <c r="H80" s="215">
        <v>54.2</v>
      </c>
      <c r="I80" s="275">
        <v>63.36</v>
      </c>
      <c r="J80" s="254">
        <v>73</v>
      </c>
      <c r="K80" s="525">
        <v>1</v>
      </c>
      <c r="L80" s="215">
        <v>43</v>
      </c>
      <c r="M80" s="275">
        <v>63.19</v>
      </c>
      <c r="N80" s="254">
        <v>89</v>
      </c>
      <c r="O80" s="253">
        <v>1</v>
      </c>
      <c r="P80" s="215">
        <v>35</v>
      </c>
      <c r="Q80" s="275">
        <v>73.010000000000005</v>
      </c>
      <c r="R80" s="254">
        <v>92</v>
      </c>
      <c r="S80" s="253">
        <v>1</v>
      </c>
      <c r="T80" s="215">
        <v>84</v>
      </c>
      <c r="U80" s="275">
        <v>70.790000000000006</v>
      </c>
      <c r="V80" s="254">
        <v>9</v>
      </c>
      <c r="W80" s="326">
        <f t="shared" ref="W80:W109" si="5">V80+R80+N80+J80+F80</f>
        <v>267</v>
      </c>
      <c r="X80" s="17"/>
    </row>
    <row r="81" spans="1:24" ht="15" customHeight="1" x14ac:dyDescent="0.25">
      <c r="A81" s="49">
        <v>2</v>
      </c>
      <c r="B81" s="158" t="s">
        <v>136</v>
      </c>
      <c r="C81" s="253">
        <v>3</v>
      </c>
      <c r="D81" s="215">
        <v>79</v>
      </c>
      <c r="E81" s="275">
        <v>61.64</v>
      </c>
      <c r="F81" s="254">
        <v>6</v>
      </c>
      <c r="G81" s="253">
        <v>4</v>
      </c>
      <c r="H81" s="215">
        <v>47</v>
      </c>
      <c r="I81" s="275">
        <v>63.36</v>
      </c>
      <c r="J81" s="254">
        <v>84</v>
      </c>
      <c r="K81" s="525">
        <v>7</v>
      </c>
      <c r="L81" s="215">
        <v>57.57</v>
      </c>
      <c r="M81" s="275">
        <v>63.19</v>
      </c>
      <c r="N81" s="254">
        <v>66</v>
      </c>
      <c r="O81" s="253">
        <v>6</v>
      </c>
      <c r="P81" s="215">
        <v>81</v>
      </c>
      <c r="Q81" s="275">
        <v>73.010000000000005</v>
      </c>
      <c r="R81" s="254">
        <v>9</v>
      </c>
      <c r="S81" s="253">
        <v>10</v>
      </c>
      <c r="T81" s="215">
        <v>77</v>
      </c>
      <c r="U81" s="275">
        <v>70.790000000000006</v>
      </c>
      <c r="V81" s="254">
        <v>20</v>
      </c>
      <c r="W81" s="323">
        <f t="shared" si="5"/>
        <v>185</v>
      </c>
      <c r="X81" s="17"/>
    </row>
    <row r="82" spans="1:24" ht="15" customHeight="1" x14ac:dyDescent="0.25">
      <c r="A82" s="49">
        <v>3</v>
      </c>
      <c r="B82" s="158" t="s">
        <v>130</v>
      </c>
      <c r="C82" s="253">
        <v>2</v>
      </c>
      <c r="D82" s="215">
        <v>75.5</v>
      </c>
      <c r="E82" s="275">
        <v>61.64</v>
      </c>
      <c r="F82" s="254">
        <v>17</v>
      </c>
      <c r="G82" s="253"/>
      <c r="H82" s="215"/>
      <c r="I82" s="275">
        <v>63.36</v>
      </c>
      <c r="J82" s="254">
        <v>96</v>
      </c>
      <c r="K82" s="525">
        <v>1</v>
      </c>
      <c r="L82" s="215">
        <v>92</v>
      </c>
      <c r="M82" s="275">
        <v>63.19</v>
      </c>
      <c r="N82" s="254">
        <v>1</v>
      </c>
      <c r="O82" s="253">
        <v>1</v>
      </c>
      <c r="P82" s="215">
        <v>88</v>
      </c>
      <c r="Q82" s="275">
        <v>73.010000000000005</v>
      </c>
      <c r="R82" s="254">
        <v>3</v>
      </c>
      <c r="S82" s="253">
        <v>1</v>
      </c>
      <c r="T82" s="215">
        <v>65</v>
      </c>
      <c r="U82" s="275">
        <v>70.790000000000006</v>
      </c>
      <c r="V82" s="254">
        <v>61</v>
      </c>
      <c r="W82" s="323">
        <f t="shared" si="5"/>
        <v>178</v>
      </c>
      <c r="X82" s="17"/>
    </row>
    <row r="83" spans="1:24" ht="15" customHeight="1" x14ac:dyDescent="0.25">
      <c r="A83" s="49">
        <v>4</v>
      </c>
      <c r="B83" s="158" t="s">
        <v>132</v>
      </c>
      <c r="C83" s="253">
        <v>2</v>
      </c>
      <c r="D83" s="215">
        <v>71.5</v>
      </c>
      <c r="E83" s="275">
        <v>61.64</v>
      </c>
      <c r="F83" s="254">
        <v>25</v>
      </c>
      <c r="G83" s="253"/>
      <c r="H83" s="215"/>
      <c r="I83" s="275">
        <v>63.36</v>
      </c>
      <c r="J83" s="254">
        <v>96</v>
      </c>
      <c r="K83" s="525">
        <v>3</v>
      </c>
      <c r="L83" s="215">
        <v>59</v>
      </c>
      <c r="M83" s="275">
        <v>63.19</v>
      </c>
      <c r="N83" s="254">
        <v>61</v>
      </c>
      <c r="O83" s="253">
        <v>3</v>
      </c>
      <c r="P83" s="215">
        <v>65.599999999999994</v>
      </c>
      <c r="Q83" s="275">
        <v>73.010000000000005</v>
      </c>
      <c r="R83" s="254">
        <v>74</v>
      </c>
      <c r="S83" s="253">
        <v>1</v>
      </c>
      <c r="T83" s="215">
        <v>88</v>
      </c>
      <c r="U83" s="275">
        <v>70.790000000000006</v>
      </c>
      <c r="V83" s="254">
        <v>2</v>
      </c>
      <c r="W83" s="323">
        <f t="shared" si="5"/>
        <v>258</v>
      </c>
      <c r="X83" s="17"/>
    </row>
    <row r="84" spans="1:24" ht="15" customHeight="1" x14ac:dyDescent="0.25">
      <c r="A84" s="49">
        <v>5</v>
      </c>
      <c r="B84" s="158" t="s">
        <v>109</v>
      </c>
      <c r="C84" s="253">
        <v>14</v>
      </c>
      <c r="D84" s="215">
        <v>71</v>
      </c>
      <c r="E84" s="275">
        <v>61.64</v>
      </c>
      <c r="F84" s="254">
        <v>29</v>
      </c>
      <c r="G84" s="253">
        <v>36</v>
      </c>
      <c r="H84" s="215">
        <v>61</v>
      </c>
      <c r="I84" s="275">
        <v>63.36</v>
      </c>
      <c r="J84" s="254">
        <v>56</v>
      </c>
      <c r="K84" s="525">
        <v>22</v>
      </c>
      <c r="L84" s="215">
        <v>60.18</v>
      </c>
      <c r="M84" s="275">
        <v>63.19</v>
      </c>
      <c r="N84" s="254">
        <v>59</v>
      </c>
      <c r="O84" s="253">
        <v>26</v>
      </c>
      <c r="P84" s="215">
        <v>72</v>
      </c>
      <c r="Q84" s="275">
        <v>73.010000000000005</v>
      </c>
      <c r="R84" s="254">
        <v>53</v>
      </c>
      <c r="S84" s="253">
        <v>20</v>
      </c>
      <c r="T84" s="215">
        <v>70</v>
      </c>
      <c r="U84" s="275">
        <v>70.790000000000006</v>
      </c>
      <c r="V84" s="254">
        <v>44</v>
      </c>
      <c r="W84" s="323">
        <f t="shared" si="5"/>
        <v>241</v>
      </c>
      <c r="X84" s="17"/>
    </row>
    <row r="85" spans="1:24" ht="15" customHeight="1" x14ac:dyDescent="0.25">
      <c r="A85" s="49">
        <v>6</v>
      </c>
      <c r="B85" s="193" t="s">
        <v>128</v>
      </c>
      <c r="C85" s="255">
        <v>7</v>
      </c>
      <c r="D85" s="236">
        <v>70.290000000000006</v>
      </c>
      <c r="E85" s="315">
        <v>61.64</v>
      </c>
      <c r="F85" s="256">
        <v>32</v>
      </c>
      <c r="G85" s="255">
        <v>14</v>
      </c>
      <c r="H85" s="236">
        <v>66.3</v>
      </c>
      <c r="I85" s="315">
        <v>63.36</v>
      </c>
      <c r="J85" s="256">
        <v>34</v>
      </c>
      <c r="K85" s="543">
        <v>7</v>
      </c>
      <c r="L85" s="236">
        <v>64.86</v>
      </c>
      <c r="M85" s="315">
        <v>63.19</v>
      </c>
      <c r="N85" s="256">
        <v>38</v>
      </c>
      <c r="O85" s="255">
        <v>12</v>
      </c>
      <c r="P85" s="236">
        <v>76.5</v>
      </c>
      <c r="Q85" s="315">
        <v>73.010000000000005</v>
      </c>
      <c r="R85" s="256">
        <v>27</v>
      </c>
      <c r="S85" s="255">
        <v>18</v>
      </c>
      <c r="T85" s="236">
        <v>68.3</v>
      </c>
      <c r="U85" s="315">
        <v>70.790000000000006</v>
      </c>
      <c r="V85" s="256">
        <v>50</v>
      </c>
      <c r="W85" s="323">
        <f t="shared" si="5"/>
        <v>181</v>
      </c>
      <c r="X85" s="17"/>
    </row>
    <row r="86" spans="1:24" ht="15" customHeight="1" x14ac:dyDescent="0.25">
      <c r="A86" s="49">
        <v>7</v>
      </c>
      <c r="B86" s="193" t="s">
        <v>111</v>
      </c>
      <c r="C86" s="255">
        <v>14</v>
      </c>
      <c r="D86" s="236">
        <v>70</v>
      </c>
      <c r="E86" s="315">
        <v>61.64</v>
      </c>
      <c r="F86" s="256">
        <v>33</v>
      </c>
      <c r="G86" s="255">
        <v>19</v>
      </c>
      <c r="H86" s="236">
        <v>65</v>
      </c>
      <c r="I86" s="315">
        <v>63.36</v>
      </c>
      <c r="J86" s="256">
        <v>38</v>
      </c>
      <c r="K86" s="543">
        <v>19</v>
      </c>
      <c r="L86" s="236">
        <v>56.37</v>
      </c>
      <c r="M86" s="315">
        <v>63.19</v>
      </c>
      <c r="N86" s="256">
        <v>69</v>
      </c>
      <c r="O86" s="255">
        <v>18</v>
      </c>
      <c r="P86" s="236">
        <v>72</v>
      </c>
      <c r="Q86" s="315">
        <v>73.010000000000005</v>
      </c>
      <c r="R86" s="256">
        <v>52</v>
      </c>
      <c r="S86" s="255">
        <v>15</v>
      </c>
      <c r="T86" s="236">
        <v>60.9</v>
      </c>
      <c r="U86" s="315">
        <v>70.790000000000006</v>
      </c>
      <c r="V86" s="256">
        <v>72</v>
      </c>
      <c r="W86" s="323">
        <f t="shared" si="5"/>
        <v>264</v>
      </c>
      <c r="X86" s="17"/>
    </row>
    <row r="87" spans="1:24" ht="15" customHeight="1" x14ac:dyDescent="0.25">
      <c r="A87" s="49">
        <v>8</v>
      </c>
      <c r="B87" s="158" t="s">
        <v>129</v>
      </c>
      <c r="C87" s="253">
        <v>11</v>
      </c>
      <c r="D87" s="215">
        <v>69.3</v>
      </c>
      <c r="E87" s="275">
        <v>61.64</v>
      </c>
      <c r="F87" s="254">
        <v>34</v>
      </c>
      <c r="G87" s="253">
        <v>6</v>
      </c>
      <c r="H87" s="215">
        <v>62</v>
      </c>
      <c r="I87" s="275">
        <v>63.36</v>
      </c>
      <c r="J87" s="254">
        <v>49</v>
      </c>
      <c r="K87" s="525">
        <v>6</v>
      </c>
      <c r="L87" s="215">
        <v>78.33</v>
      </c>
      <c r="M87" s="275">
        <v>63.19</v>
      </c>
      <c r="N87" s="254">
        <v>4</v>
      </c>
      <c r="O87" s="253">
        <v>10</v>
      </c>
      <c r="P87" s="215">
        <v>61</v>
      </c>
      <c r="Q87" s="275">
        <v>73.010000000000005</v>
      </c>
      <c r="R87" s="254">
        <v>80</v>
      </c>
      <c r="S87" s="253">
        <v>10</v>
      </c>
      <c r="T87" s="215">
        <v>78</v>
      </c>
      <c r="U87" s="275">
        <v>70.790000000000006</v>
      </c>
      <c r="V87" s="254">
        <v>18</v>
      </c>
      <c r="W87" s="323">
        <f t="shared" si="5"/>
        <v>185</v>
      </c>
      <c r="X87" s="17"/>
    </row>
    <row r="88" spans="1:24" ht="15" customHeight="1" x14ac:dyDescent="0.25">
      <c r="A88" s="49">
        <v>9</v>
      </c>
      <c r="B88" s="158" t="s">
        <v>157</v>
      </c>
      <c r="C88" s="253">
        <v>4</v>
      </c>
      <c r="D88" s="215">
        <v>69</v>
      </c>
      <c r="E88" s="275">
        <v>61.64</v>
      </c>
      <c r="F88" s="254">
        <v>37</v>
      </c>
      <c r="G88" s="253">
        <v>7</v>
      </c>
      <c r="H88" s="215">
        <v>51.6</v>
      </c>
      <c r="I88" s="275">
        <v>63.36</v>
      </c>
      <c r="J88" s="254">
        <v>78</v>
      </c>
      <c r="K88" s="525">
        <v>6</v>
      </c>
      <c r="L88" s="215">
        <v>66.5</v>
      </c>
      <c r="M88" s="275">
        <v>63.19</v>
      </c>
      <c r="N88" s="254">
        <v>31</v>
      </c>
      <c r="O88" s="253">
        <v>4</v>
      </c>
      <c r="P88" s="215">
        <v>80</v>
      </c>
      <c r="Q88" s="275">
        <v>73.010000000000005</v>
      </c>
      <c r="R88" s="254">
        <v>12</v>
      </c>
      <c r="S88" s="253">
        <v>4</v>
      </c>
      <c r="T88" s="215">
        <v>84</v>
      </c>
      <c r="U88" s="275">
        <v>70.790000000000006</v>
      </c>
      <c r="V88" s="254">
        <v>7</v>
      </c>
      <c r="W88" s="323">
        <f t="shared" si="5"/>
        <v>165</v>
      </c>
      <c r="X88" s="17"/>
    </row>
    <row r="89" spans="1:24" ht="15" customHeight="1" x14ac:dyDescent="0.25">
      <c r="A89" s="49">
        <v>10</v>
      </c>
      <c r="B89" s="158" t="s">
        <v>66</v>
      </c>
      <c r="C89" s="253">
        <v>9</v>
      </c>
      <c r="D89" s="215">
        <v>67.3</v>
      </c>
      <c r="E89" s="275">
        <v>61.64</v>
      </c>
      <c r="F89" s="254">
        <v>41</v>
      </c>
      <c r="G89" s="253">
        <v>21</v>
      </c>
      <c r="H89" s="215">
        <v>64.599999999999994</v>
      </c>
      <c r="I89" s="275">
        <v>63.36</v>
      </c>
      <c r="J89" s="254">
        <v>44</v>
      </c>
      <c r="K89" s="525">
        <v>18</v>
      </c>
      <c r="L89" s="215">
        <v>69.02</v>
      </c>
      <c r="M89" s="275">
        <v>63.19</v>
      </c>
      <c r="N89" s="254">
        <v>21</v>
      </c>
      <c r="O89" s="253">
        <v>13</v>
      </c>
      <c r="P89" s="215">
        <v>80.3</v>
      </c>
      <c r="Q89" s="275">
        <v>73.010000000000005</v>
      </c>
      <c r="R89" s="254">
        <v>11</v>
      </c>
      <c r="S89" s="253">
        <v>21</v>
      </c>
      <c r="T89" s="215">
        <v>72</v>
      </c>
      <c r="U89" s="275">
        <v>70.790000000000006</v>
      </c>
      <c r="V89" s="254">
        <v>39</v>
      </c>
      <c r="W89" s="323">
        <f t="shared" si="5"/>
        <v>156</v>
      </c>
      <c r="X89" s="17"/>
    </row>
    <row r="90" spans="1:24" ht="15" customHeight="1" x14ac:dyDescent="0.25">
      <c r="A90" s="49">
        <v>11</v>
      </c>
      <c r="B90" s="193" t="s">
        <v>112</v>
      </c>
      <c r="C90" s="255">
        <v>14</v>
      </c>
      <c r="D90" s="236">
        <v>66.400000000000006</v>
      </c>
      <c r="E90" s="315">
        <v>61.64</v>
      </c>
      <c r="F90" s="256">
        <v>43</v>
      </c>
      <c r="G90" s="255">
        <v>24</v>
      </c>
      <c r="H90" s="236">
        <v>72.5</v>
      </c>
      <c r="I90" s="315">
        <v>63.36</v>
      </c>
      <c r="J90" s="256">
        <v>18</v>
      </c>
      <c r="K90" s="543">
        <v>18</v>
      </c>
      <c r="L90" s="236">
        <v>67.31</v>
      </c>
      <c r="M90" s="315">
        <v>63.19</v>
      </c>
      <c r="N90" s="256">
        <v>29</v>
      </c>
      <c r="O90" s="255">
        <v>14</v>
      </c>
      <c r="P90" s="236">
        <v>69.900000000000006</v>
      </c>
      <c r="Q90" s="315">
        <v>73.010000000000005</v>
      </c>
      <c r="R90" s="256">
        <v>60</v>
      </c>
      <c r="S90" s="255">
        <v>13</v>
      </c>
      <c r="T90" s="236">
        <v>73.400000000000006</v>
      </c>
      <c r="U90" s="315">
        <v>70.790000000000006</v>
      </c>
      <c r="V90" s="256">
        <v>34</v>
      </c>
      <c r="W90" s="323">
        <f t="shared" si="5"/>
        <v>184</v>
      </c>
      <c r="X90" s="17"/>
    </row>
    <row r="91" spans="1:24" ht="15" customHeight="1" x14ac:dyDescent="0.25">
      <c r="A91" s="49">
        <v>12</v>
      </c>
      <c r="B91" s="193" t="s">
        <v>179</v>
      </c>
      <c r="C91" s="255">
        <v>5</v>
      </c>
      <c r="D91" s="236">
        <v>65</v>
      </c>
      <c r="E91" s="315">
        <v>61.64</v>
      </c>
      <c r="F91" s="256">
        <v>47</v>
      </c>
      <c r="G91" s="255">
        <v>5</v>
      </c>
      <c r="H91" s="236">
        <v>51.6</v>
      </c>
      <c r="I91" s="315">
        <v>63.36</v>
      </c>
      <c r="J91" s="256">
        <v>79</v>
      </c>
      <c r="K91" s="543">
        <v>8</v>
      </c>
      <c r="L91" s="236">
        <v>60.5</v>
      </c>
      <c r="M91" s="315">
        <v>63.19</v>
      </c>
      <c r="N91" s="256">
        <v>57</v>
      </c>
      <c r="O91" s="255">
        <v>3</v>
      </c>
      <c r="P91" s="236">
        <v>72</v>
      </c>
      <c r="Q91" s="315">
        <v>73.010000000000005</v>
      </c>
      <c r="R91" s="256">
        <v>51</v>
      </c>
      <c r="S91" s="255">
        <v>2</v>
      </c>
      <c r="T91" s="236">
        <v>83</v>
      </c>
      <c r="U91" s="315">
        <v>70.790000000000006</v>
      </c>
      <c r="V91" s="256">
        <v>10</v>
      </c>
      <c r="W91" s="323">
        <f t="shared" si="5"/>
        <v>244</v>
      </c>
      <c r="X91" s="17"/>
    </row>
    <row r="92" spans="1:24" ht="15" customHeight="1" x14ac:dyDescent="0.25">
      <c r="A92" s="49">
        <v>13</v>
      </c>
      <c r="B92" s="157" t="s">
        <v>135</v>
      </c>
      <c r="C92" s="238">
        <v>2</v>
      </c>
      <c r="D92" s="230">
        <v>64</v>
      </c>
      <c r="E92" s="309">
        <v>61.64</v>
      </c>
      <c r="F92" s="239">
        <v>48</v>
      </c>
      <c r="G92" s="238">
        <v>1</v>
      </c>
      <c r="H92" s="230">
        <v>81</v>
      </c>
      <c r="I92" s="309">
        <v>63.36</v>
      </c>
      <c r="J92" s="239">
        <v>4</v>
      </c>
      <c r="K92" s="518">
        <v>5</v>
      </c>
      <c r="L92" s="230">
        <v>52.6</v>
      </c>
      <c r="M92" s="309">
        <v>63.19</v>
      </c>
      <c r="N92" s="239">
        <v>81</v>
      </c>
      <c r="O92" s="238">
        <v>4</v>
      </c>
      <c r="P92" s="230">
        <v>68</v>
      </c>
      <c r="Q92" s="309">
        <v>73.010000000000005</v>
      </c>
      <c r="R92" s="239">
        <v>68</v>
      </c>
      <c r="S92" s="238">
        <v>3</v>
      </c>
      <c r="T92" s="230">
        <v>66.3</v>
      </c>
      <c r="U92" s="309">
        <v>70.790000000000006</v>
      </c>
      <c r="V92" s="239">
        <v>60</v>
      </c>
      <c r="W92" s="323">
        <f t="shared" si="5"/>
        <v>261</v>
      </c>
      <c r="X92" s="17"/>
    </row>
    <row r="93" spans="1:24" ht="15" customHeight="1" x14ac:dyDescent="0.25">
      <c r="A93" s="49">
        <v>14</v>
      </c>
      <c r="B93" s="158" t="s">
        <v>134</v>
      </c>
      <c r="C93" s="253">
        <v>1</v>
      </c>
      <c r="D93" s="215">
        <v>63</v>
      </c>
      <c r="E93" s="275">
        <v>61.64</v>
      </c>
      <c r="F93" s="254">
        <v>51</v>
      </c>
      <c r="G93" s="253">
        <v>5</v>
      </c>
      <c r="H93" s="215">
        <v>53.8</v>
      </c>
      <c r="I93" s="275">
        <v>63.36</v>
      </c>
      <c r="J93" s="254">
        <v>74</v>
      </c>
      <c r="K93" s="525">
        <v>1</v>
      </c>
      <c r="L93" s="215">
        <v>36</v>
      </c>
      <c r="M93" s="275">
        <v>63.19</v>
      </c>
      <c r="N93" s="254">
        <v>93</v>
      </c>
      <c r="O93" s="253">
        <v>5</v>
      </c>
      <c r="P93" s="215">
        <v>60.8</v>
      </c>
      <c r="Q93" s="275">
        <v>73.010000000000005</v>
      </c>
      <c r="R93" s="254">
        <v>81</v>
      </c>
      <c r="S93" s="253">
        <v>1</v>
      </c>
      <c r="T93" s="215">
        <v>57</v>
      </c>
      <c r="U93" s="275">
        <v>70.790000000000006</v>
      </c>
      <c r="V93" s="254">
        <v>78</v>
      </c>
      <c r="W93" s="323">
        <f t="shared" si="5"/>
        <v>377</v>
      </c>
      <c r="X93" s="17"/>
    </row>
    <row r="94" spans="1:24" ht="15" customHeight="1" x14ac:dyDescent="0.25">
      <c r="A94" s="49">
        <v>15</v>
      </c>
      <c r="B94" s="158" t="s">
        <v>113</v>
      </c>
      <c r="C94" s="253">
        <v>17</v>
      </c>
      <c r="D94" s="215">
        <v>62.3</v>
      </c>
      <c r="E94" s="275">
        <v>61.64</v>
      </c>
      <c r="F94" s="254">
        <v>52</v>
      </c>
      <c r="G94" s="253">
        <v>10</v>
      </c>
      <c r="H94" s="215">
        <v>65</v>
      </c>
      <c r="I94" s="275">
        <v>63.36</v>
      </c>
      <c r="J94" s="254">
        <v>39</v>
      </c>
      <c r="K94" s="525">
        <v>29</v>
      </c>
      <c r="L94" s="215">
        <v>62.93</v>
      </c>
      <c r="M94" s="275">
        <v>63.19</v>
      </c>
      <c r="N94" s="254">
        <v>46</v>
      </c>
      <c r="O94" s="253">
        <v>7</v>
      </c>
      <c r="P94" s="215">
        <v>70</v>
      </c>
      <c r="Q94" s="275">
        <v>73.010000000000005</v>
      </c>
      <c r="R94" s="254">
        <v>59</v>
      </c>
      <c r="S94" s="253">
        <v>5</v>
      </c>
      <c r="T94" s="215">
        <v>67.2</v>
      </c>
      <c r="U94" s="275">
        <v>70.790000000000006</v>
      </c>
      <c r="V94" s="254">
        <v>57</v>
      </c>
      <c r="W94" s="323">
        <f t="shared" si="5"/>
        <v>253</v>
      </c>
      <c r="X94" s="17"/>
    </row>
    <row r="95" spans="1:24" ht="15" customHeight="1" x14ac:dyDescent="0.25">
      <c r="A95" s="49">
        <v>16</v>
      </c>
      <c r="B95" s="158" t="s">
        <v>8</v>
      </c>
      <c r="C95" s="253">
        <v>14</v>
      </c>
      <c r="D95" s="215">
        <v>62.2</v>
      </c>
      <c r="E95" s="275">
        <v>61.64</v>
      </c>
      <c r="F95" s="254">
        <v>53</v>
      </c>
      <c r="G95" s="253">
        <v>34</v>
      </c>
      <c r="H95" s="215">
        <v>64.5</v>
      </c>
      <c r="I95" s="275">
        <v>63.36</v>
      </c>
      <c r="J95" s="254">
        <v>45</v>
      </c>
      <c r="K95" s="525">
        <v>17</v>
      </c>
      <c r="L95" s="215">
        <v>66.12</v>
      </c>
      <c r="M95" s="275">
        <v>63.19</v>
      </c>
      <c r="N95" s="254">
        <v>32</v>
      </c>
      <c r="O95" s="253">
        <v>36</v>
      </c>
      <c r="P95" s="215">
        <v>71</v>
      </c>
      <c r="Q95" s="275">
        <v>73.010000000000005</v>
      </c>
      <c r="R95" s="254">
        <v>56</v>
      </c>
      <c r="S95" s="253">
        <v>24</v>
      </c>
      <c r="T95" s="215">
        <v>67</v>
      </c>
      <c r="U95" s="275">
        <v>70.790000000000006</v>
      </c>
      <c r="V95" s="254">
        <v>58</v>
      </c>
      <c r="W95" s="323">
        <f t="shared" si="5"/>
        <v>244</v>
      </c>
      <c r="X95" s="17"/>
    </row>
    <row r="96" spans="1:24" ht="15" customHeight="1" x14ac:dyDescent="0.25">
      <c r="A96" s="49">
        <v>17</v>
      </c>
      <c r="B96" s="158" t="s">
        <v>137</v>
      </c>
      <c r="C96" s="253">
        <v>3</v>
      </c>
      <c r="D96" s="215">
        <v>59</v>
      </c>
      <c r="E96" s="275">
        <v>61.64</v>
      </c>
      <c r="F96" s="254">
        <v>62</v>
      </c>
      <c r="G96" s="253">
        <v>1</v>
      </c>
      <c r="H96" s="215">
        <v>88</v>
      </c>
      <c r="I96" s="275">
        <v>63.36</v>
      </c>
      <c r="J96" s="254">
        <v>1</v>
      </c>
      <c r="K96" s="525">
        <v>6</v>
      </c>
      <c r="L96" s="215">
        <v>63</v>
      </c>
      <c r="M96" s="275">
        <v>63.19</v>
      </c>
      <c r="N96" s="254">
        <v>45</v>
      </c>
      <c r="O96" s="253">
        <v>7</v>
      </c>
      <c r="P96" s="215">
        <v>72.400000000000006</v>
      </c>
      <c r="Q96" s="275">
        <v>73.010000000000005</v>
      </c>
      <c r="R96" s="254">
        <v>47</v>
      </c>
      <c r="S96" s="253">
        <v>7</v>
      </c>
      <c r="T96" s="215">
        <v>67.3</v>
      </c>
      <c r="U96" s="275">
        <v>70.790000000000006</v>
      </c>
      <c r="V96" s="254">
        <v>56</v>
      </c>
      <c r="W96" s="323">
        <f t="shared" si="5"/>
        <v>211</v>
      </c>
      <c r="X96" s="17"/>
    </row>
    <row r="97" spans="1:24" ht="15" customHeight="1" x14ac:dyDescent="0.25">
      <c r="A97" s="49">
        <v>18</v>
      </c>
      <c r="B97" s="158" t="s">
        <v>181</v>
      </c>
      <c r="C97" s="253">
        <v>4</v>
      </c>
      <c r="D97" s="215">
        <v>58.8</v>
      </c>
      <c r="E97" s="275">
        <v>61.64</v>
      </c>
      <c r="F97" s="254">
        <v>64</v>
      </c>
      <c r="G97" s="253">
        <v>9</v>
      </c>
      <c r="H97" s="215">
        <v>52.8</v>
      </c>
      <c r="I97" s="275">
        <v>63.36</v>
      </c>
      <c r="J97" s="254">
        <v>77</v>
      </c>
      <c r="K97" s="525">
        <v>9</v>
      </c>
      <c r="L97" s="215">
        <v>73.11</v>
      </c>
      <c r="M97" s="275">
        <v>63.19</v>
      </c>
      <c r="N97" s="254">
        <v>11</v>
      </c>
      <c r="O97" s="253">
        <v>10</v>
      </c>
      <c r="P97" s="215">
        <v>72.599999999999994</v>
      </c>
      <c r="Q97" s="275">
        <v>73.010000000000005</v>
      </c>
      <c r="R97" s="254">
        <v>46</v>
      </c>
      <c r="S97" s="253">
        <v>5</v>
      </c>
      <c r="T97" s="215">
        <v>70</v>
      </c>
      <c r="U97" s="275">
        <v>70.790000000000006</v>
      </c>
      <c r="V97" s="254">
        <v>43</v>
      </c>
      <c r="W97" s="323">
        <f t="shared" si="5"/>
        <v>241</v>
      </c>
      <c r="X97" s="17"/>
    </row>
    <row r="98" spans="1:24" ht="15" customHeight="1" x14ac:dyDescent="0.25">
      <c r="A98" s="49">
        <v>19</v>
      </c>
      <c r="B98" s="158" t="s">
        <v>127</v>
      </c>
      <c r="C98" s="253">
        <v>1</v>
      </c>
      <c r="D98" s="215">
        <v>53.4</v>
      </c>
      <c r="E98" s="275">
        <v>61.64</v>
      </c>
      <c r="F98" s="254">
        <v>78</v>
      </c>
      <c r="G98" s="253">
        <v>3</v>
      </c>
      <c r="H98" s="215">
        <v>73.3</v>
      </c>
      <c r="I98" s="275">
        <v>63.36</v>
      </c>
      <c r="J98" s="254">
        <v>16</v>
      </c>
      <c r="K98" s="525">
        <v>7</v>
      </c>
      <c r="L98" s="215">
        <v>51.29</v>
      </c>
      <c r="M98" s="275">
        <v>63.19</v>
      </c>
      <c r="N98" s="254">
        <v>84</v>
      </c>
      <c r="O98" s="253">
        <v>6</v>
      </c>
      <c r="P98" s="215">
        <v>75</v>
      </c>
      <c r="Q98" s="275">
        <v>73.010000000000005</v>
      </c>
      <c r="R98" s="254">
        <v>32</v>
      </c>
      <c r="S98" s="253">
        <v>6</v>
      </c>
      <c r="T98" s="215">
        <v>60</v>
      </c>
      <c r="U98" s="275">
        <v>70.790000000000006</v>
      </c>
      <c r="V98" s="254">
        <v>74</v>
      </c>
      <c r="W98" s="323">
        <f t="shared" si="5"/>
        <v>284</v>
      </c>
      <c r="X98" s="17"/>
    </row>
    <row r="99" spans="1:24" ht="15" customHeight="1" x14ac:dyDescent="0.25">
      <c r="A99" s="49">
        <v>20</v>
      </c>
      <c r="B99" s="158" t="s">
        <v>155</v>
      </c>
      <c r="C99" s="253">
        <v>12</v>
      </c>
      <c r="D99" s="215">
        <v>51.08</v>
      </c>
      <c r="E99" s="275">
        <v>61.64</v>
      </c>
      <c r="F99" s="254">
        <v>79</v>
      </c>
      <c r="G99" s="253">
        <v>19</v>
      </c>
      <c r="H99" s="215">
        <v>58.3</v>
      </c>
      <c r="I99" s="275">
        <v>63.36</v>
      </c>
      <c r="J99" s="254">
        <v>61</v>
      </c>
      <c r="K99" s="525">
        <v>14</v>
      </c>
      <c r="L99" s="215">
        <v>54.07</v>
      </c>
      <c r="M99" s="275">
        <v>63.19</v>
      </c>
      <c r="N99" s="254">
        <v>75</v>
      </c>
      <c r="O99" s="253">
        <v>6</v>
      </c>
      <c r="P99" s="215">
        <v>64</v>
      </c>
      <c r="Q99" s="275">
        <v>73.010000000000005</v>
      </c>
      <c r="R99" s="254">
        <v>75</v>
      </c>
      <c r="S99" s="253"/>
      <c r="T99" s="215"/>
      <c r="U99" s="275">
        <v>70.790000000000006</v>
      </c>
      <c r="V99" s="254">
        <v>92</v>
      </c>
      <c r="W99" s="323">
        <f t="shared" si="5"/>
        <v>382</v>
      </c>
      <c r="X99" s="17"/>
    </row>
    <row r="100" spans="1:24" ht="15" customHeight="1" x14ac:dyDescent="0.25">
      <c r="A100" s="49">
        <v>21</v>
      </c>
      <c r="B100" s="158" t="s">
        <v>178</v>
      </c>
      <c r="C100" s="253">
        <v>1</v>
      </c>
      <c r="D100" s="215">
        <v>51</v>
      </c>
      <c r="E100" s="275">
        <v>61.64</v>
      </c>
      <c r="F100" s="254">
        <v>80</v>
      </c>
      <c r="G100" s="253">
        <v>5</v>
      </c>
      <c r="H100" s="215">
        <v>61.2</v>
      </c>
      <c r="I100" s="275">
        <v>63.36</v>
      </c>
      <c r="J100" s="254">
        <v>54</v>
      </c>
      <c r="K100" s="525">
        <v>2</v>
      </c>
      <c r="L100" s="215">
        <v>63.5</v>
      </c>
      <c r="M100" s="275">
        <v>63.19</v>
      </c>
      <c r="N100" s="254">
        <v>42</v>
      </c>
      <c r="O100" s="253">
        <v>5</v>
      </c>
      <c r="P100" s="215">
        <v>74.2</v>
      </c>
      <c r="Q100" s="275">
        <v>73.010000000000005</v>
      </c>
      <c r="R100" s="254">
        <v>39</v>
      </c>
      <c r="S100" s="253">
        <v>1</v>
      </c>
      <c r="T100" s="215">
        <v>86</v>
      </c>
      <c r="U100" s="275">
        <v>70.790000000000006</v>
      </c>
      <c r="V100" s="254">
        <v>5</v>
      </c>
      <c r="W100" s="323">
        <f t="shared" si="5"/>
        <v>220</v>
      </c>
      <c r="X100" s="17"/>
    </row>
    <row r="101" spans="1:24" ht="15" customHeight="1" x14ac:dyDescent="0.25">
      <c r="A101" s="49">
        <v>22</v>
      </c>
      <c r="B101" s="158" t="s">
        <v>131</v>
      </c>
      <c r="C101" s="253">
        <v>7</v>
      </c>
      <c r="D101" s="215">
        <v>46.6</v>
      </c>
      <c r="E101" s="275">
        <v>61.64</v>
      </c>
      <c r="F101" s="254">
        <v>84</v>
      </c>
      <c r="G101" s="253">
        <v>5</v>
      </c>
      <c r="H101" s="215">
        <v>60.6</v>
      </c>
      <c r="I101" s="275">
        <v>63.36</v>
      </c>
      <c r="J101" s="254">
        <v>57</v>
      </c>
      <c r="K101" s="525">
        <v>5</v>
      </c>
      <c r="L101" s="215">
        <v>61.8</v>
      </c>
      <c r="M101" s="275">
        <v>63.19</v>
      </c>
      <c r="N101" s="254">
        <v>50</v>
      </c>
      <c r="O101" s="253">
        <v>5</v>
      </c>
      <c r="P101" s="215">
        <v>63.4</v>
      </c>
      <c r="Q101" s="275">
        <v>73.010000000000005</v>
      </c>
      <c r="R101" s="254">
        <v>78</v>
      </c>
      <c r="S101" s="253">
        <v>4</v>
      </c>
      <c r="T101" s="215">
        <v>75</v>
      </c>
      <c r="U101" s="275">
        <v>70.790000000000006</v>
      </c>
      <c r="V101" s="254">
        <v>25</v>
      </c>
      <c r="W101" s="323">
        <f t="shared" si="5"/>
        <v>294</v>
      </c>
      <c r="X101" s="17"/>
    </row>
    <row r="102" spans="1:24" ht="15" customHeight="1" x14ac:dyDescent="0.25">
      <c r="A102" s="49">
        <v>23</v>
      </c>
      <c r="B102" s="158" t="s">
        <v>158</v>
      </c>
      <c r="C102" s="253">
        <v>6</v>
      </c>
      <c r="D102" s="215">
        <v>46</v>
      </c>
      <c r="E102" s="275">
        <v>61.64</v>
      </c>
      <c r="F102" s="254">
        <v>85</v>
      </c>
      <c r="G102" s="253">
        <v>4</v>
      </c>
      <c r="H102" s="215">
        <v>67</v>
      </c>
      <c r="I102" s="275">
        <v>63.36</v>
      </c>
      <c r="J102" s="254">
        <v>29</v>
      </c>
      <c r="K102" s="525">
        <v>4</v>
      </c>
      <c r="L102" s="215">
        <v>56</v>
      </c>
      <c r="M102" s="275">
        <v>63.19</v>
      </c>
      <c r="N102" s="254">
        <v>72</v>
      </c>
      <c r="O102" s="253">
        <v>7</v>
      </c>
      <c r="P102" s="215">
        <v>76.3</v>
      </c>
      <c r="Q102" s="275">
        <v>73.010000000000005</v>
      </c>
      <c r="R102" s="254">
        <v>29</v>
      </c>
      <c r="S102" s="253">
        <v>10</v>
      </c>
      <c r="T102" s="215">
        <v>74</v>
      </c>
      <c r="U102" s="275">
        <v>70.790000000000006</v>
      </c>
      <c r="V102" s="254">
        <v>31</v>
      </c>
      <c r="W102" s="323">
        <f t="shared" si="5"/>
        <v>246</v>
      </c>
      <c r="X102" s="17"/>
    </row>
    <row r="103" spans="1:24" ht="15" customHeight="1" x14ac:dyDescent="0.25">
      <c r="A103" s="49">
        <v>24</v>
      </c>
      <c r="B103" s="158" t="s">
        <v>110</v>
      </c>
      <c r="C103" s="253">
        <v>21</v>
      </c>
      <c r="D103" s="215">
        <v>44.1</v>
      </c>
      <c r="E103" s="275">
        <v>61.64</v>
      </c>
      <c r="F103" s="254">
        <v>86</v>
      </c>
      <c r="G103" s="253">
        <v>32</v>
      </c>
      <c r="H103" s="215">
        <v>64.7</v>
      </c>
      <c r="I103" s="275">
        <v>63.36</v>
      </c>
      <c r="J103" s="254">
        <v>43</v>
      </c>
      <c r="K103" s="525">
        <v>23</v>
      </c>
      <c r="L103" s="215">
        <v>50.04</v>
      </c>
      <c r="M103" s="275">
        <v>63.19</v>
      </c>
      <c r="N103" s="254">
        <v>86</v>
      </c>
      <c r="O103" s="253">
        <v>32</v>
      </c>
      <c r="P103" s="215">
        <v>71</v>
      </c>
      <c r="Q103" s="275">
        <v>73.010000000000005</v>
      </c>
      <c r="R103" s="254">
        <v>55</v>
      </c>
      <c r="S103" s="253">
        <v>28</v>
      </c>
      <c r="T103" s="215">
        <v>67</v>
      </c>
      <c r="U103" s="275">
        <v>70.790000000000006</v>
      </c>
      <c r="V103" s="254">
        <v>59</v>
      </c>
      <c r="W103" s="323">
        <f t="shared" si="5"/>
        <v>329</v>
      </c>
      <c r="X103" s="17"/>
    </row>
    <row r="104" spans="1:24" ht="15" customHeight="1" x14ac:dyDescent="0.25">
      <c r="A104" s="49">
        <v>25</v>
      </c>
      <c r="B104" s="155" t="s">
        <v>133</v>
      </c>
      <c r="C104" s="244">
        <v>3</v>
      </c>
      <c r="D104" s="233">
        <v>44</v>
      </c>
      <c r="E104" s="308">
        <v>61.64</v>
      </c>
      <c r="F104" s="245">
        <v>87</v>
      </c>
      <c r="G104" s="244">
        <v>1</v>
      </c>
      <c r="H104" s="233">
        <v>46</v>
      </c>
      <c r="I104" s="308">
        <v>63.36</v>
      </c>
      <c r="J104" s="245">
        <v>85</v>
      </c>
      <c r="K104" s="534">
        <v>3</v>
      </c>
      <c r="L104" s="233">
        <v>58.67</v>
      </c>
      <c r="M104" s="308">
        <v>63.19</v>
      </c>
      <c r="N104" s="245">
        <v>62</v>
      </c>
      <c r="O104" s="244">
        <v>4</v>
      </c>
      <c r="P104" s="233">
        <v>66</v>
      </c>
      <c r="Q104" s="308">
        <v>73.010000000000005</v>
      </c>
      <c r="R104" s="245">
        <v>72</v>
      </c>
      <c r="S104" s="244">
        <v>1</v>
      </c>
      <c r="T104" s="233">
        <v>89</v>
      </c>
      <c r="U104" s="308">
        <v>70.790000000000006</v>
      </c>
      <c r="V104" s="245">
        <v>1</v>
      </c>
      <c r="W104" s="323">
        <f t="shared" si="5"/>
        <v>307</v>
      </c>
      <c r="X104" s="17"/>
    </row>
    <row r="105" spans="1:24" ht="15" customHeight="1" x14ac:dyDescent="0.25">
      <c r="A105" s="49">
        <v>26</v>
      </c>
      <c r="B105" s="118" t="s">
        <v>160</v>
      </c>
      <c r="C105" s="251">
        <v>3</v>
      </c>
      <c r="D105" s="235">
        <v>40.700000000000003</v>
      </c>
      <c r="E105" s="316">
        <v>61.64</v>
      </c>
      <c r="F105" s="252">
        <v>91</v>
      </c>
      <c r="G105" s="251">
        <v>3</v>
      </c>
      <c r="H105" s="235">
        <v>56</v>
      </c>
      <c r="I105" s="316">
        <v>63.36</v>
      </c>
      <c r="J105" s="252">
        <v>67</v>
      </c>
      <c r="K105" s="542">
        <v>3</v>
      </c>
      <c r="L105" s="235">
        <v>53.67</v>
      </c>
      <c r="M105" s="316">
        <v>63.19</v>
      </c>
      <c r="N105" s="252">
        <v>77</v>
      </c>
      <c r="O105" s="251">
        <v>8</v>
      </c>
      <c r="P105" s="235">
        <v>71</v>
      </c>
      <c r="Q105" s="316">
        <v>73.010000000000005</v>
      </c>
      <c r="R105" s="252">
        <v>54</v>
      </c>
      <c r="S105" s="251">
        <v>2</v>
      </c>
      <c r="T105" s="235">
        <v>56.5</v>
      </c>
      <c r="U105" s="316">
        <v>70.790000000000006</v>
      </c>
      <c r="V105" s="252">
        <v>79</v>
      </c>
      <c r="W105" s="323">
        <f t="shared" si="5"/>
        <v>368</v>
      </c>
      <c r="X105" s="17"/>
    </row>
    <row r="106" spans="1:24" s="71" customFormat="1" ht="15" customHeight="1" x14ac:dyDescent="0.25">
      <c r="A106" s="49">
        <v>27</v>
      </c>
      <c r="B106" s="158" t="s">
        <v>180</v>
      </c>
      <c r="C106" s="253">
        <v>5</v>
      </c>
      <c r="D106" s="215">
        <v>39.200000000000003</v>
      </c>
      <c r="E106" s="275">
        <v>61.64</v>
      </c>
      <c r="F106" s="254">
        <v>93</v>
      </c>
      <c r="G106" s="253">
        <v>1</v>
      </c>
      <c r="H106" s="215">
        <v>65</v>
      </c>
      <c r="I106" s="275">
        <v>63.36</v>
      </c>
      <c r="J106" s="254">
        <v>40</v>
      </c>
      <c r="K106" s="525">
        <v>3</v>
      </c>
      <c r="L106" s="215">
        <v>57</v>
      </c>
      <c r="M106" s="275">
        <v>63.19</v>
      </c>
      <c r="N106" s="254">
        <v>68</v>
      </c>
      <c r="O106" s="253">
        <v>5</v>
      </c>
      <c r="P106" s="215">
        <v>75</v>
      </c>
      <c r="Q106" s="275">
        <v>73.010000000000005</v>
      </c>
      <c r="R106" s="254">
        <v>33</v>
      </c>
      <c r="S106" s="253">
        <v>1</v>
      </c>
      <c r="T106" s="215">
        <v>9</v>
      </c>
      <c r="U106" s="275">
        <v>70.790000000000006</v>
      </c>
      <c r="V106" s="254">
        <v>91</v>
      </c>
      <c r="W106" s="323">
        <f t="shared" si="5"/>
        <v>325</v>
      </c>
      <c r="X106" s="17"/>
    </row>
    <row r="107" spans="1:24" s="71" customFormat="1" ht="15" customHeight="1" x14ac:dyDescent="0.25">
      <c r="A107" s="49">
        <v>28</v>
      </c>
      <c r="B107" s="158" t="s">
        <v>156</v>
      </c>
      <c r="C107" s="253">
        <v>1</v>
      </c>
      <c r="D107" s="215">
        <v>33</v>
      </c>
      <c r="E107" s="275">
        <v>61.64</v>
      </c>
      <c r="F107" s="254">
        <v>95</v>
      </c>
      <c r="G107" s="253">
        <v>2</v>
      </c>
      <c r="H107" s="215">
        <v>48.5</v>
      </c>
      <c r="I107" s="275">
        <v>63.36</v>
      </c>
      <c r="J107" s="254">
        <v>83</v>
      </c>
      <c r="K107" s="525">
        <v>4</v>
      </c>
      <c r="L107" s="215">
        <v>54.25</v>
      </c>
      <c r="M107" s="275">
        <v>63.19</v>
      </c>
      <c r="N107" s="254">
        <v>74</v>
      </c>
      <c r="O107" s="253">
        <v>3</v>
      </c>
      <c r="P107" s="215">
        <v>63.7</v>
      </c>
      <c r="Q107" s="275">
        <v>73.010000000000005</v>
      </c>
      <c r="R107" s="254">
        <v>77</v>
      </c>
      <c r="S107" s="253">
        <v>5</v>
      </c>
      <c r="T107" s="215">
        <v>50.8</v>
      </c>
      <c r="U107" s="275">
        <v>70.790000000000006</v>
      </c>
      <c r="V107" s="254">
        <v>84</v>
      </c>
      <c r="W107" s="323">
        <f t="shared" si="5"/>
        <v>413</v>
      </c>
      <c r="X107" s="17"/>
    </row>
    <row r="108" spans="1:24" s="165" customFormat="1" ht="15" customHeight="1" x14ac:dyDescent="0.25">
      <c r="A108" s="119">
        <v>29</v>
      </c>
      <c r="B108" s="220" t="s">
        <v>154</v>
      </c>
      <c r="C108" s="257"/>
      <c r="D108" s="219"/>
      <c r="E108" s="317">
        <v>61.64</v>
      </c>
      <c r="F108" s="258">
        <v>98</v>
      </c>
      <c r="G108" s="257"/>
      <c r="H108" s="219"/>
      <c r="I108" s="317">
        <v>63.36</v>
      </c>
      <c r="J108" s="258">
        <v>96</v>
      </c>
      <c r="K108" s="612">
        <v>5</v>
      </c>
      <c r="L108" s="219">
        <v>61</v>
      </c>
      <c r="M108" s="317">
        <v>63.19</v>
      </c>
      <c r="N108" s="258">
        <v>55</v>
      </c>
      <c r="O108" s="257"/>
      <c r="P108" s="219"/>
      <c r="Q108" s="317">
        <v>73.010000000000005</v>
      </c>
      <c r="R108" s="258">
        <v>94</v>
      </c>
      <c r="S108" s="257"/>
      <c r="T108" s="219"/>
      <c r="U108" s="317">
        <v>70.790000000000006</v>
      </c>
      <c r="V108" s="258">
        <v>92</v>
      </c>
      <c r="W108" s="323">
        <f t="shared" si="5"/>
        <v>435</v>
      </c>
      <c r="X108" s="17"/>
    </row>
    <row r="109" spans="1:24" s="165" customFormat="1" ht="15" customHeight="1" thickBot="1" x14ac:dyDescent="0.3">
      <c r="A109" s="119">
        <v>30</v>
      </c>
      <c r="B109" s="220" t="s">
        <v>87</v>
      </c>
      <c r="C109" s="257"/>
      <c r="D109" s="219"/>
      <c r="E109" s="317">
        <v>61.64</v>
      </c>
      <c r="F109" s="258">
        <v>98</v>
      </c>
      <c r="G109" s="257"/>
      <c r="H109" s="219"/>
      <c r="I109" s="317">
        <v>63.36</v>
      </c>
      <c r="J109" s="258">
        <v>96</v>
      </c>
      <c r="K109" s="612">
        <v>1</v>
      </c>
      <c r="L109" s="219">
        <v>68</v>
      </c>
      <c r="M109" s="317">
        <v>63.19</v>
      </c>
      <c r="N109" s="258">
        <v>28</v>
      </c>
      <c r="O109" s="257">
        <v>1</v>
      </c>
      <c r="P109" s="219">
        <v>89</v>
      </c>
      <c r="Q109" s="317">
        <v>73.010000000000005</v>
      </c>
      <c r="R109" s="258">
        <v>2</v>
      </c>
      <c r="S109" s="257"/>
      <c r="T109" s="219"/>
      <c r="U109" s="317">
        <v>70.790000000000006</v>
      </c>
      <c r="V109" s="258">
        <v>92</v>
      </c>
      <c r="W109" s="323">
        <f t="shared" si="5"/>
        <v>316</v>
      </c>
      <c r="X109" s="17"/>
    </row>
    <row r="110" spans="1:24" s="71" customFormat="1" ht="15" customHeight="1" thickBot="1" x14ac:dyDescent="0.3">
      <c r="A110" s="141"/>
      <c r="B110" s="200" t="s">
        <v>102</v>
      </c>
      <c r="C110" s="399">
        <f>SUM(C111:C119)</f>
        <v>88</v>
      </c>
      <c r="D110" s="398">
        <f>AVERAGE(D111:D119)</f>
        <v>65.185000000000002</v>
      </c>
      <c r="E110" s="400">
        <v>61.64</v>
      </c>
      <c r="F110" s="401"/>
      <c r="G110" s="399">
        <f>SUM(G111:G119)</f>
        <v>104</v>
      </c>
      <c r="H110" s="398">
        <f>AVERAGE(H111:H119)</f>
        <v>68.069845652658145</v>
      </c>
      <c r="I110" s="400">
        <v>63.36</v>
      </c>
      <c r="J110" s="401"/>
      <c r="K110" s="651">
        <f>SUM(K111:K119)</f>
        <v>111</v>
      </c>
      <c r="L110" s="398">
        <f>AVERAGE(L111:L119)</f>
        <v>56.078750000000007</v>
      </c>
      <c r="M110" s="400">
        <v>63.19</v>
      </c>
      <c r="N110" s="401"/>
      <c r="O110" s="399">
        <f>SUM(O111:O119)</f>
        <v>135</v>
      </c>
      <c r="P110" s="398">
        <f>AVERAGE(P111:P119)</f>
        <v>74.754083855764534</v>
      </c>
      <c r="Q110" s="400">
        <v>73.010000000000005</v>
      </c>
      <c r="R110" s="401"/>
      <c r="S110" s="399">
        <f>SUM(S111:S119)</f>
        <v>117</v>
      </c>
      <c r="T110" s="398">
        <f>AVERAGE(T111:T119)</f>
        <v>70.157243867243864</v>
      </c>
      <c r="U110" s="400">
        <v>70.790000000000006</v>
      </c>
      <c r="V110" s="401"/>
      <c r="W110" s="329"/>
      <c r="X110" s="17"/>
    </row>
    <row r="111" spans="1:24" ht="15" customHeight="1" x14ac:dyDescent="0.25">
      <c r="A111" s="48">
        <v>1</v>
      </c>
      <c r="B111" s="1038" t="s">
        <v>182</v>
      </c>
      <c r="C111" s="262">
        <v>10</v>
      </c>
      <c r="D111" s="259">
        <v>77.900000000000006</v>
      </c>
      <c r="E111" s="311">
        <v>61.64</v>
      </c>
      <c r="F111" s="263">
        <v>9</v>
      </c>
      <c r="G111" s="262">
        <v>16</v>
      </c>
      <c r="H111" s="259">
        <v>61.4375</v>
      </c>
      <c r="I111" s="311">
        <v>63.36</v>
      </c>
      <c r="J111" s="263">
        <v>52</v>
      </c>
      <c r="K111" s="544">
        <v>16</v>
      </c>
      <c r="L111" s="259">
        <v>61.3</v>
      </c>
      <c r="M111" s="311">
        <v>63.19</v>
      </c>
      <c r="N111" s="263">
        <v>53</v>
      </c>
      <c r="O111" s="262">
        <v>17</v>
      </c>
      <c r="P111" s="259">
        <v>77.764705882352942</v>
      </c>
      <c r="Q111" s="311">
        <v>73.010000000000005</v>
      </c>
      <c r="R111" s="263">
        <v>24</v>
      </c>
      <c r="S111" s="262">
        <v>18</v>
      </c>
      <c r="T111" s="259">
        <v>74.333333333333329</v>
      </c>
      <c r="U111" s="311">
        <v>70.790000000000006</v>
      </c>
      <c r="V111" s="263">
        <v>28</v>
      </c>
      <c r="W111" s="330">
        <f t="shared" ref="W111:W118" si="6">V111+R111+N111+J111+F111</f>
        <v>166</v>
      </c>
      <c r="X111" s="17"/>
    </row>
    <row r="112" spans="1:24" ht="15" customHeight="1" x14ac:dyDescent="0.25">
      <c r="A112" s="49">
        <v>2</v>
      </c>
      <c r="B112" s="157" t="s">
        <v>55</v>
      </c>
      <c r="C112" s="238">
        <v>1</v>
      </c>
      <c r="D112" s="230">
        <v>76</v>
      </c>
      <c r="E112" s="309">
        <v>61.64</v>
      </c>
      <c r="F112" s="239">
        <v>15</v>
      </c>
      <c r="G112" s="238">
        <v>4</v>
      </c>
      <c r="H112" s="230">
        <v>67</v>
      </c>
      <c r="I112" s="309">
        <v>63.36</v>
      </c>
      <c r="J112" s="239">
        <v>30</v>
      </c>
      <c r="K112" s="518">
        <v>1</v>
      </c>
      <c r="L112" s="230">
        <v>13</v>
      </c>
      <c r="M112" s="309">
        <v>63.19</v>
      </c>
      <c r="N112" s="239">
        <v>96</v>
      </c>
      <c r="O112" s="238">
        <v>6</v>
      </c>
      <c r="P112" s="230">
        <v>56.833333333333336</v>
      </c>
      <c r="Q112" s="309">
        <v>73.010000000000005</v>
      </c>
      <c r="R112" s="239">
        <v>85</v>
      </c>
      <c r="S112" s="238"/>
      <c r="T112" s="230"/>
      <c r="U112" s="309">
        <v>70.790000000000006</v>
      </c>
      <c r="V112" s="239">
        <v>92</v>
      </c>
      <c r="W112" s="323">
        <f t="shared" si="6"/>
        <v>318</v>
      </c>
      <c r="X112" s="17"/>
    </row>
    <row r="113" spans="1:24" ht="15" customHeight="1" x14ac:dyDescent="0.25">
      <c r="A113" s="49">
        <v>3</v>
      </c>
      <c r="B113" s="157" t="s">
        <v>54</v>
      </c>
      <c r="C113" s="238">
        <v>32</v>
      </c>
      <c r="D113" s="230">
        <v>75.7</v>
      </c>
      <c r="E113" s="309">
        <v>61.64</v>
      </c>
      <c r="F113" s="239">
        <v>16</v>
      </c>
      <c r="G113" s="238">
        <v>37</v>
      </c>
      <c r="H113" s="230">
        <v>68.243243243243242</v>
      </c>
      <c r="I113" s="309">
        <v>63.36</v>
      </c>
      <c r="J113" s="239">
        <v>27</v>
      </c>
      <c r="K113" s="518">
        <v>42</v>
      </c>
      <c r="L113" s="230">
        <v>70.2</v>
      </c>
      <c r="M113" s="309">
        <v>63.19</v>
      </c>
      <c r="N113" s="239">
        <v>16</v>
      </c>
      <c r="O113" s="238">
        <v>49</v>
      </c>
      <c r="P113" s="230">
        <v>79.897959183673464</v>
      </c>
      <c r="Q113" s="309">
        <v>73.010000000000005</v>
      </c>
      <c r="R113" s="239">
        <v>13</v>
      </c>
      <c r="S113" s="238">
        <v>33</v>
      </c>
      <c r="T113" s="230">
        <v>74.181818181818187</v>
      </c>
      <c r="U113" s="309">
        <v>70.790000000000006</v>
      </c>
      <c r="V113" s="239">
        <v>30</v>
      </c>
      <c r="W113" s="323">
        <f t="shared" si="6"/>
        <v>102</v>
      </c>
      <c r="X113" s="17"/>
    </row>
    <row r="114" spans="1:24" ht="15" customHeight="1" x14ac:dyDescent="0.25">
      <c r="A114" s="49">
        <v>4</v>
      </c>
      <c r="B114" s="157" t="s">
        <v>62</v>
      </c>
      <c r="C114" s="238">
        <v>19</v>
      </c>
      <c r="D114" s="230">
        <v>66.680000000000007</v>
      </c>
      <c r="E114" s="309">
        <v>61.64</v>
      </c>
      <c r="F114" s="239">
        <v>42</v>
      </c>
      <c r="G114" s="238">
        <v>15</v>
      </c>
      <c r="H114" s="230">
        <v>72.900000000000006</v>
      </c>
      <c r="I114" s="309">
        <v>63.36</v>
      </c>
      <c r="J114" s="239">
        <v>17</v>
      </c>
      <c r="K114" s="518">
        <v>27</v>
      </c>
      <c r="L114" s="230">
        <v>70.3</v>
      </c>
      <c r="M114" s="309">
        <v>63.19</v>
      </c>
      <c r="N114" s="239">
        <v>15</v>
      </c>
      <c r="O114" s="238">
        <v>25</v>
      </c>
      <c r="P114" s="230">
        <v>76.400000000000006</v>
      </c>
      <c r="Q114" s="309">
        <v>73.010000000000005</v>
      </c>
      <c r="R114" s="239">
        <v>28</v>
      </c>
      <c r="S114" s="238">
        <v>26</v>
      </c>
      <c r="T114" s="230">
        <v>76.28</v>
      </c>
      <c r="U114" s="309">
        <v>70.790000000000006</v>
      </c>
      <c r="V114" s="239">
        <v>21</v>
      </c>
      <c r="W114" s="323">
        <f t="shared" si="6"/>
        <v>123</v>
      </c>
      <c r="X114" s="17"/>
    </row>
    <row r="115" spans="1:24" ht="15" customHeight="1" x14ac:dyDescent="0.25">
      <c r="A115" s="49">
        <v>5</v>
      </c>
      <c r="B115" s="53" t="s">
        <v>53</v>
      </c>
      <c r="C115" s="240">
        <v>4</v>
      </c>
      <c r="D115" s="231">
        <v>63.5</v>
      </c>
      <c r="E115" s="312">
        <v>61.64</v>
      </c>
      <c r="F115" s="241">
        <v>49</v>
      </c>
      <c r="G115" s="240">
        <v>11</v>
      </c>
      <c r="H115" s="231">
        <v>69</v>
      </c>
      <c r="I115" s="312">
        <v>63.36</v>
      </c>
      <c r="J115" s="241">
        <v>26</v>
      </c>
      <c r="K115" s="504">
        <v>3</v>
      </c>
      <c r="L115" s="231">
        <v>74.3</v>
      </c>
      <c r="M115" s="312">
        <v>63.19</v>
      </c>
      <c r="N115" s="241">
        <v>9</v>
      </c>
      <c r="O115" s="240">
        <v>12</v>
      </c>
      <c r="P115" s="231">
        <v>79.5</v>
      </c>
      <c r="Q115" s="312">
        <v>73.010000000000005</v>
      </c>
      <c r="R115" s="241">
        <v>14</v>
      </c>
      <c r="S115" s="240">
        <v>18</v>
      </c>
      <c r="T115" s="231">
        <v>74.944444444444443</v>
      </c>
      <c r="U115" s="312">
        <v>70.790000000000006</v>
      </c>
      <c r="V115" s="241">
        <v>27</v>
      </c>
      <c r="W115" s="323">
        <f t="shared" si="6"/>
        <v>125</v>
      </c>
      <c r="X115" s="17"/>
    </row>
    <row r="116" spans="1:24" ht="15" customHeight="1" x14ac:dyDescent="0.25">
      <c r="A116" s="49">
        <v>6</v>
      </c>
      <c r="B116" s="53" t="s">
        <v>108</v>
      </c>
      <c r="C116" s="240">
        <v>10</v>
      </c>
      <c r="D116" s="231">
        <v>60.4</v>
      </c>
      <c r="E116" s="312">
        <v>61.64</v>
      </c>
      <c r="F116" s="241">
        <v>59</v>
      </c>
      <c r="G116" s="240">
        <v>13</v>
      </c>
      <c r="H116" s="231">
        <v>66.692307692307693</v>
      </c>
      <c r="I116" s="312">
        <v>63.36</v>
      </c>
      <c r="J116" s="241">
        <v>31</v>
      </c>
      <c r="K116" s="504">
        <v>12</v>
      </c>
      <c r="L116" s="231">
        <v>65.599999999999994</v>
      </c>
      <c r="M116" s="312">
        <v>63.19</v>
      </c>
      <c r="N116" s="241">
        <v>33</v>
      </c>
      <c r="O116" s="240">
        <v>16</v>
      </c>
      <c r="P116" s="231">
        <v>68.17647058823529</v>
      </c>
      <c r="Q116" s="312">
        <v>73.010000000000005</v>
      </c>
      <c r="R116" s="241">
        <v>64</v>
      </c>
      <c r="S116" s="240">
        <v>12</v>
      </c>
      <c r="T116" s="231">
        <v>74.25</v>
      </c>
      <c r="U116" s="312">
        <v>70.790000000000006</v>
      </c>
      <c r="V116" s="241">
        <v>29</v>
      </c>
      <c r="W116" s="323">
        <f t="shared" si="6"/>
        <v>216</v>
      </c>
      <c r="X116" s="17"/>
    </row>
    <row r="117" spans="1:24" ht="15" customHeight="1" x14ac:dyDescent="0.25">
      <c r="A117" s="49">
        <v>7</v>
      </c>
      <c r="B117" s="155" t="s">
        <v>36</v>
      </c>
      <c r="C117" s="244">
        <v>3</v>
      </c>
      <c r="D117" s="233">
        <v>54</v>
      </c>
      <c r="E117" s="308">
        <v>61.64</v>
      </c>
      <c r="F117" s="245">
        <v>77</v>
      </c>
      <c r="G117" s="244">
        <v>1</v>
      </c>
      <c r="H117" s="233">
        <v>82</v>
      </c>
      <c r="I117" s="308">
        <v>63.36</v>
      </c>
      <c r="J117" s="245">
        <v>3</v>
      </c>
      <c r="K117" s="534">
        <v>3</v>
      </c>
      <c r="L117" s="233">
        <v>52.33</v>
      </c>
      <c r="M117" s="308">
        <v>63.19</v>
      </c>
      <c r="N117" s="245">
        <v>82</v>
      </c>
      <c r="O117" s="244">
        <v>2</v>
      </c>
      <c r="P117" s="233">
        <v>78.5</v>
      </c>
      <c r="Q117" s="308">
        <v>73.010000000000005</v>
      </c>
      <c r="R117" s="245">
        <v>18</v>
      </c>
      <c r="S117" s="244">
        <v>1</v>
      </c>
      <c r="T117" s="233">
        <v>70</v>
      </c>
      <c r="U117" s="308">
        <v>70.790000000000006</v>
      </c>
      <c r="V117" s="245">
        <v>42</v>
      </c>
      <c r="W117" s="323">
        <f t="shared" si="6"/>
        <v>222</v>
      </c>
      <c r="X117" s="17"/>
    </row>
    <row r="118" spans="1:24" ht="15" customHeight="1" x14ac:dyDescent="0.25">
      <c r="A118" s="119">
        <v>8</v>
      </c>
      <c r="B118" s="161" t="s">
        <v>166</v>
      </c>
      <c r="C118" s="264">
        <v>9</v>
      </c>
      <c r="D118" s="237">
        <v>47.3</v>
      </c>
      <c r="E118" s="313">
        <v>61.64</v>
      </c>
      <c r="F118" s="265">
        <v>83</v>
      </c>
      <c r="G118" s="264">
        <v>7</v>
      </c>
      <c r="H118" s="237">
        <v>57.285714285714285</v>
      </c>
      <c r="I118" s="313">
        <v>63.36</v>
      </c>
      <c r="J118" s="265">
        <v>64</v>
      </c>
      <c r="K118" s="658">
        <v>7</v>
      </c>
      <c r="L118" s="237">
        <v>41.6</v>
      </c>
      <c r="M118" s="313">
        <v>63.19</v>
      </c>
      <c r="N118" s="265">
        <v>90</v>
      </c>
      <c r="O118" s="264">
        <v>7</v>
      </c>
      <c r="P118" s="237">
        <v>60.714285714285715</v>
      </c>
      <c r="Q118" s="313">
        <v>73.010000000000005</v>
      </c>
      <c r="R118" s="265">
        <v>82</v>
      </c>
      <c r="S118" s="264">
        <v>9</v>
      </c>
      <c r="T118" s="237">
        <v>47.111111111111114</v>
      </c>
      <c r="U118" s="313">
        <v>70.790000000000006</v>
      </c>
      <c r="V118" s="265">
        <v>85</v>
      </c>
      <c r="W118" s="327">
        <f t="shared" si="6"/>
        <v>404</v>
      </c>
      <c r="X118" s="17"/>
    </row>
    <row r="119" spans="1:24" s="165" customFormat="1" ht="15" customHeight="1" thickBot="1" x14ac:dyDescent="0.3">
      <c r="A119" s="50">
        <v>9</v>
      </c>
      <c r="B119" s="260" t="s">
        <v>139</v>
      </c>
      <c r="C119" s="266"/>
      <c r="D119" s="261"/>
      <c r="E119" s="314">
        <v>61.64</v>
      </c>
      <c r="F119" s="267">
        <v>98</v>
      </c>
      <c r="G119" s="266"/>
      <c r="H119" s="261"/>
      <c r="I119" s="314">
        <v>63.36</v>
      </c>
      <c r="J119" s="267">
        <v>96</v>
      </c>
      <c r="K119" s="659"/>
      <c r="L119" s="261"/>
      <c r="M119" s="314">
        <v>63.19</v>
      </c>
      <c r="N119" s="267">
        <v>97</v>
      </c>
      <c r="O119" s="266">
        <v>1</v>
      </c>
      <c r="P119" s="261">
        <v>95</v>
      </c>
      <c r="Q119" s="314">
        <v>73.010000000000005</v>
      </c>
      <c r="R119" s="267">
        <v>1</v>
      </c>
      <c r="S119" s="266"/>
      <c r="T119" s="261"/>
      <c r="U119" s="314">
        <v>70.790000000000006</v>
      </c>
      <c r="V119" s="267">
        <v>92</v>
      </c>
      <c r="W119" s="324">
        <f>V119+R119+N119+J119+F119</f>
        <v>384</v>
      </c>
      <c r="X119" s="17"/>
    </row>
    <row r="120" spans="1:24" x14ac:dyDescent="0.25">
      <c r="A120" s="131" t="s">
        <v>104</v>
      </c>
      <c r="B120" s="132"/>
      <c r="C120" s="132"/>
      <c r="D120" s="133">
        <f>AVERAGE(D6:D13,D15:D26,D28:D43,D45:D63,D65:D78,D80:D109,D111:D119)</f>
        <v>62.494329896907225</v>
      </c>
      <c r="E120" s="132"/>
      <c r="F120" s="132"/>
      <c r="G120" s="132"/>
      <c r="H120" s="133">
        <f>AVERAGE(H6:H13,H15:H26,H28:H43,H45:H63,H65:H78,H80:H109,H111:H119)</f>
        <v>61.078601037416838</v>
      </c>
      <c r="I120" s="132"/>
      <c r="J120" s="132"/>
      <c r="K120" s="132"/>
      <c r="L120" s="133">
        <f>AVERAGE(L6:L13,L15:L26,L28:L43,L45:L63,L65:L78,L80:L109,L111:L119)</f>
        <v>60.957604166666691</v>
      </c>
      <c r="M120" s="132"/>
      <c r="N120" s="132"/>
      <c r="O120" s="132"/>
      <c r="P120" s="133">
        <f>AVERAGE(P6:P13,P15:P26,P28:P43,P45:P63,P65:P78,P80:P109,P111:P119)</f>
        <v>70.655174184369059</v>
      </c>
      <c r="Q120" s="132"/>
      <c r="R120" s="132"/>
      <c r="S120" s="132"/>
      <c r="T120" s="133">
        <f>AVERAGE(T6:T13,T15:T26,T28:T43,T45:T63,T65:T78,T80:T109,T111:T119)</f>
        <v>68.08175816247244</v>
      </c>
      <c r="U120" s="132"/>
      <c r="V120" s="132"/>
    </row>
    <row r="121" spans="1:24" x14ac:dyDescent="0.25">
      <c r="A121" s="661" t="s">
        <v>105</v>
      </c>
      <c r="B121" s="132"/>
      <c r="C121" s="132"/>
      <c r="D121" s="194">
        <v>61.64</v>
      </c>
      <c r="E121" s="132"/>
      <c r="F121" s="132"/>
      <c r="G121" s="132"/>
      <c r="H121" s="194">
        <v>63.36</v>
      </c>
      <c r="I121" s="132"/>
      <c r="J121" s="132"/>
      <c r="K121" s="132"/>
      <c r="L121" s="194">
        <v>63.19</v>
      </c>
      <c r="M121" s="132"/>
      <c r="N121" s="132"/>
      <c r="O121" s="132"/>
      <c r="P121" s="194">
        <v>73.010000000000005</v>
      </c>
      <c r="Q121" s="132"/>
      <c r="R121" s="132"/>
      <c r="S121" s="132"/>
      <c r="T121" s="194">
        <v>70.790000000000006</v>
      </c>
      <c r="U121" s="132"/>
      <c r="V121" s="132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L4:L121">
    <cfRule type="containsBlanks" dxfId="166" priority="24">
      <formula>LEN(TRIM(L4))=0</formula>
    </cfRule>
    <cfRule type="cellIs" dxfId="165" priority="25" operator="equal">
      <formula>$L$120</formula>
    </cfRule>
    <cfRule type="cellIs" dxfId="164" priority="26" operator="lessThan">
      <formula>50</formula>
    </cfRule>
    <cfRule type="cellIs" dxfId="163" priority="27" operator="between">
      <formula>$L$120</formula>
      <formula>50</formula>
    </cfRule>
    <cfRule type="cellIs" dxfId="162" priority="28" operator="between">
      <formula>74.99</formula>
      <formula>$L$121</formula>
    </cfRule>
    <cfRule type="cellIs" dxfId="161" priority="29" operator="greaterThanOrEqual">
      <formula>75</formula>
    </cfRule>
    <cfRule type="containsBlanks" dxfId="160" priority="30">
      <formula>LEN(TRIM(L4))=0</formula>
    </cfRule>
    <cfRule type="cellIs" dxfId="159" priority="31" operator="equal">
      <formula>$P$120</formula>
    </cfRule>
    <cfRule type="cellIs" dxfId="158" priority="32" operator="lessThan">
      <formula>50</formula>
    </cfRule>
    <cfRule type="cellIs" dxfId="157" priority="33" operator="between">
      <formula>$Q$131</formula>
      <formula>50</formula>
    </cfRule>
    <cfRule type="cellIs" dxfId="156" priority="34" operator="between">
      <formula>74.99</formula>
      <formula>$Q$131</formula>
    </cfRule>
  </conditionalFormatting>
  <conditionalFormatting sqref="P4:P121">
    <cfRule type="cellIs" dxfId="155" priority="3398" stopIfTrue="1" operator="equal">
      <formula>$P$120</formula>
    </cfRule>
    <cfRule type="containsBlanks" dxfId="154" priority="3399">
      <formula>LEN(TRIM(P4))=0</formula>
    </cfRule>
    <cfRule type="cellIs" dxfId="153" priority="3400" stopIfTrue="1" operator="lessThan">
      <formula>50</formula>
    </cfRule>
    <cfRule type="cellIs" dxfId="152" priority="3401" stopIfTrue="1" operator="between">
      <formula>$P$120</formula>
      <formula>50</formula>
    </cfRule>
    <cfRule type="cellIs" dxfId="151" priority="3402" operator="between">
      <formula>74.99</formula>
      <formula>$P$120</formula>
    </cfRule>
    <cfRule type="cellIs" dxfId="150" priority="3403" operator="greaterThanOrEqual">
      <formula>75</formula>
    </cfRule>
  </conditionalFormatting>
  <conditionalFormatting sqref="T4:T121">
    <cfRule type="containsBlanks" dxfId="149" priority="18">
      <formula>LEN(TRIM(T4))=0</formula>
    </cfRule>
    <cfRule type="cellIs" dxfId="148" priority="19" operator="equal">
      <formula>$T$120</formula>
    </cfRule>
    <cfRule type="cellIs" dxfId="147" priority="20" operator="lessThan">
      <formula>50</formula>
    </cfRule>
    <cfRule type="cellIs" dxfId="146" priority="21" operator="between">
      <formula>$T$120</formula>
      <formula>50</formula>
    </cfRule>
    <cfRule type="cellIs" dxfId="145" priority="22" operator="between">
      <formula>74.99</formula>
      <formula>$T$120</formula>
    </cfRule>
    <cfRule type="cellIs" dxfId="144" priority="23" operator="greaterThanOrEqual">
      <formula>75</formula>
    </cfRule>
  </conditionalFormatting>
  <conditionalFormatting sqref="H4:H121">
    <cfRule type="containsBlanks" dxfId="143" priority="7">
      <formula>LEN(TRIM(H4))=0</formula>
    </cfRule>
    <cfRule type="cellIs" dxfId="142" priority="8" operator="equal">
      <formula>$H$120</formula>
    </cfRule>
    <cfRule type="cellIs" dxfId="141" priority="9" operator="lessThan">
      <formula>50</formula>
    </cfRule>
    <cfRule type="cellIs" dxfId="140" priority="10" operator="between">
      <formula>$H$120</formula>
      <formula>50</formula>
    </cfRule>
    <cfRule type="cellIs" dxfId="139" priority="11" operator="between">
      <formula>74.99</formula>
      <formula>$H$120</formula>
    </cfRule>
    <cfRule type="cellIs" dxfId="138" priority="12" operator="greaterThanOrEqual">
      <formula>75</formula>
    </cfRule>
  </conditionalFormatting>
  <conditionalFormatting sqref="D4:D121">
    <cfRule type="containsBlanks" dxfId="137" priority="1">
      <formula>LEN(TRIM(D4))=0</formula>
    </cfRule>
    <cfRule type="cellIs" dxfId="136" priority="2" operator="equal">
      <formula>$D$120</formula>
    </cfRule>
    <cfRule type="cellIs" dxfId="135" priority="3" operator="lessThan">
      <formula>50</formula>
    </cfRule>
    <cfRule type="cellIs" dxfId="134" priority="4" operator="between">
      <formula>$D$120</formula>
      <formula>50</formula>
    </cfRule>
    <cfRule type="cellIs" dxfId="133" priority="5" operator="between">
      <formula>74.99</formula>
      <formula>$D$120</formula>
    </cfRule>
    <cfRule type="cellIs" dxfId="132" priority="6" operator="greaterThanOrEqual">
      <formula>75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42578125" style="145" bestFit="1" customWidth="1"/>
    <col min="2" max="2" width="18.7109375" style="165" customWidth="1"/>
    <col min="3" max="3" width="31.7109375" style="165" customWidth="1"/>
    <col min="4" max="5" width="7.7109375" style="165" customWidth="1"/>
    <col min="6" max="6" width="18.7109375" style="165" customWidth="1"/>
    <col min="7" max="7" width="31.7109375" style="165" customWidth="1"/>
    <col min="8" max="9" width="7.7109375" style="165" customWidth="1"/>
    <col min="10" max="10" width="18.7109375" style="165" customWidth="1"/>
    <col min="11" max="11" width="31.7109375" style="165" customWidth="1"/>
    <col min="12" max="13" width="7.7109375" style="165" customWidth="1"/>
    <col min="14" max="14" width="18.7109375" style="165" customWidth="1"/>
    <col min="15" max="15" width="31.7109375" style="165" customWidth="1"/>
    <col min="16" max="17" width="7.7109375" style="165" customWidth="1"/>
    <col min="18" max="18" width="18.7109375" style="165" customWidth="1"/>
    <col min="19" max="19" width="31.7109375" style="165" customWidth="1"/>
    <col min="20" max="21" width="7.7109375" style="165" customWidth="1"/>
    <col min="22" max="22" width="6.5703125" style="145" customWidth="1"/>
    <col min="23" max="16384" width="9.140625" style="145"/>
  </cols>
  <sheetData>
    <row r="1" spans="1:24" x14ac:dyDescent="0.25">
      <c r="W1" s="154"/>
      <c r="X1" s="25" t="s">
        <v>72</v>
      </c>
    </row>
    <row r="2" spans="1:24" ht="15.75" x14ac:dyDescent="0.25">
      <c r="C2" s="72" t="s">
        <v>71</v>
      </c>
      <c r="K2" s="72"/>
      <c r="S2" s="72"/>
      <c r="W2" s="57"/>
      <c r="X2" s="25" t="s">
        <v>73</v>
      </c>
    </row>
    <row r="3" spans="1:24" ht="15.75" thickBot="1" x14ac:dyDescent="0.3">
      <c r="W3" s="58"/>
      <c r="X3" s="25" t="s">
        <v>74</v>
      </c>
    </row>
    <row r="4" spans="1:24" ht="15.75" thickBot="1" x14ac:dyDescent="0.3">
      <c r="A4" s="851" t="s">
        <v>35</v>
      </c>
      <c r="B4" s="853">
        <v>2025</v>
      </c>
      <c r="C4" s="854"/>
      <c r="D4" s="854"/>
      <c r="E4" s="855"/>
      <c r="F4" s="853">
        <v>2024</v>
      </c>
      <c r="G4" s="854"/>
      <c r="H4" s="854"/>
      <c r="I4" s="855"/>
      <c r="J4" s="853">
        <v>2023</v>
      </c>
      <c r="K4" s="854"/>
      <c r="L4" s="854"/>
      <c r="M4" s="855"/>
      <c r="N4" s="853">
        <v>2022</v>
      </c>
      <c r="O4" s="854"/>
      <c r="P4" s="854"/>
      <c r="Q4" s="855"/>
      <c r="R4" s="853">
        <v>2021</v>
      </c>
      <c r="S4" s="854"/>
      <c r="T4" s="854"/>
      <c r="U4" s="855"/>
      <c r="W4" s="26"/>
      <c r="X4" s="25" t="s">
        <v>75</v>
      </c>
    </row>
    <row r="5" spans="1:24" ht="45.75" thickBot="1" x14ac:dyDescent="0.3">
      <c r="A5" s="852"/>
      <c r="B5" s="665" t="s">
        <v>34</v>
      </c>
      <c r="C5" s="287" t="s">
        <v>81</v>
      </c>
      <c r="D5" s="296" t="s">
        <v>82</v>
      </c>
      <c r="E5" s="164" t="s">
        <v>83</v>
      </c>
      <c r="F5" s="553" t="s">
        <v>34</v>
      </c>
      <c r="G5" s="287" t="s">
        <v>81</v>
      </c>
      <c r="H5" s="296" t="s">
        <v>82</v>
      </c>
      <c r="I5" s="164" t="s">
        <v>83</v>
      </c>
      <c r="J5" s="414" t="s">
        <v>34</v>
      </c>
      <c r="K5" s="287" t="s">
        <v>81</v>
      </c>
      <c r="L5" s="296" t="s">
        <v>82</v>
      </c>
      <c r="M5" s="164" t="s">
        <v>83</v>
      </c>
      <c r="N5" s="414" t="s">
        <v>34</v>
      </c>
      <c r="O5" s="287" t="s">
        <v>81</v>
      </c>
      <c r="P5" s="296" t="s">
        <v>82</v>
      </c>
      <c r="Q5" s="164" t="s">
        <v>83</v>
      </c>
      <c r="R5" s="270" t="s">
        <v>34</v>
      </c>
      <c r="S5" s="287" t="s">
        <v>81</v>
      </c>
      <c r="T5" s="296" t="s">
        <v>82</v>
      </c>
      <c r="U5" s="164" t="s">
        <v>83</v>
      </c>
      <c r="W5" s="44"/>
      <c r="X5" s="25"/>
    </row>
    <row r="6" spans="1:24" x14ac:dyDescent="0.25">
      <c r="A6" s="221">
        <v>1</v>
      </c>
      <c r="B6" s="428" t="s">
        <v>26</v>
      </c>
      <c r="C6" s="565" t="s">
        <v>145</v>
      </c>
      <c r="D6" s="431">
        <v>61.64</v>
      </c>
      <c r="E6" s="186">
        <v>96</v>
      </c>
      <c r="F6" s="428" t="s">
        <v>1</v>
      </c>
      <c r="G6" s="565" t="s">
        <v>137</v>
      </c>
      <c r="H6" s="431">
        <v>63.36</v>
      </c>
      <c r="I6" s="186">
        <v>88</v>
      </c>
      <c r="J6" s="223" t="s">
        <v>1</v>
      </c>
      <c r="K6" s="288" t="s">
        <v>130</v>
      </c>
      <c r="L6" s="300">
        <v>63.19</v>
      </c>
      <c r="M6" s="341">
        <v>92</v>
      </c>
      <c r="N6" s="223" t="s">
        <v>0</v>
      </c>
      <c r="O6" s="288" t="s">
        <v>139</v>
      </c>
      <c r="P6" s="300">
        <v>73.010000000000005</v>
      </c>
      <c r="Q6" s="341">
        <v>95</v>
      </c>
      <c r="R6" s="428" t="s">
        <v>1</v>
      </c>
      <c r="S6" s="440" t="s">
        <v>133</v>
      </c>
      <c r="T6" s="300">
        <v>70.790000000000006</v>
      </c>
      <c r="U6" s="341">
        <v>89</v>
      </c>
    </row>
    <row r="7" spans="1:24" x14ac:dyDescent="0.25">
      <c r="A7" s="216">
        <v>2</v>
      </c>
      <c r="B7" s="16" t="s">
        <v>11</v>
      </c>
      <c r="C7" s="7" t="s">
        <v>80</v>
      </c>
      <c r="D7" s="180">
        <v>61.64</v>
      </c>
      <c r="E7" s="18">
        <v>83</v>
      </c>
      <c r="F7" s="16" t="s">
        <v>13</v>
      </c>
      <c r="G7" s="7" t="s">
        <v>14</v>
      </c>
      <c r="H7" s="180">
        <v>63.36</v>
      </c>
      <c r="I7" s="18">
        <v>86</v>
      </c>
      <c r="J7" s="2" t="s">
        <v>13</v>
      </c>
      <c r="K7" s="289" t="s">
        <v>64</v>
      </c>
      <c r="L7" s="301">
        <v>63.19</v>
      </c>
      <c r="M7" s="342">
        <v>82</v>
      </c>
      <c r="N7" s="2" t="s">
        <v>1</v>
      </c>
      <c r="O7" s="289" t="s">
        <v>87</v>
      </c>
      <c r="P7" s="301">
        <v>73.010000000000005</v>
      </c>
      <c r="Q7" s="342">
        <v>89</v>
      </c>
      <c r="R7" s="16" t="s">
        <v>1</v>
      </c>
      <c r="S7" s="441" t="s">
        <v>132</v>
      </c>
      <c r="T7" s="301">
        <v>70.790000000000006</v>
      </c>
      <c r="U7" s="342">
        <v>88</v>
      </c>
    </row>
    <row r="8" spans="1:24" x14ac:dyDescent="0.25">
      <c r="A8" s="216">
        <v>3</v>
      </c>
      <c r="B8" s="16" t="s">
        <v>13</v>
      </c>
      <c r="C8" s="7" t="s">
        <v>173</v>
      </c>
      <c r="D8" s="179">
        <v>61.64</v>
      </c>
      <c r="E8" s="18">
        <v>81.3</v>
      </c>
      <c r="F8" s="16" t="s">
        <v>0</v>
      </c>
      <c r="G8" s="7" t="s">
        <v>36</v>
      </c>
      <c r="H8" s="179">
        <v>63.36</v>
      </c>
      <c r="I8" s="18">
        <v>82</v>
      </c>
      <c r="J8" s="2" t="s">
        <v>20</v>
      </c>
      <c r="K8" s="289" t="s">
        <v>91</v>
      </c>
      <c r="L8" s="301">
        <v>63.19</v>
      </c>
      <c r="M8" s="342">
        <v>79.3</v>
      </c>
      <c r="N8" s="2" t="s">
        <v>1</v>
      </c>
      <c r="O8" s="289" t="s">
        <v>130</v>
      </c>
      <c r="P8" s="301">
        <v>73.010000000000005</v>
      </c>
      <c r="Q8" s="342">
        <v>88</v>
      </c>
      <c r="R8" s="16" t="s">
        <v>20</v>
      </c>
      <c r="S8" s="442" t="s">
        <v>46</v>
      </c>
      <c r="T8" s="301">
        <v>70.790000000000006</v>
      </c>
      <c r="U8" s="342">
        <v>88</v>
      </c>
    </row>
    <row r="9" spans="1:24" x14ac:dyDescent="0.25">
      <c r="A9" s="216">
        <v>4</v>
      </c>
      <c r="B9" s="16" t="s">
        <v>1</v>
      </c>
      <c r="C9" s="23" t="s">
        <v>159</v>
      </c>
      <c r="D9" s="180">
        <v>61.64</v>
      </c>
      <c r="E9" s="18">
        <v>80.3</v>
      </c>
      <c r="F9" s="16" t="s">
        <v>1</v>
      </c>
      <c r="G9" s="23" t="s">
        <v>135</v>
      </c>
      <c r="H9" s="180">
        <v>63.36</v>
      </c>
      <c r="I9" s="18">
        <v>81</v>
      </c>
      <c r="J9" s="2" t="s">
        <v>1</v>
      </c>
      <c r="K9" s="289" t="s">
        <v>129</v>
      </c>
      <c r="L9" s="301">
        <v>63.19</v>
      </c>
      <c r="M9" s="342">
        <v>78.33</v>
      </c>
      <c r="N9" s="2" t="s">
        <v>11</v>
      </c>
      <c r="O9" s="289" t="s">
        <v>126</v>
      </c>
      <c r="P9" s="301">
        <v>73.010000000000005</v>
      </c>
      <c r="Q9" s="342">
        <v>86.6</v>
      </c>
      <c r="R9" s="16" t="s">
        <v>13</v>
      </c>
      <c r="S9" s="443" t="s">
        <v>161</v>
      </c>
      <c r="T9" s="301">
        <v>70.790000000000006</v>
      </c>
      <c r="U9" s="342">
        <v>87</v>
      </c>
    </row>
    <row r="10" spans="1:24" x14ac:dyDescent="0.25">
      <c r="A10" s="216">
        <v>5</v>
      </c>
      <c r="B10" s="16" t="s">
        <v>26</v>
      </c>
      <c r="C10" s="67" t="s">
        <v>27</v>
      </c>
      <c r="D10" s="180">
        <v>61.64</v>
      </c>
      <c r="E10" s="18">
        <v>80.2</v>
      </c>
      <c r="F10" s="16" t="s">
        <v>11</v>
      </c>
      <c r="G10" s="67" t="s">
        <v>80</v>
      </c>
      <c r="H10" s="180">
        <v>63.36</v>
      </c>
      <c r="I10" s="18">
        <v>79</v>
      </c>
      <c r="J10" s="2" t="s">
        <v>20</v>
      </c>
      <c r="K10" s="289" t="s">
        <v>23</v>
      </c>
      <c r="L10" s="301">
        <v>63.19</v>
      </c>
      <c r="M10" s="342">
        <v>76.2</v>
      </c>
      <c r="N10" s="2" t="s">
        <v>20</v>
      </c>
      <c r="O10" s="289" t="s">
        <v>91</v>
      </c>
      <c r="P10" s="301">
        <v>73.010000000000005</v>
      </c>
      <c r="Q10" s="342">
        <v>86</v>
      </c>
      <c r="R10" s="16" t="s">
        <v>1</v>
      </c>
      <c r="S10" s="441" t="s">
        <v>9</v>
      </c>
      <c r="T10" s="301">
        <v>70.790000000000006</v>
      </c>
      <c r="U10" s="342">
        <v>86</v>
      </c>
    </row>
    <row r="11" spans="1:24" x14ac:dyDescent="0.25">
      <c r="A11" s="216">
        <v>6</v>
      </c>
      <c r="B11" s="16" t="s">
        <v>1</v>
      </c>
      <c r="C11" s="7" t="s">
        <v>136</v>
      </c>
      <c r="D11" s="180">
        <v>61.64</v>
      </c>
      <c r="E11" s="18">
        <v>79</v>
      </c>
      <c r="F11" s="16" t="s">
        <v>13</v>
      </c>
      <c r="G11" s="7" t="s">
        <v>173</v>
      </c>
      <c r="H11" s="180">
        <v>63.36</v>
      </c>
      <c r="I11" s="18">
        <v>78</v>
      </c>
      <c r="J11" s="2" t="s">
        <v>20</v>
      </c>
      <c r="K11" s="289" t="s">
        <v>149</v>
      </c>
      <c r="L11" s="301">
        <v>63.19</v>
      </c>
      <c r="M11" s="342">
        <v>75</v>
      </c>
      <c r="N11" s="2" t="s">
        <v>20</v>
      </c>
      <c r="O11" s="289" t="s">
        <v>21</v>
      </c>
      <c r="P11" s="301">
        <v>73.010000000000005</v>
      </c>
      <c r="Q11" s="342">
        <v>85.3</v>
      </c>
      <c r="R11" s="16" t="s">
        <v>13</v>
      </c>
      <c r="S11" s="444" t="s">
        <v>18</v>
      </c>
      <c r="T11" s="301">
        <v>70.790000000000006</v>
      </c>
      <c r="U11" s="342">
        <v>84</v>
      </c>
    </row>
    <row r="12" spans="1:24" x14ac:dyDescent="0.25">
      <c r="A12" s="216">
        <v>7</v>
      </c>
      <c r="B12" s="16" t="s">
        <v>13</v>
      </c>
      <c r="C12" s="78" t="s">
        <v>121</v>
      </c>
      <c r="D12" s="180">
        <v>61.64</v>
      </c>
      <c r="E12" s="18">
        <v>78.8</v>
      </c>
      <c r="F12" s="16" t="s">
        <v>13</v>
      </c>
      <c r="G12" s="78" t="s">
        <v>121</v>
      </c>
      <c r="H12" s="180">
        <v>63.36</v>
      </c>
      <c r="I12" s="18">
        <v>77</v>
      </c>
      <c r="J12" s="2" t="s">
        <v>20</v>
      </c>
      <c r="K12" s="289" t="s">
        <v>120</v>
      </c>
      <c r="L12" s="301">
        <v>63.19</v>
      </c>
      <c r="M12" s="342">
        <v>74.7</v>
      </c>
      <c r="N12" s="2" t="s">
        <v>11</v>
      </c>
      <c r="O12" s="289" t="s">
        <v>140</v>
      </c>
      <c r="P12" s="301">
        <v>73.010000000000005</v>
      </c>
      <c r="Q12" s="342">
        <v>85</v>
      </c>
      <c r="R12" s="16" t="s">
        <v>1</v>
      </c>
      <c r="S12" s="441" t="s">
        <v>5</v>
      </c>
      <c r="T12" s="301">
        <v>70.790000000000006</v>
      </c>
      <c r="U12" s="342">
        <v>84</v>
      </c>
    </row>
    <row r="13" spans="1:24" x14ac:dyDescent="0.25">
      <c r="A13" s="216">
        <v>8</v>
      </c>
      <c r="B13" s="62" t="s">
        <v>11</v>
      </c>
      <c r="C13" s="7" t="s">
        <v>126</v>
      </c>
      <c r="D13" s="179">
        <v>61.64</v>
      </c>
      <c r="E13" s="18">
        <v>78</v>
      </c>
      <c r="F13" s="62" t="s">
        <v>32</v>
      </c>
      <c r="G13" s="7" t="s">
        <v>45</v>
      </c>
      <c r="H13" s="179">
        <v>63.36</v>
      </c>
      <c r="I13" s="18">
        <v>76</v>
      </c>
      <c r="J13" s="2" t="s">
        <v>13</v>
      </c>
      <c r="K13" s="289" t="s">
        <v>49</v>
      </c>
      <c r="L13" s="301">
        <v>63.19</v>
      </c>
      <c r="M13" s="342">
        <v>74.5</v>
      </c>
      <c r="N13" s="2" t="s">
        <v>13</v>
      </c>
      <c r="O13" s="289" t="s">
        <v>49</v>
      </c>
      <c r="P13" s="301">
        <v>73.010000000000005</v>
      </c>
      <c r="Q13" s="342">
        <v>81.7</v>
      </c>
      <c r="R13" s="16" t="s">
        <v>11</v>
      </c>
      <c r="S13" s="67" t="s">
        <v>50</v>
      </c>
      <c r="T13" s="301">
        <v>70.790000000000006</v>
      </c>
      <c r="U13" s="342">
        <v>84</v>
      </c>
    </row>
    <row r="14" spans="1:24" x14ac:dyDescent="0.25">
      <c r="A14" s="216">
        <v>9</v>
      </c>
      <c r="B14" s="16" t="s">
        <v>0</v>
      </c>
      <c r="C14" s="77" t="s">
        <v>182</v>
      </c>
      <c r="D14" s="180">
        <v>61.64</v>
      </c>
      <c r="E14" s="42">
        <v>77.900000000000006</v>
      </c>
      <c r="F14" s="16" t="s">
        <v>13</v>
      </c>
      <c r="G14" s="77" t="s">
        <v>174</v>
      </c>
      <c r="H14" s="180">
        <v>63.36</v>
      </c>
      <c r="I14" s="42">
        <v>75.7</v>
      </c>
      <c r="J14" s="2" t="s">
        <v>0</v>
      </c>
      <c r="K14" s="289" t="s">
        <v>53</v>
      </c>
      <c r="L14" s="301">
        <v>63.19</v>
      </c>
      <c r="M14" s="342">
        <v>74.3</v>
      </c>
      <c r="N14" s="2" t="s">
        <v>1</v>
      </c>
      <c r="O14" s="289" t="s">
        <v>136</v>
      </c>
      <c r="P14" s="301">
        <v>73.010000000000005</v>
      </c>
      <c r="Q14" s="342">
        <v>81</v>
      </c>
      <c r="R14" s="16" t="s">
        <v>1</v>
      </c>
      <c r="S14" s="441" t="s">
        <v>88</v>
      </c>
      <c r="T14" s="301">
        <v>70.790000000000006</v>
      </c>
      <c r="U14" s="342">
        <v>84</v>
      </c>
    </row>
    <row r="15" spans="1:24" ht="15.75" thickBot="1" x14ac:dyDescent="0.3">
      <c r="A15" s="222">
        <v>10</v>
      </c>
      <c r="B15" s="19" t="s">
        <v>13</v>
      </c>
      <c r="C15" s="110" t="s">
        <v>114</v>
      </c>
      <c r="D15" s="184">
        <v>61.64</v>
      </c>
      <c r="E15" s="20">
        <v>77.5</v>
      </c>
      <c r="F15" s="19" t="s">
        <v>13</v>
      </c>
      <c r="G15" s="110" t="s">
        <v>114</v>
      </c>
      <c r="H15" s="184">
        <v>63.36</v>
      </c>
      <c r="I15" s="20">
        <v>75.5</v>
      </c>
      <c r="J15" s="3" t="s">
        <v>26</v>
      </c>
      <c r="K15" s="290" t="s">
        <v>144</v>
      </c>
      <c r="L15" s="302">
        <v>63.19</v>
      </c>
      <c r="M15" s="343">
        <v>73.3</v>
      </c>
      <c r="N15" s="3" t="s">
        <v>26</v>
      </c>
      <c r="O15" s="290" t="s">
        <v>28</v>
      </c>
      <c r="P15" s="302">
        <v>73.010000000000005</v>
      </c>
      <c r="Q15" s="343">
        <v>80.400000000000006</v>
      </c>
      <c r="R15" s="19" t="s">
        <v>1</v>
      </c>
      <c r="S15" s="445" t="s">
        <v>4</v>
      </c>
      <c r="T15" s="302">
        <v>70.790000000000006</v>
      </c>
      <c r="U15" s="343">
        <v>83</v>
      </c>
    </row>
    <row r="16" spans="1:24" x14ac:dyDescent="0.25">
      <c r="A16" s="221">
        <v>11</v>
      </c>
      <c r="B16" s="32" t="s">
        <v>13</v>
      </c>
      <c r="C16" s="34" t="s">
        <v>174</v>
      </c>
      <c r="D16" s="177">
        <v>61.64</v>
      </c>
      <c r="E16" s="42">
        <v>76.5</v>
      </c>
      <c r="F16" s="32" t="s">
        <v>20</v>
      </c>
      <c r="G16" s="34" t="s">
        <v>119</v>
      </c>
      <c r="H16" s="177">
        <v>63.36</v>
      </c>
      <c r="I16" s="42">
        <v>75</v>
      </c>
      <c r="J16" s="224" t="s">
        <v>1</v>
      </c>
      <c r="K16" s="291" t="s">
        <v>2</v>
      </c>
      <c r="L16" s="303">
        <v>63.19</v>
      </c>
      <c r="M16" s="344">
        <v>73.11</v>
      </c>
      <c r="N16" s="224" t="s">
        <v>1</v>
      </c>
      <c r="O16" s="291" t="s">
        <v>66</v>
      </c>
      <c r="P16" s="303">
        <v>73.010000000000005</v>
      </c>
      <c r="Q16" s="344">
        <v>80.3</v>
      </c>
      <c r="R16" s="32" t="s">
        <v>11</v>
      </c>
      <c r="S16" s="446" t="s">
        <v>49</v>
      </c>
      <c r="T16" s="303">
        <v>70.790000000000006</v>
      </c>
      <c r="U16" s="344">
        <v>80.2</v>
      </c>
    </row>
    <row r="17" spans="1:21" x14ac:dyDescent="0.25">
      <c r="A17" s="216">
        <v>12</v>
      </c>
      <c r="B17" s="16" t="s">
        <v>26</v>
      </c>
      <c r="C17" s="7" t="s">
        <v>30</v>
      </c>
      <c r="D17" s="181">
        <v>61.64</v>
      </c>
      <c r="E17" s="173">
        <v>76</v>
      </c>
      <c r="F17" s="16" t="s">
        <v>11</v>
      </c>
      <c r="G17" s="7" t="s">
        <v>12</v>
      </c>
      <c r="H17" s="181">
        <v>63.36</v>
      </c>
      <c r="I17" s="173">
        <v>75</v>
      </c>
      <c r="J17" s="2" t="s">
        <v>32</v>
      </c>
      <c r="K17" s="289" t="s">
        <v>45</v>
      </c>
      <c r="L17" s="301">
        <v>63.19</v>
      </c>
      <c r="M17" s="342">
        <v>71.849999999999994</v>
      </c>
      <c r="N17" s="2" t="s">
        <v>1</v>
      </c>
      <c r="O17" s="289" t="s">
        <v>5</v>
      </c>
      <c r="P17" s="301">
        <v>73.010000000000005</v>
      </c>
      <c r="Q17" s="342">
        <v>80</v>
      </c>
      <c r="R17" s="16" t="s">
        <v>13</v>
      </c>
      <c r="S17" s="442" t="s">
        <v>124</v>
      </c>
      <c r="T17" s="301">
        <v>70.790000000000006</v>
      </c>
      <c r="U17" s="342">
        <v>79.8</v>
      </c>
    </row>
    <row r="18" spans="1:21" x14ac:dyDescent="0.25">
      <c r="A18" s="216">
        <v>13</v>
      </c>
      <c r="B18" s="103" t="s">
        <v>20</v>
      </c>
      <c r="C18" s="7" t="s">
        <v>120</v>
      </c>
      <c r="D18" s="180">
        <v>61.64</v>
      </c>
      <c r="E18" s="18">
        <v>76</v>
      </c>
      <c r="F18" s="103" t="s">
        <v>26</v>
      </c>
      <c r="G18" s="7" t="s">
        <v>30</v>
      </c>
      <c r="H18" s="180">
        <v>63.36</v>
      </c>
      <c r="I18" s="18">
        <v>74.3</v>
      </c>
      <c r="J18" s="2" t="s">
        <v>32</v>
      </c>
      <c r="K18" s="289" t="s">
        <v>44</v>
      </c>
      <c r="L18" s="301">
        <v>63.19</v>
      </c>
      <c r="M18" s="342">
        <v>71.3</v>
      </c>
      <c r="N18" s="2" t="s">
        <v>0</v>
      </c>
      <c r="O18" s="289" t="s">
        <v>54</v>
      </c>
      <c r="P18" s="301">
        <v>73.010000000000005</v>
      </c>
      <c r="Q18" s="342">
        <v>79.897959183673464</v>
      </c>
      <c r="R18" s="16" t="s">
        <v>11</v>
      </c>
      <c r="S18" s="67" t="s">
        <v>30</v>
      </c>
      <c r="T18" s="301">
        <v>70.790000000000006</v>
      </c>
      <c r="U18" s="342">
        <v>79.5</v>
      </c>
    </row>
    <row r="19" spans="1:21" x14ac:dyDescent="0.25">
      <c r="A19" s="216">
        <v>14</v>
      </c>
      <c r="B19" s="16" t="s">
        <v>11</v>
      </c>
      <c r="C19" s="442" t="s">
        <v>168</v>
      </c>
      <c r="D19" s="180">
        <v>61.64</v>
      </c>
      <c r="E19" s="18">
        <v>76</v>
      </c>
      <c r="F19" s="16" t="s">
        <v>20</v>
      </c>
      <c r="G19" s="442" t="s">
        <v>39</v>
      </c>
      <c r="H19" s="180">
        <v>63.36</v>
      </c>
      <c r="I19" s="18">
        <v>74.2</v>
      </c>
      <c r="J19" s="2" t="s">
        <v>11</v>
      </c>
      <c r="K19" s="289" t="s">
        <v>50</v>
      </c>
      <c r="L19" s="301">
        <v>63.19</v>
      </c>
      <c r="M19" s="342">
        <v>70.400000000000006</v>
      </c>
      <c r="N19" s="2" t="s">
        <v>0</v>
      </c>
      <c r="O19" s="289" t="s">
        <v>53</v>
      </c>
      <c r="P19" s="301">
        <v>73.010000000000005</v>
      </c>
      <c r="Q19" s="342">
        <v>79.5</v>
      </c>
      <c r="R19" s="103" t="s">
        <v>26</v>
      </c>
      <c r="S19" s="444" t="s">
        <v>106</v>
      </c>
      <c r="T19" s="301">
        <v>70.790000000000006</v>
      </c>
      <c r="U19" s="342">
        <v>79.400000000000006</v>
      </c>
    </row>
    <row r="20" spans="1:21" x14ac:dyDescent="0.25">
      <c r="A20" s="216">
        <v>15</v>
      </c>
      <c r="B20" s="62" t="s">
        <v>0</v>
      </c>
      <c r="C20" s="426" t="s">
        <v>55</v>
      </c>
      <c r="D20" s="2">
        <v>61.64</v>
      </c>
      <c r="E20" s="93">
        <v>76</v>
      </c>
      <c r="F20" s="62" t="s">
        <v>32</v>
      </c>
      <c r="G20" s="426" t="s">
        <v>115</v>
      </c>
      <c r="H20" s="2">
        <v>63.36</v>
      </c>
      <c r="I20" s="93">
        <v>74</v>
      </c>
      <c r="J20" s="2" t="s">
        <v>0</v>
      </c>
      <c r="K20" s="289" t="s">
        <v>62</v>
      </c>
      <c r="L20" s="301">
        <v>63.19</v>
      </c>
      <c r="M20" s="342">
        <v>70.3</v>
      </c>
      <c r="N20" s="2" t="s">
        <v>20</v>
      </c>
      <c r="O20" s="289" t="s">
        <v>46</v>
      </c>
      <c r="P20" s="301">
        <v>73.010000000000005</v>
      </c>
      <c r="Q20" s="342">
        <v>79.099999999999994</v>
      </c>
      <c r="R20" s="62" t="s">
        <v>32</v>
      </c>
      <c r="S20" s="442" t="s">
        <v>80</v>
      </c>
      <c r="T20" s="301">
        <v>70.790000000000006</v>
      </c>
      <c r="U20" s="342">
        <v>79</v>
      </c>
    </row>
    <row r="21" spans="1:21" x14ac:dyDescent="0.25">
      <c r="A21" s="216">
        <v>16</v>
      </c>
      <c r="B21" s="16" t="s">
        <v>0</v>
      </c>
      <c r="C21" s="21" t="s">
        <v>54</v>
      </c>
      <c r="D21" s="180">
        <v>61.64</v>
      </c>
      <c r="E21" s="18">
        <v>75.7</v>
      </c>
      <c r="F21" s="16" t="s">
        <v>1</v>
      </c>
      <c r="G21" s="21" t="s">
        <v>127</v>
      </c>
      <c r="H21" s="180">
        <v>63.36</v>
      </c>
      <c r="I21" s="18">
        <v>73.3</v>
      </c>
      <c r="J21" s="2" t="s">
        <v>0</v>
      </c>
      <c r="K21" s="289" t="s">
        <v>54</v>
      </c>
      <c r="L21" s="301">
        <v>63.19</v>
      </c>
      <c r="M21" s="342">
        <v>70.2</v>
      </c>
      <c r="N21" s="2" t="s">
        <v>26</v>
      </c>
      <c r="O21" s="289" t="s">
        <v>27</v>
      </c>
      <c r="P21" s="301">
        <v>73.010000000000005</v>
      </c>
      <c r="Q21" s="342">
        <v>78.599999999999994</v>
      </c>
      <c r="R21" s="103" t="s">
        <v>11</v>
      </c>
      <c r="S21" s="447" t="s">
        <v>116</v>
      </c>
      <c r="T21" s="301">
        <v>70.790000000000006</v>
      </c>
      <c r="U21" s="342">
        <v>78.5</v>
      </c>
    </row>
    <row r="22" spans="1:21" x14ac:dyDescent="0.25">
      <c r="A22" s="216">
        <v>17</v>
      </c>
      <c r="B22" s="16" t="s">
        <v>1</v>
      </c>
      <c r="C22" s="23" t="s">
        <v>130</v>
      </c>
      <c r="D22" s="180">
        <v>61.64</v>
      </c>
      <c r="E22" s="41">
        <v>75.5</v>
      </c>
      <c r="F22" s="16" t="s">
        <v>0</v>
      </c>
      <c r="G22" s="23" t="s">
        <v>62</v>
      </c>
      <c r="H22" s="180">
        <v>63.36</v>
      </c>
      <c r="I22" s="41">
        <v>72.900000000000006</v>
      </c>
      <c r="J22" s="2" t="s">
        <v>26</v>
      </c>
      <c r="K22" s="289" t="s">
        <v>27</v>
      </c>
      <c r="L22" s="301">
        <v>63.19</v>
      </c>
      <c r="M22" s="342">
        <v>70</v>
      </c>
      <c r="N22" s="2" t="s">
        <v>26</v>
      </c>
      <c r="O22" s="289" t="s">
        <v>25</v>
      </c>
      <c r="P22" s="301">
        <v>73.010000000000005</v>
      </c>
      <c r="Q22" s="342">
        <v>78.5</v>
      </c>
      <c r="R22" s="62" t="s">
        <v>32</v>
      </c>
      <c r="S22" s="442" t="s">
        <v>47</v>
      </c>
      <c r="T22" s="301">
        <v>70.790000000000006</v>
      </c>
      <c r="U22" s="342">
        <v>78</v>
      </c>
    </row>
    <row r="23" spans="1:21" x14ac:dyDescent="0.25">
      <c r="A23" s="216">
        <v>18</v>
      </c>
      <c r="B23" s="16" t="s">
        <v>13</v>
      </c>
      <c r="C23" s="7" t="s">
        <v>49</v>
      </c>
      <c r="D23" s="181">
        <v>61.64</v>
      </c>
      <c r="E23" s="187">
        <v>75.3</v>
      </c>
      <c r="F23" s="16" t="s">
        <v>1</v>
      </c>
      <c r="G23" s="7" t="s">
        <v>112</v>
      </c>
      <c r="H23" s="181">
        <v>63.36</v>
      </c>
      <c r="I23" s="187">
        <v>72.5</v>
      </c>
      <c r="J23" s="2" t="s">
        <v>32</v>
      </c>
      <c r="K23" s="289" t="s">
        <v>42</v>
      </c>
      <c r="L23" s="301">
        <v>63.19</v>
      </c>
      <c r="M23" s="342">
        <v>69.5</v>
      </c>
      <c r="N23" s="2" t="s">
        <v>0</v>
      </c>
      <c r="O23" s="289" t="s">
        <v>36</v>
      </c>
      <c r="P23" s="301">
        <v>73.010000000000005</v>
      </c>
      <c r="Q23" s="342">
        <v>78.5</v>
      </c>
      <c r="R23" s="16" t="s">
        <v>13</v>
      </c>
      <c r="S23" s="171" t="s">
        <v>129</v>
      </c>
      <c r="T23" s="301">
        <v>70.790000000000006</v>
      </c>
      <c r="U23" s="342">
        <v>78</v>
      </c>
    </row>
    <row r="24" spans="1:21" x14ac:dyDescent="0.25">
      <c r="A24" s="216">
        <v>19</v>
      </c>
      <c r="B24" s="62" t="s">
        <v>32</v>
      </c>
      <c r="C24" s="555" t="s">
        <v>41</v>
      </c>
      <c r="D24" s="2">
        <v>61.64</v>
      </c>
      <c r="E24" s="18">
        <v>75</v>
      </c>
      <c r="F24" s="62" t="s">
        <v>32</v>
      </c>
      <c r="G24" s="555" t="s">
        <v>116</v>
      </c>
      <c r="H24" s="2">
        <v>63.36</v>
      </c>
      <c r="I24" s="18">
        <v>71.2</v>
      </c>
      <c r="J24" s="2" t="s">
        <v>13</v>
      </c>
      <c r="K24" s="289" t="s">
        <v>17</v>
      </c>
      <c r="L24" s="301">
        <v>63.19</v>
      </c>
      <c r="M24" s="342">
        <v>69.5</v>
      </c>
      <c r="N24" s="2" t="s">
        <v>13</v>
      </c>
      <c r="O24" s="289" t="s">
        <v>48</v>
      </c>
      <c r="P24" s="301">
        <v>73.010000000000005</v>
      </c>
      <c r="Q24" s="342">
        <v>78.2</v>
      </c>
      <c r="R24" s="16" t="s">
        <v>1</v>
      </c>
      <c r="S24" s="441" t="s">
        <v>27</v>
      </c>
      <c r="T24" s="301">
        <v>70.790000000000006</v>
      </c>
      <c r="U24" s="342">
        <v>77.599999999999994</v>
      </c>
    </row>
    <row r="25" spans="1:21" ht="15.75" thickBot="1" x14ac:dyDescent="0.3">
      <c r="A25" s="222">
        <v>20</v>
      </c>
      <c r="B25" s="448" t="s">
        <v>32</v>
      </c>
      <c r="C25" s="571" t="s">
        <v>45</v>
      </c>
      <c r="D25" s="427">
        <v>61.64</v>
      </c>
      <c r="E25" s="41">
        <v>74</v>
      </c>
      <c r="F25" s="448" t="s">
        <v>26</v>
      </c>
      <c r="G25" s="571" t="s">
        <v>29</v>
      </c>
      <c r="H25" s="427">
        <v>63.36</v>
      </c>
      <c r="I25" s="41">
        <v>71</v>
      </c>
      <c r="J25" s="38" t="s">
        <v>20</v>
      </c>
      <c r="K25" s="292" t="s">
        <v>39</v>
      </c>
      <c r="L25" s="304">
        <v>63.19</v>
      </c>
      <c r="M25" s="345">
        <v>69.2</v>
      </c>
      <c r="N25" s="38" t="s">
        <v>32</v>
      </c>
      <c r="O25" s="292" t="s">
        <v>42</v>
      </c>
      <c r="P25" s="304">
        <v>73.010000000000005</v>
      </c>
      <c r="Q25" s="345">
        <v>78.166666666666671</v>
      </c>
      <c r="R25" s="448" t="s">
        <v>26</v>
      </c>
      <c r="S25" s="449" t="s">
        <v>136</v>
      </c>
      <c r="T25" s="304">
        <v>70.790000000000006</v>
      </c>
      <c r="U25" s="345">
        <v>77</v>
      </c>
    </row>
    <row r="26" spans="1:21" x14ac:dyDescent="0.25">
      <c r="A26" s="221">
        <v>21</v>
      </c>
      <c r="B26" s="61" t="s">
        <v>13</v>
      </c>
      <c r="C26" s="36" t="s">
        <v>64</v>
      </c>
      <c r="D26" s="176">
        <v>61.64</v>
      </c>
      <c r="E26" s="229">
        <v>74</v>
      </c>
      <c r="F26" s="61" t="s">
        <v>32</v>
      </c>
      <c r="G26" s="36" t="s">
        <v>41</v>
      </c>
      <c r="H26" s="176">
        <v>63.36</v>
      </c>
      <c r="I26" s="229">
        <v>70.533333333333331</v>
      </c>
      <c r="J26" s="39" t="s">
        <v>1</v>
      </c>
      <c r="K26" s="293" t="s">
        <v>66</v>
      </c>
      <c r="L26" s="305">
        <v>63.19</v>
      </c>
      <c r="M26" s="346">
        <v>69.02</v>
      </c>
      <c r="N26" s="39" t="s">
        <v>13</v>
      </c>
      <c r="O26" s="293" t="s">
        <v>18</v>
      </c>
      <c r="P26" s="305">
        <v>73.010000000000005</v>
      </c>
      <c r="Q26" s="346">
        <v>78</v>
      </c>
      <c r="R26" s="37" t="s">
        <v>1</v>
      </c>
      <c r="S26" s="450" t="s">
        <v>62</v>
      </c>
      <c r="T26" s="305">
        <v>70.790000000000006</v>
      </c>
      <c r="U26" s="346">
        <v>76.28</v>
      </c>
    </row>
    <row r="27" spans="1:21" x14ac:dyDescent="0.25">
      <c r="A27" s="216">
        <v>22</v>
      </c>
      <c r="B27" s="16" t="s">
        <v>32</v>
      </c>
      <c r="C27" s="7" t="s">
        <v>106</v>
      </c>
      <c r="D27" s="180">
        <v>61.64</v>
      </c>
      <c r="E27" s="18">
        <v>72.5</v>
      </c>
      <c r="F27" s="16" t="s">
        <v>20</v>
      </c>
      <c r="G27" s="7" t="s">
        <v>149</v>
      </c>
      <c r="H27" s="180">
        <v>63.36</v>
      </c>
      <c r="I27" s="18">
        <v>70.5</v>
      </c>
      <c r="J27" s="2" t="s">
        <v>20</v>
      </c>
      <c r="K27" s="289" t="s">
        <v>148</v>
      </c>
      <c r="L27" s="301">
        <v>63.19</v>
      </c>
      <c r="M27" s="342">
        <v>69</v>
      </c>
      <c r="N27" s="2" t="s">
        <v>13</v>
      </c>
      <c r="O27" s="289" t="s">
        <v>37</v>
      </c>
      <c r="P27" s="301">
        <v>73.010000000000005</v>
      </c>
      <c r="Q27" s="342">
        <v>78</v>
      </c>
      <c r="R27" s="16" t="s">
        <v>0</v>
      </c>
      <c r="S27" s="441" t="s">
        <v>125</v>
      </c>
      <c r="T27" s="301">
        <v>70.790000000000006</v>
      </c>
      <c r="U27" s="342">
        <v>76</v>
      </c>
    </row>
    <row r="28" spans="1:21" x14ac:dyDescent="0.25">
      <c r="A28" s="216">
        <v>23</v>
      </c>
      <c r="B28" s="16" t="s">
        <v>26</v>
      </c>
      <c r="C28" s="21" t="s">
        <v>28</v>
      </c>
      <c r="D28" s="180">
        <v>61.64</v>
      </c>
      <c r="E28" s="18">
        <v>72.099999999999994</v>
      </c>
      <c r="F28" s="16" t="s">
        <v>20</v>
      </c>
      <c r="G28" s="21" t="s">
        <v>19</v>
      </c>
      <c r="H28" s="180">
        <v>63.36</v>
      </c>
      <c r="I28" s="18">
        <v>70.3</v>
      </c>
      <c r="J28" s="2" t="s">
        <v>13</v>
      </c>
      <c r="K28" s="289" t="s">
        <v>48</v>
      </c>
      <c r="L28" s="301">
        <v>63.19</v>
      </c>
      <c r="M28" s="342">
        <v>69</v>
      </c>
      <c r="N28" s="2" t="s">
        <v>11</v>
      </c>
      <c r="O28" s="289" t="s">
        <v>50</v>
      </c>
      <c r="P28" s="301">
        <v>73.010000000000005</v>
      </c>
      <c r="Q28" s="342">
        <v>78</v>
      </c>
      <c r="R28" s="16" t="s">
        <v>11</v>
      </c>
      <c r="S28" s="442" t="s">
        <v>41</v>
      </c>
      <c r="T28" s="301">
        <v>70.790000000000006</v>
      </c>
      <c r="U28" s="342">
        <v>75.875</v>
      </c>
    </row>
    <row r="29" spans="1:21" x14ac:dyDescent="0.25">
      <c r="A29" s="216">
        <v>24</v>
      </c>
      <c r="B29" s="16" t="s">
        <v>11</v>
      </c>
      <c r="C29" s="21" t="s">
        <v>125</v>
      </c>
      <c r="D29" s="180">
        <v>61.64</v>
      </c>
      <c r="E29" s="18">
        <v>72</v>
      </c>
      <c r="F29" s="16" t="s">
        <v>13</v>
      </c>
      <c r="G29" s="21" t="s">
        <v>37</v>
      </c>
      <c r="H29" s="180">
        <v>63.36</v>
      </c>
      <c r="I29" s="18">
        <v>70</v>
      </c>
      <c r="J29" s="2" t="s">
        <v>11</v>
      </c>
      <c r="K29" s="289" t="s">
        <v>124</v>
      </c>
      <c r="L29" s="301">
        <v>63.19</v>
      </c>
      <c r="M29" s="342">
        <v>68.599999999999994</v>
      </c>
      <c r="N29" s="2" t="s">
        <v>0</v>
      </c>
      <c r="O29" s="289" t="s">
        <v>93</v>
      </c>
      <c r="P29" s="301">
        <v>73.010000000000005</v>
      </c>
      <c r="Q29" s="342">
        <v>77.764705882352942</v>
      </c>
      <c r="R29" s="62" t="s">
        <v>32</v>
      </c>
      <c r="S29" s="7" t="s">
        <v>149</v>
      </c>
      <c r="T29" s="301">
        <v>70.790000000000006</v>
      </c>
      <c r="U29" s="342">
        <v>75</v>
      </c>
    </row>
    <row r="30" spans="1:21" x14ac:dyDescent="0.25">
      <c r="A30" s="216">
        <v>25</v>
      </c>
      <c r="B30" s="16" t="s">
        <v>1</v>
      </c>
      <c r="C30" s="182" t="s">
        <v>132</v>
      </c>
      <c r="D30" s="180">
        <v>61.64</v>
      </c>
      <c r="E30" s="18">
        <v>71.5</v>
      </c>
      <c r="F30" s="16" t="s">
        <v>11</v>
      </c>
      <c r="G30" s="182" t="s">
        <v>152</v>
      </c>
      <c r="H30" s="180">
        <v>63.36</v>
      </c>
      <c r="I30" s="18">
        <v>69.3</v>
      </c>
      <c r="J30" s="2" t="s">
        <v>11</v>
      </c>
      <c r="K30" s="289" t="s">
        <v>12</v>
      </c>
      <c r="L30" s="301">
        <v>63.19</v>
      </c>
      <c r="M30" s="342">
        <v>68.099999999999994</v>
      </c>
      <c r="N30" s="2" t="s">
        <v>20</v>
      </c>
      <c r="O30" s="289" t="s">
        <v>23</v>
      </c>
      <c r="P30" s="301">
        <v>73.010000000000005</v>
      </c>
      <c r="Q30" s="342">
        <v>77.7</v>
      </c>
      <c r="R30" s="16" t="s">
        <v>20</v>
      </c>
      <c r="S30" s="442" t="s">
        <v>131</v>
      </c>
      <c r="T30" s="301">
        <v>70.790000000000006</v>
      </c>
      <c r="U30" s="342">
        <v>75</v>
      </c>
    </row>
    <row r="31" spans="1:21" x14ac:dyDescent="0.25">
      <c r="A31" s="216">
        <v>26</v>
      </c>
      <c r="B31" s="16" t="s">
        <v>13</v>
      </c>
      <c r="C31" s="23" t="s">
        <v>48</v>
      </c>
      <c r="D31" s="180">
        <v>61.64</v>
      </c>
      <c r="E31" s="18">
        <v>71.2</v>
      </c>
      <c r="F31" s="16" t="s">
        <v>0</v>
      </c>
      <c r="G31" s="23" t="s">
        <v>53</v>
      </c>
      <c r="H31" s="180">
        <v>63.36</v>
      </c>
      <c r="I31" s="18">
        <v>69</v>
      </c>
      <c r="J31" s="2" t="s">
        <v>20</v>
      </c>
      <c r="K31" s="289" t="s">
        <v>40</v>
      </c>
      <c r="L31" s="301">
        <v>63.19</v>
      </c>
      <c r="M31" s="342">
        <v>68</v>
      </c>
      <c r="N31" s="2" t="s">
        <v>13</v>
      </c>
      <c r="O31" s="289" t="s">
        <v>63</v>
      </c>
      <c r="P31" s="301">
        <v>73.010000000000005</v>
      </c>
      <c r="Q31" s="342">
        <v>76.599999999999994</v>
      </c>
      <c r="R31" s="16" t="s">
        <v>1</v>
      </c>
      <c r="S31" s="441" t="s">
        <v>64</v>
      </c>
      <c r="T31" s="301">
        <v>70.790000000000006</v>
      </c>
      <c r="U31" s="342">
        <v>75</v>
      </c>
    </row>
    <row r="32" spans="1:21" x14ac:dyDescent="0.25">
      <c r="A32" s="216">
        <v>27</v>
      </c>
      <c r="B32" s="16" t="s">
        <v>32</v>
      </c>
      <c r="C32" s="182" t="s">
        <v>44</v>
      </c>
      <c r="D32" s="180">
        <v>61.64</v>
      </c>
      <c r="E32" s="18">
        <v>71</v>
      </c>
      <c r="F32" s="16" t="s">
        <v>0</v>
      </c>
      <c r="G32" s="182" t="s">
        <v>54</v>
      </c>
      <c r="H32" s="180">
        <v>63.36</v>
      </c>
      <c r="I32" s="18">
        <v>68.243243243243242</v>
      </c>
      <c r="J32" s="2" t="s">
        <v>20</v>
      </c>
      <c r="K32" s="289" t="s">
        <v>21</v>
      </c>
      <c r="L32" s="301">
        <v>63.19</v>
      </c>
      <c r="M32" s="342">
        <v>68</v>
      </c>
      <c r="N32" s="2" t="s">
        <v>1</v>
      </c>
      <c r="O32" s="289" t="s">
        <v>128</v>
      </c>
      <c r="P32" s="301">
        <v>73.010000000000005</v>
      </c>
      <c r="Q32" s="342">
        <v>76.5</v>
      </c>
      <c r="R32" s="16" t="s">
        <v>13</v>
      </c>
      <c r="S32" s="442" t="s">
        <v>53</v>
      </c>
      <c r="T32" s="301">
        <v>70.790000000000006</v>
      </c>
      <c r="U32" s="342">
        <v>74.944444444444443</v>
      </c>
    </row>
    <row r="33" spans="1:21" x14ac:dyDescent="0.25">
      <c r="A33" s="216">
        <v>28</v>
      </c>
      <c r="B33" s="16" t="s">
        <v>26</v>
      </c>
      <c r="C33" s="21" t="s">
        <v>183</v>
      </c>
      <c r="D33" s="181">
        <v>61.64</v>
      </c>
      <c r="E33" s="172">
        <v>71</v>
      </c>
      <c r="F33" s="16" t="s">
        <v>13</v>
      </c>
      <c r="G33" s="21" t="s">
        <v>64</v>
      </c>
      <c r="H33" s="181">
        <v>63.36</v>
      </c>
      <c r="I33" s="172">
        <v>68</v>
      </c>
      <c r="J33" s="2" t="s">
        <v>1</v>
      </c>
      <c r="K33" s="289" t="s">
        <v>87</v>
      </c>
      <c r="L33" s="301">
        <v>63.19</v>
      </c>
      <c r="M33" s="342">
        <v>68</v>
      </c>
      <c r="N33" s="2" t="s">
        <v>0</v>
      </c>
      <c r="O33" s="289" t="s">
        <v>62</v>
      </c>
      <c r="P33" s="301">
        <v>73.010000000000005</v>
      </c>
      <c r="Q33" s="342">
        <v>76.400000000000006</v>
      </c>
      <c r="R33" s="16" t="s">
        <v>0</v>
      </c>
      <c r="S33" s="442" t="s">
        <v>93</v>
      </c>
      <c r="T33" s="301">
        <v>70.790000000000006</v>
      </c>
      <c r="U33" s="342">
        <v>74.333333333333329</v>
      </c>
    </row>
    <row r="34" spans="1:21" x14ac:dyDescent="0.25">
      <c r="A34" s="216">
        <v>29</v>
      </c>
      <c r="B34" s="16" t="s">
        <v>1</v>
      </c>
      <c r="C34" s="21" t="s">
        <v>109</v>
      </c>
      <c r="D34" s="181">
        <v>61.64</v>
      </c>
      <c r="E34" s="172">
        <v>71</v>
      </c>
      <c r="F34" s="16" t="s">
        <v>1</v>
      </c>
      <c r="G34" s="21" t="s">
        <v>158</v>
      </c>
      <c r="H34" s="181">
        <v>63.36</v>
      </c>
      <c r="I34" s="172">
        <v>67</v>
      </c>
      <c r="J34" s="2" t="s">
        <v>1</v>
      </c>
      <c r="K34" s="289" t="s">
        <v>112</v>
      </c>
      <c r="L34" s="301">
        <v>63.19</v>
      </c>
      <c r="M34" s="342">
        <v>67.31</v>
      </c>
      <c r="N34" s="2" t="s">
        <v>1</v>
      </c>
      <c r="O34" s="289" t="s">
        <v>6</v>
      </c>
      <c r="P34" s="301">
        <v>73.010000000000005</v>
      </c>
      <c r="Q34" s="342">
        <v>76.3</v>
      </c>
      <c r="R34" s="16" t="s">
        <v>0</v>
      </c>
      <c r="S34" s="442" t="s">
        <v>108</v>
      </c>
      <c r="T34" s="301">
        <v>70.790000000000006</v>
      </c>
      <c r="U34" s="342">
        <v>74.25</v>
      </c>
    </row>
    <row r="35" spans="1:21" ht="16.5" customHeight="1" thickBot="1" x14ac:dyDescent="0.3">
      <c r="A35" s="222">
        <v>30</v>
      </c>
      <c r="B35" s="19" t="s">
        <v>26</v>
      </c>
      <c r="C35" s="110" t="s">
        <v>29</v>
      </c>
      <c r="D35" s="184">
        <v>61.64</v>
      </c>
      <c r="E35" s="20">
        <v>70.599999999999994</v>
      </c>
      <c r="F35" s="19" t="s">
        <v>0</v>
      </c>
      <c r="G35" s="110" t="s">
        <v>55</v>
      </c>
      <c r="H35" s="184">
        <v>63.36</v>
      </c>
      <c r="I35" s="20">
        <v>67</v>
      </c>
      <c r="J35" s="3" t="s">
        <v>26</v>
      </c>
      <c r="K35" s="290" t="s">
        <v>31</v>
      </c>
      <c r="L35" s="302">
        <v>63.19</v>
      </c>
      <c r="M35" s="343">
        <v>66.599999999999994</v>
      </c>
      <c r="N35" s="3" t="s">
        <v>13</v>
      </c>
      <c r="O35" s="290" t="s">
        <v>15</v>
      </c>
      <c r="P35" s="302">
        <v>73.010000000000005</v>
      </c>
      <c r="Q35" s="343">
        <v>75.8</v>
      </c>
      <c r="R35" s="19" t="s">
        <v>0</v>
      </c>
      <c r="S35" s="10" t="s">
        <v>54</v>
      </c>
      <c r="T35" s="302">
        <v>70.790000000000006</v>
      </c>
      <c r="U35" s="343">
        <v>74.181818181818187</v>
      </c>
    </row>
    <row r="36" spans="1:21" x14ac:dyDescent="0.25">
      <c r="A36" s="221">
        <v>31</v>
      </c>
      <c r="B36" s="37" t="s">
        <v>13</v>
      </c>
      <c r="C36" s="423" t="s">
        <v>14</v>
      </c>
      <c r="D36" s="176">
        <v>61.64</v>
      </c>
      <c r="E36" s="43">
        <v>70.3</v>
      </c>
      <c r="F36" s="37" t="s">
        <v>0</v>
      </c>
      <c r="G36" s="423" t="s">
        <v>108</v>
      </c>
      <c r="H36" s="176">
        <v>63.36</v>
      </c>
      <c r="I36" s="43">
        <v>66.692307692307693</v>
      </c>
      <c r="J36" s="39" t="s">
        <v>1</v>
      </c>
      <c r="K36" s="293" t="s">
        <v>157</v>
      </c>
      <c r="L36" s="305">
        <v>63.19</v>
      </c>
      <c r="M36" s="346">
        <v>66.5</v>
      </c>
      <c r="N36" s="39" t="s">
        <v>20</v>
      </c>
      <c r="O36" s="293" t="s">
        <v>40</v>
      </c>
      <c r="P36" s="305">
        <v>73.010000000000005</v>
      </c>
      <c r="Q36" s="346">
        <v>75</v>
      </c>
      <c r="R36" s="37" t="s">
        <v>0</v>
      </c>
      <c r="S36" s="451" t="s">
        <v>6</v>
      </c>
      <c r="T36" s="305">
        <v>70.790000000000006</v>
      </c>
      <c r="U36" s="346">
        <v>74</v>
      </c>
    </row>
    <row r="37" spans="1:21" x14ac:dyDescent="0.25">
      <c r="A37" s="216">
        <v>32</v>
      </c>
      <c r="B37" s="62" t="s">
        <v>1</v>
      </c>
      <c r="C37" s="7" t="s">
        <v>128</v>
      </c>
      <c r="D37" s="2">
        <v>61.64</v>
      </c>
      <c r="E37" s="18">
        <v>70.290000000000006</v>
      </c>
      <c r="F37" s="62" t="s">
        <v>32</v>
      </c>
      <c r="G37" s="7" t="s">
        <v>143</v>
      </c>
      <c r="H37" s="2">
        <v>63.36</v>
      </c>
      <c r="I37" s="18">
        <v>66.5</v>
      </c>
      <c r="J37" s="2" t="s">
        <v>1</v>
      </c>
      <c r="K37" s="289" t="s">
        <v>8</v>
      </c>
      <c r="L37" s="301">
        <v>63.19</v>
      </c>
      <c r="M37" s="342">
        <v>66.12</v>
      </c>
      <c r="N37" s="2" t="s">
        <v>1</v>
      </c>
      <c r="O37" s="289" t="s">
        <v>127</v>
      </c>
      <c r="P37" s="301">
        <v>73.010000000000005</v>
      </c>
      <c r="Q37" s="342">
        <v>75</v>
      </c>
      <c r="R37" s="16" t="s">
        <v>1</v>
      </c>
      <c r="S37" s="67" t="s">
        <v>24</v>
      </c>
      <c r="T37" s="301">
        <v>70.790000000000006</v>
      </c>
      <c r="U37" s="342">
        <v>73.599999999999994</v>
      </c>
    </row>
    <row r="38" spans="1:21" x14ac:dyDescent="0.25">
      <c r="A38" s="216">
        <v>33</v>
      </c>
      <c r="B38" s="103" t="s">
        <v>1</v>
      </c>
      <c r="C38" s="21" t="s">
        <v>111</v>
      </c>
      <c r="D38" s="2">
        <v>61.64</v>
      </c>
      <c r="E38" s="18">
        <v>70</v>
      </c>
      <c r="F38" s="103" t="s">
        <v>26</v>
      </c>
      <c r="G38" s="21" t="s">
        <v>31</v>
      </c>
      <c r="H38" s="2">
        <v>63.36</v>
      </c>
      <c r="I38" s="18">
        <v>66.5</v>
      </c>
      <c r="J38" s="2" t="s">
        <v>0</v>
      </c>
      <c r="K38" s="289" t="s">
        <v>108</v>
      </c>
      <c r="L38" s="301">
        <v>63.19</v>
      </c>
      <c r="M38" s="342">
        <v>65.599999999999994</v>
      </c>
      <c r="N38" s="2" t="s">
        <v>1</v>
      </c>
      <c r="O38" s="289" t="s">
        <v>7</v>
      </c>
      <c r="P38" s="301">
        <v>73.010000000000005</v>
      </c>
      <c r="Q38" s="342">
        <v>75</v>
      </c>
      <c r="R38" s="16" t="s">
        <v>20</v>
      </c>
      <c r="S38" s="442" t="s">
        <v>91</v>
      </c>
      <c r="T38" s="301">
        <v>70.790000000000006</v>
      </c>
      <c r="U38" s="342">
        <v>73.599999999999994</v>
      </c>
    </row>
    <row r="39" spans="1:21" x14ac:dyDescent="0.25">
      <c r="A39" s="216">
        <v>34</v>
      </c>
      <c r="B39" s="16" t="s">
        <v>1</v>
      </c>
      <c r="C39" s="67" t="s">
        <v>129</v>
      </c>
      <c r="D39" s="180">
        <v>61.64</v>
      </c>
      <c r="E39" s="18">
        <v>69.3</v>
      </c>
      <c r="F39" s="16" t="s">
        <v>1</v>
      </c>
      <c r="G39" s="67" t="s">
        <v>128</v>
      </c>
      <c r="H39" s="180">
        <v>63.36</v>
      </c>
      <c r="I39" s="18">
        <v>66.3</v>
      </c>
      <c r="J39" s="2" t="s">
        <v>11</v>
      </c>
      <c r="K39" s="289" t="s">
        <v>126</v>
      </c>
      <c r="L39" s="301">
        <v>63.19</v>
      </c>
      <c r="M39" s="342">
        <v>65</v>
      </c>
      <c r="N39" s="2" t="s">
        <v>11</v>
      </c>
      <c r="O39" s="289" t="s">
        <v>65</v>
      </c>
      <c r="P39" s="301">
        <v>73.010000000000005</v>
      </c>
      <c r="Q39" s="342">
        <v>74.7</v>
      </c>
      <c r="R39" s="16" t="s">
        <v>20</v>
      </c>
      <c r="S39" s="442" t="s">
        <v>112</v>
      </c>
      <c r="T39" s="301">
        <v>70.790000000000006</v>
      </c>
      <c r="U39" s="342">
        <v>73.400000000000006</v>
      </c>
    </row>
    <row r="40" spans="1:21" x14ac:dyDescent="0.25">
      <c r="A40" s="216">
        <v>35</v>
      </c>
      <c r="B40" s="16" t="s">
        <v>11</v>
      </c>
      <c r="C40" s="21" t="s">
        <v>65</v>
      </c>
      <c r="D40" s="180">
        <v>61.64</v>
      </c>
      <c r="E40" s="18">
        <v>69</v>
      </c>
      <c r="F40" s="16" t="s">
        <v>11</v>
      </c>
      <c r="G40" s="21" t="s">
        <v>65</v>
      </c>
      <c r="H40" s="180">
        <v>63.36</v>
      </c>
      <c r="I40" s="18">
        <v>66</v>
      </c>
      <c r="J40" s="2" t="s">
        <v>11</v>
      </c>
      <c r="K40" s="289" t="s">
        <v>65</v>
      </c>
      <c r="L40" s="301">
        <v>63.19</v>
      </c>
      <c r="M40" s="342">
        <v>65</v>
      </c>
      <c r="N40" s="2" t="s">
        <v>20</v>
      </c>
      <c r="O40" s="289" t="s">
        <v>24</v>
      </c>
      <c r="P40" s="301">
        <v>73.010000000000005</v>
      </c>
      <c r="Q40" s="342">
        <v>74.599999999999994</v>
      </c>
      <c r="R40" s="16" t="s">
        <v>1</v>
      </c>
      <c r="S40" s="7" t="s">
        <v>48</v>
      </c>
      <c r="T40" s="301">
        <v>70.790000000000006</v>
      </c>
      <c r="U40" s="342">
        <v>73</v>
      </c>
    </row>
    <row r="41" spans="1:21" x14ac:dyDescent="0.25">
      <c r="A41" s="216">
        <v>36</v>
      </c>
      <c r="B41" s="62" t="s">
        <v>11</v>
      </c>
      <c r="C41" s="21" t="s">
        <v>142</v>
      </c>
      <c r="D41" s="2">
        <v>61.64</v>
      </c>
      <c r="E41" s="18">
        <v>69</v>
      </c>
      <c r="F41" s="62" t="s">
        <v>32</v>
      </c>
      <c r="G41" s="21" t="s">
        <v>44</v>
      </c>
      <c r="H41" s="2">
        <v>63.36</v>
      </c>
      <c r="I41" s="18">
        <v>65.875</v>
      </c>
      <c r="J41" s="2" t="s">
        <v>11</v>
      </c>
      <c r="K41" s="289" t="s">
        <v>125</v>
      </c>
      <c r="L41" s="301">
        <v>63.19</v>
      </c>
      <c r="M41" s="342">
        <v>65</v>
      </c>
      <c r="N41" s="2" t="s">
        <v>13</v>
      </c>
      <c r="O41" s="289" t="s">
        <v>17</v>
      </c>
      <c r="P41" s="301">
        <v>73.010000000000005</v>
      </c>
      <c r="Q41" s="342">
        <v>74.599999999999994</v>
      </c>
      <c r="R41" s="16" t="s">
        <v>13</v>
      </c>
      <c r="S41" s="442" t="s">
        <v>28</v>
      </c>
      <c r="T41" s="301">
        <v>70.790000000000006</v>
      </c>
      <c r="U41" s="342">
        <v>72.8</v>
      </c>
    </row>
    <row r="42" spans="1:21" x14ac:dyDescent="0.25">
      <c r="A42" s="216">
        <v>37</v>
      </c>
      <c r="B42" s="16" t="s">
        <v>1</v>
      </c>
      <c r="C42" s="169" t="s">
        <v>157</v>
      </c>
      <c r="D42" s="180">
        <v>61.64</v>
      </c>
      <c r="E42" s="18">
        <v>69</v>
      </c>
      <c r="F42" s="16" t="s">
        <v>13</v>
      </c>
      <c r="G42" s="169" t="s">
        <v>48</v>
      </c>
      <c r="H42" s="180">
        <v>63.36</v>
      </c>
      <c r="I42" s="18">
        <v>65.400000000000006</v>
      </c>
      <c r="J42" s="2" t="s">
        <v>11</v>
      </c>
      <c r="K42" s="289" t="s">
        <v>122</v>
      </c>
      <c r="L42" s="301">
        <v>63.19</v>
      </c>
      <c r="M42" s="342">
        <v>65</v>
      </c>
      <c r="N42" s="2" t="s">
        <v>32</v>
      </c>
      <c r="O42" s="289" t="s">
        <v>106</v>
      </c>
      <c r="P42" s="301">
        <v>73.010000000000005</v>
      </c>
      <c r="Q42" s="342">
        <v>74.5</v>
      </c>
      <c r="R42" s="103" t="s">
        <v>26</v>
      </c>
      <c r="S42" s="444" t="s">
        <v>120</v>
      </c>
      <c r="T42" s="301">
        <v>70.790000000000006</v>
      </c>
      <c r="U42" s="342">
        <v>72.7</v>
      </c>
    </row>
    <row r="43" spans="1:21" x14ac:dyDescent="0.25">
      <c r="A43" s="216">
        <v>38</v>
      </c>
      <c r="B43" s="16" t="s">
        <v>20</v>
      </c>
      <c r="C43" s="182" t="s">
        <v>39</v>
      </c>
      <c r="D43" s="180">
        <v>61.64</v>
      </c>
      <c r="E43" s="18">
        <v>68</v>
      </c>
      <c r="F43" s="16" t="s">
        <v>1</v>
      </c>
      <c r="G43" s="182" t="s">
        <v>7</v>
      </c>
      <c r="H43" s="180">
        <v>63.36</v>
      </c>
      <c r="I43" s="18">
        <v>65</v>
      </c>
      <c r="J43" s="2" t="s">
        <v>1</v>
      </c>
      <c r="K43" s="289" t="s">
        <v>128</v>
      </c>
      <c r="L43" s="301">
        <v>63.19</v>
      </c>
      <c r="M43" s="342">
        <v>64.86</v>
      </c>
      <c r="N43" s="2" t="s">
        <v>26</v>
      </c>
      <c r="O43" s="289" t="s">
        <v>31</v>
      </c>
      <c r="P43" s="301">
        <v>73.010000000000005</v>
      </c>
      <c r="Q43" s="342">
        <v>74.5</v>
      </c>
      <c r="R43" s="16" t="s">
        <v>20</v>
      </c>
      <c r="S43" s="442" t="s">
        <v>12</v>
      </c>
      <c r="T43" s="301">
        <v>70.790000000000006</v>
      </c>
      <c r="U43" s="342">
        <v>72.5</v>
      </c>
    </row>
    <row r="44" spans="1:21" x14ac:dyDescent="0.25">
      <c r="A44" s="216">
        <v>39</v>
      </c>
      <c r="B44" s="16" t="s">
        <v>20</v>
      </c>
      <c r="C44" s="67" t="s">
        <v>19</v>
      </c>
      <c r="D44" s="181">
        <v>61.64</v>
      </c>
      <c r="E44" s="172">
        <v>68</v>
      </c>
      <c r="F44" s="16" t="s">
        <v>1</v>
      </c>
      <c r="G44" s="67" t="s">
        <v>111</v>
      </c>
      <c r="H44" s="181">
        <v>63.36</v>
      </c>
      <c r="I44" s="172">
        <v>65</v>
      </c>
      <c r="J44" s="2" t="s">
        <v>11</v>
      </c>
      <c r="K44" s="289" t="s">
        <v>80</v>
      </c>
      <c r="L44" s="301">
        <v>63.19</v>
      </c>
      <c r="M44" s="342">
        <v>64.2</v>
      </c>
      <c r="N44" s="2" t="s">
        <v>1</v>
      </c>
      <c r="O44" s="289" t="s">
        <v>9</v>
      </c>
      <c r="P44" s="301">
        <v>73.010000000000005</v>
      </c>
      <c r="Q44" s="342">
        <v>74.2</v>
      </c>
      <c r="R44" s="16" t="s">
        <v>11</v>
      </c>
      <c r="S44" s="7" t="s">
        <v>66</v>
      </c>
      <c r="T44" s="301">
        <v>70.790000000000006</v>
      </c>
      <c r="U44" s="342">
        <v>72</v>
      </c>
    </row>
    <row r="45" spans="1:21" ht="15.75" thickBot="1" x14ac:dyDescent="0.3">
      <c r="A45" s="222">
        <v>40</v>
      </c>
      <c r="B45" s="19" t="s">
        <v>11</v>
      </c>
      <c r="C45" s="567" t="s">
        <v>123</v>
      </c>
      <c r="D45" s="184">
        <v>61.64</v>
      </c>
      <c r="E45" s="20">
        <v>67.5</v>
      </c>
      <c r="F45" s="19" t="s">
        <v>1</v>
      </c>
      <c r="G45" s="567" t="s">
        <v>113</v>
      </c>
      <c r="H45" s="184">
        <v>63.36</v>
      </c>
      <c r="I45" s="20">
        <v>65</v>
      </c>
      <c r="J45" s="3" t="s">
        <v>11</v>
      </c>
      <c r="K45" s="290" t="s">
        <v>10</v>
      </c>
      <c r="L45" s="302">
        <v>63.19</v>
      </c>
      <c r="M45" s="343">
        <v>64</v>
      </c>
      <c r="N45" s="3" t="s">
        <v>32</v>
      </c>
      <c r="O45" s="290" t="s">
        <v>44</v>
      </c>
      <c r="P45" s="302">
        <v>73.010000000000005</v>
      </c>
      <c r="Q45" s="343">
        <v>74.111111111111114</v>
      </c>
      <c r="R45" s="19" t="s">
        <v>1</v>
      </c>
      <c r="S45" s="445" t="s">
        <v>45</v>
      </c>
      <c r="T45" s="302">
        <v>70.790000000000006</v>
      </c>
      <c r="U45" s="343">
        <v>71.25</v>
      </c>
    </row>
    <row r="46" spans="1:21" x14ac:dyDescent="0.25">
      <c r="A46" s="221">
        <v>41</v>
      </c>
      <c r="B46" s="429" t="s">
        <v>1</v>
      </c>
      <c r="C46" s="570" t="s">
        <v>66</v>
      </c>
      <c r="D46" s="176">
        <v>61.64</v>
      </c>
      <c r="E46" s="43">
        <v>67.3</v>
      </c>
      <c r="F46" s="429" t="s">
        <v>26</v>
      </c>
      <c r="G46" s="570" t="s">
        <v>28</v>
      </c>
      <c r="H46" s="176">
        <v>63.36</v>
      </c>
      <c r="I46" s="43">
        <v>64.7</v>
      </c>
      <c r="J46" s="39" t="s">
        <v>11</v>
      </c>
      <c r="K46" s="293" t="s">
        <v>123</v>
      </c>
      <c r="L46" s="305">
        <v>63.19</v>
      </c>
      <c r="M46" s="346">
        <v>64</v>
      </c>
      <c r="N46" s="39" t="s">
        <v>13</v>
      </c>
      <c r="O46" s="293" t="s">
        <v>64</v>
      </c>
      <c r="P46" s="305">
        <v>73.010000000000005</v>
      </c>
      <c r="Q46" s="346">
        <v>74</v>
      </c>
      <c r="R46" s="61" t="s">
        <v>32</v>
      </c>
      <c r="S46" s="452" t="s">
        <v>42</v>
      </c>
      <c r="T46" s="305">
        <v>70.790000000000006</v>
      </c>
      <c r="U46" s="346">
        <v>70.714285714285708</v>
      </c>
    </row>
    <row r="47" spans="1:21" x14ac:dyDescent="0.25">
      <c r="A47" s="216">
        <v>42</v>
      </c>
      <c r="B47" s="16" t="s">
        <v>0</v>
      </c>
      <c r="C47" s="23" t="s">
        <v>62</v>
      </c>
      <c r="D47" s="180">
        <v>61.64</v>
      </c>
      <c r="E47" s="18">
        <v>66.680000000000007</v>
      </c>
      <c r="F47" s="16" t="s">
        <v>11</v>
      </c>
      <c r="G47" s="23" t="s">
        <v>142</v>
      </c>
      <c r="H47" s="180">
        <v>63.36</v>
      </c>
      <c r="I47" s="18">
        <v>64.7</v>
      </c>
      <c r="J47" s="2" t="s">
        <v>1</v>
      </c>
      <c r="K47" s="289" t="s">
        <v>9</v>
      </c>
      <c r="L47" s="301">
        <v>63.19</v>
      </c>
      <c r="M47" s="342">
        <v>63.5</v>
      </c>
      <c r="N47" s="2" t="s">
        <v>11</v>
      </c>
      <c r="O47" s="289" t="s">
        <v>80</v>
      </c>
      <c r="P47" s="301">
        <v>73.010000000000005</v>
      </c>
      <c r="Q47" s="342">
        <v>74</v>
      </c>
      <c r="R47" s="62" t="s">
        <v>32</v>
      </c>
      <c r="S47" s="426" t="s">
        <v>36</v>
      </c>
      <c r="T47" s="301">
        <v>70.790000000000006</v>
      </c>
      <c r="U47" s="342">
        <v>70</v>
      </c>
    </row>
    <row r="48" spans="1:21" x14ac:dyDescent="0.25">
      <c r="A48" s="216">
        <v>43</v>
      </c>
      <c r="B48" s="32" t="s">
        <v>1</v>
      </c>
      <c r="C48" s="34" t="s">
        <v>112</v>
      </c>
      <c r="D48" s="177">
        <v>61.64</v>
      </c>
      <c r="E48" s="42">
        <v>66.400000000000006</v>
      </c>
      <c r="F48" s="32" t="s">
        <v>1</v>
      </c>
      <c r="G48" s="34" t="s">
        <v>110</v>
      </c>
      <c r="H48" s="177">
        <v>63.36</v>
      </c>
      <c r="I48" s="42">
        <v>64.7</v>
      </c>
      <c r="J48" s="224" t="s">
        <v>32</v>
      </c>
      <c r="K48" s="291" t="s">
        <v>41</v>
      </c>
      <c r="L48" s="303">
        <v>63.19</v>
      </c>
      <c r="M48" s="344">
        <v>63</v>
      </c>
      <c r="N48" s="224" t="s">
        <v>11</v>
      </c>
      <c r="O48" s="291" t="s">
        <v>123</v>
      </c>
      <c r="P48" s="303">
        <v>73.010000000000005</v>
      </c>
      <c r="Q48" s="344">
        <v>74</v>
      </c>
      <c r="R48" s="32" t="s">
        <v>0</v>
      </c>
      <c r="S48" s="446" t="s">
        <v>2</v>
      </c>
      <c r="T48" s="303">
        <v>70.790000000000006</v>
      </c>
      <c r="U48" s="344">
        <v>70</v>
      </c>
    </row>
    <row r="49" spans="1:21" x14ac:dyDescent="0.25">
      <c r="A49" s="216">
        <v>44</v>
      </c>
      <c r="B49" s="16" t="s">
        <v>26</v>
      </c>
      <c r="C49" s="21" t="s">
        <v>146</v>
      </c>
      <c r="D49" s="180">
        <v>61.64</v>
      </c>
      <c r="E49" s="18">
        <v>66</v>
      </c>
      <c r="F49" s="16" t="s">
        <v>1</v>
      </c>
      <c r="G49" s="21" t="s">
        <v>66</v>
      </c>
      <c r="H49" s="180">
        <v>63.36</v>
      </c>
      <c r="I49" s="18">
        <v>64.599999999999994</v>
      </c>
      <c r="J49" s="2" t="s">
        <v>26</v>
      </c>
      <c r="K49" s="289" t="s">
        <v>146</v>
      </c>
      <c r="L49" s="301">
        <v>63.19</v>
      </c>
      <c r="M49" s="342">
        <v>63</v>
      </c>
      <c r="N49" s="2" t="s">
        <v>20</v>
      </c>
      <c r="O49" s="289" t="s">
        <v>119</v>
      </c>
      <c r="P49" s="301">
        <v>73.010000000000005</v>
      </c>
      <c r="Q49" s="342">
        <v>73.8</v>
      </c>
      <c r="R49" s="16" t="s">
        <v>1</v>
      </c>
      <c r="S49" s="7" t="s">
        <v>109</v>
      </c>
      <c r="T49" s="301">
        <v>70.790000000000006</v>
      </c>
      <c r="U49" s="342">
        <v>70</v>
      </c>
    </row>
    <row r="50" spans="1:21" x14ac:dyDescent="0.25">
      <c r="A50" s="216">
        <v>45</v>
      </c>
      <c r="B50" s="16" t="s">
        <v>20</v>
      </c>
      <c r="C50" s="23" t="s">
        <v>170</v>
      </c>
      <c r="D50" s="180">
        <v>61.64</v>
      </c>
      <c r="E50" s="18">
        <v>65.5</v>
      </c>
      <c r="F50" s="16" t="s">
        <v>1</v>
      </c>
      <c r="G50" s="23" t="s">
        <v>8</v>
      </c>
      <c r="H50" s="180">
        <v>63.36</v>
      </c>
      <c r="I50" s="18">
        <v>64.5</v>
      </c>
      <c r="J50" s="2" t="s">
        <v>1</v>
      </c>
      <c r="K50" s="289" t="s">
        <v>137</v>
      </c>
      <c r="L50" s="301">
        <v>63.19</v>
      </c>
      <c r="M50" s="342">
        <v>63</v>
      </c>
      <c r="N50" s="2" t="s">
        <v>13</v>
      </c>
      <c r="O50" s="289" t="s">
        <v>16</v>
      </c>
      <c r="P50" s="301">
        <v>73.010000000000005</v>
      </c>
      <c r="Q50" s="342">
        <v>73.7</v>
      </c>
      <c r="R50" s="16" t="s">
        <v>1</v>
      </c>
      <c r="S50" s="442" t="s">
        <v>40</v>
      </c>
      <c r="T50" s="301">
        <v>70.790000000000006</v>
      </c>
      <c r="U50" s="342">
        <v>69.7</v>
      </c>
    </row>
    <row r="51" spans="1:21" x14ac:dyDescent="0.25">
      <c r="A51" s="216">
        <v>46</v>
      </c>
      <c r="B51" s="16" t="s">
        <v>13</v>
      </c>
      <c r="C51" s="21" t="s">
        <v>165</v>
      </c>
      <c r="D51" s="180">
        <v>61.64</v>
      </c>
      <c r="E51" s="18">
        <v>65.400000000000006</v>
      </c>
      <c r="F51" s="16" t="s">
        <v>20</v>
      </c>
      <c r="G51" s="21" t="s">
        <v>46</v>
      </c>
      <c r="H51" s="180">
        <v>63.36</v>
      </c>
      <c r="I51" s="18">
        <v>63.2</v>
      </c>
      <c r="J51" s="2" t="s">
        <v>1</v>
      </c>
      <c r="K51" s="289" t="s">
        <v>113</v>
      </c>
      <c r="L51" s="301">
        <v>63.19</v>
      </c>
      <c r="M51" s="342">
        <v>62.93</v>
      </c>
      <c r="N51" s="2" t="s">
        <v>1</v>
      </c>
      <c r="O51" s="289" t="s">
        <v>2</v>
      </c>
      <c r="P51" s="301">
        <v>73.010000000000005</v>
      </c>
      <c r="Q51" s="342">
        <v>72.599999999999994</v>
      </c>
      <c r="R51" s="16" t="s">
        <v>20</v>
      </c>
      <c r="S51" s="442" t="s">
        <v>33</v>
      </c>
      <c r="T51" s="301">
        <v>70.790000000000006</v>
      </c>
      <c r="U51" s="342">
        <v>69.5</v>
      </c>
    </row>
    <row r="52" spans="1:21" x14ac:dyDescent="0.25">
      <c r="A52" s="216">
        <v>47</v>
      </c>
      <c r="B52" s="16" t="s">
        <v>1</v>
      </c>
      <c r="C52" s="21" t="s">
        <v>179</v>
      </c>
      <c r="D52" s="180">
        <v>61.64</v>
      </c>
      <c r="E52" s="18">
        <v>65</v>
      </c>
      <c r="F52" s="16" t="s">
        <v>20</v>
      </c>
      <c r="G52" s="21" t="s">
        <v>91</v>
      </c>
      <c r="H52" s="180">
        <v>63.36</v>
      </c>
      <c r="I52" s="18">
        <v>63</v>
      </c>
      <c r="J52" s="2" t="s">
        <v>11</v>
      </c>
      <c r="K52" s="289" t="s">
        <v>142</v>
      </c>
      <c r="L52" s="301">
        <v>63.19</v>
      </c>
      <c r="M52" s="342">
        <v>62.4</v>
      </c>
      <c r="N52" s="2" t="s">
        <v>1</v>
      </c>
      <c r="O52" s="289" t="s">
        <v>137</v>
      </c>
      <c r="P52" s="301">
        <v>73.010000000000005</v>
      </c>
      <c r="Q52" s="342">
        <v>72.400000000000006</v>
      </c>
      <c r="R52" s="103" t="s">
        <v>26</v>
      </c>
      <c r="S52" s="7" t="s">
        <v>63</v>
      </c>
      <c r="T52" s="301">
        <v>70.790000000000006</v>
      </c>
      <c r="U52" s="342">
        <v>69.099999999999994</v>
      </c>
    </row>
    <row r="53" spans="1:21" x14ac:dyDescent="0.25">
      <c r="A53" s="216">
        <v>48</v>
      </c>
      <c r="B53" s="16" t="s">
        <v>1</v>
      </c>
      <c r="C53" s="21" t="s">
        <v>135</v>
      </c>
      <c r="D53" s="180">
        <v>61.64</v>
      </c>
      <c r="E53" s="18">
        <v>64</v>
      </c>
      <c r="F53" s="16" t="s">
        <v>13</v>
      </c>
      <c r="G53" s="21" t="s">
        <v>63</v>
      </c>
      <c r="H53" s="180">
        <v>63.36</v>
      </c>
      <c r="I53" s="18">
        <v>62.9</v>
      </c>
      <c r="J53" s="2" t="s">
        <v>32</v>
      </c>
      <c r="K53" s="289" t="s">
        <v>116</v>
      </c>
      <c r="L53" s="301">
        <v>63.19</v>
      </c>
      <c r="M53" s="342">
        <v>62</v>
      </c>
      <c r="N53" s="2" t="s">
        <v>32</v>
      </c>
      <c r="O53" s="289" t="s">
        <v>43</v>
      </c>
      <c r="P53" s="301">
        <v>73.010000000000005</v>
      </c>
      <c r="Q53" s="342">
        <v>72.2</v>
      </c>
      <c r="R53" s="16" t="s">
        <v>13</v>
      </c>
      <c r="S53" s="442" t="s">
        <v>121</v>
      </c>
      <c r="T53" s="301">
        <v>70.790000000000006</v>
      </c>
      <c r="U53" s="342">
        <v>69</v>
      </c>
    </row>
    <row r="54" spans="1:21" x14ac:dyDescent="0.25">
      <c r="A54" s="216">
        <v>49</v>
      </c>
      <c r="B54" s="16" t="s">
        <v>0</v>
      </c>
      <c r="C54" s="23" t="s">
        <v>53</v>
      </c>
      <c r="D54" s="180">
        <v>61.64</v>
      </c>
      <c r="E54" s="18">
        <v>63.5</v>
      </c>
      <c r="F54" s="16" t="s">
        <v>1</v>
      </c>
      <c r="G54" s="23" t="s">
        <v>129</v>
      </c>
      <c r="H54" s="180">
        <v>63.36</v>
      </c>
      <c r="I54" s="18">
        <v>62</v>
      </c>
      <c r="J54" s="2" t="s">
        <v>26</v>
      </c>
      <c r="K54" s="289" t="s">
        <v>118</v>
      </c>
      <c r="L54" s="301">
        <v>63.19</v>
      </c>
      <c r="M54" s="342">
        <v>62</v>
      </c>
      <c r="N54" s="2" t="s">
        <v>26</v>
      </c>
      <c r="O54" s="289" t="s">
        <v>30</v>
      </c>
      <c r="P54" s="301">
        <v>73.010000000000005</v>
      </c>
      <c r="Q54" s="342">
        <v>72.2</v>
      </c>
      <c r="R54" s="16" t="s">
        <v>13</v>
      </c>
      <c r="S54" s="442" t="s">
        <v>19</v>
      </c>
      <c r="T54" s="301">
        <v>70.790000000000006</v>
      </c>
      <c r="U54" s="342">
        <v>68.8</v>
      </c>
    </row>
    <row r="55" spans="1:21" ht="15.75" thickBot="1" x14ac:dyDescent="0.3">
      <c r="A55" s="222">
        <v>50</v>
      </c>
      <c r="B55" s="19" t="s">
        <v>13</v>
      </c>
      <c r="C55" s="110" t="s">
        <v>175</v>
      </c>
      <c r="D55" s="184">
        <v>61.64</v>
      </c>
      <c r="E55" s="20">
        <v>63.4</v>
      </c>
      <c r="F55" s="19" t="s">
        <v>11</v>
      </c>
      <c r="G55" s="110" t="s">
        <v>124</v>
      </c>
      <c r="H55" s="184">
        <v>63.36</v>
      </c>
      <c r="I55" s="20">
        <v>61.6</v>
      </c>
      <c r="J55" s="3" t="s">
        <v>1</v>
      </c>
      <c r="K55" s="290" t="s">
        <v>131</v>
      </c>
      <c r="L55" s="302">
        <v>63.19</v>
      </c>
      <c r="M55" s="343">
        <v>61.8</v>
      </c>
      <c r="N55" s="3" t="s">
        <v>20</v>
      </c>
      <c r="O55" s="290" t="s">
        <v>19</v>
      </c>
      <c r="P55" s="302">
        <v>73.010000000000005</v>
      </c>
      <c r="Q55" s="343">
        <v>72.099999999999994</v>
      </c>
      <c r="R55" s="19" t="s">
        <v>20</v>
      </c>
      <c r="S55" s="453" t="s">
        <v>128</v>
      </c>
      <c r="T55" s="302">
        <v>70.790000000000006</v>
      </c>
      <c r="U55" s="343">
        <v>68.3</v>
      </c>
    </row>
    <row r="56" spans="1:21" x14ac:dyDescent="0.25">
      <c r="A56" s="221">
        <v>51</v>
      </c>
      <c r="B56" s="37" t="s">
        <v>1</v>
      </c>
      <c r="C56" s="452" t="s">
        <v>134</v>
      </c>
      <c r="D56" s="176">
        <v>61.64</v>
      </c>
      <c r="E56" s="43">
        <v>63</v>
      </c>
      <c r="F56" s="37" t="s">
        <v>13</v>
      </c>
      <c r="G56" s="452" t="s">
        <v>47</v>
      </c>
      <c r="H56" s="176">
        <v>63.36</v>
      </c>
      <c r="I56" s="43">
        <v>61.5</v>
      </c>
      <c r="J56" s="39" t="s">
        <v>26</v>
      </c>
      <c r="K56" s="293" t="s">
        <v>28</v>
      </c>
      <c r="L56" s="305">
        <v>63.19</v>
      </c>
      <c r="M56" s="346">
        <v>61.6</v>
      </c>
      <c r="N56" s="39" t="s">
        <v>1</v>
      </c>
      <c r="O56" s="293" t="s">
        <v>4</v>
      </c>
      <c r="P56" s="305">
        <v>73.010000000000005</v>
      </c>
      <c r="Q56" s="346">
        <v>72</v>
      </c>
      <c r="R56" s="37" t="s">
        <v>1</v>
      </c>
      <c r="S56" s="450" t="s">
        <v>44</v>
      </c>
      <c r="T56" s="305">
        <v>70.790000000000006</v>
      </c>
      <c r="U56" s="346">
        <v>68.099999999999994</v>
      </c>
    </row>
    <row r="57" spans="1:21" x14ac:dyDescent="0.25">
      <c r="A57" s="216">
        <v>52</v>
      </c>
      <c r="B57" s="16" t="s">
        <v>1</v>
      </c>
      <c r="C57" s="21" t="s">
        <v>113</v>
      </c>
      <c r="D57" s="180">
        <v>61.64</v>
      </c>
      <c r="E57" s="18">
        <v>62.3</v>
      </c>
      <c r="F57" s="16" t="s">
        <v>0</v>
      </c>
      <c r="G57" s="21" t="s">
        <v>93</v>
      </c>
      <c r="H57" s="180">
        <v>63.36</v>
      </c>
      <c r="I57" s="18">
        <v>61.4375</v>
      </c>
      <c r="J57" s="2" t="s">
        <v>20</v>
      </c>
      <c r="K57" s="289" t="s">
        <v>24</v>
      </c>
      <c r="L57" s="301">
        <v>63.19</v>
      </c>
      <c r="M57" s="342">
        <v>61.6</v>
      </c>
      <c r="N57" s="2" t="s">
        <v>1</v>
      </c>
      <c r="O57" s="289" t="s">
        <v>111</v>
      </c>
      <c r="P57" s="301">
        <v>73.010000000000005</v>
      </c>
      <c r="Q57" s="342">
        <v>72</v>
      </c>
      <c r="R57" s="62" t="s">
        <v>32</v>
      </c>
      <c r="S57" s="7" t="s">
        <v>126</v>
      </c>
      <c r="T57" s="301">
        <v>70.790000000000006</v>
      </c>
      <c r="U57" s="342">
        <v>68</v>
      </c>
    </row>
    <row r="58" spans="1:21" x14ac:dyDescent="0.25">
      <c r="A58" s="216">
        <v>53</v>
      </c>
      <c r="B58" s="32" t="s">
        <v>1</v>
      </c>
      <c r="C58" s="566" t="s">
        <v>8</v>
      </c>
      <c r="D58" s="177">
        <v>61.64</v>
      </c>
      <c r="E58" s="42">
        <v>62.2</v>
      </c>
      <c r="F58" s="32" t="s">
        <v>20</v>
      </c>
      <c r="G58" s="566" t="s">
        <v>21</v>
      </c>
      <c r="H58" s="177">
        <v>63.36</v>
      </c>
      <c r="I58" s="42">
        <v>61.2</v>
      </c>
      <c r="J58" s="224" t="s">
        <v>0</v>
      </c>
      <c r="K58" s="291" t="s">
        <v>93</v>
      </c>
      <c r="L58" s="303">
        <v>63.19</v>
      </c>
      <c r="M58" s="344">
        <v>61.3</v>
      </c>
      <c r="N58" s="224" t="s">
        <v>1</v>
      </c>
      <c r="O58" s="291" t="s">
        <v>109</v>
      </c>
      <c r="P58" s="303">
        <v>73.010000000000005</v>
      </c>
      <c r="Q58" s="344">
        <v>72</v>
      </c>
      <c r="R58" s="32" t="s">
        <v>11</v>
      </c>
      <c r="S58" s="8" t="s">
        <v>15</v>
      </c>
      <c r="T58" s="303">
        <v>70.790000000000006</v>
      </c>
      <c r="U58" s="344">
        <v>68</v>
      </c>
    </row>
    <row r="59" spans="1:21" x14ac:dyDescent="0.25">
      <c r="A59" s="216">
        <v>54</v>
      </c>
      <c r="B59" s="16" t="s">
        <v>32</v>
      </c>
      <c r="C59" s="21" t="s">
        <v>143</v>
      </c>
      <c r="D59" s="180">
        <v>61.64</v>
      </c>
      <c r="E59" s="18">
        <v>62</v>
      </c>
      <c r="F59" s="16" t="s">
        <v>1</v>
      </c>
      <c r="G59" s="21" t="s">
        <v>9</v>
      </c>
      <c r="H59" s="180">
        <v>63.36</v>
      </c>
      <c r="I59" s="18">
        <v>61.2</v>
      </c>
      <c r="J59" s="2" t="s">
        <v>13</v>
      </c>
      <c r="K59" s="289" t="s">
        <v>92</v>
      </c>
      <c r="L59" s="301">
        <v>63.19</v>
      </c>
      <c r="M59" s="342">
        <v>61</v>
      </c>
      <c r="N59" s="2" t="s">
        <v>1</v>
      </c>
      <c r="O59" s="289" t="s">
        <v>3</v>
      </c>
      <c r="P59" s="301">
        <v>73.010000000000005</v>
      </c>
      <c r="Q59" s="342">
        <v>71</v>
      </c>
      <c r="R59" s="16" t="s">
        <v>13</v>
      </c>
      <c r="S59" s="442" t="s">
        <v>122</v>
      </c>
      <c r="T59" s="301">
        <v>70.790000000000006</v>
      </c>
      <c r="U59" s="342">
        <v>68</v>
      </c>
    </row>
    <row r="60" spans="1:21" x14ac:dyDescent="0.25">
      <c r="A60" s="216">
        <v>55</v>
      </c>
      <c r="B60" s="103" t="s">
        <v>11</v>
      </c>
      <c r="C60" s="77" t="s">
        <v>152</v>
      </c>
      <c r="D60" s="180">
        <v>61.64</v>
      </c>
      <c r="E60" s="18">
        <v>62</v>
      </c>
      <c r="F60" s="103" t="s">
        <v>26</v>
      </c>
      <c r="G60" s="77" t="s">
        <v>27</v>
      </c>
      <c r="H60" s="180">
        <v>63.36</v>
      </c>
      <c r="I60" s="18">
        <v>61</v>
      </c>
      <c r="J60" s="2" t="s">
        <v>1</v>
      </c>
      <c r="K60" s="289" t="s">
        <v>154</v>
      </c>
      <c r="L60" s="301">
        <v>63.19</v>
      </c>
      <c r="M60" s="342">
        <v>61</v>
      </c>
      <c r="N60" s="2" t="s">
        <v>1</v>
      </c>
      <c r="O60" s="289" t="s">
        <v>110</v>
      </c>
      <c r="P60" s="301">
        <v>73.010000000000005</v>
      </c>
      <c r="Q60" s="342">
        <v>71</v>
      </c>
      <c r="R60" s="16" t="s">
        <v>11</v>
      </c>
      <c r="S60" s="442" t="s">
        <v>119</v>
      </c>
      <c r="T60" s="301">
        <v>70.790000000000006</v>
      </c>
      <c r="U60" s="342">
        <v>67.5</v>
      </c>
    </row>
    <row r="61" spans="1:21" x14ac:dyDescent="0.25">
      <c r="A61" s="216">
        <v>56</v>
      </c>
      <c r="B61" s="16" t="s">
        <v>26</v>
      </c>
      <c r="C61" s="21" t="s">
        <v>31</v>
      </c>
      <c r="D61" s="180">
        <v>61.64</v>
      </c>
      <c r="E61" s="18">
        <v>61</v>
      </c>
      <c r="F61" s="16" t="s">
        <v>1</v>
      </c>
      <c r="G61" s="21" t="s">
        <v>109</v>
      </c>
      <c r="H61" s="180">
        <v>63.36</v>
      </c>
      <c r="I61" s="18">
        <v>61</v>
      </c>
      <c r="J61" s="2" t="s">
        <v>13</v>
      </c>
      <c r="K61" s="289" t="s">
        <v>63</v>
      </c>
      <c r="L61" s="301">
        <v>63.19</v>
      </c>
      <c r="M61" s="342">
        <v>60.5</v>
      </c>
      <c r="N61" s="2" t="s">
        <v>1</v>
      </c>
      <c r="O61" s="289" t="s">
        <v>8</v>
      </c>
      <c r="P61" s="301">
        <v>73.010000000000005</v>
      </c>
      <c r="Q61" s="342">
        <v>71</v>
      </c>
      <c r="R61" s="16" t="s">
        <v>20</v>
      </c>
      <c r="S61" s="442" t="s">
        <v>137</v>
      </c>
      <c r="T61" s="301">
        <v>70.790000000000006</v>
      </c>
      <c r="U61" s="342">
        <v>67.3</v>
      </c>
    </row>
    <row r="62" spans="1:21" x14ac:dyDescent="0.25">
      <c r="A62" s="216">
        <v>57</v>
      </c>
      <c r="B62" s="16" t="s">
        <v>20</v>
      </c>
      <c r="C62" s="23" t="s">
        <v>46</v>
      </c>
      <c r="D62" s="180">
        <v>61.64</v>
      </c>
      <c r="E62" s="18">
        <v>60.9</v>
      </c>
      <c r="F62" s="16" t="s">
        <v>1</v>
      </c>
      <c r="G62" s="23" t="s">
        <v>131</v>
      </c>
      <c r="H62" s="180">
        <v>63.36</v>
      </c>
      <c r="I62" s="18">
        <v>60.6</v>
      </c>
      <c r="J62" s="2" t="s">
        <v>1</v>
      </c>
      <c r="K62" s="289" t="s">
        <v>4</v>
      </c>
      <c r="L62" s="301">
        <v>63.19</v>
      </c>
      <c r="M62" s="342">
        <v>60.5</v>
      </c>
      <c r="N62" s="2" t="s">
        <v>32</v>
      </c>
      <c r="O62" s="289" t="s">
        <v>41</v>
      </c>
      <c r="P62" s="301">
        <v>73.010000000000005</v>
      </c>
      <c r="Q62" s="342">
        <v>70.5</v>
      </c>
      <c r="R62" s="16" t="s">
        <v>1</v>
      </c>
      <c r="S62" s="441" t="s">
        <v>113</v>
      </c>
      <c r="T62" s="301">
        <v>70.790000000000006</v>
      </c>
      <c r="U62" s="342">
        <v>67.2</v>
      </c>
    </row>
    <row r="63" spans="1:21" ht="15" customHeight="1" x14ac:dyDescent="0.25">
      <c r="A63" s="216">
        <v>58</v>
      </c>
      <c r="B63" s="32" t="s">
        <v>20</v>
      </c>
      <c r="C63" s="169" t="s">
        <v>149</v>
      </c>
      <c r="D63" s="180">
        <v>61.64</v>
      </c>
      <c r="E63" s="18">
        <v>60.5</v>
      </c>
      <c r="F63" s="32" t="s">
        <v>13</v>
      </c>
      <c r="G63" s="169" t="s">
        <v>150</v>
      </c>
      <c r="H63" s="180">
        <v>63.36</v>
      </c>
      <c r="I63" s="18">
        <v>60</v>
      </c>
      <c r="J63" s="2" t="s">
        <v>13</v>
      </c>
      <c r="K63" s="289" t="s">
        <v>18</v>
      </c>
      <c r="L63" s="301">
        <v>63.19</v>
      </c>
      <c r="M63" s="342">
        <v>60.3</v>
      </c>
      <c r="N63" s="2" t="s">
        <v>13</v>
      </c>
      <c r="O63" s="289" t="s">
        <v>121</v>
      </c>
      <c r="P63" s="301">
        <v>73.010000000000005</v>
      </c>
      <c r="Q63" s="342">
        <v>70.3</v>
      </c>
      <c r="R63" s="32" t="s">
        <v>1</v>
      </c>
      <c r="S63" s="441" t="s">
        <v>8</v>
      </c>
      <c r="T63" s="301">
        <v>70.790000000000006</v>
      </c>
      <c r="U63" s="342">
        <v>67</v>
      </c>
    </row>
    <row r="64" spans="1:21" x14ac:dyDescent="0.25">
      <c r="A64" s="216">
        <v>59</v>
      </c>
      <c r="B64" s="32" t="s">
        <v>0</v>
      </c>
      <c r="C64" s="22" t="s">
        <v>108</v>
      </c>
      <c r="D64" s="180">
        <v>61.64</v>
      </c>
      <c r="E64" s="18">
        <v>60.4</v>
      </c>
      <c r="F64" s="32" t="s">
        <v>13</v>
      </c>
      <c r="G64" s="22" t="s">
        <v>16</v>
      </c>
      <c r="H64" s="180">
        <v>63.36</v>
      </c>
      <c r="I64" s="18">
        <v>59</v>
      </c>
      <c r="J64" s="2" t="s">
        <v>1</v>
      </c>
      <c r="K64" s="289" t="s">
        <v>109</v>
      </c>
      <c r="L64" s="301">
        <v>63.19</v>
      </c>
      <c r="M64" s="342">
        <v>60.18</v>
      </c>
      <c r="N64" s="2" t="s">
        <v>1</v>
      </c>
      <c r="O64" s="289" t="s">
        <v>113</v>
      </c>
      <c r="P64" s="301">
        <v>73.010000000000005</v>
      </c>
      <c r="Q64" s="342">
        <v>70</v>
      </c>
      <c r="R64" s="32" t="s">
        <v>1</v>
      </c>
      <c r="S64" s="441" t="s">
        <v>110</v>
      </c>
      <c r="T64" s="301">
        <v>70.790000000000006</v>
      </c>
      <c r="U64" s="342">
        <v>67</v>
      </c>
    </row>
    <row r="65" spans="1:21" ht="15.75" thickBot="1" x14ac:dyDescent="0.3">
      <c r="A65" s="222">
        <v>60</v>
      </c>
      <c r="B65" s="32" t="s">
        <v>20</v>
      </c>
      <c r="C65" s="569" t="s">
        <v>23</v>
      </c>
      <c r="D65" s="184">
        <v>61.64</v>
      </c>
      <c r="E65" s="20">
        <v>59.5</v>
      </c>
      <c r="F65" s="32" t="s">
        <v>13</v>
      </c>
      <c r="G65" s="569" t="s">
        <v>176</v>
      </c>
      <c r="H65" s="184">
        <v>63.36</v>
      </c>
      <c r="I65" s="20">
        <v>58.5</v>
      </c>
      <c r="J65" s="3" t="s">
        <v>32</v>
      </c>
      <c r="K65" s="290" t="s">
        <v>143</v>
      </c>
      <c r="L65" s="302">
        <v>63.19</v>
      </c>
      <c r="M65" s="343">
        <v>59.66</v>
      </c>
      <c r="N65" s="3" t="s">
        <v>1</v>
      </c>
      <c r="O65" s="290" t="s">
        <v>112</v>
      </c>
      <c r="P65" s="302">
        <v>73.010000000000005</v>
      </c>
      <c r="Q65" s="343">
        <v>69.900000000000006</v>
      </c>
      <c r="R65" s="32" t="s">
        <v>1</v>
      </c>
      <c r="S65" s="445" t="s">
        <v>135</v>
      </c>
      <c r="T65" s="302">
        <v>70.790000000000006</v>
      </c>
      <c r="U65" s="343">
        <v>66.3</v>
      </c>
    </row>
    <row r="66" spans="1:21" x14ac:dyDescent="0.25">
      <c r="A66" s="221">
        <v>61</v>
      </c>
      <c r="B66" s="37" t="s">
        <v>13</v>
      </c>
      <c r="C66" s="423" t="s">
        <v>37</v>
      </c>
      <c r="D66" s="176">
        <v>61.64</v>
      </c>
      <c r="E66" s="43">
        <v>59.1</v>
      </c>
      <c r="F66" s="37" t="s">
        <v>1</v>
      </c>
      <c r="G66" s="423" t="s">
        <v>155</v>
      </c>
      <c r="H66" s="176">
        <v>63.36</v>
      </c>
      <c r="I66" s="43">
        <v>58.3</v>
      </c>
      <c r="J66" s="39" t="s">
        <v>1</v>
      </c>
      <c r="K66" s="293" t="s">
        <v>132</v>
      </c>
      <c r="L66" s="305">
        <v>63.19</v>
      </c>
      <c r="M66" s="346">
        <v>59</v>
      </c>
      <c r="N66" s="39" t="s">
        <v>11</v>
      </c>
      <c r="O66" s="293" t="s">
        <v>12</v>
      </c>
      <c r="P66" s="305">
        <v>73.010000000000005</v>
      </c>
      <c r="Q66" s="346">
        <v>69.8</v>
      </c>
      <c r="R66" s="37" t="s">
        <v>1</v>
      </c>
      <c r="S66" s="450" t="s">
        <v>130</v>
      </c>
      <c r="T66" s="305">
        <v>70.790000000000006</v>
      </c>
      <c r="U66" s="346">
        <v>65</v>
      </c>
    </row>
    <row r="67" spans="1:21" x14ac:dyDescent="0.25">
      <c r="A67" s="216">
        <v>62</v>
      </c>
      <c r="B67" s="103" t="s">
        <v>1</v>
      </c>
      <c r="C67" s="556" t="s">
        <v>137</v>
      </c>
      <c r="D67" s="180">
        <v>61.64</v>
      </c>
      <c r="E67" s="18">
        <v>59</v>
      </c>
      <c r="F67" s="103" t="s">
        <v>26</v>
      </c>
      <c r="G67" s="556" t="s">
        <v>171</v>
      </c>
      <c r="H67" s="180">
        <v>63.36</v>
      </c>
      <c r="I67" s="18">
        <v>58</v>
      </c>
      <c r="J67" s="2" t="s">
        <v>1</v>
      </c>
      <c r="K67" s="289" t="s">
        <v>133</v>
      </c>
      <c r="L67" s="301">
        <v>63.19</v>
      </c>
      <c r="M67" s="342">
        <v>58.67</v>
      </c>
      <c r="N67" s="2" t="s">
        <v>26</v>
      </c>
      <c r="O67" s="289" t="s">
        <v>118</v>
      </c>
      <c r="P67" s="301">
        <v>73.010000000000005</v>
      </c>
      <c r="Q67" s="342">
        <v>69.5</v>
      </c>
      <c r="R67" s="16" t="s">
        <v>1</v>
      </c>
      <c r="S67" s="441" t="s">
        <v>123</v>
      </c>
      <c r="T67" s="301">
        <v>70.790000000000006</v>
      </c>
      <c r="U67" s="342">
        <v>65</v>
      </c>
    </row>
    <row r="68" spans="1:21" x14ac:dyDescent="0.25">
      <c r="A68" s="216">
        <v>63</v>
      </c>
      <c r="B68" s="32" t="s">
        <v>13</v>
      </c>
      <c r="C68" s="566" t="s">
        <v>63</v>
      </c>
      <c r="D68" s="574">
        <v>61.64</v>
      </c>
      <c r="E68" s="173">
        <v>58.9</v>
      </c>
      <c r="F68" s="32" t="s">
        <v>11</v>
      </c>
      <c r="G68" s="566" t="s">
        <v>122</v>
      </c>
      <c r="H68" s="574">
        <v>63.36</v>
      </c>
      <c r="I68" s="173">
        <v>58</v>
      </c>
      <c r="J68" s="224" t="s">
        <v>20</v>
      </c>
      <c r="K68" s="291" t="s">
        <v>38</v>
      </c>
      <c r="L68" s="303">
        <v>63.19</v>
      </c>
      <c r="M68" s="344">
        <v>57.8</v>
      </c>
      <c r="N68" s="224" t="s">
        <v>32</v>
      </c>
      <c r="O68" s="291" t="s">
        <v>115</v>
      </c>
      <c r="P68" s="303">
        <v>73.010000000000005</v>
      </c>
      <c r="Q68" s="344">
        <v>68.333333333333329</v>
      </c>
      <c r="R68" s="32" t="s">
        <v>11</v>
      </c>
      <c r="S68" s="446" t="s">
        <v>39</v>
      </c>
      <c r="T68" s="303">
        <v>70.790000000000006</v>
      </c>
      <c r="U68" s="344">
        <v>64.7</v>
      </c>
    </row>
    <row r="69" spans="1:21" x14ac:dyDescent="0.25">
      <c r="A69" s="216">
        <v>64</v>
      </c>
      <c r="B69" s="16" t="s">
        <v>1</v>
      </c>
      <c r="C69" s="441" t="s">
        <v>181</v>
      </c>
      <c r="D69" s="180">
        <v>61.64</v>
      </c>
      <c r="E69" s="18">
        <v>58.8</v>
      </c>
      <c r="F69" s="16" t="s">
        <v>0</v>
      </c>
      <c r="G69" s="441" t="s">
        <v>117</v>
      </c>
      <c r="H69" s="180">
        <v>63.36</v>
      </c>
      <c r="I69" s="18">
        <v>57.285714285714285</v>
      </c>
      <c r="J69" s="2" t="s">
        <v>13</v>
      </c>
      <c r="K69" s="289" t="s">
        <v>121</v>
      </c>
      <c r="L69" s="301">
        <v>63.19</v>
      </c>
      <c r="M69" s="342">
        <v>57.8</v>
      </c>
      <c r="N69" s="2" t="s">
        <v>0</v>
      </c>
      <c r="O69" s="289" t="s">
        <v>108</v>
      </c>
      <c r="P69" s="301">
        <v>73.010000000000005</v>
      </c>
      <c r="Q69" s="342">
        <v>68.17647058823529</v>
      </c>
      <c r="R69" s="16" t="s">
        <v>20</v>
      </c>
      <c r="S69" s="442" t="s">
        <v>25</v>
      </c>
      <c r="T69" s="301">
        <v>70.790000000000006</v>
      </c>
      <c r="U69" s="342">
        <v>64</v>
      </c>
    </row>
    <row r="70" spans="1:21" x14ac:dyDescent="0.25">
      <c r="A70" s="216">
        <v>65</v>
      </c>
      <c r="B70" s="16" t="s">
        <v>13</v>
      </c>
      <c r="C70" s="21" t="s">
        <v>15</v>
      </c>
      <c r="D70" s="180">
        <v>61.64</v>
      </c>
      <c r="E70" s="18">
        <v>58.6</v>
      </c>
      <c r="F70" s="16" t="s">
        <v>20</v>
      </c>
      <c r="G70" s="21" t="s">
        <v>38</v>
      </c>
      <c r="H70" s="180">
        <v>63.36</v>
      </c>
      <c r="I70" s="18">
        <v>57.2</v>
      </c>
      <c r="J70" s="2" t="s">
        <v>13</v>
      </c>
      <c r="K70" s="289" t="s">
        <v>114</v>
      </c>
      <c r="L70" s="301">
        <v>63.19</v>
      </c>
      <c r="M70" s="342">
        <v>57.8</v>
      </c>
      <c r="N70" s="2" t="s">
        <v>26</v>
      </c>
      <c r="O70" s="289" t="s">
        <v>29</v>
      </c>
      <c r="P70" s="301">
        <v>73.010000000000005</v>
      </c>
      <c r="Q70" s="342">
        <v>68</v>
      </c>
      <c r="R70" s="103" t="s">
        <v>26</v>
      </c>
      <c r="S70" s="442" t="s">
        <v>16</v>
      </c>
      <c r="T70" s="301">
        <v>70.790000000000006</v>
      </c>
      <c r="U70" s="342">
        <v>64</v>
      </c>
    </row>
    <row r="71" spans="1:21" x14ac:dyDescent="0.25">
      <c r="A71" s="216">
        <v>66</v>
      </c>
      <c r="B71" s="16" t="s">
        <v>32</v>
      </c>
      <c r="C71" s="67" t="s">
        <v>177</v>
      </c>
      <c r="D71" s="181">
        <v>61.64</v>
      </c>
      <c r="E71" s="172">
        <v>58</v>
      </c>
      <c r="F71" s="16" t="s">
        <v>13</v>
      </c>
      <c r="G71" s="67" t="s">
        <v>17</v>
      </c>
      <c r="H71" s="181">
        <v>63.36</v>
      </c>
      <c r="I71" s="172">
        <v>56.7</v>
      </c>
      <c r="J71" s="2" t="s">
        <v>1</v>
      </c>
      <c r="K71" s="289" t="s">
        <v>136</v>
      </c>
      <c r="L71" s="301">
        <v>63.19</v>
      </c>
      <c r="M71" s="342">
        <v>57.57</v>
      </c>
      <c r="N71" s="2" t="s">
        <v>20</v>
      </c>
      <c r="O71" s="289" t="s">
        <v>22</v>
      </c>
      <c r="P71" s="301">
        <v>73.010000000000005</v>
      </c>
      <c r="Q71" s="342">
        <v>68</v>
      </c>
      <c r="R71" s="16" t="s">
        <v>13</v>
      </c>
      <c r="S71" s="442" t="s">
        <v>43</v>
      </c>
      <c r="T71" s="301">
        <v>70.790000000000006</v>
      </c>
      <c r="U71" s="342">
        <v>63.9</v>
      </c>
    </row>
    <row r="72" spans="1:21" x14ac:dyDescent="0.25">
      <c r="A72" s="216">
        <v>67</v>
      </c>
      <c r="B72" s="16" t="s">
        <v>11</v>
      </c>
      <c r="C72" s="23" t="s">
        <v>122</v>
      </c>
      <c r="D72" s="180">
        <v>61.64</v>
      </c>
      <c r="E72" s="18">
        <v>58</v>
      </c>
      <c r="F72" s="16" t="s">
        <v>1</v>
      </c>
      <c r="G72" s="23" t="s">
        <v>160</v>
      </c>
      <c r="H72" s="180">
        <v>63.36</v>
      </c>
      <c r="I72" s="18">
        <v>56</v>
      </c>
      <c r="J72" s="2" t="s">
        <v>13</v>
      </c>
      <c r="K72" s="289" t="s">
        <v>150</v>
      </c>
      <c r="L72" s="301">
        <v>63.19</v>
      </c>
      <c r="M72" s="342">
        <v>57</v>
      </c>
      <c r="N72" s="2" t="s">
        <v>11</v>
      </c>
      <c r="O72" s="289" t="s">
        <v>125</v>
      </c>
      <c r="P72" s="301">
        <v>73.010000000000005</v>
      </c>
      <c r="Q72" s="342">
        <v>68</v>
      </c>
      <c r="R72" s="62" t="s">
        <v>32</v>
      </c>
      <c r="S72" s="442" t="s">
        <v>65</v>
      </c>
      <c r="T72" s="301">
        <v>70.790000000000006</v>
      </c>
      <c r="U72" s="342">
        <v>63.3</v>
      </c>
    </row>
    <row r="73" spans="1:21" x14ac:dyDescent="0.25">
      <c r="A73" s="216">
        <v>68</v>
      </c>
      <c r="B73" s="16" t="s">
        <v>26</v>
      </c>
      <c r="C73" s="171" t="s">
        <v>118</v>
      </c>
      <c r="D73" s="180">
        <v>61.64</v>
      </c>
      <c r="E73" s="18">
        <v>57.3</v>
      </c>
      <c r="F73" s="16" t="s">
        <v>13</v>
      </c>
      <c r="G73" s="171" t="s">
        <v>49</v>
      </c>
      <c r="H73" s="180">
        <v>63.36</v>
      </c>
      <c r="I73" s="18">
        <v>55.9</v>
      </c>
      <c r="J73" s="2" t="s">
        <v>1</v>
      </c>
      <c r="K73" s="289" t="s">
        <v>7</v>
      </c>
      <c r="L73" s="301">
        <v>63.19</v>
      </c>
      <c r="M73" s="342">
        <v>57</v>
      </c>
      <c r="N73" s="2" t="s">
        <v>1</v>
      </c>
      <c r="O73" s="289" t="s">
        <v>135</v>
      </c>
      <c r="P73" s="301">
        <v>73.010000000000005</v>
      </c>
      <c r="Q73" s="342">
        <v>68</v>
      </c>
      <c r="R73" s="16" t="s">
        <v>11</v>
      </c>
      <c r="S73" s="442" t="s">
        <v>92</v>
      </c>
      <c r="T73" s="301">
        <v>70.790000000000006</v>
      </c>
      <c r="U73" s="342">
        <v>63.2</v>
      </c>
    </row>
    <row r="74" spans="1:21" x14ac:dyDescent="0.25">
      <c r="A74" s="216">
        <v>69</v>
      </c>
      <c r="B74" s="16" t="s">
        <v>13</v>
      </c>
      <c r="C74" s="21" t="s">
        <v>47</v>
      </c>
      <c r="D74" s="180">
        <v>61.64</v>
      </c>
      <c r="E74" s="18">
        <v>57.3</v>
      </c>
      <c r="F74" s="16" t="s">
        <v>20</v>
      </c>
      <c r="G74" s="21" t="s">
        <v>24</v>
      </c>
      <c r="H74" s="180">
        <v>63.36</v>
      </c>
      <c r="I74" s="18">
        <v>55</v>
      </c>
      <c r="J74" s="2" t="s">
        <v>1</v>
      </c>
      <c r="K74" s="289" t="s">
        <v>111</v>
      </c>
      <c r="L74" s="301">
        <v>63.19</v>
      </c>
      <c r="M74" s="342">
        <v>56.37</v>
      </c>
      <c r="N74" s="2" t="s">
        <v>32</v>
      </c>
      <c r="O74" s="289" t="s">
        <v>116</v>
      </c>
      <c r="P74" s="301">
        <v>73.010000000000005</v>
      </c>
      <c r="Q74" s="342">
        <v>67.333333333333329</v>
      </c>
      <c r="R74" s="16" t="s">
        <v>13</v>
      </c>
      <c r="S74" s="7" t="s">
        <v>31</v>
      </c>
      <c r="T74" s="301">
        <v>70.790000000000006</v>
      </c>
      <c r="U74" s="342">
        <v>63.2</v>
      </c>
    </row>
    <row r="75" spans="1:21" ht="15.75" thickBot="1" x14ac:dyDescent="0.3">
      <c r="A75" s="222">
        <v>70</v>
      </c>
      <c r="B75" s="19" t="s">
        <v>20</v>
      </c>
      <c r="C75" s="31" t="s">
        <v>38</v>
      </c>
      <c r="D75" s="184">
        <v>61.64</v>
      </c>
      <c r="E75" s="20">
        <v>56.8</v>
      </c>
      <c r="F75" s="19" t="s">
        <v>13</v>
      </c>
      <c r="G75" s="31" t="s">
        <v>15</v>
      </c>
      <c r="H75" s="184">
        <v>63.36</v>
      </c>
      <c r="I75" s="20">
        <v>55</v>
      </c>
      <c r="J75" s="3" t="s">
        <v>20</v>
      </c>
      <c r="K75" s="290" t="s">
        <v>19</v>
      </c>
      <c r="L75" s="302">
        <v>63.19</v>
      </c>
      <c r="M75" s="343">
        <v>56.2</v>
      </c>
      <c r="N75" s="3" t="s">
        <v>13</v>
      </c>
      <c r="O75" s="290" t="s">
        <v>14</v>
      </c>
      <c r="P75" s="302">
        <v>73.010000000000005</v>
      </c>
      <c r="Q75" s="343">
        <v>66.5</v>
      </c>
      <c r="R75" s="340" t="s">
        <v>26</v>
      </c>
      <c r="S75" s="454" t="s">
        <v>38</v>
      </c>
      <c r="T75" s="302">
        <v>70.790000000000006</v>
      </c>
      <c r="U75" s="343">
        <v>63</v>
      </c>
    </row>
    <row r="76" spans="1:21" x14ac:dyDescent="0.25">
      <c r="A76" s="221">
        <v>71</v>
      </c>
      <c r="B76" s="37" t="s">
        <v>32</v>
      </c>
      <c r="C76" s="423" t="s">
        <v>116</v>
      </c>
      <c r="D76" s="176">
        <v>61.64</v>
      </c>
      <c r="E76" s="43">
        <v>56</v>
      </c>
      <c r="F76" s="37" t="s">
        <v>11</v>
      </c>
      <c r="G76" s="423" t="s">
        <v>10</v>
      </c>
      <c r="H76" s="176">
        <v>63.36</v>
      </c>
      <c r="I76" s="43">
        <v>55</v>
      </c>
      <c r="J76" s="39" t="s">
        <v>13</v>
      </c>
      <c r="K76" s="293" t="s">
        <v>15</v>
      </c>
      <c r="L76" s="305">
        <v>63.19</v>
      </c>
      <c r="M76" s="346">
        <v>56</v>
      </c>
      <c r="N76" s="39" t="s">
        <v>11</v>
      </c>
      <c r="O76" s="293" t="s">
        <v>122</v>
      </c>
      <c r="P76" s="305">
        <v>73.010000000000005</v>
      </c>
      <c r="Q76" s="346">
        <v>66</v>
      </c>
      <c r="R76" s="37" t="s">
        <v>20</v>
      </c>
      <c r="S76" s="452" t="s">
        <v>51</v>
      </c>
      <c r="T76" s="305">
        <v>70.790000000000006</v>
      </c>
      <c r="U76" s="346">
        <v>61.8</v>
      </c>
    </row>
    <row r="77" spans="1:21" x14ac:dyDescent="0.25">
      <c r="A77" s="216">
        <v>72</v>
      </c>
      <c r="B77" s="16" t="s">
        <v>20</v>
      </c>
      <c r="C77" s="424" t="s">
        <v>91</v>
      </c>
      <c r="D77" s="180">
        <v>61.64</v>
      </c>
      <c r="E77" s="18">
        <v>56</v>
      </c>
      <c r="F77" s="16" t="s">
        <v>20</v>
      </c>
      <c r="G77" s="424" t="s">
        <v>40</v>
      </c>
      <c r="H77" s="180">
        <v>63.36</v>
      </c>
      <c r="I77" s="18">
        <v>54.8</v>
      </c>
      <c r="J77" s="2" t="s">
        <v>1</v>
      </c>
      <c r="K77" s="289" t="s">
        <v>158</v>
      </c>
      <c r="L77" s="301">
        <v>63.19</v>
      </c>
      <c r="M77" s="342">
        <v>56</v>
      </c>
      <c r="N77" s="2" t="s">
        <v>1</v>
      </c>
      <c r="O77" s="289" t="s">
        <v>133</v>
      </c>
      <c r="P77" s="301">
        <v>73.010000000000005</v>
      </c>
      <c r="Q77" s="342">
        <v>66</v>
      </c>
      <c r="R77" s="16" t="s">
        <v>11</v>
      </c>
      <c r="S77" s="442" t="s">
        <v>111</v>
      </c>
      <c r="T77" s="301">
        <v>70.790000000000006</v>
      </c>
      <c r="U77" s="342">
        <v>60.9</v>
      </c>
    </row>
    <row r="78" spans="1:21" x14ac:dyDescent="0.25">
      <c r="A78" s="216">
        <v>73</v>
      </c>
      <c r="B78" s="32" t="s">
        <v>11</v>
      </c>
      <c r="C78" s="425" t="s">
        <v>50</v>
      </c>
      <c r="D78" s="177">
        <v>61.64</v>
      </c>
      <c r="E78" s="42">
        <v>56</v>
      </c>
      <c r="F78" s="32" t="s">
        <v>1</v>
      </c>
      <c r="G78" s="425" t="s">
        <v>159</v>
      </c>
      <c r="H78" s="177">
        <v>63.36</v>
      </c>
      <c r="I78" s="42">
        <v>54.2</v>
      </c>
      <c r="J78" s="224" t="s">
        <v>26</v>
      </c>
      <c r="K78" s="291" t="s">
        <v>30</v>
      </c>
      <c r="L78" s="303">
        <v>63.19</v>
      </c>
      <c r="M78" s="344">
        <v>55.5</v>
      </c>
      <c r="N78" s="224" t="s">
        <v>26</v>
      </c>
      <c r="O78" s="291" t="s">
        <v>33</v>
      </c>
      <c r="P78" s="303">
        <v>73.010000000000005</v>
      </c>
      <c r="Q78" s="344">
        <v>65.900000000000006</v>
      </c>
      <c r="R78" s="32" t="s">
        <v>1</v>
      </c>
      <c r="S78" s="455" t="s">
        <v>115</v>
      </c>
      <c r="T78" s="303">
        <v>70.790000000000006</v>
      </c>
      <c r="U78" s="344">
        <v>60</v>
      </c>
    </row>
    <row r="79" spans="1:21" x14ac:dyDescent="0.25">
      <c r="A79" s="216">
        <v>74</v>
      </c>
      <c r="B79" s="16" t="s">
        <v>20</v>
      </c>
      <c r="C79" s="23" t="s">
        <v>24</v>
      </c>
      <c r="D79" s="180">
        <v>61.64</v>
      </c>
      <c r="E79" s="18">
        <v>55.7</v>
      </c>
      <c r="F79" s="16" t="s">
        <v>1</v>
      </c>
      <c r="G79" s="23" t="s">
        <v>134</v>
      </c>
      <c r="H79" s="180">
        <v>63.36</v>
      </c>
      <c r="I79" s="18">
        <v>53.8</v>
      </c>
      <c r="J79" s="2" t="s">
        <v>1</v>
      </c>
      <c r="K79" s="289" t="s">
        <v>156</v>
      </c>
      <c r="L79" s="301">
        <v>63.19</v>
      </c>
      <c r="M79" s="342">
        <v>54.25</v>
      </c>
      <c r="N79" s="2" t="s">
        <v>1</v>
      </c>
      <c r="O79" s="289" t="s">
        <v>132</v>
      </c>
      <c r="P79" s="301">
        <v>73.010000000000005</v>
      </c>
      <c r="Q79" s="342">
        <v>65.599999999999994</v>
      </c>
      <c r="R79" s="62" t="s">
        <v>32</v>
      </c>
      <c r="S79" s="442" t="s">
        <v>127</v>
      </c>
      <c r="T79" s="301">
        <v>70.790000000000006</v>
      </c>
      <c r="U79" s="342">
        <v>60</v>
      </c>
    </row>
    <row r="80" spans="1:21" x14ac:dyDescent="0.25">
      <c r="A80" s="216">
        <v>75</v>
      </c>
      <c r="B80" s="339" t="s">
        <v>11</v>
      </c>
      <c r="C80" s="97" t="s">
        <v>124</v>
      </c>
      <c r="D80" s="177">
        <v>61.64</v>
      </c>
      <c r="E80" s="42">
        <v>55.3</v>
      </c>
      <c r="F80" s="339" t="s">
        <v>32</v>
      </c>
      <c r="G80" s="97" t="s">
        <v>106</v>
      </c>
      <c r="H80" s="177">
        <v>63.36</v>
      </c>
      <c r="I80" s="42">
        <v>53</v>
      </c>
      <c r="J80" s="224" t="s">
        <v>1</v>
      </c>
      <c r="K80" s="291" t="s">
        <v>155</v>
      </c>
      <c r="L80" s="303">
        <v>63.19</v>
      </c>
      <c r="M80" s="344">
        <v>54.07</v>
      </c>
      <c r="N80" s="224" t="s">
        <v>1</v>
      </c>
      <c r="O80" s="291" t="s">
        <v>141</v>
      </c>
      <c r="P80" s="303">
        <v>73.010000000000005</v>
      </c>
      <c r="Q80" s="344">
        <v>64</v>
      </c>
      <c r="R80" s="32" t="s">
        <v>1</v>
      </c>
      <c r="S80" s="455" t="s">
        <v>29</v>
      </c>
      <c r="T80" s="303">
        <v>70.790000000000006</v>
      </c>
      <c r="U80" s="344">
        <v>60</v>
      </c>
    </row>
    <row r="81" spans="1:21" x14ac:dyDescent="0.25">
      <c r="A81" s="216">
        <v>76</v>
      </c>
      <c r="B81" s="16" t="s">
        <v>26</v>
      </c>
      <c r="C81" s="171" t="s">
        <v>144</v>
      </c>
      <c r="D81" s="180">
        <v>61.64</v>
      </c>
      <c r="E81" s="18">
        <v>54</v>
      </c>
      <c r="F81" s="16" t="s">
        <v>11</v>
      </c>
      <c r="G81" s="171" t="s">
        <v>50</v>
      </c>
      <c r="H81" s="180">
        <v>63.36</v>
      </c>
      <c r="I81" s="18">
        <v>53</v>
      </c>
      <c r="J81" s="2" t="s">
        <v>26</v>
      </c>
      <c r="K81" s="289" t="s">
        <v>29</v>
      </c>
      <c r="L81" s="301">
        <v>63.19</v>
      </c>
      <c r="M81" s="342">
        <v>53.8</v>
      </c>
      <c r="N81" s="2" t="s">
        <v>20</v>
      </c>
      <c r="O81" s="289" t="s">
        <v>39</v>
      </c>
      <c r="P81" s="301">
        <v>73.010000000000005</v>
      </c>
      <c r="Q81" s="342">
        <v>63.8</v>
      </c>
      <c r="R81" s="103" t="s">
        <v>26</v>
      </c>
      <c r="S81" s="444" t="s">
        <v>162</v>
      </c>
      <c r="T81" s="301">
        <v>70.790000000000006</v>
      </c>
      <c r="U81" s="342">
        <v>59</v>
      </c>
    </row>
    <row r="82" spans="1:21" x14ac:dyDescent="0.25">
      <c r="A82" s="216">
        <v>77</v>
      </c>
      <c r="B82" s="16" t="s">
        <v>0</v>
      </c>
      <c r="C82" s="21" t="s">
        <v>36</v>
      </c>
      <c r="D82" s="181">
        <v>61.64</v>
      </c>
      <c r="E82" s="172">
        <v>54</v>
      </c>
      <c r="F82" s="16" t="s">
        <v>1</v>
      </c>
      <c r="G82" s="21" t="s">
        <v>2</v>
      </c>
      <c r="H82" s="181">
        <v>63.36</v>
      </c>
      <c r="I82" s="172">
        <v>52.8</v>
      </c>
      <c r="J82" s="2" t="s">
        <v>1</v>
      </c>
      <c r="K82" s="289" t="s">
        <v>160</v>
      </c>
      <c r="L82" s="301">
        <v>63.19</v>
      </c>
      <c r="M82" s="342">
        <v>53.67</v>
      </c>
      <c r="N82" s="2" t="s">
        <v>1</v>
      </c>
      <c r="O82" s="289" t="s">
        <v>138</v>
      </c>
      <c r="P82" s="301">
        <v>73.010000000000005</v>
      </c>
      <c r="Q82" s="342">
        <v>63.7</v>
      </c>
      <c r="R82" s="16" t="s">
        <v>20</v>
      </c>
      <c r="S82" s="442" t="s">
        <v>23</v>
      </c>
      <c r="T82" s="301">
        <v>70.790000000000006</v>
      </c>
      <c r="U82" s="342">
        <v>58.7</v>
      </c>
    </row>
    <row r="83" spans="1:21" x14ac:dyDescent="0.25">
      <c r="A83" s="216">
        <v>78</v>
      </c>
      <c r="B83" s="16" t="s">
        <v>1</v>
      </c>
      <c r="C83" s="23" t="s">
        <v>127</v>
      </c>
      <c r="D83" s="180">
        <v>61.64</v>
      </c>
      <c r="E83" s="18">
        <v>53.4</v>
      </c>
      <c r="F83" s="16" t="s">
        <v>1</v>
      </c>
      <c r="G83" s="23" t="s">
        <v>157</v>
      </c>
      <c r="H83" s="180">
        <v>63.36</v>
      </c>
      <c r="I83" s="18">
        <v>51.6</v>
      </c>
      <c r="J83" s="2" t="s">
        <v>11</v>
      </c>
      <c r="K83" s="289" t="s">
        <v>152</v>
      </c>
      <c r="L83" s="301">
        <v>63.19</v>
      </c>
      <c r="M83" s="342">
        <v>53.3</v>
      </c>
      <c r="N83" s="2" t="s">
        <v>1</v>
      </c>
      <c r="O83" s="289" t="s">
        <v>131</v>
      </c>
      <c r="P83" s="301">
        <v>73.010000000000005</v>
      </c>
      <c r="Q83" s="342">
        <v>63.4</v>
      </c>
      <c r="R83" s="16" t="s">
        <v>20</v>
      </c>
      <c r="S83" s="442" t="s">
        <v>134</v>
      </c>
      <c r="T83" s="301">
        <v>70.790000000000006</v>
      </c>
      <c r="U83" s="342">
        <v>57</v>
      </c>
    </row>
    <row r="84" spans="1:21" x14ac:dyDescent="0.25">
      <c r="A84" s="216">
        <v>79</v>
      </c>
      <c r="B84" s="16" t="s">
        <v>1</v>
      </c>
      <c r="C84" s="23" t="s">
        <v>155</v>
      </c>
      <c r="D84" s="180">
        <v>61.64</v>
      </c>
      <c r="E84" s="18">
        <v>51.08</v>
      </c>
      <c r="F84" s="16" t="s">
        <v>1</v>
      </c>
      <c r="G84" s="23" t="s">
        <v>4</v>
      </c>
      <c r="H84" s="180">
        <v>63.36</v>
      </c>
      <c r="I84" s="18">
        <v>51.6</v>
      </c>
      <c r="J84" s="2" t="s">
        <v>20</v>
      </c>
      <c r="K84" s="289" t="s">
        <v>46</v>
      </c>
      <c r="L84" s="301">
        <v>63.19</v>
      </c>
      <c r="M84" s="342">
        <v>53</v>
      </c>
      <c r="N84" s="2" t="s">
        <v>11</v>
      </c>
      <c r="O84" s="289" t="s">
        <v>124</v>
      </c>
      <c r="P84" s="301">
        <v>73.010000000000005</v>
      </c>
      <c r="Q84" s="342">
        <v>61</v>
      </c>
      <c r="R84" s="16" t="s">
        <v>1</v>
      </c>
      <c r="S84" s="441" t="s">
        <v>3</v>
      </c>
      <c r="T84" s="301">
        <v>70.790000000000006</v>
      </c>
      <c r="U84" s="342">
        <v>56.5</v>
      </c>
    </row>
    <row r="85" spans="1:21" ht="15.75" thickBot="1" x14ac:dyDescent="0.3">
      <c r="A85" s="222">
        <v>80</v>
      </c>
      <c r="B85" s="63" t="s">
        <v>1</v>
      </c>
      <c r="C85" s="430" t="s">
        <v>178</v>
      </c>
      <c r="D85" s="3">
        <v>61.64</v>
      </c>
      <c r="E85" s="20">
        <v>51</v>
      </c>
      <c r="F85" s="63" t="s">
        <v>32</v>
      </c>
      <c r="G85" s="430" t="s">
        <v>42</v>
      </c>
      <c r="H85" s="3">
        <v>63.36</v>
      </c>
      <c r="I85" s="20">
        <v>51.5</v>
      </c>
      <c r="J85" s="3" t="s">
        <v>13</v>
      </c>
      <c r="K85" s="290" t="s">
        <v>14</v>
      </c>
      <c r="L85" s="302">
        <v>63.19</v>
      </c>
      <c r="M85" s="343">
        <v>53</v>
      </c>
      <c r="N85" s="3" t="s">
        <v>1</v>
      </c>
      <c r="O85" s="290" t="s">
        <v>129</v>
      </c>
      <c r="P85" s="302">
        <v>73.010000000000005</v>
      </c>
      <c r="Q85" s="343">
        <v>61</v>
      </c>
      <c r="R85" s="19" t="s">
        <v>1</v>
      </c>
      <c r="S85" s="422" t="s">
        <v>114</v>
      </c>
      <c r="T85" s="302">
        <v>70.790000000000006</v>
      </c>
      <c r="U85" s="343">
        <v>53.5</v>
      </c>
    </row>
    <row r="86" spans="1:21" x14ac:dyDescent="0.25">
      <c r="A86" s="221">
        <v>81</v>
      </c>
      <c r="B86" s="37" t="s">
        <v>11</v>
      </c>
      <c r="C86" s="36" t="s">
        <v>10</v>
      </c>
      <c r="D86" s="409">
        <v>61.64</v>
      </c>
      <c r="E86" s="410">
        <v>50.8</v>
      </c>
      <c r="F86" s="37" t="s">
        <v>11</v>
      </c>
      <c r="G86" s="36" t="s">
        <v>126</v>
      </c>
      <c r="H86" s="409">
        <v>63.36</v>
      </c>
      <c r="I86" s="410">
        <v>51</v>
      </c>
      <c r="J86" s="39" t="s">
        <v>1</v>
      </c>
      <c r="K86" s="293" t="s">
        <v>135</v>
      </c>
      <c r="L86" s="305">
        <v>63.19</v>
      </c>
      <c r="M86" s="346">
        <v>52.6</v>
      </c>
      <c r="N86" s="39" t="s">
        <v>1</v>
      </c>
      <c r="O86" s="293" t="s">
        <v>134</v>
      </c>
      <c r="P86" s="305">
        <v>73.010000000000005</v>
      </c>
      <c r="Q86" s="346">
        <v>60.8</v>
      </c>
      <c r="R86" s="37" t="s">
        <v>13</v>
      </c>
      <c r="S86" s="452" t="s">
        <v>21</v>
      </c>
      <c r="T86" s="305">
        <v>70.790000000000006</v>
      </c>
      <c r="U86" s="346">
        <v>53.5</v>
      </c>
    </row>
    <row r="87" spans="1:21" x14ac:dyDescent="0.25">
      <c r="A87" s="216">
        <v>82</v>
      </c>
      <c r="B87" s="103" t="s">
        <v>13</v>
      </c>
      <c r="C87" s="21" t="s">
        <v>150</v>
      </c>
      <c r="D87" s="180">
        <v>61.64</v>
      </c>
      <c r="E87" s="18">
        <v>49</v>
      </c>
      <c r="F87" s="103" t="s">
        <v>26</v>
      </c>
      <c r="G87" s="21" t="s">
        <v>144</v>
      </c>
      <c r="H87" s="180">
        <v>63.36</v>
      </c>
      <c r="I87" s="18">
        <v>50</v>
      </c>
      <c r="J87" s="2" t="s">
        <v>0</v>
      </c>
      <c r="K87" s="289" t="s">
        <v>36</v>
      </c>
      <c r="L87" s="301">
        <v>63.19</v>
      </c>
      <c r="M87" s="342">
        <v>52.33</v>
      </c>
      <c r="N87" s="2" t="s">
        <v>0</v>
      </c>
      <c r="O87" s="289" t="s">
        <v>117</v>
      </c>
      <c r="P87" s="301">
        <v>73.010000000000005</v>
      </c>
      <c r="Q87" s="342">
        <v>60.714285714285715</v>
      </c>
      <c r="R87" s="16" t="s">
        <v>20</v>
      </c>
      <c r="S87" s="7" t="s">
        <v>52</v>
      </c>
      <c r="T87" s="301">
        <v>70.790000000000006</v>
      </c>
      <c r="U87" s="342">
        <v>51</v>
      </c>
    </row>
    <row r="88" spans="1:21" x14ac:dyDescent="0.25">
      <c r="A88" s="216">
        <v>83</v>
      </c>
      <c r="B88" s="32" t="s">
        <v>0</v>
      </c>
      <c r="C88" s="8" t="s">
        <v>166</v>
      </c>
      <c r="D88" s="574">
        <v>61.64</v>
      </c>
      <c r="E88" s="173">
        <v>47.3</v>
      </c>
      <c r="F88" s="32" t="s">
        <v>1</v>
      </c>
      <c r="G88" s="8" t="s">
        <v>156</v>
      </c>
      <c r="H88" s="574">
        <v>63.36</v>
      </c>
      <c r="I88" s="173">
        <v>48.5</v>
      </c>
      <c r="J88" s="224" t="s">
        <v>13</v>
      </c>
      <c r="K88" s="291" t="s">
        <v>16</v>
      </c>
      <c r="L88" s="303">
        <v>63.19</v>
      </c>
      <c r="M88" s="344">
        <v>52.1</v>
      </c>
      <c r="N88" s="224" t="s">
        <v>13</v>
      </c>
      <c r="O88" s="291" t="s">
        <v>47</v>
      </c>
      <c r="P88" s="303">
        <v>73.010000000000005</v>
      </c>
      <c r="Q88" s="344">
        <v>60</v>
      </c>
      <c r="R88" s="32" t="s">
        <v>11</v>
      </c>
      <c r="S88" s="446" t="s">
        <v>118</v>
      </c>
      <c r="T88" s="303">
        <v>70.790000000000006</v>
      </c>
      <c r="U88" s="344">
        <v>51</v>
      </c>
    </row>
    <row r="89" spans="1:21" x14ac:dyDescent="0.25">
      <c r="A89" s="216">
        <v>84</v>
      </c>
      <c r="B89" s="32" t="s">
        <v>1</v>
      </c>
      <c r="C89" s="23" t="s">
        <v>131</v>
      </c>
      <c r="D89" s="180">
        <v>61.64</v>
      </c>
      <c r="E89" s="18">
        <v>46.6</v>
      </c>
      <c r="F89" s="32" t="s">
        <v>1</v>
      </c>
      <c r="G89" s="23" t="s">
        <v>136</v>
      </c>
      <c r="H89" s="180">
        <v>63.36</v>
      </c>
      <c r="I89" s="18">
        <v>47</v>
      </c>
      <c r="J89" s="2" t="s">
        <v>1</v>
      </c>
      <c r="K89" s="289" t="s">
        <v>127</v>
      </c>
      <c r="L89" s="301">
        <v>63.19</v>
      </c>
      <c r="M89" s="342">
        <v>51.29</v>
      </c>
      <c r="N89" s="2" t="s">
        <v>11</v>
      </c>
      <c r="O89" s="289" t="s">
        <v>51</v>
      </c>
      <c r="P89" s="301">
        <v>73.010000000000005</v>
      </c>
      <c r="Q89" s="342">
        <v>59.3</v>
      </c>
      <c r="R89" s="339" t="s">
        <v>26</v>
      </c>
      <c r="S89" s="7" t="s">
        <v>138</v>
      </c>
      <c r="T89" s="301">
        <v>70.790000000000006</v>
      </c>
      <c r="U89" s="342">
        <v>50.8</v>
      </c>
    </row>
    <row r="90" spans="1:21" x14ac:dyDescent="0.25">
      <c r="A90" s="216">
        <v>85</v>
      </c>
      <c r="B90" s="32" t="s">
        <v>1</v>
      </c>
      <c r="C90" s="568" t="s">
        <v>158</v>
      </c>
      <c r="D90" s="574">
        <v>61.64</v>
      </c>
      <c r="E90" s="173">
        <v>46</v>
      </c>
      <c r="F90" s="32" t="s">
        <v>1</v>
      </c>
      <c r="G90" s="568" t="s">
        <v>133</v>
      </c>
      <c r="H90" s="574">
        <v>63.36</v>
      </c>
      <c r="I90" s="173">
        <v>46</v>
      </c>
      <c r="J90" s="224" t="s">
        <v>26</v>
      </c>
      <c r="K90" s="291" t="s">
        <v>147</v>
      </c>
      <c r="L90" s="303">
        <v>63.19</v>
      </c>
      <c r="M90" s="344">
        <v>51</v>
      </c>
      <c r="N90" s="224" t="s">
        <v>0</v>
      </c>
      <c r="O90" s="291" t="s">
        <v>55</v>
      </c>
      <c r="P90" s="303">
        <v>73.010000000000005</v>
      </c>
      <c r="Q90" s="344">
        <v>56.833333333333336</v>
      </c>
      <c r="R90" s="32" t="s">
        <v>1</v>
      </c>
      <c r="S90" s="446" t="s">
        <v>117</v>
      </c>
      <c r="T90" s="303">
        <v>70.790000000000006</v>
      </c>
      <c r="U90" s="344">
        <v>47.111111111111114</v>
      </c>
    </row>
    <row r="91" spans="1:21" x14ac:dyDescent="0.25">
      <c r="A91" s="216">
        <v>86</v>
      </c>
      <c r="B91" s="16" t="s">
        <v>1</v>
      </c>
      <c r="C91" s="182" t="s">
        <v>110</v>
      </c>
      <c r="D91" s="180">
        <v>61.64</v>
      </c>
      <c r="E91" s="18">
        <v>44.1</v>
      </c>
      <c r="F91" s="16" t="s">
        <v>11</v>
      </c>
      <c r="G91" s="182" t="s">
        <v>123</v>
      </c>
      <c r="H91" s="180">
        <v>63.36</v>
      </c>
      <c r="I91" s="18">
        <v>44.6</v>
      </c>
      <c r="J91" s="2" t="s">
        <v>1</v>
      </c>
      <c r="K91" s="289" t="s">
        <v>110</v>
      </c>
      <c r="L91" s="301">
        <v>63.19</v>
      </c>
      <c r="M91" s="342">
        <v>50.04</v>
      </c>
      <c r="N91" s="2" t="s">
        <v>13</v>
      </c>
      <c r="O91" s="289" t="s">
        <v>114</v>
      </c>
      <c r="P91" s="301">
        <v>73.010000000000005</v>
      </c>
      <c r="Q91" s="342">
        <v>54.5</v>
      </c>
      <c r="R91" s="16" t="s">
        <v>0</v>
      </c>
      <c r="S91" s="441" t="s">
        <v>14</v>
      </c>
      <c r="T91" s="301">
        <v>70.790000000000006</v>
      </c>
      <c r="U91" s="342">
        <v>47</v>
      </c>
    </row>
    <row r="92" spans="1:21" x14ac:dyDescent="0.25">
      <c r="A92" s="216">
        <v>87</v>
      </c>
      <c r="B92" s="16" t="s">
        <v>1</v>
      </c>
      <c r="C92" s="21" t="s">
        <v>133</v>
      </c>
      <c r="D92" s="180">
        <v>61.64</v>
      </c>
      <c r="E92" s="18">
        <v>44</v>
      </c>
      <c r="F92" s="16" t="s">
        <v>20</v>
      </c>
      <c r="G92" s="21" t="s">
        <v>120</v>
      </c>
      <c r="H92" s="180">
        <v>63.36</v>
      </c>
      <c r="I92" s="18">
        <v>40</v>
      </c>
      <c r="J92" s="2" t="s">
        <v>13</v>
      </c>
      <c r="K92" s="289" t="s">
        <v>47</v>
      </c>
      <c r="L92" s="301">
        <v>63.19</v>
      </c>
      <c r="M92" s="342">
        <v>48</v>
      </c>
      <c r="N92" s="2" t="s">
        <v>13</v>
      </c>
      <c r="O92" s="289" t="s">
        <v>92</v>
      </c>
      <c r="P92" s="301">
        <v>73.010000000000005</v>
      </c>
      <c r="Q92" s="342">
        <v>52.5</v>
      </c>
      <c r="R92" s="16" t="s">
        <v>13</v>
      </c>
      <c r="S92" s="171" t="s">
        <v>17</v>
      </c>
      <c r="T92" s="301">
        <v>70.790000000000006</v>
      </c>
      <c r="U92" s="342">
        <v>46.3</v>
      </c>
    </row>
    <row r="93" spans="1:21" x14ac:dyDescent="0.25">
      <c r="A93" s="216">
        <v>88</v>
      </c>
      <c r="B93" s="103" t="s">
        <v>20</v>
      </c>
      <c r="C93" s="7" t="s">
        <v>163</v>
      </c>
      <c r="D93" s="180">
        <v>61.64</v>
      </c>
      <c r="E93" s="18">
        <v>43</v>
      </c>
      <c r="F93" s="103" t="s">
        <v>26</v>
      </c>
      <c r="G93" s="7" t="s">
        <v>118</v>
      </c>
      <c r="H93" s="180">
        <v>63.36</v>
      </c>
      <c r="I93" s="18">
        <v>39.299999999999997</v>
      </c>
      <c r="J93" s="2" t="s">
        <v>13</v>
      </c>
      <c r="K93" s="289" t="s">
        <v>151</v>
      </c>
      <c r="L93" s="301">
        <v>63.19</v>
      </c>
      <c r="M93" s="342">
        <v>47</v>
      </c>
      <c r="N93" s="2" t="s">
        <v>32</v>
      </c>
      <c r="O93" s="289" t="s">
        <v>45</v>
      </c>
      <c r="P93" s="301">
        <v>73.010000000000005</v>
      </c>
      <c r="Q93" s="342">
        <v>49.5</v>
      </c>
      <c r="R93" s="16" t="s">
        <v>13</v>
      </c>
      <c r="S93" s="7" t="s">
        <v>145</v>
      </c>
      <c r="T93" s="301">
        <v>70.790000000000006</v>
      </c>
      <c r="U93" s="342">
        <v>45.5</v>
      </c>
    </row>
    <row r="94" spans="1:21" x14ac:dyDescent="0.25">
      <c r="A94" s="216">
        <v>89</v>
      </c>
      <c r="B94" s="339" t="s">
        <v>20</v>
      </c>
      <c r="C94" s="572" t="s">
        <v>40</v>
      </c>
      <c r="D94" s="574">
        <v>61.64</v>
      </c>
      <c r="E94" s="42">
        <v>42.5</v>
      </c>
      <c r="F94" s="339" t="s">
        <v>11</v>
      </c>
      <c r="G94" s="572" t="s">
        <v>167</v>
      </c>
      <c r="H94" s="574">
        <v>63.36</v>
      </c>
      <c r="I94" s="42">
        <v>38.299999999999997</v>
      </c>
      <c r="J94" s="2" t="s">
        <v>1</v>
      </c>
      <c r="K94" s="289" t="s">
        <v>159</v>
      </c>
      <c r="L94" s="301">
        <v>63.19</v>
      </c>
      <c r="M94" s="342">
        <v>43</v>
      </c>
      <c r="N94" s="2" t="s">
        <v>20</v>
      </c>
      <c r="O94" s="289" t="s">
        <v>120</v>
      </c>
      <c r="P94" s="301">
        <v>73.010000000000005</v>
      </c>
      <c r="Q94" s="342">
        <v>47</v>
      </c>
      <c r="R94" s="339" t="s">
        <v>26</v>
      </c>
      <c r="S94" s="456" t="s">
        <v>163</v>
      </c>
      <c r="T94" s="301">
        <v>70.790000000000006</v>
      </c>
      <c r="U94" s="342">
        <v>44.3</v>
      </c>
    </row>
    <row r="95" spans="1:21" ht="15.75" thickBot="1" x14ac:dyDescent="0.3">
      <c r="A95" s="294">
        <v>90</v>
      </c>
      <c r="B95" s="19" t="s">
        <v>13</v>
      </c>
      <c r="C95" s="10" t="s">
        <v>16</v>
      </c>
      <c r="D95" s="185">
        <v>61.64</v>
      </c>
      <c r="E95" s="174">
        <v>42.3</v>
      </c>
      <c r="F95" s="19" t="s">
        <v>13</v>
      </c>
      <c r="G95" s="10" t="s">
        <v>175</v>
      </c>
      <c r="H95" s="185">
        <v>63.36</v>
      </c>
      <c r="I95" s="174">
        <v>37</v>
      </c>
      <c r="J95" s="38" t="s">
        <v>0</v>
      </c>
      <c r="K95" s="292" t="s">
        <v>117</v>
      </c>
      <c r="L95" s="304">
        <v>63.19</v>
      </c>
      <c r="M95" s="345">
        <v>41.6</v>
      </c>
      <c r="N95" s="38" t="s">
        <v>11</v>
      </c>
      <c r="O95" s="292" t="s">
        <v>52</v>
      </c>
      <c r="P95" s="304">
        <v>73.010000000000005</v>
      </c>
      <c r="Q95" s="345">
        <v>42</v>
      </c>
      <c r="R95" s="19" t="s">
        <v>20</v>
      </c>
      <c r="S95" s="453" t="s">
        <v>147</v>
      </c>
      <c r="T95" s="304">
        <v>70.790000000000006</v>
      </c>
      <c r="U95" s="345">
        <v>30</v>
      </c>
    </row>
    <row r="96" spans="1:21" s="165" customFormat="1" x14ac:dyDescent="0.25">
      <c r="A96" s="4">
        <v>91</v>
      </c>
      <c r="B96" s="564" t="s">
        <v>1</v>
      </c>
      <c r="C96" s="554" t="s">
        <v>160</v>
      </c>
      <c r="D96" s="557">
        <v>61.64</v>
      </c>
      <c r="E96" s="186">
        <v>40.700000000000003</v>
      </c>
      <c r="F96" s="564" t="s">
        <v>26</v>
      </c>
      <c r="G96" s="554" t="s">
        <v>145</v>
      </c>
      <c r="H96" s="557">
        <v>63.36</v>
      </c>
      <c r="I96" s="186">
        <v>35</v>
      </c>
      <c r="J96" s="39" t="s">
        <v>11</v>
      </c>
      <c r="K96" s="39" t="s">
        <v>153</v>
      </c>
      <c r="L96" s="305">
        <v>63.19</v>
      </c>
      <c r="M96" s="433">
        <v>41</v>
      </c>
      <c r="N96" s="4" t="s">
        <v>11</v>
      </c>
      <c r="O96" s="39" t="s">
        <v>10</v>
      </c>
      <c r="P96" s="305">
        <v>73.010000000000005</v>
      </c>
      <c r="Q96" s="433">
        <v>40</v>
      </c>
      <c r="R96" s="429" t="s">
        <v>26</v>
      </c>
      <c r="S96" s="9" t="s">
        <v>7</v>
      </c>
      <c r="T96" s="305">
        <v>70.790000000000006</v>
      </c>
      <c r="U96" s="433">
        <v>9</v>
      </c>
    </row>
    <row r="97" spans="1:21" s="165" customFormat="1" x14ac:dyDescent="0.25">
      <c r="A97" s="5">
        <v>92</v>
      </c>
      <c r="B97" s="16" t="s">
        <v>11</v>
      </c>
      <c r="C97" s="274" t="s">
        <v>153</v>
      </c>
      <c r="D97" s="180">
        <v>61.64</v>
      </c>
      <c r="E97" s="18">
        <v>40</v>
      </c>
      <c r="F97" s="16" t="s">
        <v>20</v>
      </c>
      <c r="G97" s="274" t="s">
        <v>23</v>
      </c>
      <c r="H97" s="180">
        <v>63.36</v>
      </c>
      <c r="I97" s="18">
        <v>34</v>
      </c>
      <c r="J97" s="2" t="s">
        <v>32</v>
      </c>
      <c r="K97" s="2" t="s">
        <v>115</v>
      </c>
      <c r="L97" s="301">
        <v>63.19</v>
      </c>
      <c r="M97" s="434">
        <v>37</v>
      </c>
      <c r="N97" s="5" t="s">
        <v>1</v>
      </c>
      <c r="O97" s="2" t="s">
        <v>88</v>
      </c>
      <c r="P97" s="301">
        <v>73.010000000000005</v>
      </c>
      <c r="Q97" s="434">
        <v>35</v>
      </c>
      <c r="R97" s="47"/>
      <c r="S97" s="441"/>
      <c r="T97" s="301"/>
      <c r="U97" s="434"/>
    </row>
    <row r="98" spans="1:21" s="165" customFormat="1" x14ac:dyDescent="0.25">
      <c r="A98" s="5">
        <v>93</v>
      </c>
      <c r="B98" s="411" t="s">
        <v>1</v>
      </c>
      <c r="C98" s="573" t="s">
        <v>180</v>
      </c>
      <c r="D98" s="412">
        <v>61.64</v>
      </c>
      <c r="E98" s="80">
        <v>39.200000000000003</v>
      </c>
      <c r="F98" s="411" t="s">
        <v>20</v>
      </c>
      <c r="G98" s="573" t="s">
        <v>172</v>
      </c>
      <c r="H98" s="412">
        <v>63.36</v>
      </c>
      <c r="I98" s="80">
        <v>33</v>
      </c>
      <c r="J98" s="2" t="s">
        <v>1</v>
      </c>
      <c r="K98" s="2" t="s">
        <v>134</v>
      </c>
      <c r="L98" s="301">
        <v>63.19</v>
      </c>
      <c r="M98" s="434">
        <v>36</v>
      </c>
      <c r="N98" s="5" t="s">
        <v>20</v>
      </c>
      <c r="O98" s="2" t="s">
        <v>38</v>
      </c>
      <c r="P98" s="301">
        <v>73.010000000000005</v>
      </c>
      <c r="Q98" s="434">
        <v>24</v>
      </c>
      <c r="R98" s="436"/>
      <c r="S98" s="224"/>
      <c r="T98" s="301"/>
      <c r="U98" s="434"/>
    </row>
    <row r="99" spans="1:21" s="165" customFormat="1" x14ac:dyDescent="0.25">
      <c r="A99" s="5">
        <v>94</v>
      </c>
      <c r="B99" s="103" t="s">
        <v>13</v>
      </c>
      <c r="C99" s="59" t="s">
        <v>17</v>
      </c>
      <c r="D99" s="180">
        <v>61.64</v>
      </c>
      <c r="E99" s="18">
        <v>33.5</v>
      </c>
      <c r="F99" s="103" t="s">
        <v>26</v>
      </c>
      <c r="G99" s="59" t="s">
        <v>169</v>
      </c>
      <c r="H99" s="180">
        <v>63.36</v>
      </c>
      <c r="I99" s="18">
        <v>31</v>
      </c>
      <c r="J99" s="2" t="s">
        <v>26</v>
      </c>
      <c r="K99" s="2" t="s">
        <v>145</v>
      </c>
      <c r="L99" s="301">
        <v>63.19</v>
      </c>
      <c r="M99" s="434">
        <v>35</v>
      </c>
      <c r="N99" s="5" t="s">
        <v>26</v>
      </c>
      <c r="O99" s="2" t="s">
        <v>145</v>
      </c>
      <c r="P99" s="301">
        <v>73.010000000000005</v>
      </c>
      <c r="Q99" s="434"/>
      <c r="R99" s="435"/>
      <c r="S99" s="2"/>
      <c r="T99" s="301"/>
      <c r="U99" s="434"/>
    </row>
    <row r="100" spans="1:21" s="165" customFormat="1" x14ac:dyDescent="0.25">
      <c r="A100" s="5">
        <v>95</v>
      </c>
      <c r="B100" s="16" t="s">
        <v>1</v>
      </c>
      <c r="C100" s="77" t="s">
        <v>156</v>
      </c>
      <c r="D100" s="181">
        <v>61.64</v>
      </c>
      <c r="E100" s="172">
        <v>33</v>
      </c>
      <c r="F100" s="16" t="s">
        <v>11</v>
      </c>
      <c r="G100" s="77" t="s">
        <v>153</v>
      </c>
      <c r="H100" s="181">
        <v>63.36</v>
      </c>
      <c r="I100" s="172">
        <v>8</v>
      </c>
      <c r="J100" s="2" t="s">
        <v>20</v>
      </c>
      <c r="K100" s="2" t="s">
        <v>119</v>
      </c>
      <c r="L100" s="301">
        <v>63.19</v>
      </c>
      <c r="M100" s="434">
        <v>30</v>
      </c>
      <c r="N100" s="5" t="s">
        <v>26</v>
      </c>
      <c r="O100" s="2" t="s">
        <v>147</v>
      </c>
      <c r="P100" s="301">
        <v>73.010000000000005</v>
      </c>
      <c r="Q100" s="434"/>
      <c r="R100" s="435"/>
      <c r="S100" s="2"/>
      <c r="T100" s="301"/>
      <c r="U100" s="434"/>
    </row>
    <row r="101" spans="1:21" s="165" customFormat="1" x14ac:dyDescent="0.25">
      <c r="A101" s="5">
        <v>96</v>
      </c>
      <c r="B101" s="224" t="s">
        <v>20</v>
      </c>
      <c r="C101" s="224" t="s">
        <v>119</v>
      </c>
      <c r="D101" s="303">
        <v>61.64</v>
      </c>
      <c r="E101" s="575">
        <v>30.4</v>
      </c>
      <c r="F101" s="224" t="s">
        <v>26</v>
      </c>
      <c r="G101" s="224" t="s">
        <v>146</v>
      </c>
      <c r="H101" s="303">
        <v>63.36</v>
      </c>
      <c r="I101" s="575"/>
      <c r="J101" s="2" t="s">
        <v>0</v>
      </c>
      <c r="K101" s="2" t="s">
        <v>55</v>
      </c>
      <c r="L101" s="301">
        <v>63.19</v>
      </c>
      <c r="M101" s="434">
        <v>13</v>
      </c>
      <c r="N101" s="5" t="s">
        <v>20</v>
      </c>
      <c r="O101" s="2" t="s">
        <v>162</v>
      </c>
      <c r="P101" s="301">
        <v>73.010000000000005</v>
      </c>
      <c r="Q101" s="434"/>
      <c r="R101" s="435"/>
      <c r="S101" s="2"/>
      <c r="T101" s="301"/>
      <c r="U101" s="434"/>
    </row>
    <row r="102" spans="1:21" s="165" customFormat="1" x14ac:dyDescent="0.25">
      <c r="A102" s="432">
        <v>97</v>
      </c>
      <c r="B102" s="224" t="s">
        <v>20</v>
      </c>
      <c r="C102" s="291" t="s">
        <v>172</v>
      </c>
      <c r="D102" s="303">
        <v>61.64</v>
      </c>
      <c r="E102" s="344">
        <v>23</v>
      </c>
      <c r="F102" s="224" t="s">
        <v>26</v>
      </c>
      <c r="G102" s="291" t="s">
        <v>147</v>
      </c>
      <c r="H102" s="303">
        <v>63.36</v>
      </c>
      <c r="I102" s="344"/>
      <c r="J102" s="224" t="s">
        <v>32</v>
      </c>
      <c r="K102" s="291" t="s">
        <v>106</v>
      </c>
      <c r="L102" s="303">
        <v>63.19</v>
      </c>
      <c r="M102" s="344"/>
      <c r="N102" s="438" t="s">
        <v>20</v>
      </c>
      <c r="O102" s="291" t="s">
        <v>163</v>
      </c>
      <c r="P102" s="303">
        <v>73.010000000000005</v>
      </c>
      <c r="Q102" s="344"/>
      <c r="R102" s="436"/>
      <c r="S102" s="291"/>
      <c r="T102" s="303"/>
      <c r="U102" s="344"/>
    </row>
    <row r="103" spans="1:21" s="165" customFormat="1" x14ac:dyDescent="0.25">
      <c r="A103" s="432">
        <v>98</v>
      </c>
      <c r="B103" s="224" t="s">
        <v>32</v>
      </c>
      <c r="C103" s="291" t="s">
        <v>115</v>
      </c>
      <c r="D103" s="303">
        <v>61.64</v>
      </c>
      <c r="E103" s="344"/>
      <c r="F103" s="224" t="s">
        <v>20</v>
      </c>
      <c r="G103" s="291" t="s">
        <v>22</v>
      </c>
      <c r="H103" s="303">
        <v>63.36</v>
      </c>
      <c r="I103" s="344"/>
      <c r="J103" s="224" t="s">
        <v>26</v>
      </c>
      <c r="K103" s="291" t="s">
        <v>169</v>
      </c>
      <c r="L103" s="303">
        <v>63.19</v>
      </c>
      <c r="M103" s="344"/>
      <c r="N103" s="438" t="s">
        <v>20</v>
      </c>
      <c r="O103" s="291" t="s">
        <v>149</v>
      </c>
      <c r="P103" s="303">
        <v>73.010000000000005</v>
      </c>
      <c r="Q103" s="344"/>
      <c r="R103" s="436"/>
      <c r="S103" s="291"/>
      <c r="T103" s="303"/>
      <c r="U103" s="344"/>
    </row>
    <row r="104" spans="1:21" s="165" customFormat="1" x14ac:dyDescent="0.25">
      <c r="A104" s="432">
        <v>99</v>
      </c>
      <c r="B104" s="224" t="s">
        <v>26</v>
      </c>
      <c r="C104" s="291" t="s">
        <v>169</v>
      </c>
      <c r="D104" s="303">
        <v>61.64</v>
      </c>
      <c r="E104" s="344"/>
      <c r="F104" s="224" t="s">
        <v>20</v>
      </c>
      <c r="G104" s="291" t="s">
        <v>170</v>
      </c>
      <c r="H104" s="303">
        <v>63.36</v>
      </c>
      <c r="I104" s="344"/>
      <c r="J104" s="224" t="s">
        <v>20</v>
      </c>
      <c r="K104" s="291" t="s">
        <v>22</v>
      </c>
      <c r="L104" s="303">
        <v>63.19</v>
      </c>
      <c r="M104" s="344"/>
      <c r="N104" s="438" t="s">
        <v>13</v>
      </c>
      <c r="O104" s="291" t="s">
        <v>161</v>
      </c>
      <c r="P104" s="303">
        <v>73.010000000000005</v>
      </c>
      <c r="Q104" s="344"/>
      <c r="R104" s="436"/>
      <c r="S104" s="291"/>
      <c r="T104" s="303"/>
      <c r="U104" s="344"/>
    </row>
    <row r="105" spans="1:21" s="165" customFormat="1" ht="15.75" thickBot="1" x14ac:dyDescent="0.3">
      <c r="A105" s="532">
        <v>100</v>
      </c>
      <c r="B105" s="217" t="s">
        <v>26</v>
      </c>
      <c r="C105" s="295" t="s">
        <v>171</v>
      </c>
      <c r="D105" s="306">
        <v>61.64</v>
      </c>
      <c r="E105" s="413"/>
      <c r="F105" s="217" t="s">
        <v>20</v>
      </c>
      <c r="G105" s="295" t="s">
        <v>148</v>
      </c>
      <c r="H105" s="306">
        <v>63.36</v>
      </c>
      <c r="I105" s="413"/>
      <c r="J105" s="217" t="s">
        <v>20</v>
      </c>
      <c r="K105" s="295" t="s">
        <v>170</v>
      </c>
      <c r="L105" s="306">
        <v>63.19</v>
      </c>
      <c r="M105" s="413"/>
      <c r="N105" s="439"/>
      <c r="O105" s="295"/>
      <c r="P105" s="306"/>
      <c r="Q105" s="413"/>
      <c r="R105" s="437"/>
      <c r="S105" s="295"/>
      <c r="T105" s="306"/>
      <c r="U105" s="413"/>
    </row>
    <row r="106" spans="1:21" s="165" customFormat="1" x14ac:dyDescent="0.25">
      <c r="A106" s="432">
        <v>101</v>
      </c>
      <c r="B106" s="224" t="s">
        <v>20</v>
      </c>
      <c r="C106" s="291" t="s">
        <v>22</v>
      </c>
      <c r="D106" s="303">
        <v>61.64</v>
      </c>
      <c r="E106" s="344"/>
      <c r="F106" s="224" t="s">
        <v>13</v>
      </c>
      <c r="G106" s="291" t="s">
        <v>161</v>
      </c>
      <c r="H106" s="303">
        <v>63.36</v>
      </c>
      <c r="I106" s="344"/>
      <c r="J106" s="224" t="s">
        <v>13</v>
      </c>
      <c r="K106" s="291" t="s">
        <v>37</v>
      </c>
      <c r="L106" s="303">
        <v>63.19</v>
      </c>
      <c r="M106" s="344"/>
      <c r="N106" s="438"/>
      <c r="O106" s="291"/>
      <c r="P106" s="303"/>
      <c r="Q106" s="344"/>
      <c r="R106" s="436"/>
      <c r="S106" s="291"/>
      <c r="T106" s="303"/>
      <c r="U106" s="344"/>
    </row>
    <row r="107" spans="1:21" s="165" customFormat="1" x14ac:dyDescent="0.25">
      <c r="A107" s="432">
        <v>102</v>
      </c>
      <c r="B107" s="224" t="s">
        <v>20</v>
      </c>
      <c r="C107" s="291" t="s">
        <v>21</v>
      </c>
      <c r="D107" s="303">
        <v>61.64</v>
      </c>
      <c r="E107" s="344"/>
      <c r="F107" s="224" t="s">
        <v>13</v>
      </c>
      <c r="G107" s="291" t="s">
        <v>165</v>
      </c>
      <c r="H107" s="303">
        <v>63.36</v>
      </c>
      <c r="I107" s="344"/>
      <c r="J107" s="224" t="s">
        <v>13</v>
      </c>
      <c r="K107" s="291" t="s">
        <v>161</v>
      </c>
      <c r="L107" s="303">
        <v>63.19</v>
      </c>
      <c r="M107" s="344"/>
      <c r="N107" s="438"/>
      <c r="O107" s="291"/>
      <c r="P107" s="303"/>
      <c r="Q107" s="344"/>
      <c r="R107" s="436"/>
      <c r="S107" s="291"/>
      <c r="T107" s="303"/>
      <c r="U107" s="344"/>
    </row>
    <row r="108" spans="1:21" x14ac:dyDescent="0.25">
      <c r="A108" s="216">
        <v>103</v>
      </c>
      <c r="B108" s="2" t="s">
        <v>13</v>
      </c>
      <c r="C108" s="289" t="s">
        <v>176</v>
      </c>
      <c r="D108" s="301">
        <v>61.64</v>
      </c>
      <c r="E108" s="342"/>
      <c r="F108" s="2" t="s">
        <v>11</v>
      </c>
      <c r="G108" s="289" t="s">
        <v>125</v>
      </c>
      <c r="H108" s="301">
        <v>63.36</v>
      </c>
      <c r="I108" s="342"/>
      <c r="J108" s="2" t="s">
        <v>11</v>
      </c>
      <c r="K108" s="289" t="s">
        <v>167</v>
      </c>
      <c r="L108" s="301">
        <v>63.19</v>
      </c>
      <c r="M108" s="342"/>
      <c r="N108" s="5"/>
      <c r="O108" s="289"/>
      <c r="P108" s="301"/>
      <c r="Q108" s="342"/>
      <c r="R108" s="435"/>
      <c r="S108" s="289"/>
      <c r="T108" s="301"/>
      <c r="U108" s="342"/>
    </row>
    <row r="109" spans="1:21" s="165" customFormat="1" x14ac:dyDescent="0.25">
      <c r="A109" s="294">
        <v>104</v>
      </c>
      <c r="B109" s="643" t="s">
        <v>13</v>
      </c>
      <c r="C109" s="1" t="s">
        <v>161</v>
      </c>
      <c r="D109" s="644">
        <v>61.64</v>
      </c>
      <c r="E109" s="645"/>
      <c r="F109" s="643" t="s">
        <v>1</v>
      </c>
      <c r="G109" s="1" t="s">
        <v>154</v>
      </c>
      <c r="H109" s="644">
        <v>63.36</v>
      </c>
      <c r="I109" s="645"/>
      <c r="J109" s="643" t="s">
        <v>0</v>
      </c>
      <c r="K109" s="1" t="s">
        <v>139</v>
      </c>
      <c r="L109" s="644">
        <v>63.19</v>
      </c>
      <c r="M109" s="645"/>
      <c r="N109" s="646"/>
      <c r="O109" s="1"/>
      <c r="P109" s="644"/>
      <c r="Q109" s="645"/>
      <c r="R109" s="647"/>
      <c r="S109" s="1"/>
      <c r="T109" s="644"/>
      <c r="U109" s="645"/>
    </row>
    <row r="110" spans="1:21" s="165" customFormat="1" x14ac:dyDescent="0.25">
      <c r="A110" s="216">
        <v>105</v>
      </c>
      <c r="B110" s="2" t="s">
        <v>11</v>
      </c>
      <c r="C110" s="289" t="s">
        <v>167</v>
      </c>
      <c r="D110" s="301">
        <v>61.64</v>
      </c>
      <c r="E110" s="342"/>
      <c r="F110" s="2" t="s">
        <v>1</v>
      </c>
      <c r="G110" s="289" t="s">
        <v>87</v>
      </c>
      <c r="H110" s="301">
        <v>63.36</v>
      </c>
      <c r="I110" s="342"/>
      <c r="J110" s="2"/>
      <c r="K110" s="289"/>
      <c r="L110" s="301"/>
      <c r="M110" s="342"/>
      <c r="N110" s="5"/>
      <c r="O110" s="289"/>
      <c r="P110" s="301"/>
      <c r="Q110" s="342"/>
      <c r="R110" s="435"/>
      <c r="S110" s="289"/>
      <c r="T110" s="301"/>
      <c r="U110" s="342"/>
    </row>
    <row r="111" spans="1:21" s="165" customFormat="1" x14ac:dyDescent="0.25">
      <c r="A111" s="216">
        <v>106</v>
      </c>
      <c r="B111" s="2" t="s">
        <v>1</v>
      </c>
      <c r="C111" s="289" t="s">
        <v>154</v>
      </c>
      <c r="D111" s="301">
        <v>61.64</v>
      </c>
      <c r="E111" s="342"/>
      <c r="F111" s="2" t="s">
        <v>1</v>
      </c>
      <c r="G111" s="289" t="s">
        <v>130</v>
      </c>
      <c r="H111" s="301">
        <v>63.36</v>
      </c>
      <c r="I111" s="342"/>
      <c r="J111" s="2"/>
      <c r="K111" s="289"/>
      <c r="L111" s="301"/>
      <c r="M111" s="342"/>
      <c r="N111" s="5"/>
      <c r="O111" s="289"/>
      <c r="P111" s="301"/>
      <c r="Q111" s="342"/>
      <c r="R111" s="435"/>
      <c r="S111" s="289"/>
      <c r="T111" s="301"/>
      <c r="U111" s="342"/>
    </row>
    <row r="112" spans="1:21" s="165" customFormat="1" x14ac:dyDescent="0.25">
      <c r="A112" s="216">
        <v>107</v>
      </c>
      <c r="B112" s="2" t="s">
        <v>1</v>
      </c>
      <c r="C112" s="289" t="s">
        <v>87</v>
      </c>
      <c r="D112" s="301">
        <v>61.64</v>
      </c>
      <c r="E112" s="342"/>
      <c r="F112" s="2" t="s">
        <v>1</v>
      </c>
      <c r="G112" s="289" t="s">
        <v>132</v>
      </c>
      <c r="H112" s="301">
        <v>63.36</v>
      </c>
      <c r="I112" s="342"/>
      <c r="J112" s="2"/>
      <c r="K112" s="289"/>
      <c r="L112" s="301"/>
      <c r="M112" s="342"/>
      <c r="N112" s="5"/>
      <c r="O112" s="289"/>
      <c r="P112" s="301"/>
      <c r="Q112" s="342"/>
      <c r="R112" s="435"/>
      <c r="S112" s="289"/>
      <c r="T112" s="301"/>
      <c r="U112" s="342"/>
    </row>
    <row r="113" spans="1:21" ht="15.75" thickBot="1" x14ac:dyDescent="0.3">
      <c r="A113" s="532">
        <v>108</v>
      </c>
      <c r="B113" s="217" t="s">
        <v>0</v>
      </c>
      <c r="C113" s="295" t="s">
        <v>139</v>
      </c>
      <c r="D113" s="306">
        <v>61.64</v>
      </c>
      <c r="E113" s="413"/>
      <c r="F113" s="217" t="s">
        <v>0</v>
      </c>
      <c r="G113" s="295" t="s">
        <v>139</v>
      </c>
      <c r="H113" s="306">
        <v>63.36</v>
      </c>
      <c r="I113" s="413"/>
      <c r="J113" s="217"/>
      <c r="K113" s="295"/>
      <c r="L113" s="306"/>
      <c r="M113" s="413"/>
      <c r="N113" s="439"/>
      <c r="O113" s="295"/>
      <c r="P113" s="306"/>
      <c r="Q113" s="413"/>
      <c r="R113" s="437"/>
      <c r="S113" s="295"/>
      <c r="T113" s="306"/>
      <c r="U113" s="413"/>
    </row>
    <row r="114" spans="1:21" x14ac:dyDescent="0.25">
      <c r="C114" s="111" t="s">
        <v>95</v>
      </c>
      <c r="E114" s="12">
        <f>AVERAGE(E6:E113)</f>
        <v>62.494329896907232</v>
      </c>
      <c r="G114" s="111"/>
      <c r="I114" s="12">
        <f>AVERAGE(I6:I113)</f>
        <v>61.078601037416838</v>
      </c>
      <c r="K114" s="111"/>
      <c r="M114" s="12">
        <f>AVERAGE(M6:M113)</f>
        <v>60.957604166666677</v>
      </c>
      <c r="O114" s="111"/>
      <c r="Q114" s="12">
        <f>AVERAGE(Q6:Q113)</f>
        <v>70.655174184369059</v>
      </c>
      <c r="S114" s="111"/>
      <c r="U114" s="12">
        <f>AVERAGE(U6:U113)</f>
        <v>68.08175816247244</v>
      </c>
    </row>
  </sheetData>
  <sortState ref="N112:O115">
    <sortCondition ref="N110"/>
  </sortState>
  <mergeCells count="6">
    <mergeCell ref="A4:A5"/>
    <mergeCell ref="R4:U4"/>
    <mergeCell ref="J4:M4"/>
    <mergeCell ref="N4:Q4"/>
    <mergeCell ref="F4:I4"/>
    <mergeCell ref="B4:E4"/>
  </mergeCells>
  <conditionalFormatting sqref="U6:U113">
    <cfRule type="containsBlanks" dxfId="131" priority="3328">
      <formula>LEN(TRIM(U6))=0</formula>
    </cfRule>
    <cfRule type="cellIs" dxfId="130" priority="3329" operator="equal">
      <formula>$U$114</formula>
    </cfRule>
    <cfRule type="cellIs" dxfId="129" priority="3330" operator="lessThan">
      <formula>50</formula>
    </cfRule>
    <cfRule type="cellIs" dxfId="128" priority="3331" operator="between">
      <formula>$U$114</formula>
      <formula>50</formula>
    </cfRule>
    <cfRule type="cellIs" dxfId="127" priority="3332" operator="between">
      <formula>74.99</formula>
      <formula>$U$114</formula>
    </cfRule>
    <cfRule type="cellIs" dxfId="126" priority="3333" operator="greaterThanOrEqual">
      <formula>75</formula>
    </cfRule>
  </conditionalFormatting>
  <conditionalFormatting sqref="M6:M113">
    <cfRule type="containsBlanks" dxfId="125" priority="3340">
      <formula>LEN(TRIM(M6))=0</formula>
    </cfRule>
    <cfRule type="cellIs" dxfId="124" priority="3341" operator="equal">
      <formula>$M$114</formula>
    </cfRule>
    <cfRule type="cellIs" dxfId="123" priority="3342" operator="lessThan">
      <formula>50</formula>
    </cfRule>
    <cfRule type="cellIs" dxfId="122" priority="3343" operator="between">
      <formula>$M$114</formula>
      <formula>50</formula>
    </cfRule>
    <cfRule type="cellIs" dxfId="121" priority="3344" operator="between">
      <formula>74.99</formula>
      <formula>$M$114</formula>
    </cfRule>
    <cfRule type="cellIs" dxfId="120" priority="3345" operator="greaterThanOrEqual">
      <formula>75</formula>
    </cfRule>
  </conditionalFormatting>
  <conditionalFormatting sqref="Q6:Q113">
    <cfRule type="containsBlanks" dxfId="119" priority="3352">
      <formula>LEN(TRIM(Q6))=0</formula>
    </cfRule>
    <cfRule type="cellIs" dxfId="118" priority="3353" operator="equal">
      <formula>$Q$114</formula>
    </cfRule>
    <cfRule type="cellIs" dxfId="117" priority="3354" operator="lessThan">
      <formula>50</formula>
    </cfRule>
    <cfRule type="cellIs" dxfId="116" priority="3355" operator="between">
      <formula>$Q$114</formula>
      <formula>50</formula>
    </cfRule>
    <cfRule type="cellIs" dxfId="115" priority="3356" operator="between">
      <formula>74.99</formula>
      <formula>$Q$114</formula>
    </cfRule>
    <cfRule type="cellIs" dxfId="114" priority="3357" operator="greaterThanOrEqual">
      <formula>75</formula>
    </cfRule>
  </conditionalFormatting>
  <conditionalFormatting sqref="I101:I113">
    <cfRule type="containsBlanks" dxfId="113" priority="18">
      <formula>LEN(TRIM(I101))=0</formula>
    </cfRule>
    <cfRule type="cellIs" dxfId="112" priority="19" operator="equal">
      <formula>$M$114</formula>
    </cfRule>
    <cfRule type="cellIs" dxfId="111" priority="20" operator="lessThan">
      <formula>50</formula>
    </cfRule>
    <cfRule type="cellIs" dxfId="110" priority="21" operator="between">
      <formula>$M$114</formula>
      <formula>50</formula>
    </cfRule>
    <cfRule type="cellIs" dxfId="109" priority="22" operator="between">
      <formula>74.99</formula>
      <formula>$M$114</formula>
    </cfRule>
    <cfRule type="cellIs" dxfId="108" priority="23" operator="greaterThanOrEqual">
      <formula>75</formula>
    </cfRule>
  </conditionalFormatting>
  <conditionalFormatting sqref="I6:I100">
    <cfRule type="cellIs" dxfId="107" priority="13" stopIfTrue="1" operator="equal">
      <formula>$I$104</formula>
    </cfRule>
    <cfRule type="cellIs" dxfId="106" priority="14" stopIfTrue="1" operator="lessThan">
      <formula>50</formula>
    </cfRule>
    <cfRule type="cellIs" dxfId="105" priority="15" stopIfTrue="1" operator="between">
      <formula>$I$104</formula>
      <formula>50</formula>
    </cfRule>
    <cfRule type="cellIs" dxfId="104" priority="16" stopIfTrue="1" operator="between">
      <formula>74.99</formula>
      <formula>$I$104</formula>
    </cfRule>
    <cfRule type="cellIs" dxfId="103" priority="17" stopIfTrue="1" operator="greaterThanOrEqual">
      <formula>75</formula>
    </cfRule>
  </conditionalFormatting>
  <conditionalFormatting sqref="E101:E113">
    <cfRule type="containsBlanks" dxfId="102" priority="7">
      <formula>LEN(TRIM(E101))=0</formula>
    </cfRule>
    <cfRule type="cellIs" dxfId="101" priority="8" operator="equal">
      <formula>$M$114</formula>
    </cfRule>
    <cfRule type="cellIs" dxfId="100" priority="9" operator="lessThan">
      <formula>50</formula>
    </cfRule>
    <cfRule type="cellIs" dxfId="99" priority="10" operator="between">
      <formula>$M$114</formula>
      <formula>50</formula>
    </cfRule>
    <cfRule type="cellIs" dxfId="98" priority="11" operator="between">
      <formula>74.99</formula>
      <formula>$M$114</formula>
    </cfRule>
    <cfRule type="cellIs" dxfId="97" priority="12" operator="greaterThanOrEqual">
      <formula>75</formula>
    </cfRule>
  </conditionalFormatting>
  <conditionalFormatting sqref="E6:E113">
    <cfRule type="containsBlanks" dxfId="96" priority="1">
      <formula>LEN(TRIM(E6))=0</formula>
    </cfRule>
    <cfRule type="cellIs" dxfId="95" priority="2" stopIfTrue="1" operator="equal">
      <formula>$E$114</formula>
    </cfRule>
    <cfRule type="cellIs" dxfId="94" priority="3" stopIfTrue="1" operator="lessThan">
      <formula>50</formula>
    </cfRule>
    <cfRule type="cellIs" dxfId="93" priority="4" stopIfTrue="1" operator="between">
      <formula>$E$114</formula>
      <formula>50</formula>
    </cfRule>
    <cfRule type="cellIs" dxfId="92" priority="5" stopIfTrue="1" operator="between">
      <formula>74.99</formula>
      <formula>$E$114</formula>
    </cfRule>
    <cfRule type="cellIs" dxfId="91" priority="6" stopIfTrue="1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1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105" sqref="B105:C115"/>
    </sheetView>
  </sheetViews>
  <sheetFormatPr defaultRowHeight="15" x14ac:dyDescent="0.25"/>
  <cols>
    <col min="1" max="1" width="4.85546875" style="145" customWidth="1"/>
    <col min="2" max="2" width="17.7109375" style="145" customWidth="1"/>
    <col min="3" max="3" width="32.28515625" style="145" customWidth="1"/>
    <col min="4" max="4" width="6.5703125" style="165" customWidth="1"/>
    <col min="5" max="6" width="7.7109375" style="165" customWidth="1"/>
    <col min="7" max="7" width="6.5703125" style="165" customWidth="1"/>
    <col min="8" max="9" width="7.7109375" style="165" customWidth="1"/>
    <col min="10" max="10" width="6.5703125" style="165" customWidth="1"/>
    <col min="11" max="12" width="7.7109375" style="165" customWidth="1"/>
    <col min="13" max="13" width="6.5703125" style="165" customWidth="1"/>
    <col min="14" max="15" width="7.7109375" style="165" customWidth="1"/>
    <col min="16" max="16" width="6.5703125" style="165" customWidth="1"/>
    <col min="17" max="18" width="7.7109375" style="165" customWidth="1"/>
    <col min="19" max="23" width="6.7109375" style="165" customWidth="1"/>
    <col min="24" max="24" width="7.7109375" style="145" customWidth="1"/>
    <col min="25" max="16384" width="9.140625" style="145"/>
  </cols>
  <sheetData>
    <row r="2" spans="1:27" x14ac:dyDescent="0.25">
      <c r="Z2" s="154"/>
      <c r="AA2" s="25" t="s">
        <v>72</v>
      </c>
    </row>
    <row r="3" spans="1:27" ht="15.75" x14ac:dyDescent="0.25">
      <c r="C3" s="72" t="s">
        <v>71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Z3" s="57"/>
      <c r="AA3" s="25" t="s">
        <v>73</v>
      </c>
    </row>
    <row r="4" spans="1:27" ht="15.75" thickBot="1" x14ac:dyDescent="0.3">
      <c r="Z4" s="420"/>
      <c r="AA4" s="25" t="s">
        <v>74</v>
      </c>
    </row>
    <row r="5" spans="1:27" x14ac:dyDescent="0.25">
      <c r="A5" s="858" t="s">
        <v>35</v>
      </c>
      <c r="B5" s="860" t="s">
        <v>34</v>
      </c>
      <c r="C5" s="862" t="s">
        <v>67</v>
      </c>
      <c r="D5" s="864">
        <v>2025</v>
      </c>
      <c r="E5" s="865"/>
      <c r="F5" s="866"/>
      <c r="G5" s="864">
        <v>2024</v>
      </c>
      <c r="H5" s="865"/>
      <c r="I5" s="866"/>
      <c r="J5" s="864">
        <v>2023</v>
      </c>
      <c r="K5" s="865"/>
      <c r="L5" s="866"/>
      <c r="M5" s="864">
        <v>2022</v>
      </c>
      <c r="N5" s="865"/>
      <c r="O5" s="866"/>
      <c r="P5" s="864">
        <v>2021</v>
      </c>
      <c r="Q5" s="865"/>
      <c r="R5" s="865"/>
      <c r="S5" s="864" t="s">
        <v>76</v>
      </c>
      <c r="T5" s="865"/>
      <c r="U5" s="865"/>
      <c r="V5" s="865"/>
      <c r="W5" s="866"/>
      <c r="X5" s="856" t="s">
        <v>77</v>
      </c>
      <c r="Z5" s="26"/>
      <c r="AA5" s="25" t="s">
        <v>75</v>
      </c>
    </row>
    <row r="6" spans="1:27" ht="42.75" customHeight="1" thickBot="1" x14ac:dyDescent="0.3">
      <c r="A6" s="859"/>
      <c r="B6" s="861"/>
      <c r="C6" s="863"/>
      <c r="D6" s="188" t="s">
        <v>78</v>
      </c>
      <c r="E6" s="27" t="s">
        <v>79</v>
      </c>
      <c r="F6" s="189" t="s">
        <v>86</v>
      </c>
      <c r="G6" s="188" t="s">
        <v>78</v>
      </c>
      <c r="H6" s="27" t="s">
        <v>79</v>
      </c>
      <c r="I6" s="189" t="s">
        <v>86</v>
      </c>
      <c r="J6" s="188" t="s">
        <v>78</v>
      </c>
      <c r="K6" s="27" t="s">
        <v>79</v>
      </c>
      <c r="L6" s="189" t="s">
        <v>86</v>
      </c>
      <c r="M6" s="188" t="s">
        <v>78</v>
      </c>
      <c r="N6" s="27" t="s">
        <v>79</v>
      </c>
      <c r="O6" s="189" t="s">
        <v>86</v>
      </c>
      <c r="P6" s="188" t="s">
        <v>78</v>
      </c>
      <c r="Q6" s="27" t="s">
        <v>79</v>
      </c>
      <c r="R6" s="577" t="s">
        <v>86</v>
      </c>
      <c r="S6" s="619">
        <v>2025</v>
      </c>
      <c r="T6" s="906">
        <v>2024</v>
      </c>
      <c r="U6" s="620">
        <v>2023</v>
      </c>
      <c r="V6" s="621">
        <v>2022</v>
      </c>
      <c r="W6" s="817">
        <v>2021</v>
      </c>
      <c r="X6" s="857"/>
    </row>
    <row r="7" spans="1:27" s="165" customFormat="1" ht="15" customHeight="1" thickBot="1" x14ac:dyDescent="0.3">
      <c r="A7" s="878"/>
      <c r="B7" s="879"/>
      <c r="C7" s="880"/>
      <c r="D7" s="881"/>
      <c r="E7" s="74"/>
      <c r="F7" s="882"/>
      <c r="G7" s="881"/>
      <c r="H7" s="74"/>
      <c r="I7" s="882"/>
      <c r="J7" s="881"/>
      <c r="K7" s="74"/>
      <c r="L7" s="882"/>
      <c r="M7" s="881"/>
      <c r="N7" s="74"/>
      <c r="O7" s="882"/>
      <c r="P7" s="881"/>
      <c r="Q7" s="74"/>
      <c r="R7" s="883"/>
      <c r="S7" s="905"/>
      <c r="T7" s="889"/>
      <c r="U7" s="886"/>
      <c r="V7" s="887"/>
      <c r="W7" s="888"/>
      <c r="X7" s="884"/>
    </row>
    <row r="8" spans="1:27" ht="15" customHeight="1" x14ac:dyDescent="0.25">
      <c r="A8" s="35">
        <v>1</v>
      </c>
      <c r="B8" s="37" t="s">
        <v>26</v>
      </c>
      <c r="C8" s="69" t="s">
        <v>145</v>
      </c>
      <c r="D8" s="634">
        <v>1</v>
      </c>
      <c r="E8" s="635">
        <v>96</v>
      </c>
      <c r="F8" s="929">
        <v>61.64</v>
      </c>
      <c r="G8" s="634">
        <v>3</v>
      </c>
      <c r="H8" s="635">
        <v>35</v>
      </c>
      <c r="I8" s="636">
        <v>63.36</v>
      </c>
      <c r="J8" s="634">
        <v>1</v>
      </c>
      <c r="K8" s="635">
        <v>35</v>
      </c>
      <c r="L8" s="636">
        <v>63.19</v>
      </c>
      <c r="M8" s="634"/>
      <c r="N8" s="635"/>
      <c r="O8" s="636">
        <v>73.010000000000005</v>
      </c>
      <c r="P8" s="634">
        <v>2</v>
      </c>
      <c r="Q8" s="635">
        <v>45.5</v>
      </c>
      <c r="R8" s="637">
        <v>70.790000000000006</v>
      </c>
      <c r="S8" s="638">
        <v>1</v>
      </c>
      <c r="T8" s="902">
        <v>91</v>
      </c>
      <c r="U8" s="639">
        <v>94</v>
      </c>
      <c r="V8" s="640">
        <v>94</v>
      </c>
      <c r="W8" s="460">
        <v>88</v>
      </c>
      <c r="X8" s="353">
        <f>SUM(S8:W8)</f>
        <v>368</v>
      </c>
    </row>
    <row r="9" spans="1:27" x14ac:dyDescent="0.25">
      <c r="A9" s="28">
        <v>2</v>
      </c>
      <c r="B9" s="149" t="s">
        <v>11</v>
      </c>
      <c r="C9" s="157" t="s">
        <v>80</v>
      </c>
      <c r="D9" s="238">
        <v>8</v>
      </c>
      <c r="E9" s="230">
        <v>83</v>
      </c>
      <c r="F9" s="349">
        <v>61.64</v>
      </c>
      <c r="G9" s="238">
        <v>5</v>
      </c>
      <c r="H9" s="230">
        <v>79</v>
      </c>
      <c r="I9" s="349">
        <v>63.36</v>
      </c>
      <c r="J9" s="238">
        <v>13</v>
      </c>
      <c r="K9" s="230">
        <v>64.2</v>
      </c>
      <c r="L9" s="349">
        <v>63.19</v>
      </c>
      <c r="M9" s="238">
        <v>12</v>
      </c>
      <c r="N9" s="230">
        <v>74</v>
      </c>
      <c r="O9" s="349">
        <v>73.010000000000005</v>
      </c>
      <c r="P9" s="238">
        <v>6</v>
      </c>
      <c r="Q9" s="230">
        <v>79</v>
      </c>
      <c r="R9" s="579">
        <v>70.790000000000006</v>
      </c>
      <c r="S9" s="507">
        <v>2</v>
      </c>
      <c r="T9" s="591">
        <v>5</v>
      </c>
      <c r="U9" s="467">
        <v>39</v>
      </c>
      <c r="V9" s="468">
        <v>42</v>
      </c>
      <c r="W9" s="461">
        <v>15</v>
      </c>
      <c r="X9" s="350">
        <f>SUM(S9:W9)</f>
        <v>103</v>
      </c>
    </row>
    <row r="10" spans="1:27" x14ac:dyDescent="0.25">
      <c r="A10" s="28">
        <v>3</v>
      </c>
      <c r="B10" s="149" t="s">
        <v>13</v>
      </c>
      <c r="C10" s="641" t="s">
        <v>173</v>
      </c>
      <c r="D10" s="244">
        <v>3</v>
      </c>
      <c r="E10" s="233">
        <v>81.3</v>
      </c>
      <c r="F10" s="354">
        <v>61.64</v>
      </c>
      <c r="G10" s="244">
        <v>1</v>
      </c>
      <c r="H10" s="233">
        <v>78</v>
      </c>
      <c r="I10" s="354">
        <v>63.36</v>
      </c>
      <c r="J10" s="244">
        <v>4</v>
      </c>
      <c r="K10" s="233">
        <v>60.3</v>
      </c>
      <c r="L10" s="354">
        <v>63.19</v>
      </c>
      <c r="M10" s="244">
        <v>1</v>
      </c>
      <c r="N10" s="233">
        <v>78</v>
      </c>
      <c r="O10" s="354">
        <v>73.010000000000005</v>
      </c>
      <c r="P10" s="244">
        <v>1</v>
      </c>
      <c r="Q10" s="233">
        <v>84</v>
      </c>
      <c r="R10" s="582">
        <v>70.790000000000006</v>
      </c>
      <c r="S10" s="520">
        <v>3</v>
      </c>
      <c r="T10" s="891">
        <v>6</v>
      </c>
      <c r="U10" s="471">
        <v>58</v>
      </c>
      <c r="V10" s="472">
        <v>21</v>
      </c>
      <c r="W10" s="461">
        <v>6</v>
      </c>
      <c r="X10" s="350">
        <f>SUM(S10:W10)</f>
        <v>94</v>
      </c>
    </row>
    <row r="11" spans="1:27" x14ac:dyDescent="0.25">
      <c r="A11" s="28">
        <v>4</v>
      </c>
      <c r="B11" s="16" t="s">
        <v>1</v>
      </c>
      <c r="C11" s="53" t="s">
        <v>159</v>
      </c>
      <c r="D11" s="240">
        <v>3</v>
      </c>
      <c r="E11" s="231">
        <v>80.3</v>
      </c>
      <c r="F11" s="361">
        <v>61.64</v>
      </c>
      <c r="G11" s="240">
        <v>6</v>
      </c>
      <c r="H11" s="231">
        <v>54.2</v>
      </c>
      <c r="I11" s="361">
        <v>63.36</v>
      </c>
      <c r="J11" s="240">
        <v>1</v>
      </c>
      <c r="K11" s="231">
        <v>43</v>
      </c>
      <c r="L11" s="361">
        <v>63.19</v>
      </c>
      <c r="M11" s="240">
        <v>1</v>
      </c>
      <c r="N11" s="231">
        <v>35</v>
      </c>
      <c r="O11" s="361">
        <v>73.010000000000005</v>
      </c>
      <c r="P11" s="240">
        <v>1</v>
      </c>
      <c r="Q11" s="231">
        <v>84</v>
      </c>
      <c r="R11" s="457">
        <v>70.790000000000006</v>
      </c>
      <c r="S11" s="602">
        <v>4</v>
      </c>
      <c r="T11" s="617">
        <v>73</v>
      </c>
      <c r="U11" s="479">
        <v>89</v>
      </c>
      <c r="V11" s="480">
        <v>92</v>
      </c>
      <c r="W11" s="461">
        <v>9</v>
      </c>
      <c r="X11" s="350">
        <f>SUM(S11:W11)</f>
        <v>267</v>
      </c>
    </row>
    <row r="12" spans="1:27" x14ac:dyDescent="0.25">
      <c r="A12" s="28">
        <v>5</v>
      </c>
      <c r="B12" s="149" t="s">
        <v>26</v>
      </c>
      <c r="C12" s="157" t="s">
        <v>27</v>
      </c>
      <c r="D12" s="238">
        <v>8</v>
      </c>
      <c r="E12" s="230">
        <v>80.2</v>
      </c>
      <c r="F12" s="349">
        <v>61.64</v>
      </c>
      <c r="G12" s="238">
        <v>4</v>
      </c>
      <c r="H12" s="230">
        <v>61</v>
      </c>
      <c r="I12" s="349">
        <v>63.36</v>
      </c>
      <c r="J12" s="238">
        <v>7</v>
      </c>
      <c r="K12" s="230">
        <v>70</v>
      </c>
      <c r="L12" s="349">
        <v>63.19</v>
      </c>
      <c r="M12" s="238">
        <v>9</v>
      </c>
      <c r="N12" s="230">
        <v>78.599999999999994</v>
      </c>
      <c r="O12" s="349">
        <v>73.010000000000005</v>
      </c>
      <c r="P12" s="238">
        <v>12</v>
      </c>
      <c r="Q12" s="230">
        <v>77.599999999999994</v>
      </c>
      <c r="R12" s="579">
        <v>70.790000000000006</v>
      </c>
      <c r="S12" s="507">
        <v>5</v>
      </c>
      <c r="T12" s="591">
        <v>55</v>
      </c>
      <c r="U12" s="467">
        <v>17</v>
      </c>
      <c r="V12" s="468">
        <v>16</v>
      </c>
      <c r="W12" s="461">
        <v>19</v>
      </c>
      <c r="X12" s="350">
        <f>SUM(S12:W12)</f>
        <v>112</v>
      </c>
    </row>
    <row r="13" spans="1:27" x14ac:dyDescent="0.25">
      <c r="A13" s="28">
        <v>6</v>
      </c>
      <c r="B13" s="149" t="s">
        <v>1</v>
      </c>
      <c r="C13" s="155" t="s">
        <v>136</v>
      </c>
      <c r="D13" s="244">
        <v>3</v>
      </c>
      <c r="E13" s="233">
        <v>79</v>
      </c>
      <c r="F13" s="354">
        <v>61.64</v>
      </c>
      <c r="G13" s="244">
        <v>4</v>
      </c>
      <c r="H13" s="233">
        <v>47</v>
      </c>
      <c r="I13" s="354">
        <v>63.36</v>
      </c>
      <c r="J13" s="244">
        <v>7</v>
      </c>
      <c r="K13" s="233">
        <v>57.57</v>
      </c>
      <c r="L13" s="354">
        <v>63.19</v>
      </c>
      <c r="M13" s="244">
        <v>6</v>
      </c>
      <c r="N13" s="233">
        <v>81</v>
      </c>
      <c r="O13" s="354">
        <v>73.010000000000005</v>
      </c>
      <c r="P13" s="244">
        <v>10</v>
      </c>
      <c r="Q13" s="233">
        <v>77</v>
      </c>
      <c r="R13" s="582">
        <v>70.790000000000006</v>
      </c>
      <c r="S13" s="520">
        <v>6</v>
      </c>
      <c r="T13" s="891">
        <v>84</v>
      </c>
      <c r="U13" s="471">
        <v>66</v>
      </c>
      <c r="V13" s="472">
        <v>9</v>
      </c>
      <c r="W13" s="461">
        <v>20</v>
      </c>
      <c r="X13" s="350">
        <f>SUM(S13:W13)</f>
        <v>185</v>
      </c>
    </row>
    <row r="14" spans="1:27" x14ac:dyDescent="0.25">
      <c r="A14" s="28">
        <v>7</v>
      </c>
      <c r="B14" s="2" t="s">
        <v>13</v>
      </c>
      <c r="C14" s="157" t="s">
        <v>121</v>
      </c>
      <c r="D14" s="238">
        <v>2</v>
      </c>
      <c r="E14" s="230">
        <v>78.8</v>
      </c>
      <c r="F14" s="349">
        <v>61.64</v>
      </c>
      <c r="G14" s="238">
        <v>2</v>
      </c>
      <c r="H14" s="230">
        <v>77</v>
      </c>
      <c r="I14" s="349">
        <v>63.36</v>
      </c>
      <c r="J14" s="238">
        <v>4</v>
      </c>
      <c r="K14" s="230">
        <v>57.8</v>
      </c>
      <c r="L14" s="349">
        <v>63.19</v>
      </c>
      <c r="M14" s="238">
        <v>6</v>
      </c>
      <c r="N14" s="230">
        <v>70.3</v>
      </c>
      <c r="O14" s="349">
        <v>73.010000000000005</v>
      </c>
      <c r="P14" s="238">
        <v>1</v>
      </c>
      <c r="Q14" s="230">
        <v>69</v>
      </c>
      <c r="R14" s="579">
        <v>70.790000000000006</v>
      </c>
      <c r="S14" s="507">
        <v>7</v>
      </c>
      <c r="T14" s="591">
        <v>7</v>
      </c>
      <c r="U14" s="467">
        <v>64</v>
      </c>
      <c r="V14" s="468">
        <v>58</v>
      </c>
      <c r="W14" s="461">
        <v>48</v>
      </c>
      <c r="X14" s="350">
        <f>SUM(S14:W14)</f>
        <v>184</v>
      </c>
    </row>
    <row r="15" spans="1:27" x14ac:dyDescent="0.25">
      <c r="A15" s="28">
        <v>8</v>
      </c>
      <c r="B15" s="149" t="s">
        <v>11</v>
      </c>
      <c r="C15" s="157" t="s">
        <v>126</v>
      </c>
      <c r="D15" s="238">
        <v>1</v>
      </c>
      <c r="E15" s="230">
        <v>78</v>
      </c>
      <c r="F15" s="349">
        <v>61.64</v>
      </c>
      <c r="G15" s="238">
        <v>4</v>
      </c>
      <c r="H15" s="230">
        <v>51</v>
      </c>
      <c r="I15" s="349">
        <v>63.36</v>
      </c>
      <c r="J15" s="238">
        <v>1</v>
      </c>
      <c r="K15" s="230">
        <v>65</v>
      </c>
      <c r="L15" s="349">
        <v>63.19</v>
      </c>
      <c r="M15" s="238">
        <v>3</v>
      </c>
      <c r="N15" s="230">
        <v>86.6</v>
      </c>
      <c r="O15" s="349">
        <v>73.010000000000005</v>
      </c>
      <c r="P15" s="238">
        <v>2</v>
      </c>
      <c r="Q15" s="230">
        <v>68</v>
      </c>
      <c r="R15" s="579">
        <v>70.790000000000006</v>
      </c>
      <c r="S15" s="507">
        <v>8</v>
      </c>
      <c r="T15" s="591">
        <v>81</v>
      </c>
      <c r="U15" s="467">
        <v>34</v>
      </c>
      <c r="V15" s="468">
        <v>4</v>
      </c>
      <c r="W15" s="461">
        <v>52</v>
      </c>
      <c r="X15" s="350">
        <f>SUM(S15:W15)</f>
        <v>179</v>
      </c>
    </row>
    <row r="16" spans="1:27" x14ac:dyDescent="0.25">
      <c r="A16" s="28">
        <v>9</v>
      </c>
      <c r="B16" s="149" t="s">
        <v>0</v>
      </c>
      <c r="C16" s="157" t="s">
        <v>93</v>
      </c>
      <c r="D16" s="238">
        <v>10</v>
      </c>
      <c r="E16" s="230">
        <v>77.900000000000006</v>
      </c>
      <c r="F16" s="349">
        <v>61.64</v>
      </c>
      <c r="G16" s="238">
        <v>16</v>
      </c>
      <c r="H16" s="230">
        <v>61.4375</v>
      </c>
      <c r="I16" s="349">
        <v>63.36</v>
      </c>
      <c r="J16" s="238">
        <v>16</v>
      </c>
      <c r="K16" s="230">
        <v>61.3</v>
      </c>
      <c r="L16" s="349">
        <v>63.19</v>
      </c>
      <c r="M16" s="238">
        <v>17</v>
      </c>
      <c r="N16" s="230">
        <v>77.764705882352942</v>
      </c>
      <c r="O16" s="349">
        <v>73.010000000000005</v>
      </c>
      <c r="P16" s="238">
        <v>18</v>
      </c>
      <c r="Q16" s="230">
        <v>74.333333333333329</v>
      </c>
      <c r="R16" s="579">
        <v>70.790000000000006</v>
      </c>
      <c r="S16" s="507">
        <v>9</v>
      </c>
      <c r="T16" s="591">
        <v>52</v>
      </c>
      <c r="U16" s="467">
        <v>53</v>
      </c>
      <c r="V16" s="468">
        <v>24</v>
      </c>
      <c r="W16" s="461">
        <v>28</v>
      </c>
      <c r="X16" s="350">
        <f>SUM(S16:W16)</f>
        <v>166</v>
      </c>
    </row>
    <row r="17" spans="1:24" ht="15.75" thickBot="1" x14ac:dyDescent="0.3">
      <c r="A17" s="126">
        <v>10</v>
      </c>
      <c r="B17" s="38" t="s">
        <v>13</v>
      </c>
      <c r="C17" s="622" t="s">
        <v>114</v>
      </c>
      <c r="D17" s="608">
        <v>2</v>
      </c>
      <c r="E17" s="609">
        <v>77.5</v>
      </c>
      <c r="F17" s="611">
        <v>61.64</v>
      </c>
      <c r="G17" s="608">
        <v>4</v>
      </c>
      <c r="H17" s="609">
        <v>75.5</v>
      </c>
      <c r="I17" s="611">
        <v>63.36</v>
      </c>
      <c r="J17" s="608">
        <v>5</v>
      </c>
      <c r="K17" s="609">
        <v>57.8</v>
      </c>
      <c r="L17" s="611">
        <v>63.19</v>
      </c>
      <c r="M17" s="608">
        <v>2</v>
      </c>
      <c r="N17" s="609">
        <v>54.5</v>
      </c>
      <c r="O17" s="611">
        <v>73.010000000000005</v>
      </c>
      <c r="P17" s="608">
        <v>2</v>
      </c>
      <c r="Q17" s="609">
        <v>53.5</v>
      </c>
      <c r="R17" s="586">
        <v>70.790000000000006</v>
      </c>
      <c r="S17" s="600">
        <v>10</v>
      </c>
      <c r="T17" s="892">
        <v>10</v>
      </c>
      <c r="U17" s="473">
        <v>65</v>
      </c>
      <c r="V17" s="474">
        <v>86</v>
      </c>
      <c r="W17" s="462">
        <v>80</v>
      </c>
      <c r="X17" s="352">
        <f>SUM(S17:W17)</f>
        <v>251</v>
      </c>
    </row>
    <row r="18" spans="1:24" x14ac:dyDescent="0.25">
      <c r="A18" s="35">
        <v>11</v>
      </c>
      <c r="B18" s="961" t="s">
        <v>13</v>
      </c>
      <c r="C18" s="966" t="s">
        <v>174</v>
      </c>
      <c r="D18" s="968">
        <v>4</v>
      </c>
      <c r="E18" s="970">
        <v>76.5</v>
      </c>
      <c r="F18" s="973">
        <v>61.64</v>
      </c>
      <c r="G18" s="968">
        <v>3</v>
      </c>
      <c r="H18" s="970">
        <v>75.7</v>
      </c>
      <c r="I18" s="973">
        <v>63.36</v>
      </c>
      <c r="J18" s="968">
        <v>2</v>
      </c>
      <c r="K18" s="970">
        <v>61</v>
      </c>
      <c r="L18" s="973">
        <v>63.19</v>
      </c>
      <c r="M18" s="968">
        <v>4</v>
      </c>
      <c r="N18" s="970">
        <v>52.5</v>
      </c>
      <c r="O18" s="973">
        <v>73.010000000000005</v>
      </c>
      <c r="P18" s="968">
        <v>6</v>
      </c>
      <c r="Q18" s="970">
        <v>63.2</v>
      </c>
      <c r="R18" s="978">
        <v>70.790000000000006</v>
      </c>
      <c r="S18" s="990">
        <v>11</v>
      </c>
      <c r="T18" s="980">
        <v>9</v>
      </c>
      <c r="U18" s="982">
        <v>54</v>
      </c>
      <c r="V18" s="984">
        <v>87</v>
      </c>
      <c r="W18" s="460">
        <v>68</v>
      </c>
      <c r="X18" s="353">
        <f>SUM(S18:W18)</f>
        <v>229</v>
      </c>
    </row>
    <row r="19" spans="1:24" x14ac:dyDescent="0.25">
      <c r="A19" s="28">
        <v>12</v>
      </c>
      <c r="B19" s="2" t="s">
        <v>26</v>
      </c>
      <c r="C19" s="375" t="s">
        <v>30</v>
      </c>
      <c r="D19" s="238">
        <v>20</v>
      </c>
      <c r="E19" s="230">
        <v>76</v>
      </c>
      <c r="F19" s="349">
        <v>61.64</v>
      </c>
      <c r="G19" s="238">
        <v>13</v>
      </c>
      <c r="H19" s="230">
        <v>74.3</v>
      </c>
      <c r="I19" s="349">
        <v>63.36</v>
      </c>
      <c r="J19" s="238">
        <v>14</v>
      </c>
      <c r="K19" s="230">
        <v>55.5</v>
      </c>
      <c r="L19" s="349">
        <v>63.19</v>
      </c>
      <c r="M19" s="238">
        <v>22</v>
      </c>
      <c r="N19" s="230">
        <v>72.2</v>
      </c>
      <c r="O19" s="349">
        <v>73.010000000000005</v>
      </c>
      <c r="P19" s="238">
        <v>19</v>
      </c>
      <c r="Q19" s="230">
        <v>79.5</v>
      </c>
      <c r="R19" s="579">
        <v>70.790000000000006</v>
      </c>
      <c r="S19" s="507">
        <v>12</v>
      </c>
      <c r="T19" s="591">
        <v>13</v>
      </c>
      <c r="U19" s="467">
        <v>73</v>
      </c>
      <c r="V19" s="468">
        <v>49</v>
      </c>
      <c r="W19" s="461">
        <v>13</v>
      </c>
      <c r="X19" s="350">
        <f>SUM(S19:W19)</f>
        <v>160</v>
      </c>
    </row>
    <row r="20" spans="1:24" x14ac:dyDescent="0.25">
      <c r="A20" s="28">
        <v>13</v>
      </c>
      <c r="B20" s="149" t="s">
        <v>20</v>
      </c>
      <c r="C20" s="158" t="s">
        <v>120</v>
      </c>
      <c r="D20" s="371">
        <v>1</v>
      </c>
      <c r="E20" s="372">
        <v>76</v>
      </c>
      <c r="F20" s="373">
        <v>61.64</v>
      </c>
      <c r="G20" s="371">
        <v>1</v>
      </c>
      <c r="H20" s="372">
        <v>40</v>
      </c>
      <c r="I20" s="373">
        <v>63.36</v>
      </c>
      <c r="J20" s="371">
        <v>3</v>
      </c>
      <c r="K20" s="372">
        <v>74.7</v>
      </c>
      <c r="L20" s="373">
        <v>63.19</v>
      </c>
      <c r="M20" s="371">
        <v>1</v>
      </c>
      <c r="N20" s="372">
        <v>47</v>
      </c>
      <c r="O20" s="373">
        <v>73.010000000000005</v>
      </c>
      <c r="P20" s="371">
        <v>3</v>
      </c>
      <c r="Q20" s="372">
        <v>72.7</v>
      </c>
      <c r="R20" s="581">
        <v>70.790000000000006</v>
      </c>
      <c r="S20" s="596">
        <v>13</v>
      </c>
      <c r="T20" s="897">
        <v>87</v>
      </c>
      <c r="U20" s="477">
        <v>7</v>
      </c>
      <c r="V20" s="478">
        <v>89</v>
      </c>
      <c r="W20" s="461">
        <v>37</v>
      </c>
      <c r="X20" s="350">
        <f>SUM(S20:W20)</f>
        <v>233</v>
      </c>
    </row>
    <row r="21" spans="1:24" x14ac:dyDescent="0.25">
      <c r="A21" s="28">
        <v>14</v>
      </c>
      <c r="B21" s="149" t="s">
        <v>11</v>
      </c>
      <c r="C21" s="531" t="s">
        <v>168</v>
      </c>
      <c r="D21" s="238">
        <v>5</v>
      </c>
      <c r="E21" s="230">
        <v>76</v>
      </c>
      <c r="F21" s="349">
        <v>61.64</v>
      </c>
      <c r="G21" s="238">
        <v>8</v>
      </c>
      <c r="H21" s="230">
        <v>75</v>
      </c>
      <c r="I21" s="349">
        <v>63.36</v>
      </c>
      <c r="J21" s="238">
        <v>12</v>
      </c>
      <c r="K21" s="230">
        <v>68.099999999999994</v>
      </c>
      <c r="L21" s="349">
        <v>63.19</v>
      </c>
      <c r="M21" s="238">
        <v>9</v>
      </c>
      <c r="N21" s="230">
        <v>69.8</v>
      </c>
      <c r="O21" s="349">
        <v>73.010000000000005</v>
      </c>
      <c r="P21" s="238">
        <v>4</v>
      </c>
      <c r="Q21" s="230">
        <v>72.5</v>
      </c>
      <c r="R21" s="579">
        <v>70.790000000000006</v>
      </c>
      <c r="S21" s="507">
        <v>14</v>
      </c>
      <c r="T21" s="591">
        <v>12</v>
      </c>
      <c r="U21" s="467">
        <v>25</v>
      </c>
      <c r="V21" s="468">
        <v>61</v>
      </c>
      <c r="W21" s="461">
        <v>38</v>
      </c>
      <c r="X21" s="350">
        <f>SUM(S21:W21)</f>
        <v>150</v>
      </c>
    </row>
    <row r="22" spans="1:24" x14ac:dyDescent="0.25">
      <c r="A22" s="28">
        <v>15</v>
      </c>
      <c r="B22" s="149" t="s">
        <v>0</v>
      </c>
      <c r="C22" s="375" t="s">
        <v>55</v>
      </c>
      <c r="D22" s="238">
        <v>1</v>
      </c>
      <c r="E22" s="230">
        <v>76</v>
      </c>
      <c r="F22" s="349">
        <v>61.64</v>
      </c>
      <c r="G22" s="238">
        <v>4</v>
      </c>
      <c r="H22" s="230">
        <v>67</v>
      </c>
      <c r="I22" s="349">
        <v>63.36</v>
      </c>
      <c r="J22" s="238">
        <v>1</v>
      </c>
      <c r="K22" s="230">
        <v>13</v>
      </c>
      <c r="L22" s="349">
        <v>63.19</v>
      </c>
      <c r="M22" s="238">
        <v>6</v>
      </c>
      <c r="N22" s="230">
        <v>56.833333333333336</v>
      </c>
      <c r="O22" s="349">
        <v>73.010000000000005</v>
      </c>
      <c r="P22" s="238"/>
      <c r="Q22" s="230"/>
      <c r="R22" s="579">
        <v>70.790000000000006</v>
      </c>
      <c r="S22" s="507">
        <v>15</v>
      </c>
      <c r="T22" s="591">
        <v>30</v>
      </c>
      <c r="U22" s="467">
        <v>96</v>
      </c>
      <c r="V22" s="468">
        <v>85</v>
      </c>
      <c r="W22" s="461">
        <v>92</v>
      </c>
      <c r="X22" s="350">
        <f>SUM(S22:W22)</f>
        <v>318</v>
      </c>
    </row>
    <row r="23" spans="1:24" x14ac:dyDescent="0.25">
      <c r="A23" s="28">
        <v>16</v>
      </c>
      <c r="B23" s="149" t="s">
        <v>0</v>
      </c>
      <c r="C23" s="377" t="s">
        <v>54</v>
      </c>
      <c r="D23" s="253">
        <v>32</v>
      </c>
      <c r="E23" s="215">
        <v>75.7</v>
      </c>
      <c r="F23" s="351">
        <v>61.64</v>
      </c>
      <c r="G23" s="253">
        <v>37</v>
      </c>
      <c r="H23" s="215">
        <v>68.243243243243242</v>
      </c>
      <c r="I23" s="351">
        <v>63.36</v>
      </c>
      <c r="J23" s="253">
        <v>42</v>
      </c>
      <c r="K23" s="215">
        <v>70.2</v>
      </c>
      <c r="L23" s="351">
        <v>63.19</v>
      </c>
      <c r="M23" s="253">
        <v>49</v>
      </c>
      <c r="N23" s="215">
        <v>79.897959183673464</v>
      </c>
      <c r="O23" s="351">
        <v>73.010000000000005</v>
      </c>
      <c r="P23" s="253">
        <v>33</v>
      </c>
      <c r="Q23" s="215">
        <v>74.181818181818187</v>
      </c>
      <c r="R23" s="578">
        <v>70.790000000000006</v>
      </c>
      <c r="S23" s="593">
        <v>16</v>
      </c>
      <c r="T23" s="890">
        <v>27</v>
      </c>
      <c r="U23" s="469">
        <v>16</v>
      </c>
      <c r="V23" s="470">
        <v>13</v>
      </c>
      <c r="W23" s="461">
        <v>30</v>
      </c>
      <c r="X23" s="350">
        <f>SUM(S23:W23)</f>
        <v>102</v>
      </c>
    </row>
    <row r="24" spans="1:24" x14ac:dyDescent="0.25">
      <c r="A24" s="28">
        <v>17</v>
      </c>
      <c r="B24" s="149" t="s">
        <v>1</v>
      </c>
      <c r="C24" s="157" t="s">
        <v>130</v>
      </c>
      <c r="D24" s="238">
        <v>2</v>
      </c>
      <c r="E24" s="230">
        <v>75.5</v>
      </c>
      <c r="F24" s="349">
        <v>61.64</v>
      </c>
      <c r="G24" s="238"/>
      <c r="H24" s="230"/>
      <c r="I24" s="349">
        <v>63.36</v>
      </c>
      <c r="J24" s="238">
        <v>1</v>
      </c>
      <c r="K24" s="230">
        <v>92</v>
      </c>
      <c r="L24" s="349">
        <v>63.19</v>
      </c>
      <c r="M24" s="238">
        <v>1</v>
      </c>
      <c r="N24" s="230">
        <v>88</v>
      </c>
      <c r="O24" s="349">
        <v>73.010000000000005</v>
      </c>
      <c r="P24" s="238">
        <v>1</v>
      </c>
      <c r="Q24" s="230">
        <v>65</v>
      </c>
      <c r="R24" s="579">
        <v>70.790000000000006</v>
      </c>
      <c r="S24" s="507">
        <v>17</v>
      </c>
      <c r="T24" s="591">
        <v>96</v>
      </c>
      <c r="U24" s="467">
        <v>1</v>
      </c>
      <c r="V24" s="468">
        <v>3</v>
      </c>
      <c r="W24" s="461">
        <v>61</v>
      </c>
      <c r="X24" s="350">
        <f>SUM(S24:W24)</f>
        <v>178</v>
      </c>
    </row>
    <row r="25" spans="1:24" x14ac:dyDescent="0.25">
      <c r="A25" s="28">
        <v>18</v>
      </c>
      <c r="B25" s="149" t="s">
        <v>13</v>
      </c>
      <c r="C25" s="157" t="s">
        <v>49</v>
      </c>
      <c r="D25" s="238">
        <v>15</v>
      </c>
      <c r="E25" s="230">
        <v>75.3</v>
      </c>
      <c r="F25" s="349">
        <v>61.64</v>
      </c>
      <c r="G25" s="238">
        <v>24</v>
      </c>
      <c r="H25" s="230">
        <v>55.9</v>
      </c>
      <c r="I25" s="349">
        <v>63.36</v>
      </c>
      <c r="J25" s="238">
        <v>20</v>
      </c>
      <c r="K25" s="230">
        <v>74.5</v>
      </c>
      <c r="L25" s="349">
        <v>63.19</v>
      </c>
      <c r="M25" s="238">
        <v>20</v>
      </c>
      <c r="N25" s="230">
        <v>81.7</v>
      </c>
      <c r="O25" s="349">
        <v>73.010000000000005</v>
      </c>
      <c r="P25" s="238">
        <v>25</v>
      </c>
      <c r="Q25" s="230">
        <v>80.2</v>
      </c>
      <c r="R25" s="579">
        <v>70.790000000000006</v>
      </c>
      <c r="S25" s="507">
        <v>18</v>
      </c>
      <c r="T25" s="591">
        <v>68</v>
      </c>
      <c r="U25" s="467">
        <v>8</v>
      </c>
      <c r="V25" s="468">
        <v>8</v>
      </c>
      <c r="W25" s="461">
        <v>11</v>
      </c>
      <c r="X25" s="348">
        <f>SUM(S25:W25)</f>
        <v>113</v>
      </c>
    </row>
    <row r="26" spans="1:24" x14ac:dyDescent="0.25">
      <c r="A26" s="28">
        <v>19</v>
      </c>
      <c r="B26" s="149" t="s">
        <v>32</v>
      </c>
      <c r="C26" s="158" t="s">
        <v>41</v>
      </c>
      <c r="D26" s="253">
        <v>12</v>
      </c>
      <c r="E26" s="215">
        <v>75</v>
      </c>
      <c r="F26" s="351">
        <v>61.64</v>
      </c>
      <c r="G26" s="253">
        <v>15</v>
      </c>
      <c r="H26" s="215">
        <v>70.533333333333331</v>
      </c>
      <c r="I26" s="351">
        <v>63.36</v>
      </c>
      <c r="J26" s="253">
        <v>7</v>
      </c>
      <c r="K26" s="215">
        <v>63</v>
      </c>
      <c r="L26" s="351">
        <v>63.19</v>
      </c>
      <c r="M26" s="253">
        <v>8</v>
      </c>
      <c r="N26" s="215">
        <v>70.5</v>
      </c>
      <c r="O26" s="351">
        <v>73.010000000000005</v>
      </c>
      <c r="P26" s="253">
        <v>8</v>
      </c>
      <c r="Q26" s="215">
        <v>75.875</v>
      </c>
      <c r="R26" s="578">
        <v>70.790000000000006</v>
      </c>
      <c r="S26" s="593">
        <v>19</v>
      </c>
      <c r="T26" s="890">
        <v>21</v>
      </c>
      <c r="U26" s="469">
        <v>43</v>
      </c>
      <c r="V26" s="470">
        <v>57</v>
      </c>
      <c r="W26" s="461">
        <v>23</v>
      </c>
      <c r="X26" s="350">
        <f>SUM(S26:W26)</f>
        <v>163</v>
      </c>
    </row>
    <row r="27" spans="1:24" ht="15.75" thickBot="1" x14ac:dyDescent="0.3">
      <c r="A27" s="125">
        <v>20</v>
      </c>
      <c r="B27" s="19" t="s">
        <v>32</v>
      </c>
      <c r="C27" s="120" t="s">
        <v>45</v>
      </c>
      <c r="D27" s="916">
        <v>2</v>
      </c>
      <c r="E27" s="921">
        <v>74</v>
      </c>
      <c r="F27" s="927">
        <v>61.64</v>
      </c>
      <c r="G27" s="916">
        <v>6</v>
      </c>
      <c r="H27" s="921">
        <v>76</v>
      </c>
      <c r="I27" s="927">
        <v>63.36</v>
      </c>
      <c r="J27" s="916">
        <v>7</v>
      </c>
      <c r="K27" s="921">
        <v>71.849999999999994</v>
      </c>
      <c r="L27" s="927">
        <v>63.19</v>
      </c>
      <c r="M27" s="916">
        <v>2</v>
      </c>
      <c r="N27" s="921">
        <v>49.5</v>
      </c>
      <c r="O27" s="927">
        <v>73.010000000000005</v>
      </c>
      <c r="P27" s="916">
        <v>3</v>
      </c>
      <c r="Q27" s="921">
        <v>71.25</v>
      </c>
      <c r="R27" s="934">
        <v>70.790000000000006</v>
      </c>
      <c r="S27" s="988">
        <v>20</v>
      </c>
      <c r="T27" s="939">
        <v>8</v>
      </c>
      <c r="U27" s="944">
        <v>12</v>
      </c>
      <c r="V27" s="949">
        <v>88</v>
      </c>
      <c r="W27" s="463">
        <v>40</v>
      </c>
      <c r="X27" s="358">
        <f>SUM(S27:W27)</f>
        <v>168</v>
      </c>
    </row>
    <row r="28" spans="1:24" x14ac:dyDescent="0.25">
      <c r="A28" s="35">
        <v>21</v>
      </c>
      <c r="B28" s="37" t="s">
        <v>13</v>
      </c>
      <c r="C28" s="69" t="s">
        <v>64</v>
      </c>
      <c r="D28" s="362">
        <v>9</v>
      </c>
      <c r="E28" s="363">
        <v>74</v>
      </c>
      <c r="F28" s="364">
        <v>61.64</v>
      </c>
      <c r="G28" s="362">
        <v>15</v>
      </c>
      <c r="H28" s="363">
        <v>68</v>
      </c>
      <c r="I28" s="364">
        <v>63.36</v>
      </c>
      <c r="J28" s="362">
        <v>11</v>
      </c>
      <c r="K28" s="363">
        <v>82</v>
      </c>
      <c r="L28" s="364">
        <v>63.19</v>
      </c>
      <c r="M28" s="362">
        <v>19</v>
      </c>
      <c r="N28" s="363">
        <v>74</v>
      </c>
      <c r="O28" s="364">
        <v>73.010000000000005</v>
      </c>
      <c r="P28" s="362">
        <v>14</v>
      </c>
      <c r="Q28" s="363">
        <v>75</v>
      </c>
      <c r="R28" s="587">
        <v>70.790000000000006</v>
      </c>
      <c r="S28" s="601">
        <v>21</v>
      </c>
      <c r="T28" s="901">
        <v>28</v>
      </c>
      <c r="U28" s="485">
        <v>2</v>
      </c>
      <c r="V28" s="486">
        <v>41</v>
      </c>
      <c r="W28" s="460">
        <v>26</v>
      </c>
      <c r="X28" s="360">
        <f>SUM(S28:W28)</f>
        <v>118</v>
      </c>
    </row>
    <row r="29" spans="1:24" x14ac:dyDescent="0.25">
      <c r="A29" s="28">
        <v>22</v>
      </c>
      <c r="B29" s="16" t="s">
        <v>32</v>
      </c>
      <c r="C29" s="53" t="s">
        <v>106</v>
      </c>
      <c r="D29" s="240">
        <v>2</v>
      </c>
      <c r="E29" s="231">
        <v>72.5</v>
      </c>
      <c r="F29" s="361">
        <v>61.64</v>
      </c>
      <c r="G29" s="240">
        <v>1</v>
      </c>
      <c r="H29" s="231">
        <v>53</v>
      </c>
      <c r="I29" s="361">
        <v>63.36</v>
      </c>
      <c r="J29" s="240"/>
      <c r="K29" s="231"/>
      <c r="L29" s="361">
        <v>63.19</v>
      </c>
      <c r="M29" s="240">
        <v>2</v>
      </c>
      <c r="N29" s="231">
        <v>74.5</v>
      </c>
      <c r="O29" s="361">
        <v>73.010000000000005</v>
      </c>
      <c r="P29" s="240">
        <v>5</v>
      </c>
      <c r="Q29" s="231">
        <v>79.400000000000006</v>
      </c>
      <c r="R29" s="457">
        <v>70.790000000000006</v>
      </c>
      <c r="S29" s="602">
        <v>22</v>
      </c>
      <c r="T29" s="617">
        <v>75</v>
      </c>
      <c r="U29" s="479">
        <v>97</v>
      </c>
      <c r="V29" s="480">
        <v>37</v>
      </c>
      <c r="W29" s="461">
        <v>14</v>
      </c>
      <c r="X29" s="350">
        <f>SUM(S29:W29)</f>
        <v>245</v>
      </c>
    </row>
    <row r="30" spans="1:24" x14ac:dyDescent="0.25">
      <c r="A30" s="28">
        <v>23</v>
      </c>
      <c r="B30" s="149" t="s">
        <v>26</v>
      </c>
      <c r="C30" s="157" t="s">
        <v>28</v>
      </c>
      <c r="D30" s="238">
        <v>6</v>
      </c>
      <c r="E30" s="230">
        <v>72.099999999999994</v>
      </c>
      <c r="F30" s="349">
        <v>61.64</v>
      </c>
      <c r="G30" s="238">
        <v>11</v>
      </c>
      <c r="H30" s="230">
        <v>64.7</v>
      </c>
      <c r="I30" s="349">
        <v>63.36</v>
      </c>
      <c r="J30" s="238">
        <v>14</v>
      </c>
      <c r="K30" s="230">
        <v>61.6</v>
      </c>
      <c r="L30" s="349">
        <v>63.19</v>
      </c>
      <c r="M30" s="238">
        <v>12</v>
      </c>
      <c r="N30" s="230">
        <v>80.400000000000006</v>
      </c>
      <c r="O30" s="349">
        <v>73.010000000000005</v>
      </c>
      <c r="P30" s="238">
        <v>14</v>
      </c>
      <c r="Q30" s="230">
        <v>72.8</v>
      </c>
      <c r="R30" s="579">
        <v>70.790000000000006</v>
      </c>
      <c r="S30" s="507">
        <v>23</v>
      </c>
      <c r="T30" s="591">
        <v>41</v>
      </c>
      <c r="U30" s="467">
        <v>51</v>
      </c>
      <c r="V30" s="468">
        <v>10</v>
      </c>
      <c r="W30" s="461">
        <v>36</v>
      </c>
      <c r="X30" s="350">
        <f>SUM(S30:W30)</f>
        <v>161</v>
      </c>
    </row>
    <row r="31" spans="1:24" x14ac:dyDescent="0.25">
      <c r="A31" s="28">
        <v>24</v>
      </c>
      <c r="B31" s="149" t="s">
        <v>11</v>
      </c>
      <c r="C31" s="375" t="s">
        <v>125</v>
      </c>
      <c r="D31" s="238">
        <v>2</v>
      </c>
      <c r="E31" s="230">
        <v>72</v>
      </c>
      <c r="F31" s="349">
        <v>61.64</v>
      </c>
      <c r="G31" s="238"/>
      <c r="H31" s="230"/>
      <c r="I31" s="349">
        <v>63.36</v>
      </c>
      <c r="J31" s="238">
        <v>3</v>
      </c>
      <c r="K31" s="230">
        <v>65</v>
      </c>
      <c r="L31" s="349">
        <v>63.19</v>
      </c>
      <c r="M31" s="238">
        <v>11</v>
      </c>
      <c r="N31" s="230">
        <v>68</v>
      </c>
      <c r="O31" s="349">
        <v>73.010000000000005</v>
      </c>
      <c r="P31" s="238">
        <v>4</v>
      </c>
      <c r="Q31" s="230">
        <v>76</v>
      </c>
      <c r="R31" s="579">
        <v>70.790000000000006</v>
      </c>
      <c r="S31" s="507">
        <v>24</v>
      </c>
      <c r="T31" s="591">
        <v>96</v>
      </c>
      <c r="U31" s="467">
        <v>36</v>
      </c>
      <c r="V31" s="468">
        <v>67</v>
      </c>
      <c r="W31" s="461">
        <v>22</v>
      </c>
      <c r="X31" s="350">
        <f>SUM(S31:W31)</f>
        <v>245</v>
      </c>
    </row>
    <row r="32" spans="1:24" x14ac:dyDescent="0.25">
      <c r="A32" s="28">
        <v>25</v>
      </c>
      <c r="B32" s="16" t="s">
        <v>1</v>
      </c>
      <c r="C32" s="53" t="s">
        <v>132</v>
      </c>
      <c r="D32" s="240">
        <v>2</v>
      </c>
      <c r="E32" s="231">
        <v>71.5</v>
      </c>
      <c r="F32" s="361">
        <v>61.64</v>
      </c>
      <c r="G32" s="240"/>
      <c r="H32" s="231"/>
      <c r="I32" s="361">
        <v>63.36</v>
      </c>
      <c r="J32" s="240">
        <v>3</v>
      </c>
      <c r="K32" s="231">
        <v>59</v>
      </c>
      <c r="L32" s="361">
        <v>63.19</v>
      </c>
      <c r="M32" s="240">
        <v>3</v>
      </c>
      <c r="N32" s="231">
        <v>65.599999999999994</v>
      </c>
      <c r="O32" s="361">
        <v>73.010000000000005</v>
      </c>
      <c r="P32" s="240">
        <v>1</v>
      </c>
      <c r="Q32" s="231">
        <v>88</v>
      </c>
      <c r="R32" s="457">
        <v>70.790000000000006</v>
      </c>
      <c r="S32" s="602">
        <v>25</v>
      </c>
      <c r="T32" s="617">
        <v>96</v>
      </c>
      <c r="U32" s="479">
        <v>61</v>
      </c>
      <c r="V32" s="480">
        <v>74</v>
      </c>
      <c r="W32" s="461">
        <v>2</v>
      </c>
      <c r="X32" s="350">
        <f>SUM(S32:W32)</f>
        <v>258</v>
      </c>
    </row>
    <row r="33" spans="1:24" x14ac:dyDescent="0.25">
      <c r="A33" s="28">
        <v>26</v>
      </c>
      <c r="B33" s="149" t="s">
        <v>13</v>
      </c>
      <c r="C33" s="157" t="s">
        <v>48</v>
      </c>
      <c r="D33" s="368">
        <v>27</v>
      </c>
      <c r="E33" s="369">
        <v>71.2</v>
      </c>
      <c r="F33" s="370">
        <v>61.64</v>
      </c>
      <c r="G33" s="368">
        <v>39</v>
      </c>
      <c r="H33" s="369">
        <v>65.400000000000006</v>
      </c>
      <c r="I33" s="370">
        <v>63.36</v>
      </c>
      <c r="J33" s="368">
        <v>44</v>
      </c>
      <c r="K33" s="369">
        <v>69</v>
      </c>
      <c r="L33" s="370">
        <v>63.19</v>
      </c>
      <c r="M33" s="368">
        <v>47</v>
      </c>
      <c r="N33" s="369">
        <v>78.2</v>
      </c>
      <c r="O33" s="370">
        <v>73.010000000000005</v>
      </c>
      <c r="P33" s="368">
        <v>48</v>
      </c>
      <c r="Q33" s="369">
        <v>73</v>
      </c>
      <c r="R33" s="458">
        <v>70.790000000000006</v>
      </c>
      <c r="S33" s="603">
        <v>26</v>
      </c>
      <c r="T33" s="894">
        <v>37</v>
      </c>
      <c r="U33" s="481">
        <v>23</v>
      </c>
      <c r="V33" s="482">
        <v>19</v>
      </c>
      <c r="W33" s="461">
        <v>35</v>
      </c>
      <c r="X33" s="350">
        <f>SUM(S33:W33)</f>
        <v>140</v>
      </c>
    </row>
    <row r="34" spans="1:24" x14ac:dyDescent="0.25">
      <c r="A34" s="28">
        <v>27</v>
      </c>
      <c r="B34" s="149" t="s">
        <v>32</v>
      </c>
      <c r="C34" s="375" t="s">
        <v>44</v>
      </c>
      <c r="D34" s="238">
        <v>16</v>
      </c>
      <c r="E34" s="230">
        <v>71</v>
      </c>
      <c r="F34" s="349">
        <v>61.64</v>
      </c>
      <c r="G34" s="238">
        <v>8</v>
      </c>
      <c r="H34" s="230">
        <v>65.875</v>
      </c>
      <c r="I34" s="349">
        <v>63.36</v>
      </c>
      <c r="J34" s="238">
        <v>10</v>
      </c>
      <c r="K34" s="230">
        <v>71.3</v>
      </c>
      <c r="L34" s="349">
        <v>63.19</v>
      </c>
      <c r="M34" s="238">
        <v>9</v>
      </c>
      <c r="N34" s="230">
        <v>74.111111111111114</v>
      </c>
      <c r="O34" s="349">
        <v>73.010000000000005</v>
      </c>
      <c r="P34" s="238">
        <v>18</v>
      </c>
      <c r="Q34" s="230">
        <v>68.099999999999994</v>
      </c>
      <c r="R34" s="579">
        <v>70.790000000000006</v>
      </c>
      <c r="S34" s="507">
        <v>27</v>
      </c>
      <c r="T34" s="591">
        <v>36</v>
      </c>
      <c r="U34" s="467">
        <v>13</v>
      </c>
      <c r="V34" s="468">
        <v>40</v>
      </c>
      <c r="W34" s="461">
        <v>51</v>
      </c>
      <c r="X34" s="350">
        <f>SUM(S34:W34)</f>
        <v>167</v>
      </c>
    </row>
    <row r="35" spans="1:24" x14ac:dyDescent="0.25">
      <c r="A35" s="28">
        <v>28</v>
      </c>
      <c r="B35" s="16" t="s">
        <v>26</v>
      </c>
      <c r="C35" s="53" t="s">
        <v>183</v>
      </c>
      <c r="D35" s="240">
        <v>2</v>
      </c>
      <c r="E35" s="231">
        <v>71</v>
      </c>
      <c r="F35" s="361">
        <v>61.64</v>
      </c>
      <c r="G35" s="240"/>
      <c r="H35" s="231"/>
      <c r="I35" s="361">
        <v>63.36</v>
      </c>
      <c r="J35" s="240">
        <v>1</v>
      </c>
      <c r="K35" s="231">
        <v>51</v>
      </c>
      <c r="L35" s="361">
        <v>63.19</v>
      </c>
      <c r="M35" s="240"/>
      <c r="N35" s="231"/>
      <c r="O35" s="361">
        <v>73.010000000000005</v>
      </c>
      <c r="P35" s="240">
        <v>1</v>
      </c>
      <c r="Q35" s="231">
        <v>30</v>
      </c>
      <c r="R35" s="457">
        <v>70.790000000000006</v>
      </c>
      <c r="S35" s="602">
        <v>28</v>
      </c>
      <c r="T35" s="617">
        <v>96</v>
      </c>
      <c r="U35" s="479">
        <v>85</v>
      </c>
      <c r="V35" s="480">
        <v>94</v>
      </c>
      <c r="W35" s="461">
        <v>90</v>
      </c>
      <c r="X35" s="350">
        <f>SUM(S35:W35)</f>
        <v>393</v>
      </c>
    </row>
    <row r="36" spans="1:24" x14ac:dyDescent="0.25">
      <c r="A36" s="28">
        <v>29</v>
      </c>
      <c r="B36" s="149" t="s">
        <v>1</v>
      </c>
      <c r="C36" s="158" t="s">
        <v>109</v>
      </c>
      <c r="D36" s="253">
        <v>14</v>
      </c>
      <c r="E36" s="215">
        <v>71</v>
      </c>
      <c r="F36" s="351">
        <v>61.64</v>
      </c>
      <c r="G36" s="253">
        <v>36</v>
      </c>
      <c r="H36" s="215">
        <v>61</v>
      </c>
      <c r="I36" s="351">
        <v>63.36</v>
      </c>
      <c r="J36" s="253">
        <v>22</v>
      </c>
      <c r="K36" s="215">
        <v>60.18</v>
      </c>
      <c r="L36" s="351">
        <v>63.19</v>
      </c>
      <c r="M36" s="253">
        <v>26</v>
      </c>
      <c r="N36" s="215">
        <v>72</v>
      </c>
      <c r="O36" s="351">
        <v>73.010000000000005</v>
      </c>
      <c r="P36" s="253">
        <v>20</v>
      </c>
      <c r="Q36" s="215">
        <v>70</v>
      </c>
      <c r="R36" s="578">
        <v>70.790000000000006</v>
      </c>
      <c r="S36" s="593">
        <v>29</v>
      </c>
      <c r="T36" s="890">
        <v>56</v>
      </c>
      <c r="U36" s="469">
        <v>59</v>
      </c>
      <c r="V36" s="470">
        <v>53</v>
      </c>
      <c r="W36" s="461">
        <v>44</v>
      </c>
      <c r="X36" s="350">
        <f>SUM(S36:W36)</f>
        <v>241</v>
      </c>
    </row>
    <row r="37" spans="1:24" ht="15" customHeight="1" thickBot="1" x14ac:dyDescent="0.3">
      <c r="A37" s="125">
        <v>30</v>
      </c>
      <c r="B37" s="907" t="s">
        <v>26</v>
      </c>
      <c r="C37" s="632" t="s">
        <v>29</v>
      </c>
      <c r="D37" s="355">
        <v>10</v>
      </c>
      <c r="E37" s="356">
        <v>70.599999999999994</v>
      </c>
      <c r="F37" s="357">
        <v>61.64</v>
      </c>
      <c r="G37" s="355">
        <v>12</v>
      </c>
      <c r="H37" s="356">
        <v>71</v>
      </c>
      <c r="I37" s="357">
        <v>63.36</v>
      </c>
      <c r="J37" s="355">
        <v>4</v>
      </c>
      <c r="K37" s="356">
        <v>53.8</v>
      </c>
      <c r="L37" s="357">
        <v>63.19</v>
      </c>
      <c r="M37" s="355">
        <v>17</v>
      </c>
      <c r="N37" s="356">
        <v>68</v>
      </c>
      <c r="O37" s="357">
        <v>73.010000000000005</v>
      </c>
      <c r="P37" s="355">
        <v>7</v>
      </c>
      <c r="Q37" s="356">
        <v>60</v>
      </c>
      <c r="R37" s="583">
        <v>70.790000000000006</v>
      </c>
      <c r="S37" s="597">
        <v>30</v>
      </c>
      <c r="T37" s="896">
        <v>20</v>
      </c>
      <c r="U37" s="491">
        <v>76</v>
      </c>
      <c r="V37" s="492">
        <v>65</v>
      </c>
      <c r="W37" s="463">
        <v>75</v>
      </c>
      <c r="X37" s="358">
        <f>SUM(S37:W37)</f>
        <v>266</v>
      </c>
    </row>
    <row r="38" spans="1:24" x14ac:dyDescent="0.25">
      <c r="A38" s="35">
        <v>31</v>
      </c>
      <c r="B38" s="151" t="s">
        <v>13</v>
      </c>
      <c r="C38" s="952" t="s">
        <v>14</v>
      </c>
      <c r="D38" s="262">
        <v>3</v>
      </c>
      <c r="E38" s="259">
        <v>70.3</v>
      </c>
      <c r="F38" s="359">
        <v>61.64</v>
      </c>
      <c r="G38" s="262">
        <v>1</v>
      </c>
      <c r="H38" s="259">
        <v>86</v>
      </c>
      <c r="I38" s="359">
        <v>63.36</v>
      </c>
      <c r="J38" s="262">
        <v>4</v>
      </c>
      <c r="K38" s="259">
        <v>53</v>
      </c>
      <c r="L38" s="359">
        <v>63.19</v>
      </c>
      <c r="M38" s="262">
        <v>4</v>
      </c>
      <c r="N38" s="259">
        <v>66.5</v>
      </c>
      <c r="O38" s="359">
        <v>73.010000000000005</v>
      </c>
      <c r="P38" s="262">
        <v>1</v>
      </c>
      <c r="Q38" s="259">
        <v>47</v>
      </c>
      <c r="R38" s="580">
        <v>70.790000000000006</v>
      </c>
      <c r="S38" s="603">
        <v>31</v>
      </c>
      <c r="T38" s="894">
        <v>2</v>
      </c>
      <c r="U38" s="481">
        <v>80</v>
      </c>
      <c r="V38" s="482">
        <v>70</v>
      </c>
      <c r="W38" s="464">
        <v>86</v>
      </c>
      <c r="X38" s="360">
        <f>SUM(S38:W38)</f>
        <v>269</v>
      </c>
    </row>
    <row r="39" spans="1:24" x14ac:dyDescent="0.25">
      <c r="A39" s="28">
        <v>32</v>
      </c>
      <c r="B39" s="2" t="s">
        <v>1</v>
      </c>
      <c r="C39" s="376" t="s">
        <v>128</v>
      </c>
      <c r="D39" s="244">
        <v>7</v>
      </c>
      <c r="E39" s="233">
        <v>70.290000000000006</v>
      </c>
      <c r="F39" s="354">
        <v>61.64</v>
      </c>
      <c r="G39" s="244">
        <v>14</v>
      </c>
      <c r="H39" s="233">
        <v>66.3</v>
      </c>
      <c r="I39" s="354">
        <v>63.36</v>
      </c>
      <c r="J39" s="244">
        <v>7</v>
      </c>
      <c r="K39" s="233">
        <v>64.86</v>
      </c>
      <c r="L39" s="354">
        <v>63.19</v>
      </c>
      <c r="M39" s="244">
        <v>12</v>
      </c>
      <c r="N39" s="233">
        <v>76.5</v>
      </c>
      <c r="O39" s="354">
        <v>73.010000000000005</v>
      </c>
      <c r="P39" s="244">
        <v>18</v>
      </c>
      <c r="Q39" s="233">
        <v>68.3</v>
      </c>
      <c r="R39" s="582">
        <v>70.790000000000006</v>
      </c>
      <c r="S39" s="520">
        <v>32</v>
      </c>
      <c r="T39" s="891">
        <v>34</v>
      </c>
      <c r="U39" s="471">
        <v>38</v>
      </c>
      <c r="V39" s="472">
        <v>27</v>
      </c>
      <c r="W39" s="461">
        <v>50</v>
      </c>
      <c r="X39" s="350">
        <f>SUM(S39:W39)</f>
        <v>181</v>
      </c>
    </row>
    <row r="40" spans="1:24" x14ac:dyDescent="0.25">
      <c r="A40" s="28">
        <v>33</v>
      </c>
      <c r="B40" s="149" t="s">
        <v>1</v>
      </c>
      <c r="C40" s="157" t="s">
        <v>111</v>
      </c>
      <c r="D40" s="238">
        <v>14</v>
      </c>
      <c r="E40" s="230">
        <v>70</v>
      </c>
      <c r="F40" s="349">
        <v>61.64</v>
      </c>
      <c r="G40" s="238">
        <v>19</v>
      </c>
      <c r="H40" s="230">
        <v>65</v>
      </c>
      <c r="I40" s="349">
        <v>63.36</v>
      </c>
      <c r="J40" s="238">
        <v>19</v>
      </c>
      <c r="K40" s="230">
        <v>56.37</v>
      </c>
      <c r="L40" s="349">
        <v>63.19</v>
      </c>
      <c r="M40" s="238">
        <v>18</v>
      </c>
      <c r="N40" s="230">
        <v>72</v>
      </c>
      <c r="O40" s="349">
        <v>73.010000000000005</v>
      </c>
      <c r="P40" s="238">
        <v>15</v>
      </c>
      <c r="Q40" s="230">
        <v>60.9</v>
      </c>
      <c r="R40" s="579">
        <v>70.790000000000006</v>
      </c>
      <c r="S40" s="507">
        <v>33</v>
      </c>
      <c r="T40" s="591">
        <v>38</v>
      </c>
      <c r="U40" s="467">
        <v>69</v>
      </c>
      <c r="V40" s="468">
        <v>52</v>
      </c>
      <c r="W40" s="461">
        <v>72</v>
      </c>
      <c r="X40" s="350">
        <f>SUM(S40:W40)</f>
        <v>264</v>
      </c>
    </row>
    <row r="41" spans="1:24" x14ac:dyDescent="0.25">
      <c r="A41" s="28">
        <v>34</v>
      </c>
      <c r="B41" s="149" t="s">
        <v>1</v>
      </c>
      <c r="C41" s="158" t="s">
        <v>129</v>
      </c>
      <c r="D41" s="253">
        <v>11</v>
      </c>
      <c r="E41" s="215">
        <v>69.3</v>
      </c>
      <c r="F41" s="351">
        <v>61.64</v>
      </c>
      <c r="G41" s="253">
        <v>6</v>
      </c>
      <c r="H41" s="215">
        <v>62</v>
      </c>
      <c r="I41" s="351">
        <v>63.36</v>
      </c>
      <c r="J41" s="253">
        <v>6</v>
      </c>
      <c r="K41" s="215">
        <v>78.33</v>
      </c>
      <c r="L41" s="351">
        <v>63.19</v>
      </c>
      <c r="M41" s="253">
        <v>10</v>
      </c>
      <c r="N41" s="215">
        <v>61</v>
      </c>
      <c r="O41" s="351">
        <v>73.010000000000005</v>
      </c>
      <c r="P41" s="253">
        <v>10</v>
      </c>
      <c r="Q41" s="215">
        <v>78</v>
      </c>
      <c r="R41" s="578">
        <v>70.790000000000006</v>
      </c>
      <c r="S41" s="593">
        <v>34</v>
      </c>
      <c r="T41" s="890">
        <v>49</v>
      </c>
      <c r="U41" s="469">
        <v>4</v>
      </c>
      <c r="V41" s="470">
        <v>80</v>
      </c>
      <c r="W41" s="461">
        <v>18</v>
      </c>
      <c r="X41" s="350">
        <f>SUM(S41:W41)</f>
        <v>185</v>
      </c>
    </row>
    <row r="42" spans="1:24" x14ac:dyDescent="0.25">
      <c r="A42" s="28">
        <v>35</v>
      </c>
      <c r="B42" s="149" t="s">
        <v>11</v>
      </c>
      <c r="C42" s="375" t="s">
        <v>65</v>
      </c>
      <c r="D42" s="238">
        <v>4</v>
      </c>
      <c r="E42" s="230">
        <v>69</v>
      </c>
      <c r="F42" s="349">
        <v>61.64</v>
      </c>
      <c r="G42" s="238">
        <v>2</v>
      </c>
      <c r="H42" s="230">
        <v>66</v>
      </c>
      <c r="I42" s="349">
        <v>63.36</v>
      </c>
      <c r="J42" s="238">
        <v>6</v>
      </c>
      <c r="K42" s="230">
        <v>65</v>
      </c>
      <c r="L42" s="349">
        <v>63.19</v>
      </c>
      <c r="M42" s="238">
        <v>6</v>
      </c>
      <c r="N42" s="230">
        <v>74.7</v>
      </c>
      <c r="O42" s="349">
        <v>73.010000000000005</v>
      </c>
      <c r="P42" s="238">
        <v>3</v>
      </c>
      <c r="Q42" s="230">
        <v>63.3</v>
      </c>
      <c r="R42" s="579">
        <v>70.790000000000006</v>
      </c>
      <c r="S42" s="507">
        <v>35</v>
      </c>
      <c r="T42" s="591">
        <v>35</v>
      </c>
      <c r="U42" s="467">
        <v>35</v>
      </c>
      <c r="V42" s="468">
        <v>34</v>
      </c>
      <c r="W42" s="461">
        <v>67</v>
      </c>
      <c r="X42" s="348">
        <f>SUM(S42:W42)</f>
        <v>206</v>
      </c>
    </row>
    <row r="43" spans="1:24" x14ac:dyDescent="0.25">
      <c r="A43" s="28">
        <v>36</v>
      </c>
      <c r="B43" s="149" t="s">
        <v>11</v>
      </c>
      <c r="C43" s="531" t="s">
        <v>142</v>
      </c>
      <c r="D43" s="238">
        <v>17</v>
      </c>
      <c r="E43" s="230">
        <v>69</v>
      </c>
      <c r="F43" s="349">
        <v>61.64</v>
      </c>
      <c r="G43" s="238">
        <v>19</v>
      </c>
      <c r="H43" s="230">
        <v>64.7</v>
      </c>
      <c r="I43" s="349">
        <v>63.36</v>
      </c>
      <c r="J43" s="238">
        <v>25</v>
      </c>
      <c r="K43" s="230">
        <v>62.4</v>
      </c>
      <c r="L43" s="349">
        <v>63.19</v>
      </c>
      <c r="M43" s="238">
        <v>13</v>
      </c>
      <c r="N43" s="230">
        <v>85</v>
      </c>
      <c r="O43" s="349">
        <v>73.010000000000005</v>
      </c>
      <c r="P43" s="238"/>
      <c r="Q43" s="230"/>
      <c r="R43" s="579">
        <v>70.790000000000006</v>
      </c>
      <c r="S43" s="507">
        <v>36</v>
      </c>
      <c r="T43" s="591">
        <v>42</v>
      </c>
      <c r="U43" s="467">
        <v>47</v>
      </c>
      <c r="V43" s="468">
        <v>7</v>
      </c>
      <c r="W43" s="461">
        <v>92</v>
      </c>
      <c r="X43" s="350">
        <f>SUM(S43:W43)</f>
        <v>224</v>
      </c>
    </row>
    <row r="44" spans="1:24" x14ac:dyDescent="0.25">
      <c r="A44" s="28">
        <v>37</v>
      </c>
      <c r="B44" s="149" t="s">
        <v>1</v>
      </c>
      <c r="C44" s="531" t="s">
        <v>157</v>
      </c>
      <c r="D44" s="238">
        <v>4</v>
      </c>
      <c r="E44" s="230">
        <v>69</v>
      </c>
      <c r="F44" s="349">
        <v>61.64</v>
      </c>
      <c r="G44" s="238">
        <v>7</v>
      </c>
      <c r="H44" s="230">
        <v>51.6</v>
      </c>
      <c r="I44" s="349">
        <v>63.36</v>
      </c>
      <c r="J44" s="238">
        <v>6</v>
      </c>
      <c r="K44" s="230">
        <v>66.5</v>
      </c>
      <c r="L44" s="349">
        <v>63.19</v>
      </c>
      <c r="M44" s="238">
        <v>4</v>
      </c>
      <c r="N44" s="230">
        <v>80</v>
      </c>
      <c r="O44" s="349">
        <v>73.010000000000005</v>
      </c>
      <c r="P44" s="238">
        <v>4</v>
      </c>
      <c r="Q44" s="230">
        <v>84</v>
      </c>
      <c r="R44" s="579">
        <v>70.790000000000006</v>
      </c>
      <c r="S44" s="507">
        <v>37</v>
      </c>
      <c r="T44" s="591">
        <v>78</v>
      </c>
      <c r="U44" s="467">
        <v>31</v>
      </c>
      <c r="V44" s="468">
        <v>12</v>
      </c>
      <c r="W44" s="461">
        <v>7</v>
      </c>
      <c r="X44" s="350">
        <f>SUM(S44:W44)</f>
        <v>165</v>
      </c>
    </row>
    <row r="45" spans="1:24" x14ac:dyDescent="0.25">
      <c r="A45" s="28">
        <v>38</v>
      </c>
      <c r="B45" s="149" t="s">
        <v>20</v>
      </c>
      <c r="C45" s="606" t="s">
        <v>164</v>
      </c>
      <c r="D45" s="915">
        <v>2</v>
      </c>
      <c r="E45" s="920">
        <v>68</v>
      </c>
      <c r="F45" s="926">
        <v>61.64</v>
      </c>
      <c r="G45" s="915">
        <v>5</v>
      </c>
      <c r="H45" s="920">
        <v>74.2</v>
      </c>
      <c r="I45" s="926">
        <v>63.36</v>
      </c>
      <c r="J45" s="915">
        <v>5</v>
      </c>
      <c r="K45" s="920">
        <v>69.2</v>
      </c>
      <c r="L45" s="926">
        <v>63.19</v>
      </c>
      <c r="M45" s="915">
        <v>12</v>
      </c>
      <c r="N45" s="920">
        <v>63.8</v>
      </c>
      <c r="O45" s="926">
        <v>73.010000000000005</v>
      </c>
      <c r="P45" s="915">
        <v>3</v>
      </c>
      <c r="Q45" s="920">
        <v>64.7</v>
      </c>
      <c r="R45" s="933">
        <v>70.790000000000006</v>
      </c>
      <c r="S45" s="989">
        <v>38</v>
      </c>
      <c r="T45" s="938">
        <v>14</v>
      </c>
      <c r="U45" s="943">
        <v>20</v>
      </c>
      <c r="V45" s="948">
        <v>76</v>
      </c>
      <c r="W45" s="461">
        <v>63</v>
      </c>
      <c r="X45" s="350">
        <f>SUM(S45:W45)</f>
        <v>211</v>
      </c>
    </row>
    <row r="46" spans="1:24" x14ac:dyDescent="0.25">
      <c r="A46" s="28">
        <v>39</v>
      </c>
      <c r="B46" s="149" t="s">
        <v>20</v>
      </c>
      <c r="C46" s="157" t="s">
        <v>19</v>
      </c>
      <c r="D46" s="368">
        <v>7</v>
      </c>
      <c r="E46" s="369">
        <v>68</v>
      </c>
      <c r="F46" s="370">
        <v>61.64</v>
      </c>
      <c r="G46" s="368">
        <v>11</v>
      </c>
      <c r="H46" s="369">
        <v>70.3</v>
      </c>
      <c r="I46" s="370">
        <v>63.36</v>
      </c>
      <c r="J46" s="368">
        <v>13</v>
      </c>
      <c r="K46" s="369">
        <v>56.2</v>
      </c>
      <c r="L46" s="370">
        <v>63.19</v>
      </c>
      <c r="M46" s="368">
        <v>11</v>
      </c>
      <c r="N46" s="369">
        <v>72.099999999999994</v>
      </c>
      <c r="O46" s="370">
        <v>73.010000000000005</v>
      </c>
      <c r="P46" s="368">
        <v>10</v>
      </c>
      <c r="Q46" s="369">
        <v>68.8</v>
      </c>
      <c r="R46" s="458">
        <v>70.790000000000006</v>
      </c>
      <c r="S46" s="603">
        <v>39</v>
      </c>
      <c r="T46" s="894">
        <v>23</v>
      </c>
      <c r="U46" s="481">
        <v>70</v>
      </c>
      <c r="V46" s="482">
        <v>50</v>
      </c>
      <c r="W46" s="461">
        <v>49</v>
      </c>
      <c r="X46" s="350">
        <f>SUM(S46:W46)</f>
        <v>231</v>
      </c>
    </row>
    <row r="47" spans="1:24" ht="15.75" thickBot="1" x14ac:dyDescent="0.3">
      <c r="A47" s="125">
        <v>40</v>
      </c>
      <c r="B47" s="152" t="s">
        <v>11</v>
      </c>
      <c r="C47" s="633" t="s">
        <v>123</v>
      </c>
      <c r="D47" s="623">
        <v>2</v>
      </c>
      <c r="E47" s="625">
        <v>67.5</v>
      </c>
      <c r="F47" s="626">
        <v>61.64</v>
      </c>
      <c r="G47" s="623">
        <v>5</v>
      </c>
      <c r="H47" s="625">
        <v>44.6</v>
      </c>
      <c r="I47" s="626">
        <v>63.36</v>
      </c>
      <c r="J47" s="623">
        <v>5</v>
      </c>
      <c r="K47" s="625">
        <v>64</v>
      </c>
      <c r="L47" s="626">
        <v>63.19</v>
      </c>
      <c r="M47" s="623">
        <v>4</v>
      </c>
      <c r="N47" s="625">
        <v>74</v>
      </c>
      <c r="O47" s="626">
        <v>73.010000000000005</v>
      </c>
      <c r="P47" s="623">
        <v>2</v>
      </c>
      <c r="Q47" s="625">
        <v>65</v>
      </c>
      <c r="R47" s="627">
        <v>70.790000000000006</v>
      </c>
      <c r="S47" s="615">
        <v>40</v>
      </c>
      <c r="T47" s="898">
        <v>86</v>
      </c>
      <c r="U47" s="616">
        <v>41</v>
      </c>
      <c r="V47" s="618">
        <v>43</v>
      </c>
      <c r="W47" s="462">
        <v>62</v>
      </c>
      <c r="X47" s="352">
        <f>SUM(S47:W47)</f>
        <v>272</v>
      </c>
    </row>
    <row r="48" spans="1:24" x14ac:dyDescent="0.25">
      <c r="A48" s="35">
        <v>41</v>
      </c>
      <c r="B48" s="37" t="s">
        <v>1</v>
      </c>
      <c r="C48" s="163" t="s">
        <v>66</v>
      </c>
      <c r="D48" s="262">
        <v>9</v>
      </c>
      <c r="E48" s="259">
        <v>67.3</v>
      </c>
      <c r="F48" s="359">
        <v>61.64</v>
      </c>
      <c r="G48" s="262">
        <v>21</v>
      </c>
      <c r="H48" s="259">
        <v>64.599999999999994</v>
      </c>
      <c r="I48" s="359">
        <v>63.36</v>
      </c>
      <c r="J48" s="262">
        <v>18</v>
      </c>
      <c r="K48" s="259">
        <v>69.02</v>
      </c>
      <c r="L48" s="359">
        <v>63.19</v>
      </c>
      <c r="M48" s="262">
        <v>13</v>
      </c>
      <c r="N48" s="259">
        <v>80.3</v>
      </c>
      <c r="O48" s="359">
        <v>73.010000000000005</v>
      </c>
      <c r="P48" s="262">
        <v>21</v>
      </c>
      <c r="Q48" s="259">
        <v>72</v>
      </c>
      <c r="R48" s="580">
        <v>70.790000000000006</v>
      </c>
      <c r="S48" s="595">
        <v>41</v>
      </c>
      <c r="T48" s="893">
        <v>44</v>
      </c>
      <c r="U48" s="475">
        <v>21</v>
      </c>
      <c r="V48" s="476">
        <v>11</v>
      </c>
      <c r="W48" s="460">
        <v>39</v>
      </c>
      <c r="X48" s="353">
        <f>SUM(S48:W48)</f>
        <v>156</v>
      </c>
    </row>
    <row r="49" spans="1:24" x14ac:dyDescent="0.25">
      <c r="A49" s="28">
        <v>42</v>
      </c>
      <c r="B49" s="149" t="s">
        <v>0</v>
      </c>
      <c r="C49" s="157" t="s">
        <v>62</v>
      </c>
      <c r="D49" s="238">
        <v>19</v>
      </c>
      <c r="E49" s="230">
        <v>66.680000000000007</v>
      </c>
      <c r="F49" s="349">
        <v>61.64</v>
      </c>
      <c r="G49" s="238">
        <v>15</v>
      </c>
      <c r="H49" s="230">
        <v>72.900000000000006</v>
      </c>
      <c r="I49" s="349">
        <v>63.36</v>
      </c>
      <c r="J49" s="238">
        <v>27</v>
      </c>
      <c r="K49" s="230">
        <v>70.3</v>
      </c>
      <c r="L49" s="349">
        <v>63.19</v>
      </c>
      <c r="M49" s="238">
        <v>25</v>
      </c>
      <c r="N49" s="230">
        <v>76.400000000000006</v>
      </c>
      <c r="O49" s="349">
        <v>73.010000000000005</v>
      </c>
      <c r="P49" s="238">
        <v>26</v>
      </c>
      <c r="Q49" s="230">
        <v>76.28</v>
      </c>
      <c r="R49" s="579">
        <v>70.790000000000006</v>
      </c>
      <c r="S49" s="507">
        <v>42</v>
      </c>
      <c r="T49" s="591">
        <v>17</v>
      </c>
      <c r="U49" s="467">
        <v>15</v>
      </c>
      <c r="V49" s="468">
        <v>28</v>
      </c>
      <c r="W49" s="461">
        <v>21</v>
      </c>
      <c r="X49" s="350">
        <f>SUM(S49:W49)</f>
        <v>123</v>
      </c>
    </row>
    <row r="50" spans="1:24" x14ac:dyDescent="0.25">
      <c r="A50" s="28">
        <v>43</v>
      </c>
      <c r="B50" s="149" t="s">
        <v>1</v>
      </c>
      <c r="C50" s="193" t="s">
        <v>112</v>
      </c>
      <c r="D50" s="255">
        <v>14</v>
      </c>
      <c r="E50" s="236">
        <v>66.400000000000006</v>
      </c>
      <c r="F50" s="365">
        <v>61.64</v>
      </c>
      <c r="G50" s="255">
        <v>24</v>
      </c>
      <c r="H50" s="236">
        <v>72.5</v>
      </c>
      <c r="I50" s="365">
        <v>63.36</v>
      </c>
      <c r="J50" s="255">
        <v>18</v>
      </c>
      <c r="K50" s="236">
        <v>67.31</v>
      </c>
      <c r="L50" s="365">
        <v>63.19</v>
      </c>
      <c r="M50" s="255">
        <v>14</v>
      </c>
      <c r="N50" s="236">
        <v>69.900000000000006</v>
      </c>
      <c r="O50" s="365">
        <v>73.010000000000005</v>
      </c>
      <c r="P50" s="255">
        <v>13</v>
      </c>
      <c r="Q50" s="236">
        <v>73.400000000000006</v>
      </c>
      <c r="R50" s="585">
        <v>70.790000000000006</v>
      </c>
      <c r="S50" s="599">
        <v>43</v>
      </c>
      <c r="T50" s="895">
        <v>18</v>
      </c>
      <c r="U50" s="483">
        <v>29</v>
      </c>
      <c r="V50" s="484">
        <v>60</v>
      </c>
      <c r="W50" s="461">
        <v>34</v>
      </c>
      <c r="X50" s="350">
        <f>SUM(S50:W50)</f>
        <v>184</v>
      </c>
    </row>
    <row r="51" spans="1:24" x14ac:dyDescent="0.25">
      <c r="A51" s="28">
        <v>44</v>
      </c>
      <c r="B51" s="2" t="s">
        <v>26</v>
      </c>
      <c r="C51" s="190" t="s">
        <v>146</v>
      </c>
      <c r="D51" s="278">
        <v>2</v>
      </c>
      <c r="E51" s="280">
        <v>66</v>
      </c>
      <c r="F51" s="347">
        <v>61.64</v>
      </c>
      <c r="G51" s="278"/>
      <c r="H51" s="280"/>
      <c r="I51" s="347">
        <v>63.36</v>
      </c>
      <c r="J51" s="278">
        <v>3</v>
      </c>
      <c r="K51" s="280">
        <v>63</v>
      </c>
      <c r="L51" s="347">
        <v>63.19</v>
      </c>
      <c r="M51" s="278"/>
      <c r="N51" s="280"/>
      <c r="O51" s="347">
        <v>73.010000000000005</v>
      </c>
      <c r="P51" s="278"/>
      <c r="Q51" s="280"/>
      <c r="R51" s="584">
        <v>70.790000000000006</v>
      </c>
      <c r="S51" s="529">
        <v>44</v>
      </c>
      <c r="T51" s="590">
        <v>96</v>
      </c>
      <c r="U51" s="465">
        <v>44</v>
      </c>
      <c r="V51" s="466">
        <v>94</v>
      </c>
      <c r="W51" s="461">
        <v>92</v>
      </c>
      <c r="X51" s="350">
        <f>SUM(S51:W51)</f>
        <v>370</v>
      </c>
    </row>
    <row r="52" spans="1:24" x14ac:dyDescent="0.25">
      <c r="A52" s="28">
        <v>45</v>
      </c>
      <c r="B52" s="16" t="s">
        <v>20</v>
      </c>
      <c r="C52" s="53" t="s">
        <v>170</v>
      </c>
      <c r="D52" s="240">
        <v>2</v>
      </c>
      <c r="E52" s="231">
        <v>65.5</v>
      </c>
      <c r="F52" s="361">
        <v>61.64</v>
      </c>
      <c r="G52" s="240"/>
      <c r="H52" s="231"/>
      <c r="I52" s="361">
        <v>63.36</v>
      </c>
      <c r="J52" s="240"/>
      <c r="K52" s="231"/>
      <c r="L52" s="361">
        <v>63.19</v>
      </c>
      <c r="M52" s="240"/>
      <c r="N52" s="231"/>
      <c r="O52" s="361">
        <v>73.010000000000005</v>
      </c>
      <c r="P52" s="240">
        <v>1</v>
      </c>
      <c r="Q52" s="231">
        <v>59</v>
      </c>
      <c r="R52" s="457">
        <v>70.790000000000006</v>
      </c>
      <c r="S52" s="602">
        <v>45</v>
      </c>
      <c r="T52" s="617">
        <v>96</v>
      </c>
      <c r="U52" s="479">
        <v>97</v>
      </c>
      <c r="V52" s="480">
        <v>94</v>
      </c>
      <c r="W52" s="461">
        <v>76</v>
      </c>
      <c r="X52" s="350">
        <f>SUM(S52:W52)</f>
        <v>408</v>
      </c>
    </row>
    <row r="53" spans="1:24" x14ac:dyDescent="0.25">
      <c r="A53" s="28">
        <v>46</v>
      </c>
      <c r="B53" s="2" t="s">
        <v>13</v>
      </c>
      <c r="C53" s="190" t="s">
        <v>165</v>
      </c>
      <c r="D53" s="278">
        <v>5</v>
      </c>
      <c r="E53" s="280">
        <v>65.400000000000006</v>
      </c>
      <c r="F53" s="347">
        <v>61.64</v>
      </c>
      <c r="G53" s="278"/>
      <c r="H53" s="280"/>
      <c r="I53" s="347">
        <v>63.36</v>
      </c>
      <c r="J53" s="278">
        <v>3</v>
      </c>
      <c r="K53" s="280">
        <v>47</v>
      </c>
      <c r="L53" s="347">
        <v>63.19</v>
      </c>
      <c r="M53" s="278"/>
      <c r="N53" s="280"/>
      <c r="O53" s="347">
        <v>73.010000000000005</v>
      </c>
      <c r="P53" s="278"/>
      <c r="Q53" s="280"/>
      <c r="R53" s="584">
        <v>70.790000000000006</v>
      </c>
      <c r="S53" s="529">
        <v>46</v>
      </c>
      <c r="T53" s="590">
        <v>96</v>
      </c>
      <c r="U53" s="465">
        <v>88</v>
      </c>
      <c r="V53" s="466">
        <v>94</v>
      </c>
      <c r="W53" s="461">
        <v>92</v>
      </c>
      <c r="X53" s="350">
        <f>SUM(S53:W53)</f>
        <v>416</v>
      </c>
    </row>
    <row r="54" spans="1:24" x14ac:dyDescent="0.25">
      <c r="A54" s="28">
        <v>47</v>
      </c>
      <c r="B54" s="16" t="s">
        <v>1</v>
      </c>
      <c r="C54" s="53" t="s">
        <v>179</v>
      </c>
      <c r="D54" s="240">
        <v>5</v>
      </c>
      <c r="E54" s="231">
        <v>65</v>
      </c>
      <c r="F54" s="361">
        <v>61.64</v>
      </c>
      <c r="G54" s="240">
        <v>5</v>
      </c>
      <c r="H54" s="231">
        <v>51.6</v>
      </c>
      <c r="I54" s="361">
        <v>63.36</v>
      </c>
      <c r="J54" s="240">
        <v>8</v>
      </c>
      <c r="K54" s="231">
        <v>60.5</v>
      </c>
      <c r="L54" s="361">
        <v>63.19</v>
      </c>
      <c r="M54" s="240">
        <v>3</v>
      </c>
      <c r="N54" s="231">
        <v>72</v>
      </c>
      <c r="O54" s="361">
        <v>73.010000000000005</v>
      </c>
      <c r="P54" s="240">
        <v>2</v>
      </c>
      <c r="Q54" s="231">
        <v>83</v>
      </c>
      <c r="R54" s="457">
        <v>70.790000000000006</v>
      </c>
      <c r="S54" s="602">
        <v>47</v>
      </c>
      <c r="T54" s="617">
        <v>79</v>
      </c>
      <c r="U54" s="479">
        <v>57</v>
      </c>
      <c r="V54" s="480">
        <v>51</v>
      </c>
      <c r="W54" s="461">
        <v>10</v>
      </c>
      <c r="X54" s="350">
        <f>SUM(S54:W54)</f>
        <v>244</v>
      </c>
    </row>
    <row r="55" spans="1:24" x14ac:dyDescent="0.25">
      <c r="A55" s="28">
        <v>48</v>
      </c>
      <c r="B55" s="16" t="s">
        <v>1</v>
      </c>
      <c r="C55" s="53" t="s">
        <v>135</v>
      </c>
      <c r="D55" s="240">
        <v>2</v>
      </c>
      <c r="E55" s="231">
        <v>64</v>
      </c>
      <c r="F55" s="361">
        <v>61.64</v>
      </c>
      <c r="G55" s="240">
        <v>1</v>
      </c>
      <c r="H55" s="231">
        <v>81</v>
      </c>
      <c r="I55" s="361">
        <v>63.36</v>
      </c>
      <c r="J55" s="240">
        <v>5</v>
      </c>
      <c r="K55" s="231">
        <v>52.6</v>
      </c>
      <c r="L55" s="361">
        <v>63.19</v>
      </c>
      <c r="M55" s="240">
        <v>4</v>
      </c>
      <c r="N55" s="231">
        <v>68</v>
      </c>
      <c r="O55" s="361">
        <v>73.010000000000005</v>
      </c>
      <c r="P55" s="240">
        <v>3</v>
      </c>
      <c r="Q55" s="231">
        <v>66.3</v>
      </c>
      <c r="R55" s="457">
        <v>70.790000000000006</v>
      </c>
      <c r="S55" s="602">
        <v>48</v>
      </c>
      <c r="T55" s="617">
        <v>4</v>
      </c>
      <c r="U55" s="479">
        <v>81</v>
      </c>
      <c r="V55" s="480">
        <v>68</v>
      </c>
      <c r="W55" s="461">
        <v>60</v>
      </c>
      <c r="X55" s="350">
        <f>SUM(S55:W55)</f>
        <v>261</v>
      </c>
    </row>
    <row r="56" spans="1:24" x14ac:dyDescent="0.25">
      <c r="A56" s="28">
        <v>49</v>
      </c>
      <c r="B56" s="149" t="s">
        <v>0</v>
      </c>
      <c r="C56" s="157" t="s">
        <v>53</v>
      </c>
      <c r="D56" s="238">
        <v>4</v>
      </c>
      <c r="E56" s="230">
        <v>63.5</v>
      </c>
      <c r="F56" s="996">
        <v>61.64</v>
      </c>
      <c r="G56" s="238">
        <v>11</v>
      </c>
      <c r="H56" s="230">
        <v>69</v>
      </c>
      <c r="I56" s="349">
        <v>63.36</v>
      </c>
      <c r="J56" s="238">
        <v>3</v>
      </c>
      <c r="K56" s="230">
        <v>74.3</v>
      </c>
      <c r="L56" s="349">
        <v>63.19</v>
      </c>
      <c r="M56" s="238">
        <v>12</v>
      </c>
      <c r="N56" s="230">
        <v>79.5</v>
      </c>
      <c r="O56" s="349">
        <v>73.010000000000005</v>
      </c>
      <c r="P56" s="238">
        <v>18</v>
      </c>
      <c r="Q56" s="230">
        <v>74.944444444444443</v>
      </c>
      <c r="R56" s="579">
        <v>70.790000000000006</v>
      </c>
      <c r="S56" s="507">
        <v>49</v>
      </c>
      <c r="T56" s="591">
        <v>26</v>
      </c>
      <c r="U56" s="467">
        <v>9</v>
      </c>
      <c r="V56" s="468">
        <v>14</v>
      </c>
      <c r="W56" s="461">
        <v>27</v>
      </c>
      <c r="X56" s="348">
        <f>SUM(S56:W56)</f>
        <v>125</v>
      </c>
    </row>
    <row r="57" spans="1:24" ht="15.75" thickBot="1" x14ac:dyDescent="0.3">
      <c r="A57" s="125">
        <v>50</v>
      </c>
      <c r="B57" s="152" t="s">
        <v>13</v>
      </c>
      <c r="C57" s="910" t="s">
        <v>175</v>
      </c>
      <c r="D57" s="1025">
        <v>3</v>
      </c>
      <c r="E57" s="1027">
        <v>63.4</v>
      </c>
      <c r="F57" s="1028">
        <v>61.64</v>
      </c>
      <c r="G57" s="1025">
        <v>4</v>
      </c>
      <c r="H57" s="1027">
        <v>37</v>
      </c>
      <c r="I57" s="1028">
        <v>63.36</v>
      </c>
      <c r="J57" s="1025"/>
      <c r="K57" s="1027"/>
      <c r="L57" s="1028">
        <v>63.19</v>
      </c>
      <c r="M57" s="1025"/>
      <c r="N57" s="1027"/>
      <c r="O57" s="1028">
        <v>73.010000000000005</v>
      </c>
      <c r="P57" s="1025"/>
      <c r="Q57" s="1027"/>
      <c r="R57" s="1033">
        <v>70.790000000000006</v>
      </c>
      <c r="S57" s="1034">
        <v>50</v>
      </c>
      <c r="T57" s="1035">
        <v>90</v>
      </c>
      <c r="U57" s="1036">
        <v>97</v>
      </c>
      <c r="V57" s="1037">
        <v>94</v>
      </c>
      <c r="W57" s="463">
        <v>92</v>
      </c>
      <c r="X57" s="950">
        <f>SUM(S57:W57)</f>
        <v>423</v>
      </c>
    </row>
    <row r="58" spans="1:24" x14ac:dyDescent="0.25">
      <c r="A58" s="29">
        <v>51</v>
      </c>
      <c r="B58" s="493" t="s">
        <v>1</v>
      </c>
      <c r="C58" s="911" t="s">
        <v>134</v>
      </c>
      <c r="D58" s="368">
        <v>1</v>
      </c>
      <c r="E58" s="369">
        <v>63</v>
      </c>
      <c r="F58" s="370">
        <v>61.64</v>
      </c>
      <c r="G58" s="368">
        <v>5</v>
      </c>
      <c r="H58" s="369">
        <v>53.8</v>
      </c>
      <c r="I58" s="370">
        <v>63.36</v>
      </c>
      <c r="J58" s="368">
        <v>1</v>
      </c>
      <c r="K58" s="369">
        <v>36</v>
      </c>
      <c r="L58" s="370">
        <v>63.19</v>
      </c>
      <c r="M58" s="368">
        <v>5</v>
      </c>
      <c r="N58" s="369">
        <v>60.8</v>
      </c>
      <c r="O58" s="370">
        <v>73.010000000000005</v>
      </c>
      <c r="P58" s="368">
        <v>1</v>
      </c>
      <c r="Q58" s="369">
        <v>57</v>
      </c>
      <c r="R58" s="458">
        <v>70.790000000000006</v>
      </c>
      <c r="S58" s="603">
        <v>51</v>
      </c>
      <c r="T58" s="894">
        <v>74</v>
      </c>
      <c r="U58" s="481">
        <v>93</v>
      </c>
      <c r="V58" s="482">
        <v>81</v>
      </c>
      <c r="W58" s="464">
        <v>78</v>
      </c>
      <c r="X58" s="360">
        <f>SUM(S58:W58)</f>
        <v>377</v>
      </c>
    </row>
    <row r="59" spans="1:24" x14ac:dyDescent="0.25">
      <c r="A59" s="28">
        <v>52</v>
      </c>
      <c r="B59" s="149" t="s">
        <v>1</v>
      </c>
      <c r="C59" s="377" t="s">
        <v>113</v>
      </c>
      <c r="D59" s="253">
        <v>17</v>
      </c>
      <c r="E59" s="215">
        <v>62.3</v>
      </c>
      <c r="F59" s="351">
        <v>61.64</v>
      </c>
      <c r="G59" s="253">
        <v>10</v>
      </c>
      <c r="H59" s="215">
        <v>65</v>
      </c>
      <c r="I59" s="351">
        <v>63.36</v>
      </c>
      <c r="J59" s="253">
        <v>29</v>
      </c>
      <c r="K59" s="215">
        <v>62.93</v>
      </c>
      <c r="L59" s="351">
        <v>63.19</v>
      </c>
      <c r="M59" s="253">
        <v>7</v>
      </c>
      <c r="N59" s="215">
        <v>70</v>
      </c>
      <c r="O59" s="351">
        <v>73.010000000000005</v>
      </c>
      <c r="P59" s="253">
        <v>5</v>
      </c>
      <c r="Q59" s="215">
        <v>67.2</v>
      </c>
      <c r="R59" s="578">
        <v>70.790000000000006</v>
      </c>
      <c r="S59" s="593">
        <v>52</v>
      </c>
      <c r="T59" s="890">
        <v>39</v>
      </c>
      <c r="U59" s="469">
        <v>46</v>
      </c>
      <c r="V59" s="470">
        <v>59</v>
      </c>
      <c r="W59" s="461">
        <v>57</v>
      </c>
      <c r="X59" s="350">
        <f>SUM(S59:W59)</f>
        <v>253</v>
      </c>
    </row>
    <row r="60" spans="1:24" x14ac:dyDescent="0.25">
      <c r="A60" s="28">
        <v>53</v>
      </c>
      <c r="B60" s="149" t="s">
        <v>1</v>
      </c>
      <c r="C60" s="157" t="s">
        <v>8</v>
      </c>
      <c r="D60" s="368">
        <v>14</v>
      </c>
      <c r="E60" s="369">
        <v>62.2</v>
      </c>
      <c r="F60" s="370">
        <v>61.64</v>
      </c>
      <c r="G60" s="368">
        <v>34</v>
      </c>
      <c r="H60" s="369">
        <v>64.5</v>
      </c>
      <c r="I60" s="370">
        <v>63.36</v>
      </c>
      <c r="J60" s="368">
        <v>17</v>
      </c>
      <c r="K60" s="369">
        <v>66.12</v>
      </c>
      <c r="L60" s="370">
        <v>63.19</v>
      </c>
      <c r="M60" s="368">
        <v>36</v>
      </c>
      <c r="N60" s="369">
        <v>71</v>
      </c>
      <c r="O60" s="370">
        <v>73.010000000000005</v>
      </c>
      <c r="P60" s="368">
        <v>24</v>
      </c>
      <c r="Q60" s="369">
        <v>67</v>
      </c>
      <c r="R60" s="458">
        <v>70.790000000000006</v>
      </c>
      <c r="S60" s="603">
        <v>53</v>
      </c>
      <c r="T60" s="894">
        <v>45</v>
      </c>
      <c r="U60" s="481">
        <v>32</v>
      </c>
      <c r="V60" s="482">
        <v>56</v>
      </c>
      <c r="W60" s="461">
        <v>58</v>
      </c>
      <c r="X60" s="350">
        <f>SUM(S60:W60)</f>
        <v>244</v>
      </c>
    </row>
    <row r="61" spans="1:24" x14ac:dyDescent="0.25">
      <c r="A61" s="28">
        <v>54</v>
      </c>
      <c r="B61" s="149" t="s">
        <v>32</v>
      </c>
      <c r="C61" s="530" t="s">
        <v>143</v>
      </c>
      <c r="D61" s="253">
        <v>10</v>
      </c>
      <c r="E61" s="215">
        <v>62</v>
      </c>
      <c r="F61" s="351">
        <v>61.64</v>
      </c>
      <c r="G61" s="253">
        <v>10</v>
      </c>
      <c r="H61" s="215">
        <v>66.5</v>
      </c>
      <c r="I61" s="351">
        <v>63.36</v>
      </c>
      <c r="J61" s="253">
        <v>6</v>
      </c>
      <c r="K61" s="215">
        <v>59.66</v>
      </c>
      <c r="L61" s="351">
        <v>63.19</v>
      </c>
      <c r="M61" s="253">
        <v>10</v>
      </c>
      <c r="N61" s="215">
        <v>72.2</v>
      </c>
      <c r="O61" s="351">
        <v>73.010000000000005</v>
      </c>
      <c r="P61" s="253">
        <v>10</v>
      </c>
      <c r="Q61" s="215">
        <v>63.9</v>
      </c>
      <c r="R61" s="578">
        <v>70.790000000000006</v>
      </c>
      <c r="S61" s="593">
        <v>54</v>
      </c>
      <c r="T61" s="890">
        <v>32</v>
      </c>
      <c r="U61" s="469">
        <v>60</v>
      </c>
      <c r="V61" s="470">
        <v>48</v>
      </c>
      <c r="W61" s="461">
        <v>66</v>
      </c>
      <c r="X61" s="350">
        <f>SUM(S61:W61)</f>
        <v>260</v>
      </c>
    </row>
    <row r="62" spans="1:24" x14ac:dyDescent="0.25">
      <c r="A62" s="28">
        <v>55</v>
      </c>
      <c r="B62" s="149" t="s">
        <v>11</v>
      </c>
      <c r="C62" s="118" t="s">
        <v>152</v>
      </c>
      <c r="D62" s="251">
        <v>6</v>
      </c>
      <c r="E62" s="235">
        <v>62</v>
      </c>
      <c r="F62" s="374">
        <v>61.64</v>
      </c>
      <c r="G62" s="251">
        <v>6</v>
      </c>
      <c r="H62" s="235">
        <v>69.3</v>
      </c>
      <c r="I62" s="374">
        <v>63.36</v>
      </c>
      <c r="J62" s="251">
        <v>7</v>
      </c>
      <c r="K62" s="235">
        <v>53.3</v>
      </c>
      <c r="L62" s="374">
        <v>63.19</v>
      </c>
      <c r="M62" s="251">
        <v>8</v>
      </c>
      <c r="N62" s="235">
        <v>59.3</v>
      </c>
      <c r="O62" s="374">
        <v>73.010000000000005</v>
      </c>
      <c r="P62" s="251">
        <v>4</v>
      </c>
      <c r="Q62" s="235">
        <v>61.8</v>
      </c>
      <c r="R62" s="589">
        <v>70.790000000000006</v>
      </c>
      <c r="S62" s="604">
        <v>55</v>
      </c>
      <c r="T62" s="899">
        <v>25</v>
      </c>
      <c r="U62" s="487">
        <v>78</v>
      </c>
      <c r="V62" s="488">
        <v>84</v>
      </c>
      <c r="W62" s="461">
        <v>71</v>
      </c>
      <c r="X62" s="350">
        <f>SUM(S62:W62)</f>
        <v>313</v>
      </c>
    </row>
    <row r="63" spans="1:24" x14ac:dyDescent="0.25">
      <c r="A63" s="28">
        <v>56</v>
      </c>
      <c r="B63" s="16" t="s">
        <v>26</v>
      </c>
      <c r="C63" s="53" t="s">
        <v>31</v>
      </c>
      <c r="D63" s="240">
        <v>2</v>
      </c>
      <c r="E63" s="231">
        <v>61</v>
      </c>
      <c r="F63" s="361">
        <v>61.64</v>
      </c>
      <c r="G63" s="240">
        <v>6</v>
      </c>
      <c r="H63" s="231">
        <v>66.5</v>
      </c>
      <c r="I63" s="361">
        <v>63.36</v>
      </c>
      <c r="J63" s="240">
        <v>7</v>
      </c>
      <c r="K63" s="231">
        <v>66.599999999999994</v>
      </c>
      <c r="L63" s="361">
        <v>63.19</v>
      </c>
      <c r="M63" s="240">
        <v>8</v>
      </c>
      <c r="N63" s="231">
        <v>74.5</v>
      </c>
      <c r="O63" s="361">
        <v>73.010000000000005</v>
      </c>
      <c r="P63" s="240">
        <v>11</v>
      </c>
      <c r="Q63" s="231">
        <v>63.2</v>
      </c>
      <c r="R63" s="457">
        <v>70.790000000000006</v>
      </c>
      <c r="S63" s="602">
        <v>56</v>
      </c>
      <c r="T63" s="617">
        <v>33</v>
      </c>
      <c r="U63" s="479">
        <v>30</v>
      </c>
      <c r="V63" s="480">
        <v>38</v>
      </c>
      <c r="W63" s="461">
        <v>69</v>
      </c>
      <c r="X63" s="350">
        <f>SUM(S63:W63)</f>
        <v>226</v>
      </c>
    </row>
    <row r="64" spans="1:24" x14ac:dyDescent="0.25">
      <c r="A64" s="28">
        <v>57</v>
      </c>
      <c r="B64" s="16" t="s">
        <v>20</v>
      </c>
      <c r="C64" s="157" t="s">
        <v>46</v>
      </c>
      <c r="D64" s="238">
        <v>7</v>
      </c>
      <c r="E64" s="230">
        <v>60.9</v>
      </c>
      <c r="F64" s="349">
        <v>61.64</v>
      </c>
      <c r="G64" s="238">
        <v>9</v>
      </c>
      <c r="H64" s="230">
        <v>63.2</v>
      </c>
      <c r="I64" s="349">
        <v>63.36</v>
      </c>
      <c r="J64" s="238">
        <v>11</v>
      </c>
      <c r="K64" s="230">
        <v>53</v>
      </c>
      <c r="L64" s="349">
        <v>63.19</v>
      </c>
      <c r="M64" s="238">
        <v>7</v>
      </c>
      <c r="N64" s="230">
        <v>79.099999999999994</v>
      </c>
      <c r="O64" s="349">
        <v>73.010000000000005</v>
      </c>
      <c r="P64" s="238">
        <v>6</v>
      </c>
      <c r="Q64" s="230">
        <v>88</v>
      </c>
      <c r="R64" s="579">
        <v>70.790000000000006</v>
      </c>
      <c r="S64" s="507">
        <v>57</v>
      </c>
      <c r="T64" s="591">
        <v>46</v>
      </c>
      <c r="U64" s="467">
        <v>79</v>
      </c>
      <c r="V64" s="468">
        <v>15</v>
      </c>
      <c r="W64" s="461">
        <v>3</v>
      </c>
      <c r="X64" s="350">
        <f>SUM(S64:W64)</f>
        <v>200</v>
      </c>
    </row>
    <row r="65" spans="1:24" x14ac:dyDescent="0.25">
      <c r="A65" s="28">
        <v>58</v>
      </c>
      <c r="B65" s="2" t="s">
        <v>20</v>
      </c>
      <c r="C65" s="190" t="s">
        <v>149</v>
      </c>
      <c r="D65" s="278">
        <v>2</v>
      </c>
      <c r="E65" s="280">
        <v>60.5</v>
      </c>
      <c r="F65" s="347">
        <v>61.64</v>
      </c>
      <c r="G65" s="278">
        <v>2</v>
      </c>
      <c r="H65" s="280">
        <v>70.5</v>
      </c>
      <c r="I65" s="347">
        <v>63.36</v>
      </c>
      <c r="J65" s="278">
        <v>1</v>
      </c>
      <c r="K65" s="280">
        <v>75</v>
      </c>
      <c r="L65" s="347">
        <v>63.19</v>
      </c>
      <c r="M65" s="278"/>
      <c r="N65" s="280"/>
      <c r="O65" s="347">
        <v>73.010000000000005</v>
      </c>
      <c r="P65" s="278">
        <v>3</v>
      </c>
      <c r="Q65" s="280">
        <v>75</v>
      </c>
      <c r="R65" s="584">
        <v>70.790000000000006</v>
      </c>
      <c r="S65" s="529">
        <v>58</v>
      </c>
      <c r="T65" s="590">
        <v>22</v>
      </c>
      <c r="U65" s="465">
        <v>6</v>
      </c>
      <c r="V65" s="466">
        <v>94</v>
      </c>
      <c r="W65" s="461">
        <v>24</v>
      </c>
      <c r="X65" s="350">
        <f>SUM(S65:W65)</f>
        <v>204</v>
      </c>
    </row>
    <row r="66" spans="1:24" x14ac:dyDescent="0.25">
      <c r="A66" s="28">
        <v>59</v>
      </c>
      <c r="B66" s="2" t="s">
        <v>0</v>
      </c>
      <c r="C66" s="155" t="s">
        <v>108</v>
      </c>
      <c r="D66" s="244">
        <v>10</v>
      </c>
      <c r="E66" s="233">
        <v>60.4</v>
      </c>
      <c r="F66" s="354">
        <v>61.64</v>
      </c>
      <c r="G66" s="244">
        <v>13</v>
      </c>
      <c r="H66" s="233">
        <v>66.692307692307693</v>
      </c>
      <c r="I66" s="354">
        <v>63.36</v>
      </c>
      <c r="J66" s="244">
        <v>12</v>
      </c>
      <c r="K66" s="233">
        <v>65.599999999999994</v>
      </c>
      <c r="L66" s="354">
        <v>63.19</v>
      </c>
      <c r="M66" s="244">
        <v>16</v>
      </c>
      <c r="N66" s="233">
        <v>68.17647058823529</v>
      </c>
      <c r="O66" s="354">
        <v>73.010000000000005</v>
      </c>
      <c r="P66" s="244">
        <v>12</v>
      </c>
      <c r="Q66" s="233">
        <v>74.25</v>
      </c>
      <c r="R66" s="582">
        <v>70.790000000000006</v>
      </c>
      <c r="S66" s="520">
        <v>59</v>
      </c>
      <c r="T66" s="891">
        <v>31</v>
      </c>
      <c r="U66" s="471">
        <v>33</v>
      </c>
      <c r="V66" s="472">
        <v>64</v>
      </c>
      <c r="W66" s="461">
        <v>29</v>
      </c>
      <c r="X66" s="350">
        <f>SUM(S66:W66)</f>
        <v>216</v>
      </c>
    </row>
    <row r="67" spans="1:24" ht="15.75" thickBot="1" x14ac:dyDescent="0.3">
      <c r="A67" s="126">
        <v>60</v>
      </c>
      <c r="B67" s="421" t="s">
        <v>20</v>
      </c>
      <c r="C67" s="1023" t="s">
        <v>23</v>
      </c>
      <c r="D67" s="515">
        <v>2</v>
      </c>
      <c r="E67" s="516">
        <v>59.5</v>
      </c>
      <c r="F67" s="517">
        <v>61.64</v>
      </c>
      <c r="G67" s="515">
        <v>2</v>
      </c>
      <c r="H67" s="516">
        <v>34</v>
      </c>
      <c r="I67" s="517">
        <v>63.36</v>
      </c>
      <c r="J67" s="515">
        <v>5</v>
      </c>
      <c r="K67" s="516">
        <v>76.2</v>
      </c>
      <c r="L67" s="517">
        <v>63.19</v>
      </c>
      <c r="M67" s="515">
        <v>3</v>
      </c>
      <c r="N67" s="516">
        <v>77.7</v>
      </c>
      <c r="O67" s="517">
        <v>73.010000000000005</v>
      </c>
      <c r="P67" s="515">
        <v>7</v>
      </c>
      <c r="Q67" s="516">
        <v>58.7</v>
      </c>
      <c r="R67" s="527">
        <v>70.790000000000006</v>
      </c>
      <c r="S67" s="594">
        <v>60</v>
      </c>
      <c r="T67" s="903">
        <v>92</v>
      </c>
      <c r="U67" s="519">
        <v>5</v>
      </c>
      <c r="V67" s="521">
        <v>25</v>
      </c>
      <c r="W67" s="462">
        <v>77</v>
      </c>
      <c r="X67" s="352">
        <f>SUM(S67:W67)</f>
        <v>259</v>
      </c>
    </row>
    <row r="68" spans="1:24" x14ac:dyDescent="0.25">
      <c r="A68" s="35">
        <v>61</v>
      </c>
      <c r="B68" s="151" t="s">
        <v>13</v>
      </c>
      <c r="C68" s="163" t="s">
        <v>37</v>
      </c>
      <c r="D68" s="262">
        <v>3</v>
      </c>
      <c r="E68" s="259">
        <v>59.1</v>
      </c>
      <c r="F68" s="359">
        <v>61.64</v>
      </c>
      <c r="G68" s="262">
        <v>1</v>
      </c>
      <c r="H68" s="259">
        <v>70</v>
      </c>
      <c r="I68" s="359">
        <v>63.36</v>
      </c>
      <c r="J68" s="262"/>
      <c r="K68" s="259"/>
      <c r="L68" s="359">
        <v>63.19</v>
      </c>
      <c r="M68" s="262">
        <v>2</v>
      </c>
      <c r="N68" s="259">
        <v>78</v>
      </c>
      <c r="O68" s="359">
        <v>73.010000000000005</v>
      </c>
      <c r="P68" s="262"/>
      <c r="Q68" s="259"/>
      <c r="R68" s="580">
        <v>70.790000000000006</v>
      </c>
      <c r="S68" s="595">
        <v>61</v>
      </c>
      <c r="T68" s="893">
        <v>24</v>
      </c>
      <c r="U68" s="475">
        <v>97</v>
      </c>
      <c r="V68" s="476">
        <v>22</v>
      </c>
      <c r="W68" s="460">
        <v>92</v>
      </c>
      <c r="X68" s="353">
        <f>SUM(S68:W68)</f>
        <v>296</v>
      </c>
    </row>
    <row r="69" spans="1:24" x14ac:dyDescent="0.25">
      <c r="A69" s="28">
        <v>62</v>
      </c>
      <c r="B69" s="149" t="s">
        <v>1</v>
      </c>
      <c r="C69" s="377" t="s">
        <v>137</v>
      </c>
      <c r="D69" s="253">
        <v>3</v>
      </c>
      <c r="E69" s="215">
        <v>59</v>
      </c>
      <c r="F69" s="351">
        <v>61.64</v>
      </c>
      <c r="G69" s="253">
        <v>1</v>
      </c>
      <c r="H69" s="215">
        <v>88</v>
      </c>
      <c r="I69" s="351">
        <v>63.36</v>
      </c>
      <c r="J69" s="253">
        <v>6</v>
      </c>
      <c r="K69" s="215">
        <v>63</v>
      </c>
      <c r="L69" s="351">
        <v>63.19</v>
      </c>
      <c r="M69" s="253">
        <v>7</v>
      </c>
      <c r="N69" s="215">
        <v>72.400000000000006</v>
      </c>
      <c r="O69" s="351">
        <v>73.010000000000005</v>
      </c>
      <c r="P69" s="253">
        <v>7</v>
      </c>
      <c r="Q69" s="215">
        <v>67.3</v>
      </c>
      <c r="R69" s="578">
        <v>70.790000000000006</v>
      </c>
      <c r="S69" s="593">
        <v>62</v>
      </c>
      <c r="T69" s="890">
        <v>1</v>
      </c>
      <c r="U69" s="469">
        <v>45</v>
      </c>
      <c r="V69" s="470">
        <v>47</v>
      </c>
      <c r="W69" s="461">
        <v>56</v>
      </c>
      <c r="X69" s="350">
        <f>SUM(S69:W69)</f>
        <v>211</v>
      </c>
    </row>
    <row r="70" spans="1:24" x14ac:dyDescent="0.25">
      <c r="A70" s="28">
        <v>63</v>
      </c>
      <c r="B70" s="149" t="s">
        <v>13</v>
      </c>
      <c r="C70" s="157" t="s">
        <v>63</v>
      </c>
      <c r="D70" s="238">
        <v>10</v>
      </c>
      <c r="E70" s="230">
        <v>58.9</v>
      </c>
      <c r="F70" s="349">
        <v>61.64</v>
      </c>
      <c r="G70" s="238">
        <v>17</v>
      </c>
      <c r="H70" s="230">
        <v>62.9</v>
      </c>
      <c r="I70" s="349">
        <v>63.36</v>
      </c>
      <c r="J70" s="238">
        <v>14</v>
      </c>
      <c r="K70" s="230">
        <v>60.5</v>
      </c>
      <c r="L70" s="349">
        <v>63.19</v>
      </c>
      <c r="M70" s="238">
        <v>23</v>
      </c>
      <c r="N70" s="230">
        <v>76.599999999999994</v>
      </c>
      <c r="O70" s="349">
        <v>73.010000000000005</v>
      </c>
      <c r="P70" s="238">
        <v>8</v>
      </c>
      <c r="Q70" s="230">
        <v>69.099999999999994</v>
      </c>
      <c r="R70" s="579">
        <v>70.790000000000006</v>
      </c>
      <c r="S70" s="507">
        <v>63</v>
      </c>
      <c r="T70" s="591">
        <v>48</v>
      </c>
      <c r="U70" s="467">
        <v>56</v>
      </c>
      <c r="V70" s="468">
        <v>26</v>
      </c>
      <c r="W70" s="461">
        <v>47</v>
      </c>
      <c r="X70" s="350">
        <f>SUM(S70:W70)</f>
        <v>240</v>
      </c>
    </row>
    <row r="71" spans="1:24" x14ac:dyDescent="0.25">
      <c r="A71" s="28">
        <v>64</v>
      </c>
      <c r="B71" s="149" t="s">
        <v>1</v>
      </c>
      <c r="C71" s="631" t="s">
        <v>181</v>
      </c>
      <c r="D71" s="368">
        <v>4</v>
      </c>
      <c r="E71" s="369">
        <v>58.8</v>
      </c>
      <c r="F71" s="370">
        <v>61.64</v>
      </c>
      <c r="G71" s="368">
        <v>9</v>
      </c>
      <c r="H71" s="369">
        <v>52.8</v>
      </c>
      <c r="I71" s="370">
        <v>63.36</v>
      </c>
      <c r="J71" s="368">
        <v>9</v>
      </c>
      <c r="K71" s="369">
        <v>73.11</v>
      </c>
      <c r="L71" s="370">
        <v>63.19</v>
      </c>
      <c r="M71" s="368">
        <v>10</v>
      </c>
      <c r="N71" s="369">
        <v>72.599999999999994</v>
      </c>
      <c r="O71" s="370">
        <v>73.010000000000005</v>
      </c>
      <c r="P71" s="368">
        <v>5</v>
      </c>
      <c r="Q71" s="369">
        <v>70</v>
      </c>
      <c r="R71" s="458">
        <v>70.790000000000006</v>
      </c>
      <c r="S71" s="603">
        <v>64</v>
      </c>
      <c r="T71" s="894">
        <v>77</v>
      </c>
      <c r="U71" s="481">
        <v>11</v>
      </c>
      <c r="V71" s="482">
        <v>46</v>
      </c>
      <c r="W71" s="461">
        <v>43</v>
      </c>
      <c r="X71" s="350">
        <f>SUM(S71:W71)</f>
        <v>241</v>
      </c>
    </row>
    <row r="72" spans="1:24" x14ac:dyDescent="0.25">
      <c r="A72" s="28">
        <v>65</v>
      </c>
      <c r="B72" s="16" t="s">
        <v>13</v>
      </c>
      <c r="C72" s="53" t="s">
        <v>15</v>
      </c>
      <c r="D72" s="240">
        <v>4</v>
      </c>
      <c r="E72" s="231">
        <v>58.6</v>
      </c>
      <c r="F72" s="361">
        <v>61.64</v>
      </c>
      <c r="G72" s="240">
        <v>3</v>
      </c>
      <c r="H72" s="231">
        <v>55</v>
      </c>
      <c r="I72" s="361">
        <v>63.36</v>
      </c>
      <c r="J72" s="240">
        <v>4</v>
      </c>
      <c r="K72" s="231">
        <v>56</v>
      </c>
      <c r="L72" s="361">
        <v>63.19</v>
      </c>
      <c r="M72" s="240">
        <v>6</v>
      </c>
      <c r="N72" s="231">
        <v>75.8</v>
      </c>
      <c r="O72" s="361">
        <v>73.010000000000005</v>
      </c>
      <c r="P72" s="240">
        <v>3</v>
      </c>
      <c r="Q72" s="231">
        <v>68</v>
      </c>
      <c r="R72" s="457">
        <v>70.790000000000006</v>
      </c>
      <c r="S72" s="602">
        <v>65</v>
      </c>
      <c r="T72" s="617">
        <v>70</v>
      </c>
      <c r="U72" s="479">
        <v>71</v>
      </c>
      <c r="V72" s="480">
        <v>30</v>
      </c>
      <c r="W72" s="461">
        <v>53</v>
      </c>
      <c r="X72" s="350">
        <f>SUM(S72:W72)</f>
        <v>289</v>
      </c>
    </row>
    <row r="73" spans="1:24" x14ac:dyDescent="0.25">
      <c r="A73" s="28">
        <v>66</v>
      </c>
      <c r="B73" s="149" t="s">
        <v>32</v>
      </c>
      <c r="C73" s="628" t="s">
        <v>177</v>
      </c>
      <c r="D73" s="253">
        <v>7</v>
      </c>
      <c r="E73" s="215">
        <v>58</v>
      </c>
      <c r="F73" s="351">
        <v>61.64</v>
      </c>
      <c r="G73" s="253">
        <v>6</v>
      </c>
      <c r="H73" s="215">
        <v>51.5</v>
      </c>
      <c r="I73" s="351">
        <v>63.36</v>
      </c>
      <c r="J73" s="253">
        <v>4</v>
      </c>
      <c r="K73" s="215">
        <v>69.5</v>
      </c>
      <c r="L73" s="351">
        <v>63.19</v>
      </c>
      <c r="M73" s="253">
        <v>6</v>
      </c>
      <c r="N73" s="215">
        <v>78.166666666666671</v>
      </c>
      <c r="O73" s="351">
        <v>73.010000000000005</v>
      </c>
      <c r="P73" s="253">
        <v>7</v>
      </c>
      <c r="Q73" s="215">
        <v>70.714285714285708</v>
      </c>
      <c r="R73" s="578">
        <v>70.790000000000006</v>
      </c>
      <c r="S73" s="593">
        <v>66</v>
      </c>
      <c r="T73" s="890">
        <v>80</v>
      </c>
      <c r="U73" s="469">
        <v>18</v>
      </c>
      <c r="V73" s="470">
        <v>20</v>
      </c>
      <c r="W73" s="461">
        <v>41</v>
      </c>
      <c r="X73" s="350">
        <f>SUM(S73:W73)</f>
        <v>225</v>
      </c>
    </row>
    <row r="74" spans="1:24" x14ac:dyDescent="0.25">
      <c r="A74" s="28">
        <v>67</v>
      </c>
      <c r="B74" s="149" t="s">
        <v>11</v>
      </c>
      <c r="C74" s="377" t="s">
        <v>122</v>
      </c>
      <c r="D74" s="253">
        <v>5</v>
      </c>
      <c r="E74" s="215">
        <v>58</v>
      </c>
      <c r="F74" s="351">
        <v>61.64</v>
      </c>
      <c r="G74" s="253">
        <v>5</v>
      </c>
      <c r="H74" s="215">
        <v>58</v>
      </c>
      <c r="I74" s="351">
        <v>63.36</v>
      </c>
      <c r="J74" s="253">
        <v>11</v>
      </c>
      <c r="K74" s="215">
        <v>65</v>
      </c>
      <c r="L74" s="351">
        <v>63.19</v>
      </c>
      <c r="M74" s="253">
        <v>9</v>
      </c>
      <c r="N74" s="215">
        <v>66</v>
      </c>
      <c r="O74" s="351">
        <v>73.010000000000005</v>
      </c>
      <c r="P74" s="253">
        <v>7</v>
      </c>
      <c r="Q74" s="215">
        <v>68</v>
      </c>
      <c r="R74" s="578">
        <v>70.790000000000006</v>
      </c>
      <c r="S74" s="593">
        <v>67</v>
      </c>
      <c r="T74" s="890">
        <v>63</v>
      </c>
      <c r="U74" s="469">
        <v>37</v>
      </c>
      <c r="V74" s="470">
        <v>71</v>
      </c>
      <c r="W74" s="461">
        <v>54</v>
      </c>
      <c r="X74" s="350">
        <f>SUM(S74:W74)</f>
        <v>292</v>
      </c>
    </row>
    <row r="75" spans="1:24" x14ac:dyDescent="0.25">
      <c r="A75" s="28">
        <v>68</v>
      </c>
      <c r="B75" s="16" t="s">
        <v>26</v>
      </c>
      <c r="C75" s="53" t="s">
        <v>118</v>
      </c>
      <c r="D75" s="240">
        <v>9</v>
      </c>
      <c r="E75" s="231">
        <v>57.3</v>
      </c>
      <c r="F75" s="361">
        <v>61.64</v>
      </c>
      <c r="G75" s="240">
        <v>3</v>
      </c>
      <c r="H75" s="231">
        <v>39.299999999999997</v>
      </c>
      <c r="I75" s="361">
        <v>63.36</v>
      </c>
      <c r="J75" s="240">
        <v>4</v>
      </c>
      <c r="K75" s="231">
        <v>62</v>
      </c>
      <c r="L75" s="361">
        <v>63.19</v>
      </c>
      <c r="M75" s="240">
        <v>4</v>
      </c>
      <c r="N75" s="231">
        <v>69.5</v>
      </c>
      <c r="O75" s="361">
        <v>73.010000000000005</v>
      </c>
      <c r="P75" s="240">
        <v>4</v>
      </c>
      <c r="Q75" s="231">
        <v>51</v>
      </c>
      <c r="R75" s="457">
        <v>70.790000000000006</v>
      </c>
      <c r="S75" s="602">
        <v>68</v>
      </c>
      <c r="T75" s="617">
        <v>88</v>
      </c>
      <c r="U75" s="479">
        <v>49</v>
      </c>
      <c r="V75" s="480">
        <v>62</v>
      </c>
      <c r="W75" s="461">
        <v>83</v>
      </c>
      <c r="X75" s="350">
        <f>SUM(S75:W75)</f>
        <v>350</v>
      </c>
    </row>
    <row r="76" spans="1:24" x14ac:dyDescent="0.25">
      <c r="A76" s="28">
        <v>69</v>
      </c>
      <c r="B76" s="149" t="s">
        <v>13</v>
      </c>
      <c r="C76" s="157" t="s">
        <v>47</v>
      </c>
      <c r="D76" s="238">
        <v>8</v>
      </c>
      <c r="E76" s="230">
        <v>57.3</v>
      </c>
      <c r="F76" s="349">
        <v>61.64</v>
      </c>
      <c r="G76" s="238">
        <v>2</v>
      </c>
      <c r="H76" s="230">
        <v>61.5</v>
      </c>
      <c r="I76" s="349">
        <v>63.36</v>
      </c>
      <c r="J76" s="238">
        <v>1</v>
      </c>
      <c r="K76" s="230">
        <v>48</v>
      </c>
      <c r="L76" s="349">
        <v>63.19</v>
      </c>
      <c r="M76" s="238">
        <v>4</v>
      </c>
      <c r="N76" s="230">
        <v>60</v>
      </c>
      <c r="O76" s="349">
        <v>73.010000000000005</v>
      </c>
      <c r="P76" s="238">
        <v>4</v>
      </c>
      <c r="Q76" s="230">
        <v>78</v>
      </c>
      <c r="R76" s="579">
        <v>70.790000000000006</v>
      </c>
      <c r="S76" s="507">
        <v>69</v>
      </c>
      <c r="T76" s="591">
        <v>51</v>
      </c>
      <c r="U76" s="467">
        <v>87</v>
      </c>
      <c r="V76" s="468">
        <v>83</v>
      </c>
      <c r="W76" s="461">
        <v>17</v>
      </c>
      <c r="X76" s="350">
        <f>SUM(S76:W76)</f>
        <v>307</v>
      </c>
    </row>
    <row r="77" spans="1:24" ht="15.75" thickBot="1" x14ac:dyDescent="0.3">
      <c r="A77" s="125">
        <v>70</v>
      </c>
      <c r="B77" s="19" t="s">
        <v>20</v>
      </c>
      <c r="C77" s="120" t="s">
        <v>38</v>
      </c>
      <c r="D77" s="916">
        <v>5</v>
      </c>
      <c r="E77" s="921">
        <v>56.8</v>
      </c>
      <c r="F77" s="927">
        <v>61.64</v>
      </c>
      <c r="G77" s="916">
        <v>5</v>
      </c>
      <c r="H77" s="921">
        <v>57.2</v>
      </c>
      <c r="I77" s="927">
        <v>63.36</v>
      </c>
      <c r="J77" s="916">
        <v>12</v>
      </c>
      <c r="K77" s="921">
        <v>57.8</v>
      </c>
      <c r="L77" s="927">
        <v>63.19</v>
      </c>
      <c r="M77" s="916">
        <v>1</v>
      </c>
      <c r="N77" s="921">
        <v>24</v>
      </c>
      <c r="O77" s="927">
        <v>73.010000000000005</v>
      </c>
      <c r="P77" s="916">
        <v>2</v>
      </c>
      <c r="Q77" s="921">
        <v>63</v>
      </c>
      <c r="R77" s="934">
        <v>70.790000000000006</v>
      </c>
      <c r="S77" s="988">
        <v>70</v>
      </c>
      <c r="T77" s="939">
        <v>65</v>
      </c>
      <c r="U77" s="944">
        <v>63</v>
      </c>
      <c r="V77" s="949">
        <v>93</v>
      </c>
      <c r="W77" s="463">
        <v>70</v>
      </c>
      <c r="X77" s="358">
        <f>SUM(S77:W77)</f>
        <v>361</v>
      </c>
    </row>
    <row r="78" spans="1:24" x14ac:dyDescent="0.25">
      <c r="A78" s="35">
        <v>71</v>
      </c>
      <c r="B78" s="151" t="s">
        <v>32</v>
      </c>
      <c r="C78" s="908" t="s">
        <v>116</v>
      </c>
      <c r="D78" s="366">
        <v>4</v>
      </c>
      <c r="E78" s="281">
        <v>56</v>
      </c>
      <c r="F78" s="367">
        <v>61.64</v>
      </c>
      <c r="G78" s="366">
        <v>5</v>
      </c>
      <c r="H78" s="281">
        <v>71.2</v>
      </c>
      <c r="I78" s="367">
        <v>63.36</v>
      </c>
      <c r="J78" s="366">
        <v>5</v>
      </c>
      <c r="K78" s="281">
        <v>62</v>
      </c>
      <c r="L78" s="367">
        <v>63.19</v>
      </c>
      <c r="M78" s="366">
        <v>6</v>
      </c>
      <c r="N78" s="281">
        <v>67.333333333333329</v>
      </c>
      <c r="O78" s="367">
        <v>73.010000000000005</v>
      </c>
      <c r="P78" s="366">
        <v>2</v>
      </c>
      <c r="Q78" s="281">
        <v>78.5</v>
      </c>
      <c r="R78" s="588">
        <v>70.790000000000006</v>
      </c>
      <c r="S78" s="596">
        <v>71</v>
      </c>
      <c r="T78" s="897">
        <v>19</v>
      </c>
      <c r="U78" s="477">
        <v>48</v>
      </c>
      <c r="V78" s="478">
        <v>69</v>
      </c>
      <c r="W78" s="464">
        <v>16</v>
      </c>
      <c r="X78" s="360">
        <f>SUM(S78:W78)</f>
        <v>223</v>
      </c>
    </row>
    <row r="79" spans="1:24" x14ac:dyDescent="0.25">
      <c r="A79" s="28">
        <v>72</v>
      </c>
      <c r="B79" s="149" t="s">
        <v>20</v>
      </c>
      <c r="C79" s="377" t="s">
        <v>91</v>
      </c>
      <c r="D79" s="371">
        <v>2</v>
      </c>
      <c r="E79" s="372">
        <v>56</v>
      </c>
      <c r="F79" s="373">
        <v>61.64</v>
      </c>
      <c r="G79" s="371">
        <v>11</v>
      </c>
      <c r="H79" s="372">
        <v>63</v>
      </c>
      <c r="I79" s="373">
        <v>63.36</v>
      </c>
      <c r="J79" s="371">
        <v>9</v>
      </c>
      <c r="K79" s="372">
        <v>79.3</v>
      </c>
      <c r="L79" s="373">
        <v>63.19</v>
      </c>
      <c r="M79" s="371">
        <v>2</v>
      </c>
      <c r="N79" s="372">
        <v>86</v>
      </c>
      <c r="O79" s="373">
        <v>73.010000000000005</v>
      </c>
      <c r="P79" s="371">
        <v>9</v>
      </c>
      <c r="Q79" s="372">
        <v>73.599999999999994</v>
      </c>
      <c r="R79" s="581">
        <v>70.790000000000006</v>
      </c>
      <c r="S79" s="596">
        <v>72</v>
      </c>
      <c r="T79" s="897">
        <v>47</v>
      </c>
      <c r="U79" s="477">
        <v>3</v>
      </c>
      <c r="V79" s="478">
        <v>5</v>
      </c>
      <c r="W79" s="461">
        <v>33</v>
      </c>
      <c r="X79" s="350">
        <f>SUM(S79:W79)</f>
        <v>160</v>
      </c>
    </row>
    <row r="80" spans="1:24" x14ac:dyDescent="0.25">
      <c r="A80" s="28">
        <v>73</v>
      </c>
      <c r="B80" s="149" t="s">
        <v>11</v>
      </c>
      <c r="C80" s="157" t="s">
        <v>50</v>
      </c>
      <c r="D80" s="238">
        <v>6</v>
      </c>
      <c r="E80" s="230">
        <v>56</v>
      </c>
      <c r="F80" s="349">
        <v>61.64</v>
      </c>
      <c r="G80" s="238">
        <v>5</v>
      </c>
      <c r="H80" s="230">
        <v>53</v>
      </c>
      <c r="I80" s="349">
        <v>63.36</v>
      </c>
      <c r="J80" s="238">
        <v>7</v>
      </c>
      <c r="K80" s="230">
        <v>70.400000000000006</v>
      </c>
      <c r="L80" s="349">
        <v>63.19</v>
      </c>
      <c r="M80" s="238">
        <v>6</v>
      </c>
      <c r="N80" s="230">
        <v>78</v>
      </c>
      <c r="O80" s="349">
        <v>73.010000000000005</v>
      </c>
      <c r="P80" s="238">
        <v>9</v>
      </c>
      <c r="Q80" s="230">
        <v>84</v>
      </c>
      <c r="R80" s="579">
        <v>70.790000000000006</v>
      </c>
      <c r="S80" s="507">
        <v>73</v>
      </c>
      <c r="T80" s="591">
        <v>76</v>
      </c>
      <c r="U80" s="467">
        <v>14</v>
      </c>
      <c r="V80" s="468">
        <v>23</v>
      </c>
      <c r="W80" s="461">
        <v>8</v>
      </c>
      <c r="X80" s="350">
        <f>SUM(S80:W80)</f>
        <v>194</v>
      </c>
    </row>
    <row r="81" spans="1:24" x14ac:dyDescent="0.25">
      <c r="A81" s="28">
        <v>74</v>
      </c>
      <c r="B81" s="149" t="s">
        <v>20</v>
      </c>
      <c r="C81" s="193" t="s">
        <v>24</v>
      </c>
      <c r="D81" s="993">
        <v>3</v>
      </c>
      <c r="E81" s="994">
        <v>55.7</v>
      </c>
      <c r="F81" s="995">
        <v>61.64</v>
      </c>
      <c r="G81" s="993">
        <v>4</v>
      </c>
      <c r="H81" s="994">
        <v>55</v>
      </c>
      <c r="I81" s="995">
        <v>63.36</v>
      </c>
      <c r="J81" s="993">
        <v>8</v>
      </c>
      <c r="K81" s="994">
        <v>61.6</v>
      </c>
      <c r="L81" s="995">
        <v>63.19</v>
      </c>
      <c r="M81" s="993">
        <v>8</v>
      </c>
      <c r="N81" s="994">
        <v>74.599999999999994</v>
      </c>
      <c r="O81" s="995">
        <v>73.010000000000005</v>
      </c>
      <c r="P81" s="993">
        <v>7</v>
      </c>
      <c r="Q81" s="994">
        <v>73.599999999999994</v>
      </c>
      <c r="R81" s="997">
        <v>70.790000000000006</v>
      </c>
      <c r="S81" s="998">
        <v>74</v>
      </c>
      <c r="T81" s="1000">
        <v>69</v>
      </c>
      <c r="U81" s="1001">
        <v>52</v>
      </c>
      <c r="V81" s="1002">
        <v>35</v>
      </c>
      <c r="W81" s="461">
        <v>32</v>
      </c>
      <c r="X81" s="350">
        <f>SUM(S81:W81)</f>
        <v>262</v>
      </c>
    </row>
    <row r="82" spans="1:24" ht="15" customHeight="1" x14ac:dyDescent="0.25">
      <c r="A82" s="28">
        <v>75</v>
      </c>
      <c r="B82" s="149" t="s">
        <v>11</v>
      </c>
      <c r="C82" s="155" t="s">
        <v>124</v>
      </c>
      <c r="D82" s="244">
        <v>3</v>
      </c>
      <c r="E82" s="233">
        <v>55.3</v>
      </c>
      <c r="F82" s="354">
        <v>61.64</v>
      </c>
      <c r="G82" s="244">
        <v>5</v>
      </c>
      <c r="H82" s="233">
        <v>61.6</v>
      </c>
      <c r="I82" s="354">
        <v>63.36</v>
      </c>
      <c r="J82" s="244">
        <v>9</v>
      </c>
      <c r="K82" s="233">
        <v>68.599999999999994</v>
      </c>
      <c r="L82" s="354">
        <v>63.19</v>
      </c>
      <c r="M82" s="244">
        <v>5</v>
      </c>
      <c r="N82" s="233">
        <v>61</v>
      </c>
      <c r="O82" s="354">
        <v>73.010000000000005</v>
      </c>
      <c r="P82" s="244">
        <v>7</v>
      </c>
      <c r="Q82" s="233">
        <v>79.8</v>
      </c>
      <c r="R82" s="582">
        <v>70.790000000000006</v>
      </c>
      <c r="S82" s="520">
        <v>75</v>
      </c>
      <c r="T82" s="891">
        <v>50</v>
      </c>
      <c r="U82" s="471">
        <v>24</v>
      </c>
      <c r="V82" s="472">
        <v>79</v>
      </c>
      <c r="W82" s="461">
        <v>12</v>
      </c>
      <c r="X82" s="350">
        <f>SUM(S82:W82)</f>
        <v>240</v>
      </c>
    </row>
    <row r="83" spans="1:24" x14ac:dyDescent="0.25">
      <c r="A83" s="28">
        <v>76</v>
      </c>
      <c r="B83" s="2" t="s">
        <v>26</v>
      </c>
      <c r="C83" s="190" t="s">
        <v>144</v>
      </c>
      <c r="D83" s="278">
        <v>5</v>
      </c>
      <c r="E83" s="280">
        <v>54</v>
      </c>
      <c r="F83" s="347">
        <v>61.64</v>
      </c>
      <c r="G83" s="278">
        <v>6</v>
      </c>
      <c r="H83" s="280">
        <v>50</v>
      </c>
      <c r="I83" s="347">
        <v>63.36</v>
      </c>
      <c r="J83" s="278">
        <v>3</v>
      </c>
      <c r="K83" s="280">
        <v>73.3</v>
      </c>
      <c r="L83" s="347">
        <v>63.19</v>
      </c>
      <c r="M83" s="278">
        <v>7</v>
      </c>
      <c r="N83" s="280">
        <v>65.900000000000006</v>
      </c>
      <c r="O83" s="347">
        <v>73.010000000000005</v>
      </c>
      <c r="P83" s="278">
        <v>4</v>
      </c>
      <c r="Q83" s="280">
        <v>69.5</v>
      </c>
      <c r="R83" s="584">
        <v>70.790000000000006</v>
      </c>
      <c r="S83" s="529">
        <v>76</v>
      </c>
      <c r="T83" s="590">
        <v>82</v>
      </c>
      <c r="U83" s="465">
        <v>10</v>
      </c>
      <c r="V83" s="466">
        <v>73</v>
      </c>
      <c r="W83" s="461">
        <v>46</v>
      </c>
      <c r="X83" s="350">
        <f>SUM(S83:W83)</f>
        <v>287</v>
      </c>
    </row>
    <row r="84" spans="1:24" ht="16.5" customHeight="1" x14ac:dyDescent="0.25">
      <c r="A84" s="28">
        <v>77</v>
      </c>
      <c r="B84" s="149" t="s">
        <v>0</v>
      </c>
      <c r="C84" s="157" t="s">
        <v>36</v>
      </c>
      <c r="D84" s="238">
        <v>3</v>
      </c>
      <c r="E84" s="230">
        <v>54</v>
      </c>
      <c r="F84" s="349">
        <v>61.64</v>
      </c>
      <c r="G84" s="238">
        <v>1</v>
      </c>
      <c r="H84" s="230">
        <v>82</v>
      </c>
      <c r="I84" s="349">
        <v>63.36</v>
      </c>
      <c r="J84" s="238">
        <v>3</v>
      </c>
      <c r="K84" s="230">
        <v>52.33</v>
      </c>
      <c r="L84" s="349">
        <v>63.19</v>
      </c>
      <c r="M84" s="238">
        <v>2</v>
      </c>
      <c r="N84" s="230">
        <v>78.5</v>
      </c>
      <c r="O84" s="349">
        <v>73.010000000000005</v>
      </c>
      <c r="P84" s="238">
        <v>1</v>
      </c>
      <c r="Q84" s="230">
        <v>70</v>
      </c>
      <c r="R84" s="579">
        <v>70.790000000000006</v>
      </c>
      <c r="S84" s="507">
        <v>77</v>
      </c>
      <c r="T84" s="591">
        <v>3</v>
      </c>
      <c r="U84" s="467">
        <v>82</v>
      </c>
      <c r="V84" s="468">
        <v>18</v>
      </c>
      <c r="W84" s="461">
        <v>42</v>
      </c>
      <c r="X84" s="350">
        <f>SUM(S84:W84)</f>
        <v>222</v>
      </c>
    </row>
    <row r="85" spans="1:24" x14ac:dyDescent="0.25">
      <c r="A85" s="28">
        <v>78</v>
      </c>
      <c r="B85" s="149" t="s">
        <v>1</v>
      </c>
      <c r="C85" s="159" t="s">
        <v>127</v>
      </c>
      <c r="D85" s="276">
        <v>1</v>
      </c>
      <c r="E85" s="279">
        <v>53.4</v>
      </c>
      <c r="F85" s="925">
        <v>61.64</v>
      </c>
      <c r="G85" s="276">
        <v>3</v>
      </c>
      <c r="H85" s="279">
        <v>73.3</v>
      </c>
      <c r="I85" s="925">
        <v>63.36</v>
      </c>
      <c r="J85" s="276">
        <v>7</v>
      </c>
      <c r="K85" s="279">
        <v>51.29</v>
      </c>
      <c r="L85" s="925">
        <v>63.19</v>
      </c>
      <c r="M85" s="276">
        <v>6</v>
      </c>
      <c r="N85" s="279">
        <v>75</v>
      </c>
      <c r="O85" s="925">
        <v>73.010000000000005</v>
      </c>
      <c r="P85" s="276">
        <v>6</v>
      </c>
      <c r="Q85" s="279">
        <v>60</v>
      </c>
      <c r="R85" s="932">
        <v>70.790000000000006</v>
      </c>
      <c r="S85" s="1010">
        <v>78</v>
      </c>
      <c r="T85" s="937">
        <v>16</v>
      </c>
      <c r="U85" s="942">
        <v>84</v>
      </c>
      <c r="V85" s="947">
        <v>32</v>
      </c>
      <c r="W85" s="461">
        <v>74</v>
      </c>
      <c r="X85" s="350">
        <f>SUM(S85:W85)</f>
        <v>284</v>
      </c>
    </row>
    <row r="86" spans="1:24" x14ac:dyDescent="0.25">
      <c r="A86" s="28">
        <v>79</v>
      </c>
      <c r="B86" s="149" t="s">
        <v>1</v>
      </c>
      <c r="C86" s="531" t="s">
        <v>155</v>
      </c>
      <c r="D86" s="238">
        <v>12</v>
      </c>
      <c r="E86" s="230">
        <v>51.08</v>
      </c>
      <c r="F86" s="349">
        <v>61.64</v>
      </c>
      <c r="G86" s="238">
        <v>19</v>
      </c>
      <c r="H86" s="230">
        <v>58.3</v>
      </c>
      <c r="I86" s="349">
        <v>63.36</v>
      </c>
      <c r="J86" s="238">
        <v>14</v>
      </c>
      <c r="K86" s="230">
        <v>54.07</v>
      </c>
      <c r="L86" s="349">
        <v>63.19</v>
      </c>
      <c r="M86" s="238">
        <v>6</v>
      </c>
      <c r="N86" s="230">
        <v>64</v>
      </c>
      <c r="O86" s="349">
        <v>73.010000000000005</v>
      </c>
      <c r="P86" s="238"/>
      <c r="Q86" s="230"/>
      <c r="R86" s="579">
        <v>70.790000000000006</v>
      </c>
      <c r="S86" s="507">
        <v>79</v>
      </c>
      <c r="T86" s="591">
        <v>61</v>
      </c>
      <c r="U86" s="467">
        <v>75</v>
      </c>
      <c r="V86" s="468">
        <v>75</v>
      </c>
      <c r="W86" s="461">
        <v>92</v>
      </c>
      <c r="X86" s="350">
        <f>SUM(S86:W86)</f>
        <v>382</v>
      </c>
    </row>
    <row r="87" spans="1:24" ht="15.75" thickBot="1" x14ac:dyDescent="0.3">
      <c r="A87" s="125">
        <v>80</v>
      </c>
      <c r="B87" s="152" t="s">
        <v>1</v>
      </c>
      <c r="C87" s="909" t="s">
        <v>178</v>
      </c>
      <c r="D87" s="623">
        <v>1</v>
      </c>
      <c r="E87" s="625">
        <v>51</v>
      </c>
      <c r="F87" s="626">
        <v>61.64</v>
      </c>
      <c r="G87" s="623">
        <v>5</v>
      </c>
      <c r="H87" s="625">
        <v>61.2</v>
      </c>
      <c r="I87" s="626">
        <v>63.36</v>
      </c>
      <c r="J87" s="623">
        <v>2</v>
      </c>
      <c r="K87" s="625">
        <v>63.5</v>
      </c>
      <c r="L87" s="626">
        <v>63.19</v>
      </c>
      <c r="M87" s="623">
        <v>5</v>
      </c>
      <c r="N87" s="625">
        <v>74.2</v>
      </c>
      <c r="O87" s="626">
        <v>73.010000000000005</v>
      </c>
      <c r="P87" s="623">
        <v>1</v>
      </c>
      <c r="Q87" s="625">
        <v>86</v>
      </c>
      <c r="R87" s="627">
        <v>70.790000000000006</v>
      </c>
      <c r="S87" s="615">
        <v>80</v>
      </c>
      <c r="T87" s="898">
        <v>54</v>
      </c>
      <c r="U87" s="616">
        <v>42</v>
      </c>
      <c r="V87" s="618">
        <v>39</v>
      </c>
      <c r="W87" s="462">
        <v>5</v>
      </c>
      <c r="X87" s="352">
        <f>SUM(S87:W87)</f>
        <v>220</v>
      </c>
    </row>
    <row r="88" spans="1:24" x14ac:dyDescent="0.25">
      <c r="A88" s="35">
        <v>81</v>
      </c>
      <c r="B88" s="37" t="s">
        <v>11</v>
      </c>
      <c r="C88" s="69" t="s">
        <v>10</v>
      </c>
      <c r="D88" s="362">
        <v>5</v>
      </c>
      <c r="E88" s="363">
        <v>50.8</v>
      </c>
      <c r="F88" s="364">
        <v>61.64</v>
      </c>
      <c r="G88" s="362">
        <v>2</v>
      </c>
      <c r="H88" s="363">
        <v>55</v>
      </c>
      <c r="I88" s="364">
        <v>63.36</v>
      </c>
      <c r="J88" s="362">
        <v>1</v>
      </c>
      <c r="K88" s="363">
        <v>64</v>
      </c>
      <c r="L88" s="364">
        <v>63.19</v>
      </c>
      <c r="M88" s="362">
        <v>1</v>
      </c>
      <c r="N88" s="363">
        <v>40</v>
      </c>
      <c r="O88" s="364">
        <v>73.010000000000005</v>
      </c>
      <c r="P88" s="362"/>
      <c r="Q88" s="363"/>
      <c r="R88" s="587">
        <v>70.790000000000006</v>
      </c>
      <c r="S88" s="601">
        <v>81</v>
      </c>
      <c r="T88" s="901">
        <v>71</v>
      </c>
      <c r="U88" s="485">
        <v>40</v>
      </c>
      <c r="V88" s="486">
        <v>91</v>
      </c>
      <c r="W88" s="460">
        <v>92</v>
      </c>
      <c r="X88" s="353">
        <f>SUM(S88:W88)</f>
        <v>375</v>
      </c>
    </row>
    <row r="89" spans="1:24" x14ac:dyDescent="0.25">
      <c r="A89" s="28">
        <v>82</v>
      </c>
      <c r="B89" s="2" t="s">
        <v>13</v>
      </c>
      <c r="C89" s="190" t="s">
        <v>150</v>
      </c>
      <c r="D89" s="278">
        <v>1</v>
      </c>
      <c r="E89" s="280">
        <v>49</v>
      </c>
      <c r="F89" s="347">
        <v>61.64</v>
      </c>
      <c r="G89" s="278">
        <v>1</v>
      </c>
      <c r="H89" s="280">
        <v>60</v>
      </c>
      <c r="I89" s="347">
        <v>63.36</v>
      </c>
      <c r="J89" s="278">
        <v>2</v>
      </c>
      <c r="K89" s="280">
        <v>57</v>
      </c>
      <c r="L89" s="347">
        <v>63.19</v>
      </c>
      <c r="M89" s="278"/>
      <c r="N89" s="280"/>
      <c r="O89" s="347">
        <v>73.010000000000005</v>
      </c>
      <c r="P89" s="278"/>
      <c r="Q89" s="280"/>
      <c r="R89" s="584">
        <v>70.790000000000006</v>
      </c>
      <c r="S89" s="529">
        <v>82</v>
      </c>
      <c r="T89" s="590">
        <v>58</v>
      </c>
      <c r="U89" s="465">
        <v>67</v>
      </c>
      <c r="V89" s="466">
        <v>94</v>
      </c>
      <c r="W89" s="461">
        <v>92</v>
      </c>
      <c r="X89" s="350">
        <f>SUM(S89:W89)</f>
        <v>393</v>
      </c>
    </row>
    <row r="90" spans="1:24" x14ac:dyDescent="0.25">
      <c r="A90" s="28">
        <v>83</v>
      </c>
      <c r="B90" s="153" t="s">
        <v>0</v>
      </c>
      <c r="C90" s="531" t="s">
        <v>166</v>
      </c>
      <c r="D90" s="368">
        <v>9</v>
      </c>
      <c r="E90" s="369">
        <v>47.3</v>
      </c>
      <c r="F90" s="370">
        <v>61.64</v>
      </c>
      <c r="G90" s="368">
        <v>7</v>
      </c>
      <c r="H90" s="369">
        <v>57.285714285714285</v>
      </c>
      <c r="I90" s="370">
        <v>63.36</v>
      </c>
      <c r="J90" s="368">
        <v>7</v>
      </c>
      <c r="K90" s="369">
        <v>41.6</v>
      </c>
      <c r="L90" s="370">
        <v>63.19</v>
      </c>
      <c r="M90" s="368">
        <v>7</v>
      </c>
      <c r="N90" s="369">
        <v>60.714285714285715</v>
      </c>
      <c r="O90" s="370">
        <v>73.010000000000005</v>
      </c>
      <c r="P90" s="368">
        <v>9</v>
      </c>
      <c r="Q90" s="369">
        <v>47.111111111111114</v>
      </c>
      <c r="R90" s="458">
        <v>70.790000000000006</v>
      </c>
      <c r="S90" s="603">
        <v>83</v>
      </c>
      <c r="T90" s="894">
        <v>64</v>
      </c>
      <c r="U90" s="481">
        <v>90</v>
      </c>
      <c r="V90" s="482">
        <v>82</v>
      </c>
      <c r="W90" s="461">
        <v>85</v>
      </c>
      <c r="X90" s="350">
        <f>SUM(S90:W90)</f>
        <v>404</v>
      </c>
    </row>
    <row r="91" spans="1:24" x14ac:dyDescent="0.25">
      <c r="A91" s="28">
        <v>84</v>
      </c>
      <c r="B91" s="16" t="s">
        <v>1</v>
      </c>
      <c r="C91" s="53" t="s">
        <v>131</v>
      </c>
      <c r="D91" s="240">
        <v>7</v>
      </c>
      <c r="E91" s="231">
        <v>46.6</v>
      </c>
      <c r="F91" s="361">
        <v>61.64</v>
      </c>
      <c r="G91" s="240">
        <v>5</v>
      </c>
      <c r="H91" s="231">
        <v>60.6</v>
      </c>
      <c r="I91" s="361">
        <v>63.36</v>
      </c>
      <c r="J91" s="240">
        <v>5</v>
      </c>
      <c r="K91" s="231">
        <v>61.8</v>
      </c>
      <c r="L91" s="361">
        <v>63.19</v>
      </c>
      <c r="M91" s="240">
        <v>5</v>
      </c>
      <c r="N91" s="231">
        <v>63.4</v>
      </c>
      <c r="O91" s="361">
        <v>73.010000000000005</v>
      </c>
      <c r="P91" s="240">
        <v>4</v>
      </c>
      <c r="Q91" s="231">
        <v>75</v>
      </c>
      <c r="R91" s="457">
        <v>70.790000000000006</v>
      </c>
      <c r="S91" s="602">
        <v>84</v>
      </c>
      <c r="T91" s="617">
        <v>57</v>
      </c>
      <c r="U91" s="479">
        <v>50</v>
      </c>
      <c r="V91" s="480">
        <v>78</v>
      </c>
      <c r="W91" s="461">
        <v>25</v>
      </c>
      <c r="X91" s="350">
        <f>SUM(S91:W91)</f>
        <v>294</v>
      </c>
    </row>
    <row r="92" spans="1:24" x14ac:dyDescent="0.25">
      <c r="A92" s="28">
        <v>85</v>
      </c>
      <c r="B92" s="16" t="s">
        <v>1</v>
      </c>
      <c r="C92" s="53" t="s">
        <v>158</v>
      </c>
      <c r="D92" s="913">
        <v>6</v>
      </c>
      <c r="E92" s="918">
        <v>46</v>
      </c>
      <c r="F92" s="923">
        <v>61.64</v>
      </c>
      <c r="G92" s="913">
        <v>4</v>
      </c>
      <c r="H92" s="918">
        <v>67</v>
      </c>
      <c r="I92" s="923">
        <v>63.36</v>
      </c>
      <c r="J92" s="913">
        <v>4</v>
      </c>
      <c r="K92" s="918">
        <v>56</v>
      </c>
      <c r="L92" s="923">
        <v>63.19</v>
      </c>
      <c r="M92" s="913">
        <v>7</v>
      </c>
      <c r="N92" s="918">
        <v>76.3</v>
      </c>
      <c r="O92" s="923">
        <v>73.010000000000005</v>
      </c>
      <c r="P92" s="913">
        <v>10</v>
      </c>
      <c r="Q92" s="918">
        <v>74</v>
      </c>
      <c r="R92" s="885">
        <v>70.790000000000006</v>
      </c>
      <c r="S92" s="598">
        <v>85</v>
      </c>
      <c r="T92" s="900">
        <v>29</v>
      </c>
      <c r="U92" s="489">
        <v>72</v>
      </c>
      <c r="V92" s="490">
        <v>29</v>
      </c>
      <c r="W92" s="461">
        <v>31</v>
      </c>
      <c r="X92" s="350">
        <f>SUM(S92:W92)</f>
        <v>246</v>
      </c>
    </row>
    <row r="93" spans="1:24" x14ac:dyDescent="0.25">
      <c r="A93" s="28">
        <v>86</v>
      </c>
      <c r="B93" s="149" t="s">
        <v>1</v>
      </c>
      <c r="C93" s="157" t="s">
        <v>110</v>
      </c>
      <c r="D93" s="238">
        <v>21</v>
      </c>
      <c r="E93" s="230">
        <v>44.1</v>
      </c>
      <c r="F93" s="349">
        <v>61.64</v>
      </c>
      <c r="G93" s="238">
        <v>32</v>
      </c>
      <c r="H93" s="230">
        <v>64.7</v>
      </c>
      <c r="I93" s="349">
        <v>63.36</v>
      </c>
      <c r="J93" s="238">
        <v>23</v>
      </c>
      <c r="K93" s="230">
        <v>50.04</v>
      </c>
      <c r="L93" s="349">
        <v>63.19</v>
      </c>
      <c r="M93" s="238">
        <v>32</v>
      </c>
      <c r="N93" s="230">
        <v>71</v>
      </c>
      <c r="O93" s="349">
        <v>73.010000000000005</v>
      </c>
      <c r="P93" s="238">
        <v>28</v>
      </c>
      <c r="Q93" s="230">
        <v>67</v>
      </c>
      <c r="R93" s="579">
        <v>70.790000000000006</v>
      </c>
      <c r="S93" s="507">
        <v>86</v>
      </c>
      <c r="T93" s="591">
        <v>43</v>
      </c>
      <c r="U93" s="467">
        <v>86</v>
      </c>
      <c r="V93" s="468">
        <v>55</v>
      </c>
      <c r="W93" s="461">
        <v>59</v>
      </c>
      <c r="X93" s="350">
        <f>SUM(S93:W93)</f>
        <v>329</v>
      </c>
    </row>
    <row r="94" spans="1:24" x14ac:dyDescent="0.25">
      <c r="A94" s="28">
        <v>87</v>
      </c>
      <c r="B94" s="16" t="s">
        <v>1</v>
      </c>
      <c r="C94" s="53" t="s">
        <v>133</v>
      </c>
      <c r="D94" s="913">
        <v>3</v>
      </c>
      <c r="E94" s="918">
        <v>44</v>
      </c>
      <c r="F94" s="923">
        <v>61.64</v>
      </c>
      <c r="G94" s="913">
        <v>1</v>
      </c>
      <c r="H94" s="918">
        <v>46</v>
      </c>
      <c r="I94" s="923">
        <v>63.36</v>
      </c>
      <c r="J94" s="913">
        <v>3</v>
      </c>
      <c r="K94" s="918">
        <v>58.67</v>
      </c>
      <c r="L94" s="923">
        <v>63.19</v>
      </c>
      <c r="M94" s="913">
        <v>4</v>
      </c>
      <c r="N94" s="918">
        <v>66</v>
      </c>
      <c r="O94" s="923">
        <v>73.010000000000005</v>
      </c>
      <c r="P94" s="913">
        <v>1</v>
      </c>
      <c r="Q94" s="918">
        <v>89</v>
      </c>
      <c r="R94" s="885">
        <v>70.790000000000006</v>
      </c>
      <c r="S94" s="598">
        <v>87</v>
      </c>
      <c r="T94" s="900">
        <v>85</v>
      </c>
      <c r="U94" s="489">
        <v>62</v>
      </c>
      <c r="V94" s="490">
        <v>72</v>
      </c>
      <c r="W94" s="461">
        <v>1</v>
      </c>
      <c r="X94" s="350">
        <f>SUM(S94:W94)</f>
        <v>307</v>
      </c>
    </row>
    <row r="95" spans="1:24" ht="15" customHeight="1" x14ac:dyDescent="0.25">
      <c r="A95" s="28">
        <v>88</v>
      </c>
      <c r="B95" s="149" t="s">
        <v>20</v>
      </c>
      <c r="C95" s="530" t="s">
        <v>148</v>
      </c>
      <c r="D95" s="253">
        <v>1</v>
      </c>
      <c r="E95" s="215">
        <v>43</v>
      </c>
      <c r="F95" s="351">
        <v>61.64</v>
      </c>
      <c r="G95" s="253"/>
      <c r="H95" s="215"/>
      <c r="I95" s="351">
        <v>63.36</v>
      </c>
      <c r="J95" s="253">
        <v>1</v>
      </c>
      <c r="K95" s="215">
        <v>69</v>
      </c>
      <c r="L95" s="351">
        <v>63.19</v>
      </c>
      <c r="M95" s="253"/>
      <c r="N95" s="215"/>
      <c r="O95" s="351">
        <v>73.010000000000005</v>
      </c>
      <c r="P95" s="253">
        <v>4</v>
      </c>
      <c r="Q95" s="215">
        <v>44.3</v>
      </c>
      <c r="R95" s="578">
        <v>70.790000000000006</v>
      </c>
      <c r="S95" s="593">
        <v>88</v>
      </c>
      <c r="T95" s="890">
        <v>96</v>
      </c>
      <c r="U95" s="469">
        <v>22</v>
      </c>
      <c r="V95" s="470">
        <v>94</v>
      </c>
      <c r="W95" s="461">
        <v>89</v>
      </c>
      <c r="X95" s="350">
        <f>SUM(S95:W95)</f>
        <v>389</v>
      </c>
    </row>
    <row r="96" spans="1:24" ht="15" customHeight="1" x14ac:dyDescent="0.25">
      <c r="A96" s="28">
        <v>89</v>
      </c>
      <c r="B96" s="149" t="s">
        <v>20</v>
      </c>
      <c r="C96" s="377" t="s">
        <v>40</v>
      </c>
      <c r="D96" s="253">
        <v>4</v>
      </c>
      <c r="E96" s="215">
        <v>42.5</v>
      </c>
      <c r="F96" s="351">
        <v>61.64</v>
      </c>
      <c r="G96" s="253">
        <v>6</v>
      </c>
      <c r="H96" s="215">
        <v>54.8</v>
      </c>
      <c r="I96" s="351">
        <v>63.36</v>
      </c>
      <c r="J96" s="253">
        <v>3</v>
      </c>
      <c r="K96" s="215">
        <v>68</v>
      </c>
      <c r="L96" s="351">
        <v>63.19</v>
      </c>
      <c r="M96" s="253">
        <v>2</v>
      </c>
      <c r="N96" s="215">
        <v>75</v>
      </c>
      <c r="O96" s="351">
        <v>73.010000000000005</v>
      </c>
      <c r="P96" s="253">
        <v>7</v>
      </c>
      <c r="Q96" s="215">
        <v>69.7</v>
      </c>
      <c r="R96" s="578">
        <v>70.790000000000006</v>
      </c>
      <c r="S96" s="593">
        <v>89</v>
      </c>
      <c r="T96" s="890">
        <v>72</v>
      </c>
      <c r="U96" s="469">
        <v>26</v>
      </c>
      <c r="V96" s="470">
        <v>31</v>
      </c>
      <c r="W96" s="461">
        <v>45</v>
      </c>
      <c r="X96" s="350">
        <f>SUM(S96:W96)</f>
        <v>263</v>
      </c>
    </row>
    <row r="97" spans="1:24" ht="15" customHeight="1" thickBot="1" x14ac:dyDescent="0.3">
      <c r="A97" s="6">
        <v>90</v>
      </c>
      <c r="B97" s="152" t="s">
        <v>13</v>
      </c>
      <c r="C97" s="1021" t="s">
        <v>16</v>
      </c>
      <c r="D97" s="953">
        <v>5</v>
      </c>
      <c r="E97" s="954">
        <v>42.3</v>
      </c>
      <c r="F97" s="955">
        <v>61.64</v>
      </c>
      <c r="G97" s="953">
        <v>10</v>
      </c>
      <c r="H97" s="954">
        <v>59</v>
      </c>
      <c r="I97" s="955">
        <v>63.36</v>
      </c>
      <c r="J97" s="953">
        <v>9</v>
      </c>
      <c r="K97" s="954">
        <v>52.1</v>
      </c>
      <c r="L97" s="955">
        <v>63.19</v>
      </c>
      <c r="M97" s="953">
        <v>3</v>
      </c>
      <c r="N97" s="954">
        <v>73.7</v>
      </c>
      <c r="O97" s="955">
        <v>73.010000000000005</v>
      </c>
      <c r="P97" s="953">
        <v>2</v>
      </c>
      <c r="Q97" s="954">
        <v>64</v>
      </c>
      <c r="R97" s="957">
        <v>70.790000000000006</v>
      </c>
      <c r="S97" s="999">
        <v>90</v>
      </c>
      <c r="T97" s="958">
        <v>59</v>
      </c>
      <c r="U97" s="959">
        <v>83</v>
      </c>
      <c r="V97" s="960">
        <v>45</v>
      </c>
      <c r="W97" s="463">
        <v>65</v>
      </c>
      <c r="X97" s="358">
        <f>SUM(S97:W97)</f>
        <v>342</v>
      </c>
    </row>
    <row r="98" spans="1:24" s="165" customFormat="1" ht="15" customHeight="1" x14ac:dyDescent="0.25">
      <c r="A98" s="496">
        <v>91</v>
      </c>
      <c r="B98" s="503" t="s">
        <v>1</v>
      </c>
      <c r="C98" s="1020" t="s">
        <v>160</v>
      </c>
      <c r="D98" s="912">
        <v>3</v>
      </c>
      <c r="E98" s="917">
        <v>40.700000000000003</v>
      </c>
      <c r="F98" s="928">
        <v>61.64</v>
      </c>
      <c r="G98" s="912">
        <v>3</v>
      </c>
      <c r="H98" s="917">
        <v>56</v>
      </c>
      <c r="I98" s="928">
        <v>63.36</v>
      </c>
      <c r="J98" s="912">
        <v>3</v>
      </c>
      <c r="K98" s="917">
        <v>53.67</v>
      </c>
      <c r="L98" s="928">
        <v>63.19</v>
      </c>
      <c r="M98" s="1030">
        <v>8</v>
      </c>
      <c r="N98" s="1031">
        <v>71</v>
      </c>
      <c r="O98" s="922">
        <v>73.010000000000005</v>
      </c>
      <c r="P98" s="912">
        <v>2</v>
      </c>
      <c r="Q98" s="917">
        <v>56.5</v>
      </c>
      <c r="R98" s="930">
        <v>70.790000000000006</v>
      </c>
      <c r="S98" s="987">
        <v>91</v>
      </c>
      <c r="T98" s="935">
        <v>67</v>
      </c>
      <c r="U98" s="940">
        <v>77</v>
      </c>
      <c r="V98" s="945">
        <v>54</v>
      </c>
      <c r="W98" s="500">
        <v>79</v>
      </c>
      <c r="X98" s="502">
        <f>SUM(S98:W98)</f>
        <v>368</v>
      </c>
    </row>
    <row r="99" spans="1:24" s="165" customFormat="1" ht="15" customHeight="1" x14ac:dyDescent="0.25">
      <c r="A99" s="5">
        <v>92</v>
      </c>
      <c r="B99" s="2" t="s">
        <v>11</v>
      </c>
      <c r="C99" s="498" t="s">
        <v>153</v>
      </c>
      <c r="D99" s="523">
        <v>1</v>
      </c>
      <c r="E99" s="280">
        <v>40</v>
      </c>
      <c r="F99" s="459">
        <v>61.64</v>
      </c>
      <c r="G99" s="523">
        <v>1</v>
      </c>
      <c r="H99" s="280">
        <v>8</v>
      </c>
      <c r="I99" s="459">
        <v>63.36</v>
      </c>
      <c r="J99" s="523">
        <v>2</v>
      </c>
      <c r="K99" s="280">
        <v>41</v>
      </c>
      <c r="L99" s="459">
        <v>63.19</v>
      </c>
      <c r="M99" s="526"/>
      <c r="N99" s="280"/>
      <c r="O99" s="528">
        <v>73.010000000000005</v>
      </c>
      <c r="P99" s="523"/>
      <c r="Q99" s="280"/>
      <c r="R99" s="528">
        <v>70.790000000000006</v>
      </c>
      <c r="S99" s="529">
        <v>92</v>
      </c>
      <c r="T99" s="590">
        <v>95</v>
      </c>
      <c r="U99" s="590">
        <v>91</v>
      </c>
      <c r="V99" s="466">
        <v>94</v>
      </c>
      <c r="W99" s="501">
        <v>92</v>
      </c>
      <c r="X99" s="350">
        <f>SUM(S99:W99)</f>
        <v>464</v>
      </c>
    </row>
    <row r="100" spans="1:24" s="165" customFormat="1" ht="15" customHeight="1" x14ac:dyDescent="0.25">
      <c r="A100" s="5">
        <v>93</v>
      </c>
      <c r="B100" s="149" t="s">
        <v>1</v>
      </c>
      <c r="C100" s="962" t="s">
        <v>180</v>
      </c>
      <c r="D100" s="624">
        <v>5</v>
      </c>
      <c r="E100" s="215">
        <v>39.200000000000003</v>
      </c>
      <c r="F100" s="971">
        <v>61.64</v>
      </c>
      <c r="G100" s="624">
        <v>1</v>
      </c>
      <c r="H100" s="215">
        <v>65</v>
      </c>
      <c r="I100" s="971">
        <v>63.36</v>
      </c>
      <c r="J100" s="624">
        <v>3</v>
      </c>
      <c r="K100" s="215">
        <v>57</v>
      </c>
      <c r="L100" s="971">
        <v>63.19</v>
      </c>
      <c r="M100" s="275">
        <v>5</v>
      </c>
      <c r="N100" s="215">
        <v>75</v>
      </c>
      <c r="O100" s="976">
        <v>73.010000000000005</v>
      </c>
      <c r="P100" s="624">
        <v>1</v>
      </c>
      <c r="Q100" s="215">
        <v>9</v>
      </c>
      <c r="R100" s="976">
        <v>70.790000000000006</v>
      </c>
      <c r="S100" s="593">
        <v>93</v>
      </c>
      <c r="T100" s="890">
        <v>40</v>
      </c>
      <c r="U100" s="890">
        <v>68</v>
      </c>
      <c r="V100" s="470">
        <v>33</v>
      </c>
      <c r="W100" s="501">
        <v>91</v>
      </c>
      <c r="X100" s="350">
        <f>SUM(S100:W100)</f>
        <v>325</v>
      </c>
    </row>
    <row r="101" spans="1:24" s="165" customFormat="1" ht="15" customHeight="1" x14ac:dyDescent="0.25">
      <c r="A101" s="5">
        <v>94</v>
      </c>
      <c r="B101" s="149" t="s">
        <v>13</v>
      </c>
      <c r="C101" s="1006" t="s">
        <v>17</v>
      </c>
      <c r="D101" s="1007">
        <v>2</v>
      </c>
      <c r="E101" s="236">
        <v>33.5</v>
      </c>
      <c r="F101" s="1008">
        <v>61.64</v>
      </c>
      <c r="G101" s="1007">
        <v>6</v>
      </c>
      <c r="H101" s="236">
        <v>56.7</v>
      </c>
      <c r="I101" s="1008">
        <v>63.36</v>
      </c>
      <c r="J101" s="1007">
        <v>2</v>
      </c>
      <c r="K101" s="236">
        <v>69.5</v>
      </c>
      <c r="L101" s="1008">
        <v>63.19</v>
      </c>
      <c r="M101" s="315">
        <v>5</v>
      </c>
      <c r="N101" s="236">
        <v>74.599999999999994</v>
      </c>
      <c r="O101" s="1009">
        <v>73.010000000000005</v>
      </c>
      <c r="P101" s="1007">
        <v>3</v>
      </c>
      <c r="Q101" s="236">
        <v>46.3</v>
      </c>
      <c r="R101" s="1009">
        <v>70.790000000000006</v>
      </c>
      <c r="S101" s="599">
        <v>94</v>
      </c>
      <c r="T101" s="895">
        <v>66</v>
      </c>
      <c r="U101" s="895">
        <v>19</v>
      </c>
      <c r="V101" s="484">
        <v>36</v>
      </c>
      <c r="W101" s="501">
        <v>87</v>
      </c>
      <c r="X101" s="350">
        <f>SUM(S101:W101)</f>
        <v>302</v>
      </c>
    </row>
    <row r="102" spans="1:24" s="165" customFormat="1" ht="15" customHeight="1" x14ac:dyDescent="0.25">
      <c r="A102" s="5">
        <v>95</v>
      </c>
      <c r="B102" s="16" t="s">
        <v>1</v>
      </c>
      <c r="C102" s="497" t="s">
        <v>156</v>
      </c>
      <c r="D102" s="499">
        <v>1</v>
      </c>
      <c r="E102" s="231">
        <v>33</v>
      </c>
      <c r="F102" s="610">
        <v>61.64</v>
      </c>
      <c r="G102" s="499">
        <v>2</v>
      </c>
      <c r="H102" s="231">
        <v>48.5</v>
      </c>
      <c r="I102" s="610">
        <v>63.36</v>
      </c>
      <c r="J102" s="499">
        <v>4</v>
      </c>
      <c r="K102" s="231">
        <v>54.25</v>
      </c>
      <c r="L102" s="610">
        <v>63.19</v>
      </c>
      <c r="M102" s="312">
        <v>3</v>
      </c>
      <c r="N102" s="231">
        <v>63.7</v>
      </c>
      <c r="O102" s="614">
        <v>73.010000000000005</v>
      </c>
      <c r="P102" s="499">
        <v>5</v>
      </c>
      <c r="Q102" s="231">
        <v>50.8</v>
      </c>
      <c r="R102" s="614">
        <v>70.790000000000006</v>
      </c>
      <c r="S102" s="602">
        <v>95</v>
      </c>
      <c r="T102" s="617">
        <v>83</v>
      </c>
      <c r="U102" s="617">
        <v>74</v>
      </c>
      <c r="V102" s="480">
        <v>77</v>
      </c>
      <c r="W102" s="501">
        <v>84</v>
      </c>
      <c r="X102" s="350">
        <f>SUM(S102:W102)</f>
        <v>413</v>
      </c>
    </row>
    <row r="103" spans="1:24" s="165" customFormat="1" ht="15" customHeight="1" x14ac:dyDescent="0.25">
      <c r="A103" s="5">
        <v>96</v>
      </c>
      <c r="B103" s="16" t="s">
        <v>20</v>
      </c>
      <c r="C103" s="1024" t="s">
        <v>119</v>
      </c>
      <c r="D103" s="1026">
        <v>5</v>
      </c>
      <c r="E103" s="235">
        <v>30.4</v>
      </c>
      <c r="F103" s="1029">
        <v>61.64</v>
      </c>
      <c r="G103" s="1026">
        <v>2</v>
      </c>
      <c r="H103" s="235">
        <v>75</v>
      </c>
      <c r="I103" s="1029">
        <v>63.36</v>
      </c>
      <c r="J103" s="1026">
        <v>5</v>
      </c>
      <c r="K103" s="235">
        <v>30</v>
      </c>
      <c r="L103" s="1029">
        <v>63.19</v>
      </c>
      <c r="M103" s="316">
        <v>4</v>
      </c>
      <c r="N103" s="235">
        <v>73.8</v>
      </c>
      <c r="O103" s="1032">
        <v>73.010000000000005</v>
      </c>
      <c r="P103" s="1026">
        <v>2</v>
      </c>
      <c r="Q103" s="235">
        <v>67.5</v>
      </c>
      <c r="R103" s="1032">
        <v>70.790000000000006</v>
      </c>
      <c r="S103" s="604">
        <v>96</v>
      </c>
      <c r="T103" s="899">
        <v>11</v>
      </c>
      <c r="U103" s="899">
        <v>95</v>
      </c>
      <c r="V103" s="488">
        <v>44</v>
      </c>
      <c r="W103" s="501">
        <v>55</v>
      </c>
      <c r="X103" s="350">
        <f>SUM(S103:W103)</f>
        <v>301</v>
      </c>
    </row>
    <row r="104" spans="1:24" x14ac:dyDescent="0.25">
      <c r="A104" s="438">
        <v>97</v>
      </c>
      <c r="B104" s="493" t="s">
        <v>20</v>
      </c>
      <c r="C104" s="951" t="s">
        <v>172</v>
      </c>
      <c r="D104" s="368">
        <v>3</v>
      </c>
      <c r="E104" s="369">
        <v>23</v>
      </c>
      <c r="F104" s="370">
        <v>61.64</v>
      </c>
      <c r="G104" s="368">
        <v>3</v>
      </c>
      <c r="H104" s="369">
        <v>33</v>
      </c>
      <c r="I104" s="370">
        <v>63.36</v>
      </c>
      <c r="J104" s="368"/>
      <c r="K104" s="369"/>
      <c r="L104" s="370">
        <v>63.19</v>
      </c>
      <c r="M104" s="956"/>
      <c r="N104" s="369"/>
      <c r="O104" s="458">
        <v>73.010000000000005</v>
      </c>
      <c r="P104" s="368"/>
      <c r="Q104" s="369"/>
      <c r="R104" s="458">
        <v>70.790000000000006</v>
      </c>
      <c r="S104" s="603">
        <v>97</v>
      </c>
      <c r="T104" s="894">
        <v>93</v>
      </c>
      <c r="U104" s="481">
        <v>97</v>
      </c>
      <c r="V104" s="482">
        <v>94</v>
      </c>
      <c r="W104" s="464">
        <v>92</v>
      </c>
      <c r="X104" s="360">
        <f>SUM(S104:W104)</f>
        <v>473</v>
      </c>
    </row>
    <row r="105" spans="1:24" x14ac:dyDescent="0.25">
      <c r="A105" s="5">
        <v>98</v>
      </c>
      <c r="B105" s="2" t="s">
        <v>32</v>
      </c>
      <c r="C105" s="1022" t="s">
        <v>115</v>
      </c>
      <c r="D105" s="253"/>
      <c r="E105" s="215"/>
      <c r="F105" s="351">
        <v>61.64</v>
      </c>
      <c r="G105" s="253">
        <v>1</v>
      </c>
      <c r="H105" s="215">
        <v>74</v>
      </c>
      <c r="I105" s="351">
        <v>63.36</v>
      </c>
      <c r="J105" s="253">
        <v>2</v>
      </c>
      <c r="K105" s="215">
        <v>37</v>
      </c>
      <c r="L105" s="351">
        <v>63.19</v>
      </c>
      <c r="M105" s="525">
        <v>6</v>
      </c>
      <c r="N105" s="215">
        <v>68.333333333333329</v>
      </c>
      <c r="O105" s="578">
        <v>73.010000000000005</v>
      </c>
      <c r="P105" s="253">
        <v>3</v>
      </c>
      <c r="Q105" s="215">
        <v>60</v>
      </c>
      <c r="R105" s="578">
        <v>70.790000000000006</v>
      </c>
      <c r="S105" s="593">
        <v>98</v>
      </c>
      <c r="T105" s="890">
        <v>15</v>
      </c>
      <c r="U105" s="469">
        <v>92</v>
      </c>
      <c r="V105" s="470">
        <v>63</v>
      </c>
      <c r="W105" s="461">
        <v>73</v>
      </c>
      <c r="X105" s="350">
        <f>SUM(S105:W105)</f>
        <v>341</v>
      </c>
    </row>
    <row r="106" spans="1:24" s="165" customFormat="1" x14ac:dyDescent="0.25">
      <c r="A106" s="508">
        <v>99</v>
      </c>
      <c r="B106" s="150" t="s">
        <v>26</v>
      </c>
      <c r="C106" s="964" t="s">
        <v>169</v>
      </c>
      <c r="D106" s="608"/>
      <c r="E106" s="609"/>
      <c r="F106" s="611">
        <v>61.64</v>
      </c>
      <c r="G106" s="608">
        <v>1</v>
      </c>
      <c r="H106" s="609">
        <v>31</v>
      </c>
      <c r="I106" s="611">
        <v>63.36</v>
      </c>
      <c r="J106" s="608"/>
      <c r="K106" s="609"/>
      <c r="L106" s="611">
        <v>63.19</v>
      </c>
      <c r="M106" s="613">
        <v>2</v>
      </c>
      <c r="N106" s="609">
        <v>78.5</v>
      </c>
      <c r="O106" s="586">
        <v>73.010000000000005</v>
      </c>
      <c r="P106" s="608">
        <v>1</v>
      </c>
      <c r="Q106" s="609">
        <v>64</v>
      </c>
      <c r="R106" s="586">
        <v>70.790000000000006</v>
      </c>
      <c r="S106" s="600">
        <v>98</v>
      </c>
      <c r="T106" s="892">
        <v>94</v>
      </c>
      <c r="U106" s="473">
        <v>97</v>
      </c>
      <c r="V106" s="474">
        <v>17</v>
      </c>
      <c r="W106" s="462">
        <v>64</v>
      </c>
      <c r="X106" s="352">
        <f>SUM(S106:W106)</f>
        <v>370</v>
      </c>
    </row>
    <row r="107" spans="1:24" s="165" customFormat="1" ht="15.75" thickBot="1" x14ac:dyDescent="0.3">
      <c r="A107" s="508">
        <v>100</v>
      </c>
      <c r="B107" s="150" t="s">
        <v>26</v>
      </c>
      <c r="C107" s="607" t="s">
        <v>171</v>
      </c>
      <c r="D107" s="608"/>
      <c r="E107" s="609"/>
      <c r="F107" s="611">
        <v>61.64</v>
      </c>
      <c r="G107" s="608">
        <v>1</v>
      </c>
      <c r="H107" s="609">
        <v>58</v>
      </c>
      <c r="I107" s="611">
        <v>63.36</v>
      </c>
      <c r="J107" s="608"/>
      <c r="K107" s="609"/>
      <c r="L107" s="611">
        <v>63.19</v>
      </c>
      <c r="M107" s="613"/>
      <c r="N107" s="609"/>
      <c r="O107" s="586">
        <v>73.010000000000005</v>
      </c>
      <c r="P107" s="608"/>
      <c r="Q107" s="609"/>
      <c r="R107" s="586">
        <v>70.790000000000006</v>
      </c>
      <c r="S107" s="600">
        <v>98</v>
      </c>
      <c r="T107" s="892">
        <v>62</v>
      </c>
      <c r="U107" s="473">
        <v>97</v>
      </c>
      <c r="V107" s="474">
        <v>94</v>
      </c>
      <c r="W107" s="462">
        <v>92</v>
      </c>
      <c r="X107" s="352">
        <f>SUM(S107:W107)</f>
        <v>443</v>
      </c>
    </row>
    <row r="108" spans="1:24" s="165" customFormat="1" x14ac:dyDescent="0.25">
      <c r="A108" s="496">
        <v>101</v>
      </c>
      <c r="B108" s="503" t="s">
        <v>20</v>
      </c>
      <c r="C108" s="965" t="s">
        <v>22</v>
      </c>
      <c r="D108" s="967"/>
      <c r="E108" s="969"/>
      <c r="F108" s="972">
        <v>61.64</v>
      </c>
      <c r="G108" s="967"/>
      <c r="H108" s="969"/>
      <c r="I108" s="972">
        <v>63.36</v>
      </c>
      <c r="J108" s="967"/>
      <c r="K108" s="969"/>
      <c r="L108" s="972">
        <v>63.19</v>
      </c>
      <c r="M108" s="975">
        <v>2</v>
      </c>
      <c r="N108" s="969">
        <v>68</v>
      </c>
      <c r="O108" s="977">
        <v>73.010000000000005</v>
      </c>
      <c r="P108" s="967"/>
      <c r="Q108" s="969"/>
      <c r="R108" s="977">
        <v>70.790000000000006</v>
      </c>
      <c r="S108" s="991">
        <v>98</v>
      </c>
      <c r="T108" s="979">
        <v>96</v>
      </c>
      <c r="U108" s="981">
        <v>97</v>
      </c>
      <c r="V108" s="983">
        <v>66</v>
      </c>
      <c r="W108" s="500">
        <v>92</v>
      </c>
      <c r="X108" s="502">
        <f>SUM(S108:W108)</f>
        <v>449</v>
      </c>
    </row>
    <row r="109" spans="1:24" s="165" customFormat="1" x14ac:dyDescent="0.25">
      <c r="A109" s="508">
        <v>102</v>
      </c>
      <c r="B109" s="150" t="s">
        <v>20</v>
      </c>
      <c r="C109" s="607" t="s">
        <v>21</v>
      </c>
      <c r="D109" s="608"/>
      <c r="E109" s="609"/>
      <c r="F109" s="611">
        <v>61.64</v>
      </c>
      <c r="G109" s="608">
        <v>6</v>
      </c>
      <c r="H109" s="609">
        <v>61.2</v>
      </c>
      <c r="I109" s="611">
        <v>63.36</v>
      </c>
      <c r="J109" s="608">
        <v>1</v>
      </c>
      <c r="K109" s="609">
        <v>68</v>
      </c>
      <c r="L109" s="611">
        <v>63.19</v>
      </c>
      <c r="M109" s="613">
        <v>4</v>
      </c>
      <c r="N109" s="609">
        <v>85.3</v>
      </c>
      <c r="O109" s="586">
        <v>73.010000000000005</v>
      </c>
      <c r="P109" s="608">
        <v>4</v>
      </c>
      <c r="Q109" s="609">
        <v>53.5</v>
      </c>
      <c r="R109" s="586">
        <v>70.790000000000006</v>
      </c>
      <c r="S109" s="600">
        <v>98</v>
      </c>
      <c r="T109" s="892">
        <v>53</v>
      </c>
      <c r="U109" s="473">
        <v>27</v>
      </c>
      <c r="V109" s="474">
        <v>6</v>
      </c>
      <c r="W109" s="462">
        <v>81</v>
      </c>
      <c r="X109" s="352">
        <f>SUM(S109:W109)</f>
        <v>265</v>
      </c>
    </row>
    <row r="110" spans="1:24" s="165" customFormat="1" x14ac:dyDescent="0.25">
      <c r="A110" s="508">
        <v>103</v>
      </c>
      <c r="B110" s="150" t="s">
        <v>13</v>
      </c>
      <c r="C110" s="607" t="s">
        <v>176</v>
      </c>
      <c r="D110" s="608"/>
      <c r="E110" s="609"/>
      <c r="F110" s="611">
        <v>61.64</v>
      </c>
      <c r="G110" s="608">
        <v>2</v>
      </c>
      <c r="H110" s="609">
        <v>58.5</v>
      </c>
      <c r="I110" s="611">
        <v>63.36</v>
      </c>
      <c r="J110" s="608"/>
      <c r="K110" s="609"/>
      <c r="L110" s="611">
        <v>63.19</v>
      </c>
      <c r="M110" s="613"/>
      <c r="N110" s="609"/>
      <c r="O110" s="586">
        <v>73.010000000000005</v>
      </c>
      <c r="P110" s="608"/>
      <c r="Q110" s="609"/>
      <c r="R110" s="586">
        <v>70.790000000000006</v>
      </c>
      <c r="S110" s="600">
        <v>98</v>
      </c>
      <c r="T110" s="892">
        <v>60</v>
      </c>
      <c r="U110" s="473">
        <v>97</v>
      </c>
      <c r="V110" s="474">
        <v>94</v>
      </c>
      <c r="W110" s="462">
        <v>92</v>
      </c>
      <c r="X110" s="352">
        <f>SUM(S110:W110)</f>
        <v>441</v>
      </c>
    </row>
    <row r="111" spans="1:24" s="165" customFormat="1" x14ac:dyDescent="0.25">
      <c r="A111" s="508">
        <v>104</v>
      </c>
      <c r="B111" s="38" t="s">
        <v>13</v>
      </c>
      <c r="C111" s="509" t="s">
        <v>161</v>
      </c>
      <c r="D111" s="510"/>
      <c r="E111" s="511"/>
      <c r="F111" s="512">
        <v>61.64</v>
      </c>
      <c r="G111" s="510"/>
      <c r="H111" s="511"/>
      <c r="I111" s="512">
        <v>63.36</v>
      </c>
      <c r="J111" s="510"/>
      <c r="K111" s="511"/>
      <c r="L111" s="512">
        <v>63.19</v>
      </c>
      <c r="M111" s="513"/>
      <c r="N111" s="511"/>
      <c r="O111" s="514">
        <v>73.010000000000005</v>
      </c>
      <c r="P111" s="510">
        <v>1</v>
      </c>
      <c r="Q111" s="511">
        <v>87</v>
      </c>
      <c r="R111" s="514">
        <v>70.790000000000006</v>
      </c>
      <c r="S111" s="605">
        <v>98</v>
      </c>
      <c r="T111" s="904">
        <v>96</v>
      </c>
      <c r="U111" s="592">
        <v>97</v>
      </c>
      <c r="V111" s="505">
        <v>94</v>
      </c>
      <c r="W111" s="462">
        <v>4</v>
      </c>
      <c r="X111" s="352">
        <f>SUM(S111:W111)</f>
        <v>389</v>
      </c>
    </row>
    <row r="112" spans="1:24" s="165" customFormat="1" x14ac:dyDescent="0.25">
      <c r="A112" s="508">
        <v>105</v>
      </c>
      <c r="B112" s="421" t="s">
        <v>11</v>
      </c>
      <c r="C112" s="522" t="s">
        <v>167</v>
      </c>
      <c r="D112" s="515"/>
      <c r="E112" s="516"/>
      <c r="F112" s="517">
        <v>61.64</v>
      </c>
      <c r="G112" s="515">
        <v>3</v>
      </c>
      <c r="H112" s="516">
        <v>38.299999999999997</v>
      </c>
      <c r="I112" s="517">
        <v>63.36</v>
      </c>
      <c r="J112" s="515"/>
      <c r="K112" s="516"/>
      <c r="L112" s="517">
        <v>63.19</v>
      </c>
      <c r="M112" s="524">
        <v>1</v>
      </c>
      <c r="N112" s="516">
        <v>42</v>
      </c>
      <c r="O112" s="527">
        <v>73.010000000000005</v>
      </c>
      <c r="P112" s="515">
        <v>3</v>
      </c>
      <c r="Q112" s="516">
        <v>51</v>
      </c>
      <c r="R112" s="527">
        <v>70.790000000000006</v>
      </c>
      <c r="S112" s="594">
        <v>98</v>
      </c>
      <c r="T112" s="903">
        <v>89</v>
      </c>
      <c r="U112" s="519">
        <v>97</v>
      </c>
      <c r="V112" s="521">
        <v>90</v>
      </c>
      <c r="W112" s="462">
        <v>82</v>
      </c>
      <c r="X112" s="352">
        <f>SUM(S112:W112)</f>
        <v>456</v>
      </c>
    </row>
    <row r="113" spans="1:24" s="165" customFormat="1" x14ac:dyDescent="0.25">
      <c r="A113" s="508">
        <v>106</v>
      </c>
      <c r="B113" s="38" t="s">
        <v>1</v>
      </c>
      <c r="C113" s="509" t="s">
        <v>154</v>
      </c>
      <c r="D113" s="510"/>
      <c r="E113" s="511"/>
      <c r="F113" s="512">
        <v>61.64</v>
      </c>
      <c r="G113" s="510"/>
      <c r="H113" s="511"/>
      <c r="I113" s="512">
        <v>63.36</v>
      </c>
      <c r="J113" s="510">
        <v>5</v>
      </c>
      <c r="K113" s="511">
        <v>61</v>
      </c>
      <c r="L113" s="512">
        <v>63.19</v>
      </c>
      <c r="M113" s="513"/>
      <c r="N113" s="511"/>
      <c r="O113" s="514">
        <v>73.010000000000005</v>
      </c>
      <c r="P113" s="510"/>
      <c r="Q113" s="511"/>
      <c r="R113" s="514">
        <v>70.790000000000006</v>
      </c>
      <c r="S113" s="605">
        <v>98</v>
      </c>
      <c r="T113" s="904">
        <v>96</v>
      </c>
      <c r="U113" s="592">
        <v>55</v>
      </c>
      <c r="V113" s="505">
        <v>94</v>
      </c>
      <c r="W113" s="462">
        <v>92</v>
      </c>
      <c r="X113" s="352">
        <f>SUM(S113:W113)</f>
        <v>435</v>
      </c>
    </row>
    <row r="114" spans="1:24" s="165" customFormat="1" x14ac:dyDescent="0.25">
      <c r="A114" s="508">
        <v>107</v>
      </c>
      <c r="B114" s="150" t="s">
        <v>1</v>
      </c>
      <c r="C114" s="509" t="s">
        <v>87</v>
      </c>
      <c r="D114" s="510"/>
      <c r="E114" s="511"/>
      <c r="F114" s="512">
        <v>61.64</v>
      </c>
      <c r="G114" s="510"/>
      <c r="H114" s="511"/>
      <c r="I114" s="512">
        <v>63.36</v>
      </c>
      <c r="J114" s="510">
        <v>1</v>
      </c>
      <c r="K114" s="511">
        <v>68</v>
      </c>
      <c r="L114" s="512">
        <v>63.19</v>
      </c>
      <c r="M114" s="513">
        <v>1</v>
      </c>
      <c r="N114" s="511">
        <v>89</v>
      </c>
      <c r="O114" s="514">
        <v>73.010000000000005</v>
      </c>
      <c r="P114" s="510"/>
      <c r="Q114" s="511"/>
      <c r="R114" s="514">
        <v>70.790000000000006</v>
      </c>
      <c r="S114" s="605">
        <v>98</v>
      </c>
      <c r="T114" s="904">
        <v>96</v>
      </c>
      <c r="U114" s="592">
        <v>28</v>
      </c>
      <c r="V114" s="505">
        <v>2</v>
      </c>
      <c r="W114" s="462">
        <v>92</v>
      </c>
      <c r="X114" s="642">
        <f>SUM(S114:W114)</f>
        <v>316</v>
      </c>
    </row>
    <row r="115" spans="1:24" s="165" customFormat="1" ht="15.75" thickBot="1" x14ac:dyDescent="0.3">
      <c r="A115" s="6">
        <v>108</v>
      </c>
      <c r="B115" s="152" t="s">
        <v>0</v>
      </c>
      <c r="C115" s="963" t="s">
        <v>139</v>
      </c>
      <c r="D115" s="914"/>
      <c r="E115" s="919"/>
      <c r="F115" s="924">
        <v>61.64</v>
      </c>
      <c r="G115" s="914"/>
      <c r="H115" s="919"/>
      <c r="I115" s="924">
        <v>63.36</v>
      </c>
      <c r="J115" s="914"/>
      <c r="K115" s="919"/>
      <c r="L115" s="924">
        <v>63.19</v>
      </c>
      <c r="M115" s="974">
        <v>1</v>
      </c>
      <c r="N115" s="919">
        <v>95</v>
      </c>
      <c r="O115" s="931">
        <v>73.010000000000005</v>
      </c>
      <c r="P115" s="914"/>
      <c r="Q115" s="919"/>
      <c r="R115" s="931">
        <v>70.790000000000006</v>
      </c>
      <c r="S115" s="992">
        <v>98</v>
      </c>
      <c r="T115" s="936">
        <v>96</v>
      </c>
      <c r="U115" s="941">
        <v>97</v>
      </c>
      <c r="V115" s="946">
        <v>1</v>
      </c>
      <c r="W115" s="463">
        <v>92</v>
      </c>
      <c r="X115" s="950">
        <f>SUM(S115:W115)</f>
        <v>384</v>
      </c>
    </row>
    <row r="116" spans="1:24" x14ac:dyDescent="0.25">
      <c r="B116" s="1"/>
      <c r="C116" s="11" t="s">
        <v>56</v>
      </c>
      <c r="D116" s="11"/>
      <c r="E116" s="40">
        <f>AVERAGE(E8:E115)</f>
        <v>62.494329896907232</v>
      </c>
      <c r="F116" s="11"/>
      <c r="G116" s="11"/>
      <c r="H116" s="40">
        <f>AVERAGE(H8:H115)</f>
        <v>61.078601037416831</v>
      </c>
      <c r="I116" s="40"/>
      <c r="J116" s="11"/>
      <c r="K116" s="40">
        <f>AVERAGE(K8:K115)</f>
        <v>60.95760416666667</v>
      </c>
      <c r="L116" s="40"/>
      <c r="M116" s="11"/>
      <c r="N116" s="40">
        <f>AVERAGE(N8:N115)</f>
        <v>70.655174184369088</v>
      </c>
      <c r="O116" s="40"/>
      <c r="P116" s="11"/>
      <c r="Q116" s="40">
        <f>AVERAGE(Q8:Q115)</f>
        <v>68.081758162472482</v>
      </c>
      <c r="R116" s="40"/>
      <c r="S116" s="40"/>
      <c r="T116" s="40"/>
      <c r="U116" s="40"/>
      <c r="V116" s="40"/>
      <c r="W116" s="156"/>
      <c r="X116" s="1"/>
    </row>
    <row r="117" spans="1:24" x14ac:dyDescent="0.25">
      <c r="A117" s="1"/>
      <c r="B117" s="1"/>
      <c r="C117" s="14" t="s">
        <v>58</v>
      </c>
      <c r="D117" s="663"/>
      <c r="E117" s="14">
        <v>61.64</v>
      </c>
      <c r="F117" s="14"/>
      <c r="G117" s="14"/>
      <c r="H117" s="299">
        <v>63.36</v>
      </c>
      <c r="I117" s="299"/>
      <c r="J117" s="14"/>
      <c r="K117" s="299">
        <v>63.19</v>
      </c>
      <c r="L117" s="299"/>
      <c r="M117" s="14"/>
      <c r="N117" s="299">
        <v>73.010000000000005</v>
      </c>
      <c r="O117" s="299"/>
      <c r="P117" s="14"/>
      <c r="Q117" s="299">
        <v>70.790000000000006</v>
      </c>
      <c r="R117" s="299"/>
      <c r="S117" s="299"/>
      <c r="T117" s="299"/>
      <c r="U117" s="299"/>
      <c r="V117" s="299"/>
      <c r="W117" s="13"/>
      <c r="X117" s="1"/>
    </row>
  </sheetData>
  <autoFilter ref="B7:X7">
    <sortState ref="B8:X117">
      <sortCondition ref="S7"/>
    </sortState>
  </autoFilter>
  <mergeCells count="10">
    <mergeCell ref="X5:X6"/>
    <mergeCell ref="A5:A6"/>
    <mergeCell ref="B5:B6"/>
    <mergeCell ref="C5:C6"/>
    <mergeCell ref="P5:R5"/>
    <mergeCell ref="J5:L5"/>
    <mergeCell ref="M5:O5"/>
    <mergeCell ref="G5:I5"/>
    <mergeCell ref="D5:F5"/>
    <mergeCell ref="S5:W5"/>
  </mergeCells>
  <conditionalFormatting sqref="Q8:Q115">
    <cfRule type="containsBlanks" dxfId="90" priority="14">
      <formula>LEN(TRIM(Q8))=0</formula>
    </cfRule>
  </conditionalFormatting>
  <conditionalFormatting sqref="Q8:Q117">
    <cfRule type="cellIs" dxfId="89" priority="3627" operator="equal">
      <formula>$Q$116</formula>
    </cfRule>
    <cfRule type="cellIs" dxfId="88" priority="3628" operator="lessThan">
      <formula>50</formula>
    </cfRule>
    <cfRule type="cellIs" dxfId="87" priority="3629" operator="between">
      <formula>$Q$116</formula>
      <formula>50</formula>
    </cfRule>
    <cfRule type="cellIs" dxfId="86" priority="3630" operator="between">
      <formula>74.99</formula>
      <formula>$Q$116</formula>
    </cfRule>
    <cfRule type="cellIs" dxfId="85" priority="3631" operator="greaterThanOrEqual">
      <formula>75</formula>
    </cfRule>
  </conditionalFormatting>
  <conditionalFormatting sqref="K8:K117 H8:H117">
    <cfRule type="containsBlanks" dxfId="84" priority="3637">
      <formula>LEN(TRIM(H8))=0</formula>
    </cfRule>
    <cfRule type="cellIs" dxfId="83" priority="3638" operator="equal">
      <formula>$K$116</formula>
    </cfRule>
    <cfRule type="cellIs" dxfId="82" priority="3639" operator="lessThan">
      <formula>50</formula>
    </cfRule>
    <cfRule type="cellIs" dxfId="81" priority="3640" operator="between">
      <formula>$K$116</formula>
      <formula>50</formula>
    </cfRule>
    <cfRule type="cellIs" dxfId="80" priority="3641" operator="between">
      <formula>74.99</formula>
      <formula>$K$116</formula>
    </cfRule>
    <cfRule type="cellIs" dxfId="79" priority="3642" operator="greaterThanOrEqual">
      <formula>75</formula>
    </cfRule>
  </conditionalFormatting>
  <conditionalFormatting sqref="N8:N117">
    <cfRule type="containsBlanks" dxfId="78" priority="3649">
      <formula>LEN(TRIM(N8))=0</formula>
    </cfRule>
    <cfRule type="cellIs" dxfId="77" priority="3650" operator="equal">
      <formula>$N$116</formula>
    </cfRule>
    <cfRule type="cellIs" dxfId="76" priority="3651" operator="lessThan">
      <formula>50</formula>
    </cfRule>
    <cfRule type="cellIs" dxfId="75" priority="3652" operator="between">
      <formula>$N$116</formula>
      <formula>50</formula>
    </cfRule>
    <cfRule type="cellIs" dxfId="74" priority="3653" operator="between">
      <formula>74.99</formula>
      <formula>$N$116</formula>
    </cfRule>
    <cfRule type="cellIs" dxfId="73" priority="3654" operator="greaterThanOrEqual">
      <formula>75</formula>
    </cfRule>
  </conditionalFormatting>
  <conditionalFormatting sqref="E8:E115">
    <cfRule type="containsBlanks" dxfId="72" priority="1">
      <formula>LEN(TRIM(E8))=0</formula>
    </cfRule>
    <cfRule type="cellIs" dxfId="71" priority="2" operator="equal">
      <formula>$K$116</formula>
    </cfRule>
    <cfRule type="cellIs" dxfId="70" priority="3" operator="lessThan">
      <formula>50</formula>
    </cfRule>
    <cfRule type="cellIs" dxfId="69" priority="4" operator="between">
      <formula>$K$116</formula>
      <formula>50</formula>
    </cfRule>
    <cfRule type="cellIs" dxfId="68" priority="5" operator="between">
      <formula>74.99</formula>
      <formula>$K$116</formula>
    </cfRule>
    <cfRule type="cellIs" dxfId="67" priority="6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5" sqref="C5"/>
    </sheetView>
  </sheetViews>
  <sheetFormatPr defaultRowHeight="15" x14ac:dyDescent="0.25"/>
  <cols>
    <col min="1" max="1" width="4.7109375" style="68" customWidth="1"/>
    <col min="2" max="2" width="18.7109375" style="15" customWidth="1"/>
    <col min="3" max="3" width="31.7109375" style="15" customWidth="1"/>
    <col min="4" max="4" width="8.5703125" style="15" customWidth="1"/>
    <col min="5" max="5" width="8.7109375" style="15" customWidth="1"/>
    <col min="6" max="6" width="6.7109375" style="68" customWidth="1"/>
    <col min="7" max="16384" width="9.140625" style="68"/>
  </cols>
  <sheetData>
    <row r="1" spans="1:8" x14ac:dyDescent="0.25">
      <c r="G1" s="70"/>
      <c r="H1" s="25" t="s">
        <v>72</v>
      </c>
    </row>
    <row r="2" spans="1:8" ht="15.75" x14ac:dyDescent="0.25">
      <c r="C2" s="218" t="s">
        <v>71</v>
      </c>
      <c r="D2" s="72"/>
      <c r="E2" s="24">
        <v>2025</v>
      </c>
      <c r="G2" s="57"/>
      <c r="H2" s="25" t="s">
        <v>73</v>
      </c>
    </row>
    <row r="3" spans="1:8" x14ac:dyDescent="0.25">
      <c r="G3" s="420"/>
      <c r="H3" s="25" t="s">
        <v>74</v>
      </c>
    </row>
    <row r="4" spans="1:8" ht="15.75" thickBot="1" x14ac:dyDescent="0.3">
      <c r="G4" s="26"/>
      <c r="H4" s="25" t="s">
        <v>75</v>
      </c>
    </row>
    <row r="5" spans="1:8" ht="30" customHeight="1" thickBot="1" x14ac:dyDescent="0.3">
      <c r="A5" s="166" t="s">
        <v>35</v>
      </c>
      <c r="B5" s="167" t="s">
        <v>34</v>
      </c>
      <c r="C5" s="167" t="s">
        <v>67</v>
      </c>
      <c r="D5" s="55" t="s">
        <v>59</v>
      </c>
      <c r="E5" s="168" t="s">
        <v>60</v>
      </c>
    </row>
    <row r="6" spans="1:8" ht="15" customHeight="1" thickBot="1" x14ac:dyDescent="0.3">
      <c r="A6" s="75"/>
      <c r="B6" s="76"/>
      <c r="C6" s="104" t="s">
        <v>94</v>
      </c>
      <c r="D6" s="134">
        <f>SUM(D7:D103)</f>
        <v>612</v>
      </c>
      <c r="E6" s="135">
        <f>AVERAGE(E7:E103)</f>
        <v>62.494329896907232</v>
      </c>
    </row>
    <row r="7" spans="1:8" ht="15" customHeight="1" x14ac:dyDescent="0.25">
      <c r="A7" s="183">
        <v>1</v>
      </c>
      <c r="B7" s="564" t="s">
        <v>26</v>
      </c>
      <c r="C7" s="1011" t="s">
        <v>145</v>
      </c>
      <c r="D7" s="427">
        <v>1</v>
      </c>
      <c r="E7" s="186">
        <v>96</v>
      </c>
    </row>
    <row r="8" spans="1:8" ht="15" customHeight="1" x14ac:dyDescent="0.25">
      <c r="A8" s="28">
        <v>2</v>
      </c>
      <c r="B8" s="16" t="s">
        <v>11</v>
      </c>
      <c r="C8" s="986" t="s">
        <v>80</v>
      </c>
      <c r="D8" s="427">
        <v>8</v>
      </c>
      <c r="E8" s="18">
        <v>83</v>
      </c>
    </row>
    <row r="9" spans="1:8" x14ac:dyDescent="0.25">
      <c r="A9" s="28">
        <v>3</v>
      </c>
      <c r="B9" s="16" t="s">
        <v>13</v>
      </c>
      <c r="C9" s="21" t="s">
        <v>173</v>
      </c>
      <c r="D9" s="180">
        <v>3</v>
      </c>
      <c r="E9" s="18">
        <v>81.3</v>
      </c>
    </row>
    <row r="10" spans="1:8" x14ac:dyDescent="0.25">
      <c r="A10" s="28">
        <v>4</v>
      </c>
      <c r="B10" s="16" t="s">
        <v>1</v>
      </c>
      <c r="C10" s="1015" t="s">
        <v>159</v>
      </c>
      <c r="D10" s="180">
        <v>3</v>
      </c>
      <c r="E10" s="18">
        <v>80.3</v>
      </c>
    </row>
    <row r="11" spans="1:8" x14ac:dyDescent="0.25">
      <c r="A11" s="28">
        <v>5</v>
      </c>
      <c r="B11" s="103" t="s">
        <v>26</v>
      </c>
      <c r="C11" s="97" t="s">
        <v>27</v>
      </c>
      <c r="D11" s="177">
        <v>8</v>
      </c>
      <c r="E11" s="18">
        <v>80.2</v>
      </c>
    </row>
    <row r="12" spans="1:8" x14ac:dyDescent="0.25">
      <c r="A12" s="28">
        <v>6</v>
      </c>
      <c r="B12" s="16" t="s">
        <v>1</v>
      </c>
      <c r="C12" s="425" t="s">
        <v>136</v>
      </c>
      <c r="D12" s="427">
        <v>3</v>
      </c>
      <c r="E12" s="18">
        <v>79</v>
      </c>
    </row>
    <row r="13" spans="1:8" x14ac:dyDescent="0.25">
      <c r="A13" s="28">
        <v>7</v>
      </c>
      <c r="B13" s="16" t="s">
        <v>13</v>
      </c>
      <c r="C13" s="169" t="s">
        <v>121</v>
      </c>
      <c r="D13" s="180">
        <v>2</v>
      </c>
      <c r="E13" s="18">
        <v>78.8</v>
      </c>
    </row>
    <row r="14" spans="1:8" x14ac:dyDescent="0.25">
      <c r="A14" s="28">
        <v>8</v>
      </c>
      <c r="B14" s="16" t="s">
        <v>11</v>
      </c>
      <c r="C14" s="666" t="s">
        <v>126</v>
      </c>
      <c r="D14" s="412">
        <v>1</v>
      </c>
      <c r="E14" s="18">
        <v>78</v>
      </c>
    </row>
    <row r="15" spans="1:8" ht="15" customHeight="1" x14ac:dyDescent="0.25">
      <c r="A15" s="28">
        <v>9</v>
      </c>
      <c r="B15" s="16" t="s">
        <v>0</v>
      </c>
      <c r="C15" s="23" t="s">
        <v>182</v>
      </c>
      <c r="D15" s="180">
        <v>10</v>
      </c>
      <c r="E15" s="42">
        <v>77.900000000000006</v>
      </c>
    </row>
    <row r="16" spans="1:8" ht="15.75" thickBot="1" x14ac:dyDescent="0.3">
      <c r="A16" s="125">
        <v>10</v>
      </c>
      <c r="B16" s="19" t="s">
        <v>13</v>
      </c>
      <c r="C16" s="422" t="s">
        <v>114</v>
      </c>
      <c r="D16" s="184">
        <v>2</v>
      </c>
      <c r="E16" s="20">
        <v>77.5</v>
      </c>
    </row>
    <row r="17" spans="1:5" x14ac:dyDescent="0.25">
      <c r="A17" s="29">
        <v>11</v>
      </c>
      <c r="B17" s="32" t="s">
        <v>13</v>
      </c>
      <c r="C17" s="1013" t="s">
        <v>174</v>
      </c>
      <c r="D17" s="177">
        <v>4</v>
      </c>
      <c r="E17" s="42">
        <v>76.5</v>
      </c>
    </row>
    <row r="18" spans="1:5" s="165" customFormat="1" x14ac:dyDescent="0.25">
      <c r="A18" s="28">
        <v>12</v>
      </c>
      <c r="B18" s="103" t="s">
        <v>26</v>
      </c>
      <c r="C18" s="22" t="s">
        <v>30</v>
      </c>
      <c r="D18" s="180">
        <v>20</v>
      </c>
      <c r="E18" s="42">
        <v>76</v>
      </c>
    </row>
    <row r="19" spans="1:5" x14ac:dyDescent="0.25">
      <c r="A19" s="28">
        <v>13</v>
      </c>
      <c r="B19" s="16" t="s">
        <v>20</v>
      </c>
      <c r="C19" s="274" t="s">
        <v>120</v>
      </c>
      <c r="D19" s="180">
        <v>1</v>
      </c>
      <c r="E19" s="18">
        <v>76</v>
      </c>
    </row>
    <row r="20" spans="1:5" x14ac:dyDescent="0.25">
      <c r="A20" s="28">
        <v>14</v>
      </c>
      <c r="B20" s="16" t="s">
        <v>11</v>
      </c>
      <c r="C20" s="23" t="s">
        <v>168</v>
      </c>
      <c r="D20" s="180">
        <v>5</v>
      </c>
      <c r="E20" s="18">
        <v>76</v>
      </c>
    </row>
    <row r="21" spans="1:5" x14ac:dyDescent="0.25">
      <c r="A21" s="28">
        <v>15</v>
      </c>
      <c r="B21" s="16" t="s">
        <v>0</v>
      </c>
      <c r="C21" s="23" t="s">
        <v>55</v>
      </c>
      <c r="D21" s="180">
        <v>1</v>
      </c>
      <c r="E21" s="18">
        <v>76</v>
      </c>
    </row>
    <row r="22" spans="1:5" x14ac:dyDescent="0.25">
      <c r="A22" s="28">
        <v>16</v>
      </c>
      <c r="B22" s="16" t="s">
        <v>0</v>
      </c>
      <c r="C22" s="23" t="s">
        <v>54</v>
      </c>
      <c r="D22" s="180">
        <v>32</v>
      </c>
      <c r="E22" s="18">
        <v>75.7</v>
      </c>
    </row>
    <row r="23" spans="1:5" x14ac:dyDescent="0.25">
      <c r="A23" s="28">
        <v>17</v>
      </c>
      <c r="B23" s="16" t="s">
        <v>1</v>
      </c>
      <c r="C23" s="21" t="s">
        <v>130</v>
      </c>
      <c r="D23" s="180">
        <v>2</v>
      </c>
      <c r="E23" s="41">
        <v>75.5</v>
      </c>
    </row>
    <row r="24" spans="1:5" x14ac:dyDescent="0.25">
      <c r="A24" s="28">
        <v>18</v>
      </c>
      <c r="B24" s="16" t="s">
        <v>13</v>
      </c>
      <c r="C24" s="77" t="s">
        <v>49</v>
      </c>
      <c r="D24" s="180">
        <v>15</v>
      </c>
      <c r="E24" s="41">
        <v>75.3</v>
      </c>
    </row>
    <row r="25" spans="1:5" x14ac:dyDescent="0.25">
      <c r="A25" s="28">
        <v>19</v>
      </c>
      <c r="B25" s="62" t="s">
        <v>32</v>
      </c>
      <c r="C25" s="21" t="s">
        <v>41</v>
      </c>
      <c r="D25" s="672">
        <v>12</v>
      </c>
      <c r="E25" s="18">
        <v>75</v>
      </c>
    </row>
    <row r="26" spans="1:5" ht="15" customHeight="1" thickBot="1" x14ac:dyDescent="0.3">
      <c r="A26" s="126">
        <v>20</v>
      </c>
      <c r="B26" s="448" t="s">
        <v>32</v>
      </c>
      <c r="C26" s="1014" t="s">
        <v>45</v>
      </c>
      <c r="D26" s="707">
        <v>2</v>
      </c>
      <c r="E26" s="41">
        <v>74</v>
      </c>
    </row>
    <row r="27" spans="1:5" x14ac:dyDescent="0.25">
      <c r="A27" s="35">
        <v>21</v>
      </c>
      <c r="B27" s="37" t="s">
        <v>13</v>
      </c>
      <c r="C27" s="1016" t="s">
        <v>64</v>
      </c>
      <c r="D27" s="176">
        <v>9</v>
      </c>
      <c r="E27" s="43">
        <v>74</v>
      </c>
    </row>
    <row r="28" spans="1:5" x14ac:dyDescent="0.25">
      <c r="A28" s="28">
        <v>22</v>
      </c>
      <c r="B28" s="62" t="s">
        <v>32</v>
      </c>
      <c r="C28" s="562" t="s">
        <v>106</v>
      </c>
      <c r="D28" s="672">
        <v>2</v>
      </c>
      <c r="E28" s="18">
        <v>72.5</v>
      </c>
    </row>
    <row r="29" spans="1:5" x14ac:dyDescent="0.25">
      <c r="A29" s="28">
        <v>23</v>
      </c>
      <c r="B29" s="103" t="s">
        <v>26</v>
      </c>
      <c r="C29" s="7" t="s">
        <v>28</v>
      </c>
      <c r="D29" s="180">
        <v>6</v>
      </c>
      <c r="E29" s="18">
        <v>72.099999999999994</v>
      </c>
    </row>
    <row r="30" spans="1:5" x14ac:dyDescent="0.25">
      <c r="A30" s="28">
        <v>24</v>
      </c>
      <c r="B30" s="16" t="s">
        <v>11</v>
      </c>
      <c r="C30" s="23" t="s">
        <v>125</v>
      </c>
      <c r="D30" s="180">
        <v>2</v>
      </c>
      <c r="E30" s="18">
        <v>72</v>
      </c>
    </row>
    <row r="31" spans="1:5" x14ac:dyDescent="0.25">
      <c r="A31" s="28">
        <v>25</v>
      </c>
      <c r="B31" s="16" t="s">
        <v>1</v>
      </c>
      <c r="C31" s="562" t="s">
        <v>132</v>
      </c>
      <c r="D31" s="180">
        <v>2</v>
      </c>
      <c r="E31" s="18">
        <v>71.5</v>
      </c>
    </row>
    <row r="32" spans="1:5" x14ac:dyDescent="0.25">
      <c r="A32" s="28">
        <v>26</v>
      </c>
      <c r="B32" s="16" t="s">
        <v>13</v>
      </c>
      <c r="C32" s="7" t="s">
        <v>48</v>
      </c>
      <c r="D32" s="180">
        <v>27</v>
      </c>
      <c r="E32" s="18">
        <v>71.2</v>
      </c>
    </row>
    <row r="33" spans="1:5" s="165" customFormat="1" x14ac:dyDescent="0.25">
      <c r="A33" s="28">
        <v>27</v>
      </c>
      <c r="B33" s="62" t="s">
        <v>32</v>
      </c>
      <c r="C33" s="426" t="s">
        <v>44</v>
      </c>
      <c r="D33" s="672">
        <v>16</v>
      </c>
      <c r="E33" s="93">
        <v>71</v>
      </c>
    </row>
    <row r="34" spans="1:5" x14ac:dyDescent="0.25">
      <c r="A34" s="28">
        <v>28</v>
      </c>
      <c r="B34" s="103" t="s">
        <v>26</v>
      </c>
      <c r="C34" s="7" t="s">
        <v>183</v>
      </c>
      <c r="D34" s="179">
        <v>2</v>
      </c>
      <c r="E34" s="18">
        <v>71</v>
      </c>
    </row>
    <row r="35" spans="1:5" x14ac:dyDescent="0.25">
      <c r="A35" s="28">
        <v>29</v>
      </c>
      <c r="B35" s="16" t="s">
        <v>1</v>
      </c>
      <c r="C35" s="7" t="s">
        <v>109</v>
      </c>
      <c r="D35" s="181">
        <v>14</v>
      </c>
      <c r="E35" s="172">
        <v>71</v>
      </c>
    </row>
    <row r="36" spans="1:5" ht="15" customHeight="1" thickBot="1" x14ac:dyDescent="0.3">
      <c r="A36" s="125">
        <v>30</v>
      </c>
      <c r="B36" s="340" t="s">
        <v>26</v>
      </c>
      <c r="C36" s="31" t="s">
        <v>29</v>
      </c>
      <c r="D36" s="3">
        <v>10</v>
      </c>
      <c r="E36" s="20">
        <v>70.599999999999994</v>
      </c>
    </row>
    <row r="37" spans="1:5" x14ac:dyDescent="0.25">
      <c r="A37" s="35">
        <v>31</v>
      </c>
      <c r="B37" s="37" t="s">
        <v>13</v>
      </c>
      <c r="C37" s="1017" t="s">
        <v>14</v>
      </c>
      <c r="D37" s="176">
        <v>3</v>
      </c>
      <c r="E37" s="43">
        <v>70.3</v>
      </c>
    </row>
    <row r="38" spans="1:5" x14ac:dyDescent="0.25">
      <c r="A38" s="28">
        <v>32</v>
      </c>
      <c r="B38" s="16" t="s">
        <v>1</v>
      </c>
      <c r="C38" s="21" t="s">
        <v>128</v>
      </c>
      <c r="D38" s="181">
        <v>7</v>
      </c>
      <c r="E38" s="172">
        <v>70.290000000000006</v>
      </c>
    </row>
    <row r="39" spans="1:5" s="165" customFormat="1" x14ac:dyDescent="0.25">
      <c r="A39" s="28">
        <v>33</v>
      </c>
      <c r="B39" s="16" t="s">
        <v>1</v>
      </c>
      <c r="C39" s="23" t="s">
        <v>111</v>
      </c>
      <c r="D39" s="180">
        <v>14</v>
      </c>
      <c r="E39" s="18">
        <v>70</v>
      </c>
    </row>
    <row r="40" spans="1:5" x14ac:dyDescent="0.25">
      <c r="A40" s="28">
        <v>34</v>
      </c>
      <c r="B40" s="16" t="s">
        <v>1</v>
      </c>
      <c r="C40" s="67" t="s">
        <v>129</v>
      </c>
      <c r="D40" s="181">
        <v>11</v>
      </c>
      <c r="E40" s="172">
        <v>69.3</v>
      </c>
    </row>
    <row r="41" spans="1:5" x14ac:dyDescent="0.25">
      <c r="A41" s="28">
        <v>35</v>
      </c>
      <c r="B41" s="16" t="s">
        <v>11</v>
      </c>
      <c r="C41" s="60" t="s">
        <v>65</v>
      </c>
      <c r="D41" s="181">
        <v>4</v>
      </c>
      <c r="E41" s="172">
        <v>69</v>
      </c>
    </row>
    <row r="42" spans="1:5" s="165" customFormat="1" x14ac:dyDescent="0.25">
      <c r="A42" s="28">
        <v>36</v>
      </c>
      <c r="B42" s="16" t="s">
        <v>11</v>
      </c>
      <c r="C42" s="23" t="s">
        <v>142</v>
      </c>
      <c r="D42" s="180">
        <v>17</v>
      </c>
      <c r="E42" s="18">
        <v>69</v>
      </c>
    </row>
    <row r="43" spans="1:5" x14ac:dyDescent="0.25">
      <c r="A43" s="28">
        <v>37</v>
      </c>
      <c r="B43" s="16" t="s">
        <v>1</v>
      </c>
      <c r="C43" s="7" t="s">
        <v>157</v>
      </c>
      <c r="D43" s="181">
        <v>4</v>
      </c>
      <c r="E43" s="172">
        <v>69</v>
      </c>
    </row>
    <row r="44" spans="1:5" x14ac:dyDescent="0.25">
      <c r="A44" s="28">
        <v>38</v>
      </c>
      <c r="B44" s="16" t="s">
        <v>20</v>
      </c>
      <c r="C44" s="1003" t="s">
        <v>164</v>
      </c>
      <c r="D44" s="180">
        <v>2</v>
      </c>
      <c r="E44" s="18">
        <v>68</v>
      </c>
    </row>
    <row r="45" spans="1:5" x14ac:dyDescent="0.25">
      <c r="A45" s="28">
        <v>39</v>
      </c>
      <c r="B45" s="16" t="s">
        <v>20</v>
      </c>
      <c r="C45" s="21" t="s">
        <v>19</v>
      </c>
      <c r="D45" s="180">
        <v>7</v>
      </c>
      <c r="E45" s="18">
        <v>68</v>
      </c>
    </row>
    <row r="46" spans="1:5" ht="15.75" thickBot="1" x14ac:dyDescent="0.3">
      <c r="A46" s="125">
        <v>40</v>
      </c>
      <c r="B46" s="19" t="s">
        <v>11</v>
      </c>
      <c r="C46" s="840" t="s">
        <v>123</v>
      </c>
      <c r="D46" s="185">
        <v>2</v>
      </c>
      <c r="E46" s="174">
        <v>67.5</v>
      </c>
    </row>
    <row r="47" spans="1:5" x14ac:dyDescent="0.25">
      <c r="A47" s="35">
        <v>41</v>
      </c>
      <c r="B47" s="37" t="s">
        <v>1</v>
      </c>
      <c r="C47" s="9" t="s">
        <v>66</v>
      </c>
      <c r="D47" s="1019">
        <v>9</v>
      </c>
      <c r="E47" s="43">
        <v>67.3</v>
      </c>
    </row>
    <row r="48" spans="1:5" x14ac:dyDescent="0.25">
      <c r="A48" s="28">
        <v>42</v>
      </c>
      <c r="B48" s="16" t="s">
        <v>0</v>
      </c>
      <c r="C48" s="23" t="s">
        <v>62</v>
      </c>
      <c r="D48" s="180">
        <v>19</v>
      </c>
      <c r="E48" s="18">
        <v>66.680000000000007</v>
      </c>
    </row>
    <row r="49" spans="1:5" x14ac:dyDescent="0.25">
      <c r="A49" s="29">
        <v>43</v>
      </c>
      <c r="B49" s="32" t="s">
        <v>1</v>
      </c>
      <c r="C49" s="425" t="s">
        <v>112</v>
      </c>
      <c r="D49" s="177">
        <v>14</v>
      </c>
      <c r="E49" s="42">
        <v>66.400000000000006</v>
      </c>
    </row>
    <row r="50" spans="1:5" x14ac:dyDescent="0.25">
      <c r="A50" s="28">
        <v>44</v>
      </c>
      <c r="B50" s="103" t="s">
        <v>26</v>
      </c>
      <c r="C50" s="7" t="s">
        <v>146</v>
      </c>
      <c r="D50" s="180">
        <v>2</v>
      </c>
      <c r="E50" s="18">
        <v>66</v>
      </c>
    </row>
    <row r="51" spans="1:5" x14ac:dyDescent="0.25">
      <c r="A51" s="28">
        <v>45</v>
      </c>
      <c r="B51" s="16" t="s">
        <v>20</v>
      </c>
      <c r="C51" s="21" t="s">
        <v>170</v>
      </c>
      <c r="D51" s="180">
        <v>2</v>
      </c>
      <c r="E51" s="18">
        <v>65.5</v>
      </c>
    </row>
    <row r="52" spans="1:5" x14ac:dyDescent="0.25">
      <c r="A52" s="28">
        <v>46</v>
      </c>
      <c r="B52" s="16" t="s">
        <v>13</v>
      </c>
      <c r="C52" s="67" t="s">
        <v>165</v>
      </c>
      <c r="D52" s="181">
        <v>5</v>
      </c>
      <c r="E52" s="172">
        <v>65.400000000000006</v>
      </c>
    </row>
    <row r="53" spans="1:5" x14ac:dyDescent="0.25">
      <c r="A53" s="28">
        <v>47</v>
      </c>
      <c r="B53" s="16" t="s">
        <v>1</v>
      </c>
      <c r="C53" s="23" t="s">
        <v>179</v>
      </c>
      <c r="D53" s="180">
        <v>5</v>
      </c>
      <c r="E53" s="18">
        <v>65</v>
      </c>
    </row>
    <row r="54" spans="1:5" x14ac:dyDescent="0.25">
      <c r="A54" s="28">
        <v>48</v>
      </c>
      <c r="B54" s="16" t="s">
        <v>1</v>
      </c>
      <c r="C54" s="23" t="s">
        <v>135</v>
      </c>
      <c r="D54" s="180">
        <v>2</v>
      </c>
      <c r="E54" s="18">
        <v>64</v>
      </c>
    </row>
    <row r="55" spans="1:5" x14ac:dyDescent="0.25">
      <c r="A55" s="28">
        <v>49</v>
      </c>
      <c r="B55" s="16" t="s">
        <v>0</v>
      </c>
      <c r="C55" s="23" t="s">
        <v>53</v>
      </c>
      <c r="D55" s="180">
        <v>4</v>
      </c>
      <c r="E55" s="18">
        <v>63.5</v>
      </c>
    </row>
    <row r="56" spans="1:5" ht="15.75" thickBot="1" x14ac:dyDescent="0.3">
      <c r="A56" s="125">
        <v>50</v>
      </c>
      <c r="B56" s="19" t="s">
        <v>13</v>
      </c>
      <c r="C56" s="10" t="s">
        <v>175</v>
      </c>
      <c r="D56" s="185">
        <v>3</v>
      </c>
      <c r="E56" s="174">
        <v>63.4</v>
      </c>
    </row>
    <row r="57" spans="1:5" x14ac:dyDescent="0.25">
      <c r="A57" s="35">
        <v>51</v>
      </c>
      <c r="B57" s="37" t="s">
        <v>1</v>
      </c>
      <c r="C57" s="423" t="s">
        <v>134</v>
      </c>
      <c r="D57" s="176">
        <v>1</v>
      </c>
      <c r="E57" s="43">
        <v>63</v>
      </c>
    </row>
    <row r="58" spans="1:5" x14ac:dyDescent="0.25">
      <c r="A58" s="28">
        <v>52</v>
      </c>
      <c r="B58" s="16" t="s">
        <v>1</v>
      </c>
      <c r="C58" s="23" t="s">
        <v>113</v>
      </c>
      <c r="D58" s="180">
        <v>17</v>
      </c>
      <c r="E58" s="18">
        <v>62.3</v>
      </c>
    </row>
    <row r="59" spans="1:5" s="165" customFormat="1" x14ac:dyDescent="0.25">
      <c r="A59" s="29">
        <v>53</v>
      </c>
      <c r="B59" s="32" t="s">
        <v>1</v>
      </c>
      <c r="C59" s="568" t="s">
        <v>8</v>
      </c>
      <c r="D59" s="574">
        <v>14</v>
      </c>
      <c r="E59" s="173">
        <v>62.2</v>
      </c>
    </row>
    <row r="60" spans="1:5" x14ac:dyDescent="0.25">
      <c r="A60" s="28">
        <v>54</v>
      </c>
      <c r="B60" s="62" t="s">
        <v>32</v>
      </c>
      <c r="C60" s="417" t="s">
        <v>143</v>
      </c>
      <c r="D60" s="672">
        <v>10</v>
      </c>
      <c r="E60" s="18">
        <v>62</v>
      </c>
    </row>
    <row r="61" spans="1:5" x14ac:dyDescent="0.25">
      <c r="A61" s="28">
        <v>55</v>
      </c>
      <c r="B61" s="16" t="s">
        <v>11</v>
      </c>
      <c r="C61" s="171" t="s">
        <v>152</v>
      </c>
      <c r="D61" s="180">
        <v>6</v>
      </c>
      <c r="E61" s="18">
        <v>62</v>
      </c>
    </row>
    <row r="62" spans="1:5" x14ac:dyDescent="0.25">
      <c r="A62" s="28">
        <v>56</v>
      </c>
      <c r="B62" s="103" t="s">
        <v>26</v>
      </c>
      <c r="C62" s="77" t="s">
        <v>31</v>
      </c>
      <c r="D62" s="180">
        <v>2</v>
      </c>
      <c r="E62" s="18">
        <v>61</v>
      </c>
    </row>
    <row r="63" spans="1:5" x14ac:dyDescent="0.25">
      <c r="A63" s="28">
        <v>57</v>
      </c>
      <c r="B63" s="16" t="s">
        <v>20</v>
      </c>
      <c r="C63" s="21" t="s">
        <v>46</v>
      </c>
      <c r="D63" s="180">
        <v>7</v>
      </c>
      <c r="E63" s="18">
        <v>60.9</v>
      </c>
    </row>
    <row r="64" spans="1:5" ht="15" customHeight="1" x14ac:dyDescent="0.25">
      <c r="A64" s="28">
        <v>58</v>
      </c>
      <c r="B64" s="32" t="s">
        <v>20</v>
      </c>
      <c r="C64" s="21" t="s">
        <v>149</v>
      </c>
      <c r="D64" s="180">
        <v>2</v>
      </c>
      <c r="E64" s="18">
        <v>60.5</v>
      </c>
    </row>
    <row r="65" spans="1:5" x14ac:dyDescent="0.25">
      <c r="A65" s="28">
        <v>59</v>
      </c>
      <c r="B65" s="32" t="s">
        <v>0</v>
      </c>
      <c r="C65" s="23" t="s">
        <v>108</v>
      </c>
      <c r="D65" s="180">
        <v>10</v>
      </c>
      <c r="E65" s="18">
        <v>60.4</v>
      </c>
    </row>
    <row r="66" spans="1:5" ht="15.75" thickBot="1" x14ac:dyDescent="0.3">
      <c r="A66" s="125">
        <v>60</v>
      </c>
      <c r="B66" s="32" t="s">
        <v>20</v>
      </c>
      <c r="C66" s="10" t="s">
        <v>23</v>
      </c>
      <c r="D66" s="184">
        <v>2</v>
      </c>
      <c r="E66" s="20">
        <v>59.5</v>
      </c>
    </row>
    <row r="67" spans="1:5" x14ac:dyDescent="0.25">
      <c r="A67" s="35">
        <v>61</v>
      </c>
      <c r="B67" s="37" t="s">
        <v>13</v>
      </c>
      <c r="C67" s="570" t="s">
        <v>37</v>
      </c>
      <c r="D67" s="176">
        <v>3</v>
      </c>
      <c r="E67" s="43">
        <v>59.1</v>
      </c>
    </row>
    <row r="68" spans="1:5" x14ac:dyDescent="0.25">
      <c r="A68" s="28">
        <v>62</v>
      </c>
      <c r="B68" s="16" t="s">
        <v>1</v>
      </c>
      <c r="C68" s="562" t="s">
        <v>137</v>
      </c>
      <c r="D68" s="181">
        <v>3</v>
      </c>
      <c r="E68" s="172">
        <v>59</v>
      </c>
    </row>
    <row r="69" spans="1:5" x14ac:dyDescent="0.25">
      <c r="A69" s="29">
        <v>63</v>
      </c>
      <c r="B69" s="32" t="s">
        <v>13</v>
      </c>
      <c r="C69" s="425" t="s">
        <v>63</v>
      </c>
      <c r="D69" s="177">
        <v>10</v>
      </c>
      <c r="E69" s="42">
        <v>58.9</v>
      </c>
    </row>
    <row r="70" spans="1:5" x14ac:dyDescent="0.25">
      <c r="A70" s="28">
        <v>64</v>
      </c>
      <c r="B70" s="16" t="s">
        <v>1</v>
      </c>
      <c r="C70" s="630" t="s">
        <v>181</v>
      </c>
      <c r="D70" s="180">
        <v>4</v>
      </c>
      <c r="E70" s="18">
        <v>58.8</v>
      </c>
    </row>
    <row r="71" spans="1:5" x14ac:dyDescent="0.25">
      <c r="A71" s="28">
        <v>65</v>
      </c>
      <c r="B71" s="16" t="s">
        <v>13</v>
      </c>
      <c r="C71" s="21" t="s">
        <v>15</v>
      </c>
      <c r="D71" s="181">
        <v>4</v>
      </c>
      <c r="E71" s="172">
        <v>58.6</v>
      </c>
    </row>
    <row r="72" spans="1:5" x14ac:dyDescent="0.25">
      <c r="A72" s="28">
        <v>66</v>
      </c>
      <c r="B72" s="62" t="s">
        <v>32</v>
      </c>
      <c r="C72" s="562" t="s">
        <v>177</v>
      </c>
      <c r="D72" s="672">
        <v>7</v>
      </c>
      <c r="E72" s="178">
        <v>58</v>
      </c>
    </row>
    <row r="73" spans="1:5" s="165" customFormat="1" x14ac:dyDescent="0.25">
      <c r="A73" s="28">
        <v>67</v>
      </c>
      <c r="B73" s="16" t="s">
        <v>11</v>
      </c>
      <c r="C73" s="182" t="s">
        <v>122</v>
      </c>
      <c r="D73" s="180">
        <v>5</v>
      </c>
      <c r="E73" s="18">
        <v>58</v>
      </c>
    </row>
    <row r="74" spans="1:5" s="165" customFormat="1" x14ac:dyDescent="0.25">
      <c r="A74" s="28">
        <v>68</v>
      </c>
      <c r="B74" s="103" t="s">
        <v>26</v>
      </c>
      <c r="C74" s="59" t="s">
        <v>118</v>
      </c>
      <c r="D74" s="180">
        <v>9</v>
      </c>
      <c r="E74" s="18">
        <v>57.3</v>
      </c>
    </row>
    <row r="75" spans="1:5" x14ac:dyDescent="0.25">
      <c r="A75" s="28">
        <v>69</v>
      </c>
      <c r="B75" s="16" t="s">
        <v>13</v>
      </c>
      <c r="C75" s="21" t="s">
        <v>47</v>
      </c>
      <c r="D75" s="180">
        <v>8</v>
      </c>
      <c r="E75" s="18">
        <v>57.3</v>
      </c>
    </row>
    <row r="76" spans="1:5" ht="15.75" thickBot="1" x14ac:dyDescent="0.3">
      <c r="A76" s="125">
        <v>70</v>
      </c>
      <c r="B76" s="19" t="s">
        <v>20</v>
      </c>
      <c r="C76" s="31" t="s">
        <v>38</v>
      </c>
      <c r="D76" s="184">
        <v>5</v>
      </c>
      <c r="E76" s="20">
        <v>56.8</v>
      </c>
    </row>
    <row r="77" spans="1:5" x14ac:dyDescent="0.25">
      <c r="A77" s="35">
        <v>71</v>
      </c>
      <c r="B77" s="61" t="s">
        <v>32</v>
      </c>
      <c r="C77" s="1004" t="s">
        <v>116</v>
      </c>
      <c r="D77" s="692">
        <v>4</v>
      </c>
      <c r="E77" s="43">
        <v>56</v>
      </c>
    </row>
    <row r="78" spans="1:5" x14ac:dyDescent="0.25">
      <c r="A78" s="28">
        <v>72</v>
      </c>
      <c r="B78" s="16" t="s">
        <v>20</v>
      </c>
      <c r="C78" s="562" t="s">
        <v>91</v>
      </c>
      <c r="D78" s="180">
        <v>2</v>
      </c>
      <c r="E78" s="18">
        <v>56</v>
      </c>
    </row>
    <row r="79" spans="1:5" x14ac:dyDescent="0.25">
      <c r="A79" s="29">
        <v>73</v>
      </c>
      <c r="B79" s="32" t="s">
        <v>11</v>
      </c>
      <c r="C79" s="985" t="s">
        <v>50</v>
      </c>
      <c r="D79" s="177">
        <v>6</v>
      </c>
      <c r="E79" s="42">
        <v>56</v>
      </c>
    </row>
    <row r="80" spans="1:5" x14ac:dyDescent="0.25">
      <c r="A80" s="28">
        <v>74</v>
      </c>
      <c r="B80" s="16" t="s">
        <v>20</v>
      </c>
      <c r="C80" s="21" t="s">
        <v>24</v>
      </c>
      <c r="D80" s="180">
        <v>3</v>
      </c>
      <c r="E80" s="18">
        <v>55.7</v>
      </c>
    </row>
    <row r="81" spans="1:5" x14ac:dyDescent="0.25">
      <c r="A81" s="29">
        <v>75</v>
      </c>
      <c r="B81" s="32" t="s">
        <v>11</v>
      </c>
      <c r="C81" s="425" t="s">
        <v>124</v>
      </c>
      <c r="D81" s="177">
        <v>3</v>
      </c>
      <c r="E81" s="42">
        <v>55.3</v>
      </c>
    </row>
    <row r="82" spans="1:5" x14ac:dyDescent="0.25">
      <c r="A82" s="28">
        <v>76</v>
      </c>
      <c r="B82" s="103" t="s">
        <v>26</v>
      </c>
      <c r="C82" s="21" t="s">
        <v>144</v>
      </c>
      <c r="D82" s="180">
        <v>5</v>
      </c>
      <c r="E82" s="18">
        <v>54</v>
      </c>
    </row>
    <row r="83" spans="1:5" x14ac:dyDescent="0.25">
      <c r="A83" s="28">
        <v>77</v>
      </c>
      <c r="B83" s="16" t="s">
        <v>0</v>
      </c>
      <c r="C83" s="23" t="s">
        <v>36</v>
      </c>
      <c r="D83" s="180">
        <v>3</v>
      </c>
      <c r="E83" s="18">
        <v>54</v>
      </c>
    </row>
    <row r="84" spans="1:5" x14ac:dyDescent="0.25">
      <c r="A84" s="28">
        <v>78</v>
      </c>
      <c r="B84" s="16" t="s">
        <v>1</v>
      </c>
      <c r="C84" s="21" t="s">
        <v>127</v>
      </c>
      <c r="D84" s="180">
        <v>1</v>
      </c>
      <c r="E84" s="18">
        <v>53.4</v>
      </c>
    </row>
    <row r="85" spans="1:5" x14ac:dyDescent="0.25">
      <c r="A85" s="28">
        <v>79</v>
      </c>
      <c r="B85" s="16" t="s">
        <v>1</v>
      </c>
      <c r="C85" s="182" t="s">
        <v>155</v>
      </c>
      <c r="D85" s="180">
        <v>12</v>
      </c>
      <c r="E85" s="18">
        <v>51.08</v>
      </c>
    </row>
    <row r="86" spans="1:5" ht="15.75" thickBot="1" x14ac:dyDescent="0.3">
      <c r="A86" s="125">
        <v>80</v>
      </c>
      <c r="B86" s="19" t="s">
        <v>1</v>
      </c>
      <c r="C86" s="31" t="s">
        <v>178</v>
      </c>
      <c r="D86" s="184">
        <v>1</v>
      </c>
      <c r="E86" s="20">
        <v>51</v>
      </c>
    </row>
    <row r="87" spans="1:5" x14ac:dyDescent="0.25">
      <c r="A87" s="35">
        <v>81</v>
      </c>
      <c r="B87" s="37" t="s">
        <v>11</v>
      </c>
      <c r="C87" s="36" t="s">
        <v>10</v>
      </c>
      <c r="D87" s="409">
        <v>5</v>
      </c>
      <c r="E87" s="410">
        <v>50.8</v>
      </c>
    </row>
    <row r="88" spans="1:5" x14ac:dyDescent="0.25">
      <c r="A88" s="28">
        <v>82</v>
      </c>
      <c r="B88" s="16" t="s">
        <v>13</v>
      </c>
      <c r="C88" s="442" t="s">
        <v>150</v>
      </c>
      <c r="D88" s="180">
        <v>1</v>
      </c>
      <c r="E88" s="18">
        <v>49</v>
      </c>
    </row>
    <row r="89" spans="1:5" x14ac:dyDescent="0.25">
      <c r="A89" s="29">
        <v>83</v>
      </c>
      <c r="B89" s="32" t="s">
        <v>0</v>
      </c>
      <c r="C89" s="425" t="s">
        <v>166</v>
      </c>
      <c r="D89" s="177">
        <v>9</v>
      </c>
      <c r="E89" s="42">
        <v>47.3</v>
      </c>
    </row>
    <row r="90" spans="1:5" x14ac:dyDescent="0.25">
      <c r="A90" s="28">
        <v>84</v>
      </c>
      <c r="B90" s="32" t="s">
        <v>1</v>
      </c>
      <c r="C90" s="23" t="s">
        <v>131</v>
      </c>
      <c r="D90" s="180">
        <v>7</v>
      </c>
      <c r="E90" s="18">
        <v>46.6</v>
      </c>
    </row>
    <row r="91" spans="1:5" x14ac:dyDescent="0.25">
      <c r="A91" s="29">
        <v>85</v>
      </c>
      <c r="B91" s="32" t="s">
        <v>1</v>
      </c>
      <c r="C91" s="1005" t="s">
        <v>158</v>
      </c>
      <c r="D91" s="177">
        <v>6</v>
      </c>
      <c r="E91" s="42">
        <v>46</v>
      </c>
    </row>
    <row r="92" spans="1:5" x14ac:dyDescent="0.25">
      <c r="A92" s="28">
        <v>86</v>
      </c>
      <c r="B92" s="16" t="s">
        <v>1</v>
      </c>
      <c r="C92" s="23" t="s">
        <v>110</v>
      </c>
      <c r="D92" s="180">
        <v>21</v>
      </c>
      <c r="E92" s="18">
        <v>44.1</v>
      </c>
    </row>
    <row r="93" spans="1:5" ht="15" customHeight="1" x14ac:dyDescent="0.25">
      <c r="A93" s="28">
        <v>87</v>
      </c>
      <c r="B93" s="16" t="s">
        <v>1</v>
      </c>
      <c r="C93" s="21" t="s">
        <v>133</v>
      </c>
      <c r="D93" s="180">
        <v>3</v>
      </c>
      <c r="E93" s="18">
        <v>44</v>
      </c>
    </row>
    <row r="94" spans="1:5" x14ac:dyDescent="0.25">
      <c r="A94" s="28">
        <v>88</v>
      </c>
      <c r="B94" s="16" t="s">
        <v>20</v>
      </c>
      <c r="C94" s="1003" t="s">
        <v>148</v>
      </c>
      <c r="D94" s="180">
        <v>1</v>
      </c>
      <c r="E94" s="18">
        <v>43</v>
      </c>
    </row>
    <row r="95" spans="1:5" s="165" customFormat="1" x14ac:dyDescent="0.25">
      <c r="A95" s="29">
        <v>89</v>
      </c>
      <c r="B95" s="32" t="s">
        <v>20</v>
      </c>
      <c r="C95" s="8" t="s">
        <v>40</v>
      </c>
      <c r="D95" s="177">
        <v>4</v>
      </c>
      <c r="E95" s="42">
        <v>42.5</v>
      </c>
    </row>
    <row r="96" spans="1:5" s="165" customFormat="1" ht="15.75" thickBot="1" x14ac:dyDescent="0.3">
      <c r="A96" s="125">
        <v>90</v>
      </c>
      <c r="B96" s="19" t="s">
        <v>13</v>
      </c>
      <c r="C96" s="31" t="s">
        <v>16</v>
      </c>
      <c r="D96" s="184">
        <v>5</v>
      </c>
      <c r="E96" s="20">
        <v>42.3</v>
      </c>
    </row>
    <row r="97" spans="1:5" s="165" customFormat="1" x14ac:dyDescent="0.25">
      <c r="A97" s="183">
        <v>91</v>
      </c>
      <c r="B97" s="428" t="s">
        <v>1</v>
      </c>
      <c r="C97" s="1018" t="s">
        <v>160</v>
      </c>
      <c r="D97" s="667">
        <v>3</v>
      </c>
      <c r="E97" s="186">
        <v>40.700000000000003</v>
      </c>
    </row>
    <row r="98" spans="1:5" s="165" customFormat="1" x14ac:dyDescent="0.25">
      <c r="A98" s="28">
        <v>92</v>
      </c>
      <c r="B98" s="103" t="s">
        <v>11</v>
      </c>
      <c r="C98" s="447" t="s">
        <v>153</v>
      </c>
      <c r="D98" s="181">
        <v>1</v>
      </c>
      <c r="E98" s="18">
        <v>40</v>
      </c>
    </row>
    <row r="99" spans="1:5" s="165" customFormat="1" x14ac:dyDescent="0.25">
      <c r="A99" s="33">
        <v>93</v>
      </c>
      <c r="B99" s="411" t="s">
        <v>1</v>
      </c>
      <c r="C99" s="666" t="s">
        <v>180</v>
      </c>
      <c r="D99" s="412">
        <v>5</v>
      </c>
      <c r="E99" s="80">
        <v>39.200000000000003</v>
      </c>
    </row>
    <row r="100" spans="1:5" s="165" customFormat="1" x14ac:dyDescent="0.25">
      <c r="A100" s="28">
        <v>94</v>
      </c>
      <c r="B100" s="16" t="s">
        <v>13</v>
      </c>
      <c r="C100" s="7" t="s">
        <v>17</v>
      </c>
      <c r="D100" s="181">
        <v>2</v>
      </c>
      <c r="E100" s="172">
        <v>33.5</v>
      </c>
    </row>
    <row r="101" spans="1:5" s="165" customFormat="1" x14ac:dyDescent="0.25">
      <c r="A101" s="28">
        <v>95</v>
      </c>
      <c r="B101" s="16" t="s">
        <v>1</v>
      </c>
      <c r="C101" s="23" t="s">
        <v>156</v>
      </c>
      <c r="D101" s="180">
        <v>1</v>
      </c>
      <c r="E101" s="18">
        <v>33</v>
      </c>
    </row>
    <row r="102" spans="1:5" s="165" customFormat="1" x14ac:dyDescent="0.25">
      <c r="A102" s="28">
        <v>96</v>
      </c>
      <c r="B102" s="16" t="s">
        <v>20</v>
      </c>
      <c r="C102" s="21" t="s">
        <v>119</v>
      </c>
      <c r="D102" s="180">
        <v>5</v>
      </c>
      <c r="E102" s="18">
        <v>30.4</v>
      </c>
    </row>
    <row r="103" spans="1:5" s="165" customFormat="1" ht="15.75" thickBot="1" x14ac:dyDescent="0.3">
      <c r="A103" s="125">
        <v>97</v>
      </c>
      <c r="B103" s="19" t="s">
        <v>20</v>
      </c>
      <c r="C103" s="1012" t="s">
        <v>172</v>
      </c>
      <c r="D103" s="184">
        <v>3</v>
      </c>
      <c r="E103" s="20">
        <v>23</v>
      </c>
    </row>
    <row r="104" spans="1:5" s="121" customFormat="1" x14ac:dyDescent="0.25">
      <c r="A104" s="17"/>
      <c r="B104" s="127"/>
      <c r="C104" s="128"/>
      <c r="D104" s="129" t="s">
        <v>56</v>
      </c>
      <c r="E104" s="130">
        <f>AVERAGE(E7:E103)</f>
        <v>62.494329896907232</v>
      </c>
    </row>
    <row r="105" spans="1:5" x14ac:dyDescent="0.25">
      <c r="A105" s="17"/>
      <c r="C105" s="106"/>
      <c r="D105" s="107" t="s">
        <v>57</v>
      </c>
      <c r="E105" s="105">
        <v>61.64</v>
      </c>
    </row>
    <row r="106" spans="1:5" x14ac:dyDescent="0.25">
      <c r="A106" s="17"/>
    </row>
    <row r="107" spans="1:5" x14ac:dyDescent="0.25">
      <c r="A107" s="17"/>
    </row>
  </sheetData>
  <sortState ref="B8:E97">
    <sortCondition descending="1" ref="E7"/>
  </sortState>
  <conditionalFormatting sqref="E6:E105">
    <cfRule type="containsBlanks" dxfId="66" priority="3667">
      <formula>LEN(TRIM(E6))=0</formula>
    </cfRule>
    <cfRule type="cellIs" dxfId="65" priority="3668" stopIfTrue="1" operator="equal">
      <formula>$E$104</formula>
    </cfRule>
    <cfRule type="cellIs" dxfId="64" priority="3669" stopIfTrue="1" operator="lessThan">
      <formula>50</formula>
    </cfRule>
    <cfRule type="cellIs" dxfId="63" priority="3670" stopIfTrue="1" operator="between">
      <formula>$E$104</formula>
      <formula>50</formula>
    </cfRule>
    <cfRule type="cellIs" dxfId="62" priority="3671" stopIfTrue="1" operator="between">
      <formula>74.99</formula>
      <formula>$E$104</formula>
    </cfRule>
    <cfRule type="cellIs" dxfId="61" priority="3672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0.7109375" style="15" customWidth="1"/>
    <col min="3" max="3" width="31.7109375" style="15" customWidth="1"/>
    <col min="4" max="9" width="6.7109375" style="15" customWidth="1"/>
    <col min="10" max="10" width="8.7109375" style="15" customWidth="1"/>
    <col min="11" max="11" width="6.7109375" customWidth="1"/>
  </cols>
  <sheetData>
    <row r="1" spans="1:13" x14ac:dyDescent="0.25">
      <c r="L1" s="56"/>
      <c r="M1" s="25" t="s">
        <v>72</v>
      </c>
    </row>
    <row r="2" spans="1:13" ht="15.75" x14ac:dyDescent="0.25">
      <c r="C2" s="286" t="s">
        <v>71</v>
      </c>
      <c r="D2" s="72"/>
      <c r="E2" s="72"/>
      <c r="F2" s="72"/>
      <c r="G2" s="72"/>
      <c r="H2" s="72"/>
      <c r="J2" s="24">
        <v>2025</v>
      </c>
      <c r="L2" s="57"/>
      <c r="M2" s="25" t="s">
        <v>73</v>
      </c>
    </row>
    <row r="3" spans="1:13" ht="15.75" thickBot="1" x14ac:dyDescent="0.3">
      <c r="L3" s="420"/>
      <c r="M3" s="25" t="s">
        <v>74</v>
      </c>
    </row>
    <row r="4" spans="1:13" ht="15" customHeight="1" x14ac:dyDescent="0.25">
      <c r="A4" s="843" t="s">
        <v>35</v>
      </c>
      <c r="B4" s="876" t="s">
        <v>68</v>
      </c>
      <c r="C4" s="876" t="s">
        <v>67</v>
      </c>
      <c r="D4" s="873" t="s">
        <v>107</v>
      </c>
      <c r="E4" s="874"/>
      <c r="F4" s="874"/>
      <c r="G4" s="874"/>
      <c r="H4" s="874"/>
      <c r="I4" s="875"/>
      <c r="J4" s="871" t="s">
        <v>103</v>
      </c>
      <c r="L4" s="26"/>
      <c r="M4" s="25" t="s">
        <v>75</v>
      </c>
    </row>
    <row r="5" spans="1:13" ht="40.5" customHeight="1" thickBot="1" x14ac:dyDescent="0.3">
      <c r="A5" s="844"/>
      <c r="B5" s="877" t="s">
        <v>69</v>
      </c>
      <c r="C5" s="877"/>
      <c r="D5" s="225" t="s">
        <v>59</v>
      </c>
      <c r="E5" s="668" t="s">
        <v>70</v>
      </c>
      <c r="F5" s="226" t="s">
        <v>89</v>
      </c>
      <c r="G5" s="226" t="s">
        <v>90</v>
      </c>
      <c r="H5" s="226" t="s">
        <v>61</v>
      </c>
      <c r="I5" s="226">
        <v>100</v>
      </c>
      <c r="J5" s="872"/>
    </row>
    <row r="6" spans="1:13" s="68" customFormat="1" ht="15" customHeight="1" thickBot="1" x14ac:dyDescent="0.3">
      <c r="A6" s="73"/>
      <c r="B6" s="74"/>
      <c r="C6" s="84" t="s">
        <v>94</v>
      </c>
      <c r="D6" s="136">
        <f t="shared" ref="D6:I6" si="0">D7+D16+D27+D42+D61+D75+D104</f>
        <v>612</v>
      </c>
      <c r="E6" s="84">
        <f t="shared" si="0"/>
        <v>19</v>
      </c>
      <c r="F6" s="136">
        <f t="shared" si="0"/>
        <v>274</v>
      </c>
      <c r="G6" s="136">
        <f t="shared" si="0"/>
        <v>178</v>
      </c>
      <c r="H6" s="136">
        <f t="shared" si="0"/>
        <v>139</v>
      </c>
      <c r="I6" s="136">
        <f t="shared" si="0"/>
        <v>2</v>
      </c>
      <c r="J6" s="137">
        <v>61.64</v>
      </c>
      <c r="K6" s="175"/>
    </row>
    <row r="7" spans="1:13" s="68" customFormat="1" ht="15" customHeight="1" thickBot="1" x14ac:dyDescent="0.3">
      <c r="A7" s="75"/>
      <c r="B7" s="123" t="s">
        <v>96</v>
      </c>
      <c r="C7" s="122"/>
      <c r="D7" s="95">
        <f t="shared" ref="D7:I7" si="1">SUM(D8:D15)</f>
        <v>53</v>
      </c>
      <c r="E7" s="96">
        <f t="shared" si="1"/>
        <v>0</v>
      </c>
      <c r="F7" s="95">
        <f t="shared" si="1"/>
        <v>21</v>
      </c>
      <c r="G7" s="95">
        <f t="shared" si="1"/>
        <v>19</v>
      </c>
      <c r="H7" s="95">
        <f t="shared" si="1"/>
        <v>13</v>
      </c>
      <c r="I7" s="95">
        <f t="shared" si="1"/>
        <v>0</v>
      </c>
      <c r="J7" s="102">
        <f>AVERAGE(J8:J15)</f>
        <v>66.928571428571431</v>
      </c>
    </row>
    <row r="8" spans="1:13" s="68" customFormat="1" ht="15" customHeight="1" x14ac:dyDescent="0.25">
      <c r="A8" s="29">
        <v>1</v>
      </c>
      <c r="B8" s="64">
        <v>10002</v>
      </c>
      <c r="C8" s="415" t="s">
        <v>143</v>
      </c>
      <c r="D8" s="673">
        <v>10</v>
      </c>
      <c r="E8" s="674"/>
      <c r="F8" s="674">
        <v>6</v>
      </c>
      <c r="G8" s="674">
        <v>3</v>
      </c>
      <c r="H8" s="674">
        <v>1</v>
      </c>
      <c r="I8" s="675"/>
      <c r="J8" s="676">
        <v>62</v>
      </c>
    </row>
    <row r="9" spans="1:13" s="68" customFormat="1" ht="15" customHeight="1" x14ac:dyDescent="0.25">
      <c r="A9" s="28">
        <v>2</v>
      </c>
      <c r="B9" s="92">
        <v>10090</v>
      </c>
      <c r="C9" s="91" t="s">
        <v>44</v>
      </c>
      <c r="D9" s="683">
        <v>16</v>
      </c>
      <c r="E9" s="684"/>
      <c r="F9" s="684">
        <v>5</v>
      </c>
      <c r="G9" s="684">
        <v>7</v>
      </c>
      <c r="H9" s="684">
        <v>4</v>
      </c>
      <c r="I9" s="685"/>
      <c r="J9" s="686">
        <v>71</v>
      </c>
    </row>
    <row r="10" spans="1:13" x14ac:dyDescent="0.25">
      <c r="A10" s="29">
        <v>3</v>
      </c>
      <c r="B10" s="62">
        <v>10004</v>
      </c>
      <c r="C10" s="21" t="s">
        <v>41</v>
      </c>
      <c r="D10" s="672">
        <v>12</v>
      </c>
      <c r="E10" s="677"/>
      <c r="F10" s="677">
        <v>2</v>
      </c>
      <c r="G10" s="677">
        <v>5</v>
      </c>
      <c r="H10" s="677">
        <v>5</v>
      </c>
      <c r="I10" s="677"/>
      <c r="J10" s="678">
        <v>75</v>
      </c>
    </row>
    <row r="11" spans="1:13" x14ac:dyDescent="0.25">
      <c r="A11" s="29">
        <v>4</v>
      </c>
      <c r="B11" s="64">
        <v>10001</v>
      </c>
      <c r="C11" s="629" t="s">
        <v>177</v>
      </c>
      <c r="D11" s="672">
        <v>7</v>
      </c>
      <c r="E11" s="669"/>
      <c r="F11" s="669">
        <v>4</v>
      </c>
      <c r="G11" s="669">
        <v>2</v>
      </c>
      <c r="H11" s="669">
        <v>1</v>
      </c>
      <c r="I11" s="669"/>
      <c r="J11" s="670">
        <v>58</v>
      </c>
    </row>
    <row r="12" spans="1:13" s="165" customFormat="1" x14ac:dyDescent="0.25">
      <c r="A12" s="29">
        <v>5</v>
      </c>
      <c r="B12" s="64">
        <v>10120</v>
      </c>
      <c r="C12" s="228" t="s">
        <v>115</v>
      </c>
      <c r="D12" s="94"/>
      <c r="E12" s="94"/>
      <c r="F12" s="94"/>
      <c r="G12" s="94"/>
      <c r="H12" s="64"/>
      <c r="I12" s="64"/>
      <c r="J12" s="42"/>
    </row>
    <row r="13" spans="1:13" s="165" customFormat="1" x14ac:dyDescent="0.25">
      <c r="A13" s="29">
        <v>6</v>
      </c>
      <c r="B13" s="64">
        <v>10190</v>
      </c>
      <c r="C13" s="228" t="s">
        <v>116</v>
      </c>
      <c r="D13" s="687">
        <v>4</v>
      </c>
      <c r="E13" s="688"/>
      <c r="F13" s="688">
        <v>3</v>
      </c>
      <c r="G13" s="688"/>
      <c r="H13" s="688">
        <v>1</v>
      </c>
      <c r="I13" s="689"/>
      <c r="J13" s="690">
        <v>56</v>
      </c>
    </row>
    <row r="14" spans="1:13" s="165" customFormat="1" x14ac:dyDescent="0.25">
      <c r="A14" s="29">
        <v>7</v>
      </c>
      <c r="B14" s="62">
        <v>10320</v>
      </c>
      <c r="C14" s="558" t="s">
        <v>45</v>
      </c>
      <c r="D14" s="672">
        <v>2</v>
      </c>
      <c r="E14" s="689"/>
      <c r="F14" s="689"/>
      <c r="G14" s="689">
        <v>2</v>
      </c>
      <c r="H14" s="689"/>
      <c r="I14" s="689"/>
      <c r="J14" s="690">
        <v>74</v>
      </c>
    </row>
    <row r="15" spans="1:13" s="165" customFormat="1" ht="15.75" thickBot="1" x14ac:dyDescent="0.3">
      <c r="A15" s="28">
        <v>8</v>
      </c>
      <c r="B15" s="79">
        <v>10860</v>
      </c>
      <c r="C15" s="559" t="s">
        <v>106</v>
      </c>
      <c r="D15" s="671">
        <v>2</v>
      </c>
      <c r="E15" s="679"/>
      <c r="F15" s="679">
        <v>1</v>
      </c>
      <c r="G15" s="679"/>
      <c r="H15" s="679">
        <v>1</v>
      </c>
      <c r="I15" s="682"/>
      <c r="J15" s="681">
        <v>72.5</v>
      </c>
    </row>
    <row r="16" spans="1:13" s="68" customFormat="1" ht="15.75" thickBot="1" x14ac:dyDescent="0.3">
      <c r="A16" s="85"/>
      <c r="B16" s="869" t="s">
        <v>97</v>
      </c>
      <c r="C16" s="870"/>
      <c r="D16" s="98">
        <f t="shared" ref="D16:I16" si="2">SUM(D17:D26)</f>
        <v>65</v>
      </c>
      <c r="E16" s="98">
        <f t="shared" si="2"/>
        <v>3</v>
      </c>
      <c r="F16" s="98">
        <f t="shared" si="2"/>
        <v>17</v>
      </c>
      <c r="G16" s="98">
        <f t="shared" si="2"/>
        <v>24</v>
      </c>
      <c r="H16" s="87">
        <f t="shared" si="2"/>
        <v>21</v>
      </c>
      <c r="I16" s="87">
        <f t="shared" si="2"/>
        <v>0</v>
      </c>
      <c r="J16" s="88">
        <f>AVERAGE(J17:J26)</f>
        <v>70.419999999999987</v>
      </c>
    </row>
    <row r="17" spans="1:10" x14ac:dyDescent="0.25">
      <c r="A17" s="35">
        <v>1</v>
      </c>
      <c r="B17" s="61">
        <v>20040</v>
      </c>
      <c r="C17" s="36" t="s">
        <v>28</v>
      </c>
      <c r="D17" s="692">
        <v>6</v>
      </c>
      <c r="E17" s="714"/>
      <c r="F17" s="714">
        <v>1</v>
      </c>
      <c r="G17" s="714">
        <v>4</v>
      </c>
      <c r="H17" s="714">
        <v>1</v>
      </c>
      <c r="I17" s="714"/>
      <c r="J17" s="715">
        <v>72.099999999999994</v>
      </c>
    </row>
    <row r="18" spans="1:10" s="68" customFormat="1" x14ac:dyDescent="0.25">
      <c r="A18" s="29">
        <v>2</v>
      </c>
      <c r="B18" s="62">
        <v>20061</v>
      </c>
      <c r="C18" s="21" t="s">
        <v>27</v>
      </c>
      <c r="D18" s="721">
        <v>8</v>
      </c>
      <c r="E18" s="719"/>
      <c r="F18" s="719">
        <v>1</v>
      </c>
      <c r="G18" s="719"/>
      <c r="H18" s="719">
        <v>7</v>
      </c>
      <c r="I18" s="719"/>
      <c r="J18" s="720">
        <v>80.2</v>
      </c>
    </row>
    <row r="19" spans="1:10" s="68" customFormat="1" x14ac:dyDescent="0.25">
      <c r="A19" s="29">
        <v>3</v>
      </c>
      <c r="B19" s="62">
        <v>21020</v>
      </c>
      <c r="C19" s="7" t="s">
        <v>29</v>
      </c>
      <c r="D19" s="730">
        <v>10</v>
      </c>
      <c r="E19" s="728"/>
      <c r="F19" s="728">
        <v>3</v>
      </c>
      <c r="G19" s="728">
        <v>5</v>
      </c>
      <c r="H19" s="728">
        <v>2</v>
      </c>
      <c r="I19" s="728"/>
      <c r="J19" s="729">
        <v>70.599999999999994</v>
      </c>
    </row>
    <row r="20" spans="1:10" x14ac:dyDescent="0.25">
      <c r="A20" s="29">
        <v>4</v>
      </c>
      <c r="B20" s="64">
        <v>20060</v>
      </c>
      <c r="C20" s="97" t="s">
        <v>30</v>
      </c>
      <c r="D20" s="718">
        <v>20</v>
      </c>
      <c r="E20" s="716">
        <v>1</v>
      </c>
      <c r="F20" s="716">
        <v>2</v>
      </c>
      <c r="G20" s="716">
        <v>8</v>
      </c>
      <c r="H20" s="716">
        <v>9</v>
      </c>
      <c r="I20" s="716"/>
      <c r="J20" s="717">
        <v>76</v>
      </c>
    </row>
    <row r="21" spans="1:10" x14ac:dyDescent="0.25">
      <c r="A21" s="29">
        <v>5</v>
      </c>
      <c r="B21" s="62">
        <v>20400</v>
      </c>
      <c r="C21" s="22" t="s">
        <v>31</v>
      </c>
      <c r="D21" s="727">
        <v>2</v>
      </c>
      <c r="E21" s="725"/>
      <c r="F21" s="725">
        <v>2</v>
      </c>
      <c r="G21" s="725"/>
      <c r="H21" s="725"/>
      <c r="I21" s="725"/>
      <c r="J21" s="726">
        <v>61</v>
      </c>
    </row>
    <row r="22" spans="1:10" s="165" customFormat="1" x14ac:dyDescent="0.25">
      <c r="A22" s="29">
        <v>6</v>
      </c>
      <c r="B22" s="62">
        <v>20080</v>
      </c>
      <c r="C22" s="416" t="s">
        <v>145</v>
      </c>
      <c r="D22" s="724">
        <v>1</v>
      </c>
      <c r="E22" s="722"/>
      <c r="F22" s="722"/>
      <c r="G22" s="722"/>
      <c r="H22" s="722">
        <v>1</v>
      </c>
      <c r="I22" s="722"/>
      <c r="J22" s="723">
        <v>96</v>
      </c>
    </row>
    <row r="23" spans="1:10" x14ac:dyDescent="0.25">
      <c r="A23" s="29">
        <v>7</v>
      </c>
      <c r="B23" s="62">
        <v>20460</v>
      </c>
      <c r="C23" s="416" t="s">
        <v>144</v>
      </c>
      <c r="D23" s="734">
        <v>5</v>
      </c>
      <c r="E23" s="731">
        <v>1</v>
      </c>
      <c r="F23" s="731">
        <v>3</v>
      </c>
      <c r="G23" s="731">
        <v>1</v>
      </c>
      <c r="H23" s="731"/>
      <c r="I23" s="731"/>
      <c r="J23" s="732">
        <v>54</v>
      </c>
    </row>
    <row r="24" spans="1:10" s="165" customFormat="1" x14ac:dyDescent="0.25">
      <c r="A24" s="29">
        <v>8</v>
      </c>
      <c r="B24" s="62">
        <v>20550</v>
      </c>
      <c r="C24" s="560" t="s">
        <v>146</v>
      </c>
      <c r="D24" s="734">
        <v>2</v>
      </c>
      <c r="E24" s="731"/>
      <c r="F24" s="731">
        <v>1</v>
      </c>
      <c r="G24" s="731">
        <v>1</v>
      </c>
      <c r="H24" s="731"/>
      <c r="I24" s="733"/>
      <c r="J24" s="735">
        <v>66</v>
      </c>
    </row>
    <row r="25" spans="1:10" s="165" customFormat="1" x14ac:dyDescent="0.25">
      <c r="A25" s="29">
        <v>9</v>
      </c>
      <c r="B25" s="62">
        <v>20630</v>
      </c>
      <c r="C25" s="416" t="s">
        <v>183</v>
      </c>
      <c r="D25" s="734">
        <v>2</v>
      </c>
      <c r="E25" s="731"/>
      <c r="F25" s="731"/>
      <c r="G25" s="731">
        <v>2</v>
      </c>
      <c r="H25" s="731"/>
      <c r="I25" s="731"/>
      <c r="J25" s="732">
        <v>71</v>
      </c>
    </row>
    <row r="26" spans="1:10" ht="15.75" thickBot="1" x14ac:dyDescent="0.3">
      <c r="A26" s="30">
        <v>10</v>
      </c>
      <c r="B26" s="63">
        <v>20900</v>
      </c>
      <c r="C26" s="561" t="s">
        <v>118</v>
      </c>
      <c r="D26" s="738">
        <v>9</v>
      </c>
      <c r="E26" s="736">
        <v>1</v>
      </c>
      <c r="F26" s="736">
        <v>4</v>
      </c>
      <c r="G26" s="736">
        <v>3</v>
      </c>
      <c r="H26" s="736">
        <v>1</v>
      </c>
      <c r="I26" s="736"/>
      <c r="J26" s="737">
        <v>57.3</v>
      </c>
    </row>
    <row r="27" spans="1:10" s="68" customFormat="1" ht="16.5" thickBot="1" x14ac:dyDescent="0.3">
      <c r="A27" s="85"/>
      <c r="B27" s="124" t="s">
        <v>98</v>
      </c>
      <c r="C27" s="124"/>
      <c r="D27" s="98">
        <f t="shared" ref="D27:I27" si="3">SUM(D28:D41)</f>
        <v>46</v>
      </c>
      <c r="E27" s="99">
        <f t="shared" si="3"/>
        <v>3</v>
      </c>
      <c r="F27" s="99">
        <f t="shared" si="3"/>
        <v>29</v>
      </c>
      <c r="G27" s="99">
        <f t="shared" si="3"/>
        <v>11</v>
      </c>
      <c r="H27" s="87">
        <f t="shared" si="3"/>
        <v>3</v>
      </c>
      <c r="I27" s="87">
        <f t="shared" si="3"/>
        <v>0</v>
      </c>
      <c r="J27" s="88">
        <f>AVERAGE(J28:J41)</f>
        <v>54.699999999999996</v>
      </c>
    </row>
    <row r="28" spans="1:10" x14ac:dyDescent="0.25">
      <c r="A28" s="35">
        <v>1</v>
      </c>
      <c r="B28" s="146">
        <v>30070</v>
      </c>
      <c r="C28" s="21" t="s">
        <v>46</v>
      </c>
      <c r="D28" s="741">
        <v>7</v>
      </c>
      <c r="E28" s="739"/>
      <c r="F28" s="739">
        <v>5</v>
      </c>
      <c r="G28" s="739">
        <v>2</v>
      </c>
      <c r="H28" s="739"/>
      <c r="I28" s="739"/>
      <c r="J28" s="740">
        <v>60.9</v>
      </c>
    </row>
    <row r="29" spans="1:10" s="68" customFormat="1" x14ac:dyDescent="0.25">
      <c r="A29" s="29">
        <v>2</v>
      </c>
      <c r="B29" s="146">
        <v>30480</v>
      </c>
      <c r="C29" s="77" t="s">
        <v>91</v>
      </c>
      <c r="D29" s="747">
        <v>2</v>
      </c>
      <c r="E29" s="745"/>
      <c r="F29" s="745">
        <v>1</v>
      </c>
      <c r="G29" s="745">
        <v>1</v>
      </c>
      <c r="H29" s="745"/>
      <c r="I29" s="745"/>
      <c r="J29" s="746">
        <v>56</v>
      </c>
    </row>
    <row r="30" spans="1:10" s="68" customFormat="1" x14ac:dyDescent="0.25">
      <c r="A30" s="29">
        <v>3</v>
      </c>
      <c r="B30" s="146">
        <v>30460</v>
      </c>
      <c r="C30" s="7" t="s">
        <v>40</v>
      </c>
      <c r="D30" s="744">
        <v>4</v>
      </c>
      <c r="E30" s="742"/>
      <c r="F30" s="742">
        <v>4</v>
      </c>
      <c r="G30" s="742"/>
      <c r="H30" s="742"/>
      <c r="I30" s="742"/>
      <c r="J30" s="743">
        <v>42.5</v>
      </c>
    </row>
    <row r="31" spans="1:10" s="68" customFormat="1" x14ac:dyDescent="0.25">
      <c r="A31" s="29">
        <v>4</v>
      </c>
      <c r="B31" s="147">
        <v>30030</v>
      </c>
      <c r="C31" s="34" t="s">
        <v>39</v>
      </c>
      <c r="D31" s="700">
        <v>2</v>
      </c>
      <c r="E31" s="691"/>
      <c r="F31" s="691"/>
      <c r="G31" s="691">
        <v>2</v>
      </c>
      <c r="H31" s="691"/>
      <c r="I31" s="691"/>
      <c r="J31" s="680">
        <v>68</v>
      </c>
    </row>
    <row r="32" spans="1:10" s="68" customFormat="1" x14ac:dyDescent="0.25">
      <c r="A32" s="29">
        <v>5</v>
      </c>
      <c r="B32" s="146">
        <v>31000</v>
      </c>
      <c r="C32" s="21" t="s">
        <v>38</v>
      </c>
      <c r="D32" s="750">
        <v>5</v>
      </c>
      <c r="E32" s="748"/>
      <c r="F32" s="748">
        <v>3</v>
      </c>
      <c r="G32" s="748">
        <v>2</v>
      </c>
      <c r="H32" s="748"/>
      <c r="I32" s="748"/>
      <c r="J32" s="749">
        <v>56.8</v>
      </c>
    </row>
    <row r="33" spans="1:10" x14ac:dyDescent="0.25">
      <c r="A33" s="29">
        <v>6</v>
      </c>
      <c r="B33" s="146">
        <v>30160</v>
      </c>
      <c r="C33" s="695" t="s">
        <v>170</v>
      </c>
      <c r="D33" s="756">
        <v>2</v>
      </c>
      <c r="E33" s="754"/>
      <c r="F33" s="754">
        <v>1</v>
      </c>
      <c r="G33" s="754">
        <v>1</v>
      </c>
      <c r="H33" s="754"/>
      <c r="I33" s="754"/>
      <c r="J33" s="755">
        <v>65.5</v>
      </c>
    </row>
    <row r="34" spans="1:10" x14ac:dyDescent="0.25">
      <c r="A34" s="29">
        <v>7</v>
      </c>
      <c r="B34" s="146">
        <v>30310</v>
      </c>
      <c r="C34" s="7" t="s">
        <v>172</v>
      </c>
      <c r="D34" s="756">
        <v>3</v>
      </c>
      <c r="E34" s="754">
        <v>1</v>
      </c>
      <c r="F34" s="754">
        <v>2</v>
      </c>
      <c r="G34" s="754"/>
      <c r="H34" s="754"/>
      <c r="I34" s="754"/>
      <c r="J34" s="755">
        <v>23</v>
      </c>
    </row>
    <row r="35" spans="1:10" s="165" customFormat="1" x14ac:dyDescent="0.25">
      <c r="A35" s="29">
        <v>8</v>
      </c>
      <c r="B35" s="146">
        <v>30530</v>
      </c>
      <c r="C35" s="417" t="s">
        <v>119</v>
      </c>
      <c r="D35" s="759">
        <v>5</v>
      </c>
      <c r="E35" s="757">
        <v>2</v>
      </c>
      <c r="F35" s="757">
        <v>3</v>
      </c>
      <c r="G35" s="757"/>
      <c r="H35" s="757"/>
      <c r="I35" s="757"/>
      <c r="J35" s="758">
        <v>30.4</v>
      </c>
    </row>
    <row r="36" spans="1:10" s="165" customFormat="1" x14ac:dyDescent="0.25">
      <c r="A36" s="28">
        <v>9</v>
      </c>
      <c r="B36" s="146">
        <v>30640</v>
      </c>
      <c r="C36" s="417" t="s">
        <v>24</v>
      </c>
      <c r="D36" s="759">
        <v>3</v>
      </c>
      <c r="E36" s="757"/>
      <c r="F36" s="757">
        <v>3</v>
      </c>
      <c r="G36" s="757"/>
      <c r="H36" s="757"/>
      <c r="I36" s="757"/>
      <c r="J36" s="758">
        <v>55.7</v>
      </c>
    </row>
    <row r="37" spans="1:10" s="165" customFormat="1" x14ac:dyDescent="0.25">
      <c r="A37" s="29"/>
      <c r="B37" s="146">
        <v>30650</v>
      </c>
      <c r="C37" s="695" t="s">
        <v>163</v>
      </c>
      <c r="D37" s="759">
        <v>1</v>
      </c>
      <c r="E37" s="757"/>
      <c r="F37" s="757">
        <v>1</v>
      </c>
      <c r="G37" s="757"/>
      <c r="H37" s="757"/>
      <c r="I37" s="757"/>
      <c r="J37" s="758">
        <v>43</v>
      </c>
    </row>
    <row r="38" spans="1:10" s="165" customFormat="1" x14ac:dyDescent="0.25">
      <c r="A38" s="29">
        <v>10</v>
      </c>
      <c r="B38" s="146">
        <v>30790</v>
      </c>
      <c r="C38" s="417" t="s">
        <v>149</v>
      </c>
      <c r="D38" s="759">
        <v>2</v>
      </c>
      <c r="E38" s="757"/>
      <c r="F38" s="757">
        <v>1</v>
      </c>
      <c r="G38" s="757">
        <v>1</v>
      </c>
      <c r="H38" s="757"/>
      <c r="I38" s="757"/>
      <c r="J38" s="758">
        <v>60.5</v>
      </c>
    </row>
    <row r="39" spans="1:10" x14ac:dyDescent="0.25">
      <c r="A39" s="29">
        <v>11</v>
      </c>
      <c r="B39" s="146">
        <v>30890</v>
      </c>
      <c r="C39" s="337" t="s">
        <v>120</v>
      </c>
      <c r="D39" s="759">
        <v>1</v>
      </c>
      <c r="E39" s="757"/>
      <c r="F39" s="757"/>
      <c r="G39" s="757">
        <v>1</v>
      </c>
      <c r="H39" s="757"/>
      <c r="I39" s="757"/>
      <c r="J39" s="758">
        <v>76</v>
      </c>
    </row>
    <row r="40" spans="1:10" x14ac:dyDescent="0.25">
      <c r="A40" s="29">
        <v>12</v>
      </c>
      <c r="B40" s="146">
        <v>30940</v>
      </c>
      <c r="C40" s="21" t="s">
        <v>19</v>
      </c>
      <c r="D40" s="759">
        <v>7</v>
      </c>
      <c r="E40" s="757"/>
      <c r="F40" s="757">
        <v>3</v>
      </c>
      <c r="G40" s="757">
        <v>1</v>
      </c>
      <c r="H40" s="757">
        <v>3</v>
      </c>
      <c r="I40" s="757"/>
      <c r="J40" s="758">
        <v>68</v>
      </c>
    </row>
    <row r="41" spans="1:10" ht="15.75" thickBot="1" x14ac:dyDescent="0.3">
      <c r="A41" s="30">
        <v>13</v>
      </c>
      <c r="B41" s="148">
        <v>31480</v>
      </c>
      <c r="C41" s="31" t="s">
        <v>23</v>
      </c>
      <c r="D41" s="753">
        <v>2</v>
      </c>
      <c r="E41" s="751"/>
      <c r="F41" s="751">
        <v>2</v>
      </c>
      <c r="G41" s="751"/>
      <c r="H41" s="751"/>
      <c r="I41" s="751"/>
      <c r="J41" s="752">
        <v>59.5</v>
      </c>
    </row>
    <row r="42" spans="1:10" s="68" customFormat="1" ht="16.5" thickBot="1" x14ac:dyDescent="0.3">
      <c r="A42" s="33"/>
      <c r="B42" s="124" t="s">
        <v>99</v>
      </c>
      <c r="C42" s="81"/>
      <c r="D42" s="82">
        <f t="shared" ref="D42:I42" si="4">SUM(D43:D60)</f>
        <v>106</v>
      </c>
      <c r="E42" s="82">
        <f t="shared" si="4"/>
        <v>3</v>
      </c>
      <c r="F42" s="82">
        <f t="shared" si="4"/>
        <v>42</v>
      </c>
      <c r="G42" s="82">
        <f t="shared" si="4"/>
        <v>36</v>
      </c>
      <c r="H42" s="82">
        <f t="shared" si="4"/>
        <v>24</v>
      </c>
      <c r="I42" s="82">
        <f t="shared" si="4"/>
        <v>1</v>
      </c>
      <c r="J42" s="83">
        <f>AVERAGE(J43:J60)</f>
        <v>64.258823529411771</v>
      </c>
    </row>
    <row r="43" spans="1:10" x14ac:dyDescent="0.25">
      <c r="A43" s="35">
        <v>1</v>
      </c>
      <c r="B43" s="61">
        <v>40010</v>
      </c>
      <c r="C43" s="36" t="s">
        <v>48</v>
      </c>
      <c r="D43" s="762">
        <v>27</v>
      </c>
      <c r="E43" s="760"/>
      <c r="F43" s="760">
        <v>8</v>
      </c>
      <c r="G43" s="760">
        <v>12</v>
      </c>
      <c r="H43" s="760">
        <v>6</v>
      </c>
      <c r="I43" s="760">
        <v>1</v>
      </c>
      <c r="J43" s="761">
        <v>71.2</v>
      </c>
    </row>
    <row r="44" spans="1:10" s="68" customFormat="1" x14ac:dyDescent="0.25">
      <c r="A44" s="29">
        <v>2</v>
      </c>
      <c r="B44" s="62">
        <v>40030</v>
      </c>
      <c r="C44" s="274" t="s">
        <v>64</v>
      </c>
      <c r="D44" s="771">
        <v>9</v>
      </c>
      <c r="E44" s="769"/>
      <c r="F44" s="769">
        <v>1</v>
      </c>
      <c r="G44" s="769">
        <v>6</v>
      </c>
      <c r="H44" s="769">
        <v>2</v>
      </c>
      <c r="I44" s="769"/>
      <c r="J44" s="770">
        <v>74</v>
      </c>
    </row>
    <row r="45" spans="1:10" s="68" customFormat="1" x14ac:dyDescent="0.25">
      <c r="A45" s="29">
        <v>3</v>
      </c>
      <c r="B45" s="62">
        <v>40410</v>
      </c>
      <c r="C45" s="21" t="s">
        <v>49</v>
      </c>
      <c r="D45" s="780">
        <v>15</v>
      </c>
      <c r="E45" s="778"/>
      <c r="F45" s="778">
        <v>5</v>
      </c>
      <c r="G45" s="778">
        <v>6</v>
      </c>
      <c r="H45" s="778">
        <v>4</v>
      </c>
      <c r="I45" s="778"/>
      <c r="J45" s="779">
        <v>75.3</v>
      </c>
    </row>
    <row r="46" spans="1:10" x14ac:dyDescent="0.25">
      <c r="A46" s="29">
        <v>4</v>
      </c>
      <c r="B46" s="62">
        <v>40011</v>
      </c>
      <c r="C46" s="21" t="s">
        <v>63</v>
      </c>
      <c r="D46" s="765">
        <v>10</v>
      </c>
      <c r="E46" s="763"/>
      <c r="F46" s="763">
        <v>5</v>
      </c>
      <c r="G46" s="763">
        <v>5</v>
      </c>
      <c r="H46" s="763"/>
      <c r="I46" s="763"/>
      <c r="J46" s="764">
        <v>58.9</v>
      </c>
    </row>
    <row r="47" spans="1:10" x14ac:dyDescent="0.25">
      <c r="A47" s="29">
        <v>5</v>
      </c>
      <c r="B47" s="62">
        <v>40080</v>
      </c>
      <c r="C47" s="21" t="s">
        <v>16</v>
      </c>
      <c r="D47" s="777">
        <v>5</v>
      </c>
      <c r="E47" s="775">
        <v>1</v>
      </c>
      <c r="F47" s="775">
        <v>4</v>
      </c>
      <c r="G47" s="775"/>
      <c r="H47" s="775"/>
      <c r="I47" s="775"/>
      <c r="J47" s="776">
        <v>42.3</v>
      </c>
    </row>
    <row r="48" spans="1:10" s="165" customFormat="1" x14ac:dyDescent="0.25">
      <c r="A48" s="29">
        <v>6</v>
      </c>
      <c r="B48" s="62">
        <v>40100</v>
      </c>
      <c r="C48" s="169" t="s">
        <v>15</v>
      </c>
      <c r="D48" s="777">
        <v>4</v>
      </c>
      <c r="E48" s="775"/>
      <c r="F48" s="775">
        <v>2</v>
      </c>
      <c r="G48" s="775">
        <v>1</v>
      </c>
      <c r="H48" s="775">
        <v>1</v>
      </c>
      <c r="I48" s="775"/>
      <c r="J48" s="776">
        <v>58.6</v>
      </c>
    </row>
    <row r="49" spans="1:10" s="68" customFormat="1" x14ac:dyDescent="0.25">
      <c r="A49" s="29">
        <v>7</v>
      </c>
      <c r="B49" s="62">
        <v>40020</v>
      </c>
      <c r="C49" s="337" t="s">
        <v>121</v>
      </c>
      <c r="D49" s="768">
        <v>2</v>
      </c>
      <c r="E49" s="766"/>
      <c r="F49" s="766"/>
      <c r="G49" s="766">
        <v>1</v>
      </c>
      <c r="H49" s="766">
        <v>1</v>
      </c>
      <c r="I49" s="766"/>
      <c r="J49" s="767">
        <v>78.8</v>
      </c>
    </row>
    <row r="50" spans="1:10" x14ac:dyDescent="0.25">
      <c r="A50" s="29">
        <v>8</v>
      </c>
      <c r="B50" s="62">
        <v>40031</v>
      </c>
      <c r="C50" s="562" t="s">
        <v>173</v>
      </c>
      <c r="D50" s="774">
        <v>3</v>
      </c>
      <c r="E50" s="772"/>
      <c r="F50" s="772"/>
      <c r="G50" s="772">
        <v>1</v>
      </c>
      <c r="H50" s="772">
        <v>2</v>
      </c>
      <c r="I50" s="772"/>
      <c r="J50" s="773">
        <v>81.3</v>
      </c>
    </row>
    <row r="51" spans="1:10" x14ac:dyDescent="0.25">
      <c r="A51" s="29">
        <v>9</v>
      </c>
      <c r="B51" s="62">
        <v>40210</v>
      </c>
      <c r="C51" s="417" t="s">
        <v>150</v>
      </c>
      <c r="D51" s="789">
        <v>1</v>
      </c>
      <c r="E51" s="787"/>
      <c r="F51" s="787">
        <v>1</v>
      </c>
      <c r="G51" s="787"/>
      <c r="H51" s="787"/>
      <c r="I51" s="787"/>
      <c r="J51" s="788">
        <v>49</v>
      </c>
    </row>
    <row r="52" spans="1:10" x14ac:dyDescent="0.25">
      <c r="A52" s="29">
        <v>10</v>
      </c>
      <c r="B52" s="62">
        <v>40300</v>
      </c>
      <c r="C52" s="562" t="s">
        <v>176</v>
      </c>
      <c r="D52" s="789"/>
      <c r="E52" s="787"/>
      <c r="F52" s="787"/>
      <c r="G52" s="787"/>
      <c r="H52" s="787"/>
      <c r="I52" s="787"/>
      <c r="J52" s="788"/>
    </row>
    <row r="53" spans="1:10" s="165" customFormat="1" x14ac:dyDescent="0.25">
      <c r="A53" s="29">
        <v>11</v>
      </c>
      <c r="B53" s="62">
        <v>40360</v>
      </c>
      <c r="C53" s="562" t="s">
        <v>37</v>
      </c>
      <c r="D53" s="789">
        <v>3</v>
      </c>
      <c r="E53" s="787"/>
      <c r="F53" s="787">
        <v>2</v>
      </c>
      <c r="G53" s="787"/>
      <c r="H53" s="787">
        <v>1</v>
      </c>
      <c r="I53" s="787"/>
      <c r="J53" s="788">
        <v>59.1</v>
      </c>
    </row>
    <row r="54" spans="1:10" s="165" customFormat="1" x14ac:dyDescent="0.25">
      <c r="A54" s="29">
        <v>12</v>
      </c>
      <c r="B54" s="62">
        <v>40720</v>
      </c>
      <c r="C54" s="562" t="s">
        <v>174</v>
      </c>
      <c r="D54" s="792">
        <v>4</v>
      </c>
      <c r="E54" s="790"/>
      <c r="F54" s="790">
        <v>1</v>
      </c>
      <c r="G54" s="790">
        <v>1</v>
      </c>
      <c r="H54" s="790">
        <v>2</v>
      </c>
      <c r="I54" s="790"/>
      <c r="J54" s="791">
        <v>76.5</v>
      </c>
    </row>
    <row r="55" spans="1:10" s="165" customFormat="1" x14ac:dyDescent="0.25">
      <c r="A55" s="29">
        <v>13</v>
      </c>
      <c r="B55" s="62">
        <v>40820</v>
      </c>
      <c r="C55" s="695" t="s">
        <v>165</v>
      </c>
      <c r="D55" s="797">
        <v>5</v>
      </c>
      <c r="E55" s="795"/>
      <c r="F55" s="795">
        <v>4</v>
      </c>
      <c r="G55" s="795">
        <v>1</v>
      </c>
      <c r="H55" s="795"/>
      <c r="I55" s="795"/>
      <c r="J55" s="796">
        <v>65.400000000000006</v>
      </c>
    </row>
    <row r="56" spans="1:10" s="165" customFormat="1" x14ac:dyDescent="0.25">
      <c r="A56" s="29">
        <v>14</v>
      </c>
      <c r="B56" s="62">
        <v>40840</v>
      </c>
      <c r="C56" s="227" t="s">
        <v>14</v>
      </c>
      <c r="D56" s="797">
        <v>3</v>
      </c>
      <c r="E56" s="795"/>
      <c r="F56" s="795">
        <v>1</v>
      </c>
      <c r="G56" s="795">
        <v>1</v>
      </c>
      <c r="H56" s="795">
        <v>1</v>
      </c>
      <c r="I56" s="795"/>
      <c r="J56" s="796">
        <v>70.3</v>
      </c>
    </row>
    <row r="57" spans="1:10" x14ac:dyDescent="0.25">
      <c r="A57" s="29">
        <v>15</v>
      </c>
      <c r="B57" s="62">
        <v>40950</v>
      </c>
      <c r="C57" s="7" t="s">
        <v>47</v>
      </c>
      <c r="D57" s="797">
        <v>8</v>
      </c>
      <c r="E57" s="793">
        <v>1</v>
      </c>
      <c r="F57" s="793">
        <v>5</v>
      </c>
      <c r="G57" s="793"/>
      <c r="H57" s="793">
        <v>2</v>
      </c>
      <c r="I57" s="793"/>
      <c r="J57" s="794">
        <v>57.3</v>
      </c>
    </row>
    <row r="58" spans="1:10" x14ac:dyDescent="0.25">
      <c r="A58" s="29">
        <v>16</v>
      </c>
      <c r="B58" s="65">
        <v>40990</v>
      </c>
      <c r="C58" s="171" t="s">
        <v>17</v>
      </c>
      <c r="D58" s="797">
        <v>2</v>
      </c>
      <c r="E58" s="793">
        <v>1</v>
      </c>
      <c r="F58" s="793">
        <v>1</v>
      </c>
      <c r="G58" s="793"/>
      <c r="H58" s="793"/>
      <c r="I58" s="793"/>
      <c r="J58" s="794">
        <v>33.5</v>
      </c>
    </row>
    <row r="59" spans="1:10" s="165" customFormat="1" x14ac:dyDescent="0.25">
      <c r="A59" s="29">
        <v>17</v>
      </c>
      <c r="B59" s="65">
        <v>41330</v>
      </c>
      <c r="C59" s="171" t="s">
        <v>114</v>
      </c>
      <c r="D59" s="783">
        <v>2</v>
      </c>
      <c r="E59" s="781"/>
      <c r="F59" s="781"/>
      <c r="G59" s="781">
        <v>1</v>
      </c>
      <c r="H59" s="781">
        <v>1</v>
      </c>
      <c r="I59" s="781"/>
      <c r="J59" s="782">
        <v>77.5</v>
      </c>
    </row>
    <row r="60" spans="1:10" ht="15.75" thickBot="1" x14ac:dyDescent="0.3">
      <c r="A60" s="28">
        <v>18</v>
      </c>
      <c r="B60" s="65">
        <v>41590</v>
      </c>
      <c r="C60" s="171" t="s">
        <v>175</v>
      </c>
      <c r="D60" s="786">
        <v>3</v>
      </c>
      <c r="E60" s="784"/>
      <c r="F60" s="784">
        <v>2</v>
      </c>
      <c r="G60" s="784"/>
      <c r="H60" s="784">
        <v>1</v>
      </c>
      <c r="I60" s="784"/>
      <c r="J60" s="785">
        <v>63.4</v>
      </c>
    </row>
    <row r="61" spans="1:10" s="68" customFormat="1" ht="16.5" thickBot="1" x14ac:dyDescent="0.3">
      <c r="A61" s="85"/>
      <c r="B61" s="124" t="s">
        <v>100</v>
      </c>
      <c r="C61" s="86"/>
      <c r="D61" s="87">
        <f t="shared" ref="D61:I61" si="5">SUM(D62:D74)</f>
        <v>65</v>
      </c>
      <c r="E61" s="100">
        <f t="shared" si="5"/>
        <v>1</v>
      </c>
      <c r="F61" s="100">
        <f t="shared" si="5"/>
        <v>27</v>
      </c>
      <c r="G61" s="100">
        <f t="shared" si="5"/>
        <v>19</v>
      </c>
      <c r="H61" s="87">
        <f t="shared" si="5"/>
        <v>18</v>
      </c>
      <c r="I61" s="87">
        <f t="shared" si="5"/>
        <v>0</v>
      </c>
      <c r="J61" s="88">
        <f>AVERAGE(J62:J74)</f>
        <v>64.353846153846149</v>
      </c>
    </row>
    <row r="62" spans="1:10" x14ac:dyDescent="0.25">
      <c r="A62" s="35">
        <v>1</v>
      </c>
      <c r="B62" s="62">
        <v>50040</v>
      </c>
      <c r="C62" s="21" t="s">
        <v>50</v>
      </c>
      <c r="D62" s="800">
        <v>6</v>
      </c>
      <c r="E62" s="798"/>
      <c r="F62" s="798">
        <v>5</v>
      </c>
      <c r="G62" s="798"/>
      <c r="H62" s="798">
        <v>1</v>
      </c>
      <c r="I62" s="798"/>
      <c r="J62" s="799">
        <v>56</v>
      </c>
    </row>
    <row r="63" spans="1:10" x14ac:dyDescent="0.25">
      <c r="A63" s="29">
        <v>2</v>
      </c>
      <c r="B63" s="64">
        <v>50003</v>
      </c>
      <c r="C63" s="101" t="s">
        <v>80</v>
      </c>
      <c r="D63" s="700">
        <v>8</v>
      </c>
      <c r="E63" s="691"/>
      <c r="F63" s="691"/>
      <c r="G63" s="691">
        <v>1</v>
      </c>
      <c r="H63" s="691">
        <v>7</v>
      </c>
      <c r="I63" s="691"/>
      <c r="J63" s="680">
        <v>83</v>
      </c>
    </row>
    <row r="64" spans="1:10" x14ac:dyDescent="0.25">
      <c r="A64" s="29">
        <v>3</v>
      </c>
      <c r="B64" s="62">
        <v>50060</v>
      </c>
      <c r="C64" s="562" t="s">
        <v>168</v>
      </c>
      <c r="D64" s="803">
        <v>5</v>
      </c>
      <c r="E64" s="801"/>
      <c r="F64" s="801">
        <v>1</v>
      </c>
      <c r="G64" s="801">
        <v>2</v>
      </c>
      <c r="H64" s="801">
        <v>2</v>
      </c>
      <c r="I64" s="801"/>
      <c r="J64" s="802">
        <v>76</v>
      </c>
    </row>
    <row r="65" spans="1:11" x14ac:dyDescent="0.25">
      <c r="A65" s="29">
        <v>4</v>
      </c>
      <c r="B65" s="62">
        <v>50170</v>
      </c>
      <c r="C65" s="337" t="s">
        <v>126</v>
      </c>
      <c r="D65" s="803">
        <v>1</v>
      </c>
      <c r="E65" s="801"/>
      <c r="F65" s="801">
        <v>0</v>
      </c>
      <c r="G65" s="801">
        <v>1</v>
      </c>
      <c r="H65" s="801"/>
      <c r="I65" s="801"/>
      <c r="J65" s="802">
        <v>78</v>
      </c>
    </row>
    <row r="66" spans="1:11" x14ac:dyDescent="0.25">
      <c r="A66" s="29">
        <v>5</v>
      </c>
      <c r="B66" s="62">
        <v>50230</v>
      </c>
      <c r="C66" s="21" t="s">
        <v>65</v>
      </c>
      <c r="D66" s="803">
        <v>4</v>
      </c>
      <c r="E66" s="801"/>
      <c r="F66" s="801">
        <v>2</v>
      </c>
      <c r="G66" s="801">
        <v>1</v>
      </c>
      <c r="H66" s="801">
        <v>1</v>
      </c>
      <c r="I66" s="801"/>
      <c r="J66" s="802">
        <v>69</v>
      </c>
      <c r="K66" s="165"/>
    </row>
    <row r="67" spans="1:11" s="165" customFormat="1" x14ac:dyDescent="0.25">
      <c r="A67" s="29">
        <v>6</v>
      </c>
      <c r="B67" s="62">
        <v>50420</v>
      </c>
      <c r="C67" s="695" t="s">
        <v>125</v>
      </c>
      <c r="D67" s="810">
        <v>2</v>
      </c>
      <c r="E67" s="804"/>
      <c r="F67" s="804">
        <v>1</v>
      </c>
      <c r="G67" s="804">
        <v>0</v>
      </c>
      <c r="H67" s="804">
        <v>1</v>
      </c>
      <c r="I67" s="804"/>
      <c r="J67" s="805">
        <v>72</v>
      </c>
    </row>
    <row r="68" spans="1:11" s="165" customFormat="1" x14ac:dyDescent="0.25">
      <c r="A68" s="29">
        <v>7</v>
      </c>
      <c r="B68" s="62">
        <v>50450</v>
      </c>
      <c r="C68" s="337" t="s">
        <v>152</v>
      </c>
      <c r="D68" s="810">
        <v>6</v>
      </c>
      <c r="E68" s="804"/>
      <c r="F68" s="804">
        <v>3</v>
      </c>
      <c r="G68" s="804">
        <v>3</v>
      </c>
      <c r="H68" s="804"/>
      <c r="I68" s="804"/>
      <c r="J68" s="805">
        <v>62</v>
      </c>
      <c r="K68"/>
    </row>
    <row r="69" spans="1:11" x14ac:dyDescent="0.25">
      <c r="A69" s="29">
        <v>8</v>
      </c>
      <c r="B69" s="62">
        <v>50620</v>
      </c>
      <c r="C69" s="417" t="s">
        <v>10</v>
      </c>
      <c r="D69" s="810">
        <v>5</v>
      </c>
      <c r="E69" s="804"/>
      <c r="F69" s="804">
        <v>5</v>
      </c>
      <c r="G69" s="804">
        <v>0</v>
      </c>
      <c r="H69" s="804"/>
      <c r="I69" s="804"/>
      <c r="J69" s="805">
        <v>50.8</v>
      </c>
    </row>
    <row r="70" spans="1:11" s="165" customFormat="1" x14ac:dyDescent="0.25">
      <c r="A70" s="29">
        <v>9</v>
      </c>
      <c r="B70" s="65">
        <v>50760</v>
      </c>
      <c r="C70" s="60" t="s">
        <v>122</v>
      </c>
      <c r="D70" s="810">
        <v>5</v>
      </c>
      <c r="E70" s="804"/>
      <c r="F70" s="804">
        <v>3</v>
      </c>
      <c r="G70" s="804">
        <v>2</v>
      </c>
      <c r="H70" s="804"/>
      <c r="I70" s="804"/>
      <c r="J70" s="805">
        <v>58</v>
      </c>
    </row>
    <row r="71" spans="1:11" s="165" customFormat="1" x14ac:dyDescent="0.25">
      <c r="A71" s="29">
        <v>10</v>
      </c>
      <c r="B71" s="65">
        <v>50780</v>
      </c>
      <c r="C71" s="67" t="s">
        <v>153</v>
      </c>
      <c r="D71" s="810">
        <v>1</v>
      </c>
      <c r="E71" s="804"/>
      <c r="F71" s="804">
        <v>1</v>
      </c>
      <c r="G71" s="804"/>
      <c r="H71" s="804"/>
      <c r="I71" s="804"/>
      <c r="J71" s="805">
        <v>40</v>
      </c>
    </row>
    <row r="72" spans="1:11" x14ac:dyDescent="0.25">
      <c r="A72" s="29">
        <v>11</v>
      </c>
      <c r="B72" s="62">
        <v>50930</v>
      </c>
      <c r="C72" s="7" t="s">
        <v>123</v>
      </c>
      <c r="D72" s="810">
        <v>2</v>
      </c>
      <c r="E72" s="806"/>
      <c r="F72" s="806">
        <v>1</v>
      </c>
      <c r="G72" s="806">
        <v>1</v>
      </c>
      <c r="H72" s="806"/>
      <c r="I72" s="806"/>
      <c r="J72" s="807">
        <v>67.5</v>
      </c>
    </row>
    <row r="73" spans="1:11" s="165" customFormat="1" x14ac:dyDescent="0.25">
      <c r="A73" s="28">
        <v>12</v>
      </c>
      <c r="B73" s="62">
        <v>51370</v>
      </c>
      <c r="C73" s="7" t="s">
        <v>124</v>
      </c>
      <c r="D73" s="810">
        <v>3</v>
      </c>
      <c r="E73" s="806"/>
      <c r="F73" s="806">
        <v>2</v>
      </c>
      <c r="G73" s="806">
        <v>1</v>
      </c>
      <c r="H73" s="806"/>
      <c r="I73" s="806"/>
      <c r="J73" s="807">
        <v>55.3</v>
      </c>
    </row>
    <row r="74" spans="1:11" ht="15.75" thickBot="1" x14ac:dyDescent="0.3">
      <c r="A74" s="30">
        <v>13</v>
      </c>
      <c r="B74" s="66">
        <v>51400</v>
      </c>
      <c r="C74" s="407" t="s">
        <v>142</v>
      </c>
      <c r="D74" s="811">
        <v>17</v>
      </c>
      <c r="E74" s="808">
        <v>1</v>
      </c>
      <c r="F74" s="808">
        <v>3</v>
      </c>
      <c r="G74" s="808">
        <v>7</v>
      </c>
      <c r="H74" s="808">
        <v>6</v>
      </c>
      <c r="I74" s="808"/>
      <c r="J74" s="809">
        <v>69</v>
      </c>
      <c r="K74" s="68"/>
    </row>
    <row r="75" spans="1:11" s="68" customFormat="1" ht="16.5" thickBot="1" x14ac:dyDescent="0.3">
      <c r="A75" s="85"/>
      <c r="B75" s="124" t="s">
        <v>101</v>
      </c>
      <c r="C75" s="86"/>
      <c r="D75" s="89">
        <f t="shared" ref="D75:I75" si="6">SUM(D76:D103)</f>
        <v>189</v>
      </c>
      <c r="E75" s="90">
        <f t="shared" si="6"/>
        <v>7</v>
      </c>
      <c r="F75" s="90">
        <f t="shared" si="6"/>
        <v>105</v>
      </c>
      <c r="G75" s="90">
        <f t="shared" si="6"/>
        <v>45</v>
      </c>
      <c r="H75" s="87">
        <f t="shared" si="6"/>
        <v>32</v>
      </c>
      <c r="I75" s="87">
        <f t="shared" si="6"/>
        <v>0</v>
      </c>
      <c r="J75" s="88">
        <f>AVERAGE(J76:J103)</f>
        <v>59.748928571428564</v>
      </c>
      <c r="K75"/>
    </row>
    <row r="76" spans="1:11" x14ac:dyDescent="0.25">
      <c r="A76" s="35">
        <v>1</v>
      </c>
      <c r="B76" s="61">
        <v>60010</v>
      </c>
      <c r="C76" s="835" t="s">
        <v>127</v>
      </c>
      <c r="D76" s="800">
        <v>1</v>
      </c>
      <c r="E76" s="812"/>
      <c r="F76" s="812">
        <v>1</v>
      </c>
      <c r="G76" s="812"/>
      <c r="H76" s="812"/>
      <c r="I76" s="812"/>
      <c r="J76" s="813">
        <v>53.4</v>
      </c>
      <c r="K76" s="165"/>
    </row>
    <row r="77" spans="1:11" s="165" customFormat="1" x14ac:dyDescent="0.25">
      <c r="A77" s="29">
        <v>2</v>
      </c>
      <c r="B77" s="64">
        <v>60050</v>
      </c>
      <c r="C77" s="418" t="s">
        <v>157</v>
      </c>
      <c r="D77" s="816">
        <v>4</v>
      </c>
      <c r="E77" s="814"/>
      <c r="F77" s="814">
        <v>2</v>
      </c>
      <c r="G77" s="814"/>
      <c r="H77" s="814">
        <v>2</v>
      </c>
      <c r="I77" s="814"/>
      <c r="J77" s="815">
        <v>69</v>
      </c>
    </row>
    <row r="78" spans="1:11" s="165" customFormat="1" x14ac:dyDescent="0.25">
      <c r="A78" s="29">
        <v>3</v>
      </c>
      <c r="B78" s="62">
        <v>60070</v>
      </c>
      <c r="C78" s="419" t="s">
        <v>128</v>
      </c>
      <c r="D78" s="816">
        <v>7</v>
      </c>
      <c r="E78" s="814"/>
      <c r="F78" s="814">
        <v>4</v>
      </c>
      <c r="G78" s="814">
        <v>1</v>
      </c>
      <c r="H78" s="814">
        <v>2</v>
      </c>
      <c r="I78" s="814"/>
      <c r="J78" s="815">
        <v>70.290000000000006</v>
      </c>
    </row>
    <row r="79" spans="1:11" x14ac:dyDescent="0.25">
      <c r="A79" s="29">
        <v>4</v>
      </c>
      <c r="B79" s="62">
        <v>60180</v>
      </c>
      <c r="C79" s="338" t="s">
        <v>158</v>
      </c>
      <c r="D79" s="816">
        <v>6</v>
      </c>
      <c r="E79" s="814">
        <v>1</v>
      </c>
      <c r="F79" s="814">
        <v>3</v>
      </c>
      <c r="G79" s="814">
        <v>2</v>
      </c>
      <c r="H79" s="814"/>
      <c r="I79" s="814"/>
      <c r="J79" s="815">
        <v>46</v>
      </c>
    </row>
    <row r="80" spans="1:11" x14ac:dyDescent="0.25">
      <c r="A80" s="29">
        <v>5</v>
      </c>
      <c r="B80" s="62">
        <v>60240</v>
      </c>
      <c r="C80" s="419" t="s">
        <v>129</v>
      </c>
      <c r="D80" s="816">
        <v>11</v>
      </c>
      <c r="E80" s="814"/>
      <c r="F80" s="814">
        <v>3</v>
      </c>
      <c r="G80" s="814">
        <v>7</v>
      </c>
      <c r="H80" s="814">
        <v>1</v>
      </c>
      <c r="I80" s="814"/>
      <c r="J80" s="815">
        <v>69.3</v>
      </c>
    </row>
    <row r="81" spans="1:10" x14ac:dyDescent="0.25">
      <c r="A81" s="29">
        <v>6</v>
      </c>
      <c r="B81" s="62">
        <v>60660</v>
      </c>
      <c r="C81" s="338" t="s">
        <v>159</v>
      </c>
      <c r="D81" s="177">
        <v>3</v>
      </c>
      <c r="E81" s="818"/>
      <c r="F81" s="818"/>
      <c r="G81" s="818">
        <v>1</v>
      </c>
      <c r="H81" s="818">
        <v>2</v>
      </c>
      <c r="I81" s="818"/>
      <c r="J81" s="819">
        <v>80.3</v>
      </c>
    </row>
    <row r="82" spans="1:10" s="165" customFormat="1" x14ac:dyDescent="0.25">
      <c r="A82" s="29">
        <v>7</v>
      </c>
      <c r="B82" s="62">
        <v>60001</v>
      </c>
      <c r="C82" s="408" t="s">
        <v>160</v>
      </c>
      <c r="D82" s="825">
        <v>3</v>
      </c>
      <c r="E82" s="820"/>
      <c r="F82" s="820">
        <v>3</v>
      </c>
      <c r="G82" s="820"/>
      <c r="H82" s="820"/>
      <c r="I82" s="820"/>
      <c r="J82" s="824">
        <v>40.700000000000003</v>
      </c>
    </row>
    <row r="83" spans="1:10" s="165" customFormat="1" x14ac:dyDescent="0.25">
      <c r="A83" s="29">
        <v>8</v>
      </c>
      <c r="B83" s="62">
        <v>60850</v>
      </c>
      <c r="C83" s="408" t="s">
        <v>130</v>
      </c>
      <c r="D83" s="830">
        <v>2</v>
      </c>
      <c r="E83" s="821"/>
      <c r="F83" s="821">
        <v>1</v>
      </c>
      <c r="G83" s="821"/>
      <c r="H83" s="821">
        <v>1</v>
      </c>
      <c r="I83" s="821"/>
      <c r="J83" s="836">
        <v>75.5</v>
      </c>
    </row>
    <row r="84" spans="1:10" x14ac:dyDescent="0.25">
      <c r="A84" s="29">
        <v>9</v>
      </c>
      <c r="B84" s="62">
        <v>60910</v>
      </c>
      <c r="C84" s="67" t="s">
        <v>178</v>
      </c>
      <c r="D84" s="830">
        <v>1</v>
      </c>
      <c r="E84" s="821"/>
      <c r="F84" s="821">
        <v>1</v>
      </c>
      <c r="G84" s="821"/>
      <c r="H84" s="821"/>
      <c r="I84" s="821"/>
      <c r="J84" s="836">
        <v>51</v>
      </c>
    </row>
    <row r="85" spans="1:10" x14ac:dyDescent="0.25">
      <c r="A85" s="29">
        <v>10</v>
      </c>
      <c r="B85" s="62">
        <v>60980</v>
      </c>
      <c r="C85" s="67" t="s">
        <v>179</v>
      </c>
      <c r="D85" s="830">
        <v>5</v>
      </c>
      <c r="E85" s="821"/>
      <c r="F85" s="821">
        <v>4</v>
      </c>
      <c r="G85" s="821"/>
      <c r="H85" s="821">
        <v>1</v>
      </c>
      <c r="I85" s="821"/>
      <c r="J85" s="836">
        <v>65</v>
      </c>
    </row>
    <row r="86" spans="1:10" x14ac:dyDescent="0.25">
      <c r="A86" s="29">
        <v>11</v>
      </c>
      <c r="B86" s="62">
        <v>61080</v>
      </c>
      <c r="C86" s="338" t="s">
        <v>131</v>
      </c>
      <c r="D86" s="830">
        <v>7</v>
      </c>
      <c r="E86" s="821">
        <v>2</v>
      </c>
      <c r="F86" s="821">
        <v>3</v>
      </c>
      <c r="G86" s="821">
        <v>1</v>
      </c>
      <c r="H86" s="821">
        <v>1</v>
      </c>
      <c r="I86" s="821"/>
      <c r="J86" s="836">
        <v>46.6</v>
      </c>
    </row>
    <row r="87" spans="1:10" s="165" customFormat="1" x14ac:dyDescent="0.25">
      <c r="A87" s="29">
        <v>12</v>
      </c>
      <c r="B87" s="62">
        <v>61150</v>
      </c>
      <c r="C87" s="338" t="s">
        <v>132</v>
      </c>
      <c r="D87" s="830">
        <v>2</v>
      </c>
      <c r="E87" s="821"/>
      <c r="F87" s="821">
        <v>1</v>
      </c>
      <c r="G87" s="821"/>
      <c r="H87" s="821">
        <v>1</v>
      </c>
      <c r="I87" s="821"/>
      <c r="J87" s="836">
        <v>71.5</v>
      </c>
    </row>
    <row r="88" spans="1:10" x14ac:dyDescent="0.25">
      <c r="A88" s="29">
        <v>13</v>
      </c>
      <c r="B88" s="62">
        <v>61210</v>
      </c>
      <c r="C88" s="170" t="s">
        <v>133</v>
      </c>
      <c r="D88" s="830">
        <v>3</v>
      </c>
      <c r="E88" s="821"/>
      <c r="F88" s="821">
        <v>3</v>
      </c>
      <c r="G88" s="821"/>
      <c r="H88" s="821"/>
      <c r="I88" s="821"/>
      <c r="J88" s="836">
        <v>44</v>
      </c>
    </row>
    <row r="89" spans="1:10" s="68" customFormat="1" x14ac:dyDescent="0.25">
      <c r="A89" s="29">
        <v>14</v>
      </c>
      <c r="B89" s="62">
        <v>61290</v>
      </c>
      <c r="C89" s="630" t="s">
        <v>180</v>
      </c>
      <c r="D89" s="830">
        <v>5</v>
      </c>
      <c r="E89" s="821"/>
      <c r="F89" s="821">
        <v>5</v>
      </c>
      <c r="G89" s="821"/>
      <c r="H89" s="821"/>
      <c r="I89" s="821"/>
      <c r="J89" s="836">
        <v>39.200000000000003</v>
      </c>
    </row>
    <row r="90" spans="1:10" s="165" customFormat="1" x14ac:dyDescent="0.25">
      <c r="A90" s="29">
        <v>15</v>
      </c>
      <c r="B90" s="62">
        <v>61340</v>
      </c>
      <c r="C90" s="23" t="s">
        <v>134</v>
      </c>
      <c r="D90" s="830">
        <v>1</v>
      </c>
      <c r="E90" s="821"/>
      <c r="F90" s="821">
        <v>1</v>
      </c>
      <c r="G90" s="821"/>
      <c r="H90" s="821"/>
      <c r="I90" s="821"/>
      <c r="J90" s="836">
        <v>63</v>
      </c>
    </row>
    <row r="91" spans="1:10" x14ac:dyDescent="0.25">
      <c r="A91" s="29">
        <v>16</v>
      </c>
      <c r="B91" s="62">
        <v>61390</v>
      </c>
      <c r="C91" s="338" t="s">
        <v>135</v>
      </c>
      <c r="D91" s="830">
        <v>2</v>
      </c>
      <c r="E91" s="821"/>
      <c r="F91" s="821">
        <v>1</v>
      </c>
      <c r="G91" s="821">
        <v>1</v>
      </c>
      <c r="H91" s="821"/>
      <c r="I91" s="821"/>
      <c r="J91" s="836">
        <v>64</v>
      </c>
    </row>
    <row r="92" spans="1:10" x14ac:dyDescent="0.25">
      <c r="A92" s="29">
        <v>17</v>
      </c>
      <c r="B92" s="62">
        <v>61410</v>
      </c>
      <c r="C92" s="338" t="s">
        <v>136</v>
      </c>
      <c r="D92" s="830">
        <v>3</v>
      </c>
      <c r="E92" s="831"/>
      <c r="F92" s="831"/>
      <c r="G92" s="831">
        <v>2</v>
      </c>
      <c r="H92" s="831">
        <v>1</v>
      </c>
      <c r="I92" s="831"/>
      <c r="J92" s="837">
        <v>79</v>
      </c>
    </row>
    <row r="93" spans="1:10" x14ac:dyDescent="0.25">
      <c r="A93" s="29">
        <v>18</v>
      </c>
      <c r="B93" s="62">
        <v>61430</v>
      </c>
      <c r="C93" s="23" t="s">
        <v>112</v>
      </c>
      <c r="D93" s="830">
        <v>14</v>
      </c>
      <c r="E93" s="821"/>
      <c r="F93" s="821">
        <v>6</v>
      </c>
      <c r="G93" s="821">
        <v>5</v>
      </c>
      <c r="H93" s="821">
        <v>3</v>
      </c>
      <c r="I93" s="821"/>
      <c r="J93" s="836">
        <v>66.400000000000006</v>
      </c>
    </row>
    <row r="94" spans="1:10" x14ac:dyDescent="0.25">
      <c r="A94" s="29">
        <v>19</v>
      </c>
      <c r="B94" s="62">
        <v>61440</v>
      </c>
      <c r="C94" s="338" t="s">
        <v>137</v>
      </c>
      <c r="D94" s="830">
        <v>3</v>
      </c>
      <c r="E94" s="821">
        <v>1</v>
      </c>
      <c r="F94" s="821"/>
      <c r="G94" s="821">
        <v>2</v>
      </c>
      <c r="H94" s="821"/>
      <c r="I94" s="821"/>
      <c r="J94" s="836">
        <v>59</v>
      </c>
    </row>
    <row r="95" spans="1:10" x14ac:dyDescent="0.25">
      <c r="A95" s="29">
        <v>20</v>
      </c>
      <c r="B95" s="62">
        <v>61450</v>
      </c>
      <c r="C95" s="338" t="s">
        <v>111</v>
      </c>
      <c r="D95" s="830">
        <v>14</v>
      </c>
      <c r="E95" s="821"/>
      <c r="F95" s="821">
        <v>8</v>
      </c>
      <c r="G95" s="821">
        <v>2</v>
      </c>
      <c r="H95" s="821">
        <v>4</v>
      </c>
      <c r="I95" s="821"/>
      <c r="J95" s="836">
        <v>70</v>
      </c>
    </row>
    <row r="96" spans="1:10" x14ac:dyDescent="0.25">
      <c r="A96" s="29">
        <v>21</v>
      </c>
      <c r="B96" s="62">
        <v>61470</v>
      </c>
      <c r="C96" s="630" t="s">
        <v>181</v>
      </c>
      <c r="D96" s="830">
        <v>4</v>
      </c>
      <c r="E96" s="821"/>
      <c r="F96" s="821">
        <v>4</v>
      </c>
      <c r="G96" s="821"/>
      <c r="H96" s="821"/>
      <c r="I96" s="821"/>
      <c r="J96" s="836">
        <v>58.8</v>
      </c>
    </row>
    <row r="97" spans="1:10" s="165" customFormat="1" x14ac:dyDescent="0.25">
      <c r="A97" s="29">
        <v>22</v>
      </c>
      <c r="B97" s="62">
        <v>61490</v>
      </c>
      <c r="C97" s="23" t="s">
        <v>109</v>
      </c>
      <c r="D97" s="830">
        <v>14</v>
      </c>
      <c r="E97" s="821"/>
      <c r="F97" s="821">
        <v>7</v>
      </c>
      <c r="G97" s="821">
        <v>2</v>
      </c>
      <c r="H97" s="821">
        <v>5</v>
      </c>
      <c r="I97" s="821"/>
      <c r="J97" s="836">
        <v>71</v>
      </c>
    </row>
    <row r="98" spans="1:10" x14ac:dyDescent="0.25">
      <c r="A98" s="29">
        <v>23</v>
      </c>
      <c r="B98" s="62">
        <v>61500</v>
      </c>
      <c r="C98" s="338" t="s">
        <v>110</v>
      </c>
      <c r="D98" s="830">
        <v>21</v>
      </c>
      <c r="E98" s="821">
        <v>2</v>
      </c>
      <c r="F98" s="821">
        <v>10</v>
      </c>
      <c r="G98" s="821">
        <v>6</v>
      </c>
      <c r="H98" s="821">
        <v>3</v>
      </c>
      <c r="I98" s="821"/>
      <c r="J98" s="836">
        <v>44.1</v>
      </c>
    </row>
    <row r="99" spans="1:10" x14ac:dyDescent="0.25">
      <c r="A99" s="29">
        <v>24</v>
      </c>
      <c r="B99" s="62">
        <v>61510</v>
      </c>
      <c r="C99" s="23" t="s">
        <v>8</v>
      </c>
      <c r="D99" s="830">
        <v>14</v>
      </c>
      <c r="E99" s="821"/>
      <c r="F99" s="821">
        <v>9</v>
      </c>
      <c r="G99" s="821">
        <v>4</v>
      </c>
      <c r="H99" s="821">
        <v>1</v>
      </c>
      <c r="I99" s="821"/>
      <c r="J99" s="836">
        <v>62.2</v>
      </c>
    </row>
    <row r="100" spans="1:10" x14ac:dyDescent="0.25">
      <c r="A100" s="29">
        <v>25</v>
      </c>
      <c r="B100" s="62">
        <v>61520</v>
      </c>
      <c r="C100" s="182" t="s">
        <v>66</v>
      </c>
      <c r="D100" s="830">
        <v>9</v>
      </c>
      <c r="E100" s="826"/>
      <c r="F100" s="826">
        <v>6</v>
      </c>
      <c r="G100" s="826"/>
      <c r="H100" s="826">
        <v>3</v>
      </c>
      <c r="I100" s="826"/>
      <c r="J100" s="827">
        <v>67.3</v>
      </c>
    </row>
    <row r="101" spans="1:10" x14ac:dyDescent="0.25">
      <c r="A101" s="29">
        <v>26</v>
      </c>
      <c r="B101" s="62">
        <v>61540</v>
      </c>
      <c r="C101" s="67" t="s">
        <v>113</v>
      </c>
      <c r="D101" s="832">
        <v>17</v>
      </c>
      <c r="E101" s="826">
        <v>1</v>
      </c>
      <c r="F101" s="826">
        <v>8</v>
      </c>
      <c r="G101" s="826">
        <v>7</v>
      </c>
      <c r="H101" s="826">
        <v>1</v>
      </c>
      <c r="I101" s="826"/>
      <c r="J101" s="827">
        <v>62.3</v>
      </c>
    </row>
    <row r="102" spans="1:10" x14ac:dyDescent="0.25">
      <c r="A102" s="29">
        <v>27</v>
      </c>
      <c r="B102" s="62">
        <v>61560</v>
      </c>
      <c r="C102" s="182" t="s">
        <v>156</v>
      </c>
      <c r="D102" s="832">
        <v>1</v>
      </c>
      <c r="E102" s="826"/>
      <c r="F102" s="826">
        <v>1</v>
      </c>
      <c r="G102" s="826"/>
      <c r="H102" s="826"/>
      <c r="I102" s="826"/>
      <c r="J102" s="827">
        <v>33</v>
      </c>
    </row>
    <row r="103" spans="1:10" ht="15.75" thickBot="1" x14ac:dyDescent="0.3">
      <c r="A103" s="30">
        <v>28</v>
      </c>
      <c r="B103" s="63">
        <v>61570</v>
      </c>
      <c r="C103" s="838" t="s">
        <v>155</v>
      </c>
      <c r="D103" s="839">
        <v>12</v>
      </c>
      <c r="E103" s="828"/>
      <c r="F103" s="828">
        <v>10</v>
      </c>
      <c r="G103" s="828">
        <v>2</v>
      </c>
      <c r="H103" s="828"/>
      <c r="I103" s="828"/>
      <c r="J103" s="829">
        <v>51.08</v>
      </c>
    </row>
    <row r="104" spans="1:10" s="68" customFormat="1" ht="16.5" thickBot="1" x14ac:dyDescent="0.3">
      <c r="A104" s="30"/>
      <c r="B104" s="833" t="s">
        <v>102</v>
      </c>
      <c r="C104" s="834"/>
      <c r="D104" s="823">
        <f t="shared" ref="D104:I104" si="7">SUM(D105:D112)</f>
        <v>88</v>
      </c>
      <c r="E104" s="823">
        <f t="shared" si="7"/>
        <v>2</v>
      </c>
      <c r="F104" s="823">
        <f t="shared" si="7"/>
        <v>33</v>
      </c>
      <c r="G104" s="823">
        <f t="shared" si="7"/>
        <v>24</v>
      </c>
      <c r="H104" s="823">
        <f t="shared" si="7"/>
        <v>28</v>
      </c>
      <c r="I104" s="823">
        <f t="shared" si="7"/>
        <v>1</v>
      </c>
      <c r="J104" s="822">
        <f>AVERAGE(J105:J112)</f>
        <v>65.184999999999988</v>
      </c>
    </row>
    <row r="105" spans="1:10" x14ac:dyDescent="0.25">
      <c r="A105" s="35">
        <v>1</v>
      </c>
      <c r="B105" s="61">
        <v>70020</v>
      </c>
      <c r="C105" s="36" t="s">
        <v>54</v>
      </c>
      <c r="D105" s="696">
        <v>32</v>
      </c>
      <c r="E105" s="697"/>
      <c r="F105" s="697">
        <v>8</v>
      </c>
      <c r="G105" s="697">
        <v>8</v>
      </c>
      <c r="H105" s="697">
        <v>16</v>
      </c>
      <c r="I105" s="698"/>
      <c r="J105" s="699">
        <v>75.7</v>
      </c>
    </row>
    <row r="106" spans="1:10" s="68" customFormat="1" x14ac:dyDescent="0.25">
      <c r="A106" s="29">
        <v>2</v>
      </c>
      <c r="B106" s="62">
        <v>70110</v>
      </c>
      <c r="C106" s="21" t="s">
        <v>62</v>
      </c>
      <c r="D106" s="672">
        <v>19</v>
      </c>
      <c r="E106" s="705"/>
      <c r="F106" s="705">
        <v>9</v>
      </c>
      <c r="G106" s="705">
        <v>6</v>
      </c>
      <c r="H106" s="705">
        <v>4</v>
      </c>
      <c r="I106" s="705"/>
      <c r="J106" s="706">
        <v>66.680000000000007</v>
      </c>
    </row>
    <row r="107" spans="1:10" x14ac:dyDescent="0.25">
      <c r="A107" s="29">
        <v>3</v>
      </c>
      <c r="B107" s="62">
        <v>70021</v>
      </c>
      <c r="C107" s="21" t="s">
        <v>53</v>
      </c>
      <c r="D107" s="701">
        <v>4</v>
      </c>
      <c r="E107" s="702"/>
      <c r="F107" s="702">
        <v>1</v>
      </c>
      <c r="G107" s="702">
        <v>2</v>
      </c>
      <c r="H107" s="702">
        <v>1</v>
      </c>
      <c r="I107" s="703"/>
      <c r="J107" s="704">
        <v>63.5</v>
      </c>
    </row>
    <row r="108" spans="1:10" x14ac:dyDescent="0.25">
      <c r="A108" s="29">
        <v>4</v>
      </c>
      <c r="B108" s="62">
        <v>70040</v>
      </c>
      <c r="C108" s="22" t="s">
        <v>36</v>
      </c>
      <c r="D108" s="701">
        <v>3</v>
      </c>
      <c r="E108" s="702"/>
      <c r="F108" s="702">
        <v>2</v>
      </c>
      <c r="G108" s="702"/>
      <c r="H108" s="702">
        <v>1</v>
      </c>
      <c r="I108" s="703"/>
      <c r="J108" s="704">
        <v>54</v>
      </c>
    </row>
    <row r="109" spans="1:10" x14ac:dyDescent="0.25">
      <c r="A109" s="29">
        <v>5</v>
      </c>
      <c r="B109" s="62">
        <v>70100</v>
      </c>
      <c r="C109" s="695" t="s">
        <v>182</v>
      </c>
      <c r="D109" s="672">
        <v>10</v>
      </c>
      <c r="E109" s="705"/>
      <c r="F109" s="705">
        <v>3</v>
      </c>
      <c r="G109" s="705">
        <v>3</v>
      </c>
      <c r="H109" s="702">
        <v>3</v>
      </c>
      <c r="I109" s="703">
        <v>1</v>
      </c>
      <c r="J109" s="704">
        <v>77.900000000000006</v>
      </c>
    </row>
    <row r="110" spans="1:10" s="165" customFormat="1" x14ac:dyDescent="0.25">
      <c r="A110" s="29">
        <v>6</v>
      </c>
      <c r="B110" s="62">
        <v>70270</v>
      </c>
      <c r="C110" s="406" t="s">
        <v>55</v>
      </c>
      <c r="D110" s="707">
        <v>1</v>
      </c>
      <c r="E110" s="708"/>
      <c r="F110" s="708"/>
      <c r="G110" s="708">
        <v>1</v>
      </c>
      <c r="H110" s="708"/>
      <c r="I110" s="709"/>
      <c r="J110" s="710">
        <v>76</v>
      </c>
    </row>
    <row r="111" spans="1:10" ht="14.25" customHeight="1" x14ac:dyDescent="0.25">
      <c r="A111" s="29">
        <v>7</v>
      </c>
      <c r="B111" s="62">
        <v>10880</v>
      </c>
      <c r="C111" s="7" t="s">
        <v>108</v>
      </c>
      <c r="D111" s="672">
        <v>10</v>
      </c>
      <c r="E111" s="693">
        <v>2</v>
      </c>
      <c r="F111" s="693">
        <v>3</v>
      </c>
      <c r="G111" s="693">
        <v>3</v>
      </c>
      <c r="H111" s="693">
        <v>2</v>
      </c>
      <c r="I111" s="693"/>
      <c r="J111" s="694">
        <v>60.4</v>
      </c>
    </row>
    <row r="112" spans="1:10" s="165" customFormat="1" ht="15" customHeight="1" thickBot="1" x14ac:dyDescent="0.3">
      <c r="A112" s="125">
        <v>8</v>
      </c>
      <c r="B112" s="63">
        <v>10890</v>
      </c>
      <c r="C112" s="10" t="s">
        <v>166</v>
      </c>
      <c r="D112" s="711">
        <v>9</v>
      </c>
      <c r="E112" s="712"/>
      <c r="F112" s="712">
        <v>7</v>
      </c>
      <c r="G112" s="712">
        <v>1</v>
      </c>
      <c r="H112" s="712">
        <v>1</v>
      </c>
      <c r="I112" s="712"/>
      <c r="J112" s="713">
        <v>47.3</v>
      </c>
    </row>
    <row r="113" spans="1:10" x14ac:dyDescent="0.25">
      <c r="A113" s="17"/>
      <c r="D113" s="867" t="s">
        <v>95</v>
      </c>
      <c r="E113" s="867"/>
      <c r="F113" s="867"/>
      <c r="G113" s="867"/>
      <c r="H113" s="867"/>
      <c r="I113" s="868"/>
      <c r="J113" s="563">
        <f>AVERAGE(J8:J15,J17:J26,J28:J41,J43:J60,J62:J74,J76:J103,J105:J112)</f>
        <v>62.494329896907246</v>
      </c>
    </row>
  </sheetData>
  <mergeCells count="7">
    <mergeCell ref="D113:I113"/>
    <mergeCell ref="B16:C16"/>
    <mergeCell ref="J4:J5"/>
    <mergeCell ref="D4:I4"/>
    <mergeCell ref="A4:A5"/>
    <mergeCell ref="B4:B5"/>
    <mergeCell ref="C4:C5"/>
  </mergeCells>
  <conditionalFormatting sqref="J6:J113">
    <cfRule type="containsBlanks" dxfId="60" priority="3600" stopIfTrue="1">
      <formula>LEN(TRIM(J6))=0</formula>
    </cfRule>
    <cfRule type="cellIs" dxfId="59" priority="3601" stopIfTrue="1" operator="equal">
      <formula>$J$113</formula>
    </cfRule>
    <cfRule type="cellIs" dxfId="58" priority="3602" stopIfTrue="1" operator="lessThan">
      <formula>50</formula>
    </cfRule>
    <cfRule type="cellIs" dxfId="57" priority="3603" stopIfTrue="1" operator="between">
      <formula>$J$113</formula>
      <formula>50</formula>
    </cfRule>
    <cfRule type="cellIs" dxfId="56" priority="3604" stopIfTrue="1" operator="between">
      <formula>74.999</formula>
      <formula>$J$113</formula>
    </cfRule>
    <cfRule type="cellIs" dxfId="55" priority="3605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Англ.яз-11 диаграмма по районам</vt:lpstr>
      <vt:lpstr>Англ.яз-11 диаграмма</vt:lpstr>
      <vt:lpstr>Рейтинги 2020-2025</vt:lpstr>
      <vt:lpstr>Рейтинг по сумме мест</vt:lpstr>
      <vt:lpstr>Англ. язык-11 2025 Итоги</vt:lpstr>
      <vt:lpstr>Англ. язык-11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2025-08-26T06:51:14Z</dcterms:modified>
</cp:coreProperties>
</file>