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0190" windowHeight="7920" tabRatio="542"/>
  </bookViews>
  <sheets>
    <sheet name="Русский-11 диаграмма по районам" sheetId="14" r:id="rId1"/>
    <sheet name="Русский-11 диаграмма" sheetId="13" r:id="rId2"/>
    <sheet name="Рейтинги 2021-2024" sheetId="12" r:id="rId3"/>
    <sheet name="Рейтинг по сумме мест" sheetId="7" r:id="rId4"/>
    <sheet name="Русский - 11 2024 Итоги" sheetId="11" r:id="rId5"/>
    <sheet name="Русский - 11 2024 расклад" sheetId="6" r:id="rId6"/>
  </sheets>
  <externalReferences>
    <externalReference r:id="rId7"/>
  </externalReferences>
  <definedNames>
    <definedName name="_xlnm._FilterDatabase" localSheetId="2" hidden="1">'Рейтинги 2021-2024'!#REF!</definedName>
    <definedName name="_xlnm._FilterDatabase" localSheetId="5" hidden="1">'Русский - 11 2024 расклад'!$A$4:$C$115</definedName>
    <definedName name="_xlnm._FilterDatabase" localSheetId="1" hidden="1">'Русский-11 диаграмма'!$A$2:$S$123</definedName>
    <definedName name="_xlnm._FilterDatabase" localSheetId="0" hidden="1">'Русский-11 диаграмма по районам'!#REF!</definedName>
    <definedName name="S1_FName10" hidden="1">[1]XLR_NoRangeSheet!$R$6</definedName>
    <definedName name="S1_FName11" hidden="1">[1]XLR_NoRangeSheet!$S$6</definedName>
    <definedName name="S1_FName12" hidden="1">[1]XLR_NoRangeSheet!$T$6</definedName>
    <definedName name="S1_FName13" hidden="1">[1]XLR_NoRangeSheet!$U$6</definedName>
    <definedName name="S1_FName14" hidden="1">[1]XLR_NoRangeSheet!$V$6</definedName>
    <definedName name="S1_FName15" hidden="1">[1]XLR_NoRangeSheet!$W$6</definedName>
    <definedName name="S1_FName18" hidden="1">[1]XLR_NoRangeSheet!$Z$6</definedName>
    <definedName name="S1_FName2" hidden="1">[1]XLR_NoRangeSheet!$J$6</definedName>
    <definedName name="S1_FName3" hidden="1">[1]XLR_NoRangeSheet!$K$6</definedName>
    <definedName name="S1_FName4" hidden="1">[1]XLR_NoRangeSheet!$L$6</definedName>
    <definedName name="S1_FName5" hidden="1">[1]XLR_NoRangeSheet!$M$6</definedName>
    <definedName name="S1_FName6" hidden="1">[1]XLR_NoRangeSheet!$N$6</definedName>
  </definedNames>
  <calcPr calcId="145621"/>
</workbook>
</file>

<file path=xl/calcChain.xml><?xml version="1.0" encoding="utf-8"?>
<calcChain xmlns="http://schemas.openxmlformats.org/spreadsheetml/2006/main">
  <c r="S64" i="14" l="1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0" i="14"/>
  <c r="S79" i="14"/>
  <c r="S78" i="14"/>
  <c r="S77" i="14"/>
  <c r="S76" i="14"/>
  <c r="S75" i="14"/>
  <c r="S74" i="14"/>
  <c r="S73" i="14"/>
  <c r="S72" i="14"/>
  <c r="S71" i="14"/>
  <c r="S70" i="14"/>
  <c r="S69" i="14"/>
  <c r="S68" i="14"/>
  <c r="S67" i="14"/>
  <c r="S65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3" i="14"/>
  <c r="S12" i="14"/>
  <c r="S11" i="14"/>
  <c r="S10" i="14"/>
  <c r="S9" i="14"/>
  <c r="S8" i="14"/>
  <c r="S7" i="14"/>
  <c r="S6" i="14"/>
  <c r="S120" i="14"/>
  <c r="S119" i="14"/>
  <c r="S118" i="14"/>
  <c r="S117" i="14"/>
  <c r="S116" i="14"/>
  <c r="S115" i="14"/>
  <c r="S114" i="14"/>
  <c r="S113" i="14"/>
  <c r="S121" i="14"/>
  <c r="E122" i="14"/>
  <c r="E112" i="14"/>
  <c r="C112" i="14"/>
  <c r="E81" i="14"/>
  <c r="C81" i="14"/>
  <c r="E66" i="14"/>
  <c r="C66" i="14"/>
  <c r="E45" i="14"/>
  <c r="C45" i="14"/>
  <c r="E27" i="14"/>
  <c r="C27" i="14"/>
  <c r="E14" i="14"/>
  <c r="C14" i="14"/>
  <c r="E5" i="14"/>
  <c r="C5" i="14"/>
  <c r="E4" i="14"/>
  <c r="C4" i="14"/>
  <c r="S6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3" i="13"/>
  <c r="S12" i="13"/>
  <c r="S11" i="13"/>
  <c r="S10" i="13"/>
  <c r="S9" i="13"/>
  <c r="S8" i="13"/>
  <c r="S7" i="13"/>
  <c r="S120" i="13"/>
  <c r="S119" i="13"/>
  <c r="S118" i="13"/>
  <c r="S117" i="13"/>
  <c r="S116" i="13"/>
  <c r="S115" i="13"/>
  <c r="S114" i="13"/>
  <c r="S113" i="13"/>
  <c r="S121" i="13"/>
  <c r="E122" i="13"/>
  <c r="E112" i="13"/>
  <c r="C112" i="13"/>
  <c r="E81" i="13"/>
  <c r="C81" i="13"/>
  <c r="E66" i="13"/>
  <c r="C66" i="13"/>
  <c r="E45" i="13"/>
  <c r="C45" i="13"/>
  <c r="E27" i="13"/>
  <c r="C27" i="13"/>
  <c r="E14" i="13"/>
  <c r="C14" i="13"/>
  <c r="E5" i="13"/>
  <c r="C5" i="13"/>
  <c r="E4" i="13"/>
  <c r="C4" i="13"/>
  <c r="F115" i="7"/>
  <c r="T112" i="7"/>
  <c r="T114" i="7"/>
  <c r="T108" i="7"/>
  <c r="T113" i="7"/>
  <c r="T106" i="7"/>
  <c r="T111" i="7"/>
  <c r="T109" i="7"/>
  <c r="T95" i="7"/>
  <c r="T102" i="7"/>
  <c r="T93" i="7"/>
  <c r="T107" i="7"/>
  <c r="T105" i="7"/>
  <c r="T89" i="7"/>
  <c r="T103" i="7"/>
  <c r="T97" i="7"/>
  <c r="T104" i="7"/>
  <c r="T96" i="7"/>
  <c r="T90" i="7"/>
  <c r="T101" i="7"/>
  <c r="T92" i="7"/>
  <c r="T98" i="7"/>
  <c r="T100" i="7"/>
  <c r="T94" i="7"/>
  <c r="T88" i="7"/>
  <c r="T99" i="7"/>
  <c r="T91" i="7"/>
  <c r="T86" i="7"/>
  <c r="T83" i="7"/>
  <c r="T87" i="7"/>
  <c r="T85" i="7"/>
  <c r="T80" i="7"/>
  <c r="T79" i="7"/>
  <c r="T81" i="7"/>
  <c r="T77" i="7"/>
  <c r="T84" i="7"/>
  <c r="T82" i="7"/>
  <c r="T73" i="7"/>
  <c r="T68" i="7"/>
  <c r="T74" i="7"/>
  <c r="T64" i="7"/>
  <c r="T76" i="7"/>
  <c r="T67" i="7"/>
  <c r="T62" i="7"/>
  <c r="T71" i="7"/>
  <c r="T69" i="7"/>
  <c r="T78" i="7"/>
  <c r="T70" i="7"/>
  <c r="T75" i="7"/>
  <c r="T63" i="7"/>
  <c r="T65" i="7"/>
  <c r="T72" i="7"/>
  <c r="T52" i="7"/>
  <c r="T60" i="7"/>
  <c r="T59" i="7"/>
  <c r="T49" i="7"/>
  <c r="T53" i="7"/>
  <c r="T47" i="7"/>
  <c r="T66" i="7"/>
  <c r="T61" i="7"/>
  <c r="T58" i="7"/>
  <c r="T55" i="7"/>
  <c r="T56" i="7"/>
  <c r="T57" i="7"/>
  <c r="T54" i="7"/>
  <c r="T48" i="7"/>
  <c r="T51" i="7"/>
  <c r="T41" i="7"/>
  <c r="T46" i="7"/>
  <c r="T45" i="7"/>
  <c r="T50" i="7"/>
  <c r="T35" i="7"/>
  <c r="T37" i="7"/>
  <c r="T32" i="7"/>
  <c r="T38" i="7"/>
  <c r="T43" i="7"/>
  <c r="T30" i="7"/>
  <c r="T34" i="7"/>
  <c r="T39" i="7"/>
  <c r="T44" i="7"/>
  <c r="T36" i="7"/>
  <c r="T33" i="7"/>
  <c r="T42" i="7"/>
  <c r="T28" i="7"/>
  <c r="T40" i="7"/>
  <c r="T24" i="7"/>
  <c r="T31" i="7"/>
  <c r="T20" i="7"/>
  <c r="T29" i="7"/>
  <c r="T22" i="7"/>
  <c r="T23" i="7"/>
  <c r="T21" i="7"/>
  <c r="T26" i="7"/>
  <c r="T17" i="7"/>
  <c r="T25" i="7"/>
  <c r="T15" i="7"/>
  <c r="T18" i="7"/>
  <c r="T19" i="7"/>
  <c r="T12" i="7"/>
  <c r="T27" i="7"/>
  <c r="T13" i="7"/>
  <c r="T16" i="7"/>
  <c r="T14" i="7"/>
  <c r="T10" i="7"/>
  <c r="T8" i="7"/>
  <c r="T11" i="7"/>
  <c r="T9" i="7"/>
  <c r="T7" i="7"/>
  <c r="T6" i="7"/>
  <c r="T5" i="7"/>
  <c r="T110" i="7"/>
  <c r="E116" i="12"/>
  <c r="K115" i="6"/>
  <c r="G27" i="13" l="1"/>
  <c r="I27" i="13"/>
  <c r="K27" i="13"/>
  <c r="M27" i="13"/>
  <c r="O27" i="13"/>
  <c r="Q27" i="13"/>
  <c r="M122" i="14"/>
  <c r="M112" i="14"/>
  <c r="K112" i="14"/>
  <c r="M81" i="14"/>
  <c r="K81" i="14"/>
  <c r="M66" i="14"/>
  <c r="K66" i="14"/>
  <c r="M45" i="14"/>
  <c r="K45" i="14"/>
  <c r="M27" i="14"/>
  <c r="K27" i="14"/>
  <c r="M14" i="14"/>
  <c r="K14" i="14"/>
  <c r="M5" i="14"/>
  <c r="K5" i="14"/>
  <c r="M4" i="14"/>
  <c r="K4" i="14"/>
  <c r="I122" i="14"/>
  <c r="I112" i="14"/>
  <c r="G112" i="14"/>
  <c r="I81" i="14"/>
  <c r="G81" i="14"/>
  <c r="I66" i="14"/>
  <c r="G66" i="14"/>
  <c r="I45" i="14"/>
  <c r="G45" i="14"/>
  <c r="I27" i="14"/>
  <c r="G27" i="14"/>
  <c r="I14" i="14"/>
  <c r="G14" i="14"/>
  <c r="I5" i="14"/>
  <c r="G5" i="14"/>
  <c r="I4" i="14"/>
  <c r="G4" i="14"/>
  <c r="M122" i="13" l="1"/>
  <c r="M112" i="13"/>
  <c r="K112" i="13"/>
  <c r="M81" i="13"/>
  <c r="K81" i="13"/>
  <c r="M66" i="13"/>
  <c r="K66" i="13"/>
  <c r="M45" i="13"/>
  <c r="K45" i="13"/>
  <c r="M14" i="13"/>
  <c r="K14" i="13"/>
  <c r="M5" i="13"/>
  <c r="K5" i="13"/>
  <c r="M4" i="13"/>
  <c r="K4" i="13"/>
  <c r="I122" i="13"/>
  <c r="I112" i="13"/>
  <c r="G112" i="13"/>
  <c r="I81" i="13"/>
  <c r="G81" i="13"/>
  <c r="I66" i="13"/>
  <c r="G66" i="13"/>
  <c r="I45" i="13"/>
  <c r="G45" i="13"/>
  <c r="I14" i="13"/>
  <c r="G14" i="13"/>
  <c r="I5" i="13"/>
  <c r="G5" i="13"/>
  <c r="I4" i="13"/>
  <c r="G4" i="13"/>
  <c r="L115" i="7" l="1"/>
  <c r="I115" i="7"/>
  <c r="M116" i="12"/>
  <c r="I116" i="12"/>
  <c r="Q4" i="14" l="1"/>
  <c r="Q122" i="14"/>
  <c r="Q122" i="13"/>
  <c r="Q4" i="13"/>
  <c r="E62" i="6"/>
  <c r="F62" i="6"/>
  <c r="G62" i="6"/>
  <c r="H62" i="6"/>
  <c r="I62" i="6"/>
  <c r="J62" i="6"/>
  <c r="Q112" i="14" l="1"/>
  <c r="O112" i="14"/>
  <c r="Q81" i="14"/>
  <c r="O81" i="14"/>
  <c r="Q66" i="14"/>
  <c r="O66" i="14"/>
  <c r="Q45" i="14"/>
  <c r="O45" i="14"/>
  <c r="Q27" i="14"/>
  <c r="O27" i="14"/>
  <c r="Q14" i="14"/>
  <c r="O14" i="14"/>
  <c r="Q5" i="14"/>
  <c r="O5" i="14"/>
  <c r="Q112" i="13"/>
  <c r="O112" i="13"/>
  <c r="Q81" i="13"/>
  <c r="O81" i="13"/>
  <c r="Q66" i="13"/>
  <c r="O66" i="13"/>
  <c r="Q45" i="13"/>
  <c r="O45" i="13"/>
  <c r="Q14" i="13"/>
  <c r="O14" i="13"/>
  <c r="Q5" i="13"/>
  <c r="O5" i="13"/>
  <c r="O4" i="13" s="1"/>
  <c r="O115" i="7"/>
  <c r="Q116" i="12"/>
  <c r="O4" i="14" l="1"/>
  <c r="K76" i="6"/>
  <c r="K62" i="6" l="1"/>
  <c r="D62" i="6"/>
  <c r="K43" i="6"/>
  <c r="J43" i="6"/>
  <c r="I43" i="6"/>
  <c r="H43" i="6"/>
  <c r="G43" i="6"/>
  <c r="F43" i="6"/>
  <c r="E43" i="6"/>
  <c r="D43" i="6"/>
  <c r="E6" i="11"/>
  <c r="E108" i="11"/>
  <c r="D6" i="11"/>
  <c r="K106" i="6" l="1"/>
  <c r="K27" i="6"/>
  <c r="K16" i="6"/>
  <c r="K7" i="6"/>
  <c r="J16" i="6"/>
  <c r="I16" i="6"/>
  <c r="H16" i="6"/>
  <c r="G16" i="6"/>
  <c r="F16" i="6"/>
  <c r="E16" i="6"/>
  <c r="J27" i="6"/>
  <c r="I27" i="6"/>
  <c r="H27" i="6"/>
  <c r="G27" i="6"/>
  <c r="F27" i="6"/>
  <c r="E27" i="6"/>
  <c r="J76" i="6"/>
  <c r="I76" i="6"/>
  <c r="H76" i="6"/>
  <c r="G76" i="6"/>
  <c r="F76" i="6"/>
  <c r="E76" i="6"/>
  <c r="J106" i="6"/>
  <c r="I106" i="6"/>
  <c r="H106" i="6"/>
  <c r="G106" i="6"/>
  <c r="F106" i="6"/>
  <c r="E106" i="6"/>
  <c r="D106" i="6"/>
  <c r="D76" i="6"/>
  <c r="D27" i="6"/>
  <c r="D16" i="6"/>
  <c r="J7" i="6"/>
  <c r="J6" i="6" s="1"/>
  <c r="I7" i="6"/>
  <c r="I6" i="6" s="1"/>
  <c r="H7" i="6"/>
  <c r="H6" i="6" s="1"/>
  <c r="G7" i="6"/>
  <c r="G6" i="6" s="1"/>
  <c r="F7" i="6"/>
  <c r="F6" i="6" s="1"/>
  <c r="E7" i="6"/>
  <c r="E6" i="6" s="1"/>
  <c r="D7" i="6"/>
  <c r="D6" i="6" s="1"/>
</calcChain>
</file>

<file path=xl/comments1.xml><?xml version="1.0" encoding="utf-8"?>
<comments xmlns="http://schemas.openxmlformats.org/spreadsheetml/2006/main">
  <authors>
    <author>Автор</author>
  </authors>
  <commentList>
    <comment ref="D10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всего 46, 1 удален за телефон на входе</t>
        </r>
      </text>
    </comment>
  </commentList>
</comments>
</file>

<file path=xl/sharedStrings.xml><?xml version="1.0" encoding="utf-8"?>
<sst xmlns="http://schemas.openxmlformats.org/spreadsheetml/2006/main" count="1759" uniqueCount="191">
  <si>
    <t>Центральный</t>
  </si>
  <si>
    <t>Советский</t>
  </si>
  <si>
    <t>МБОУ СШ № 66</t>
  </si>
  <si>
    <t>МБОУ СШ № 147</t>
  </si>
  <si>
    <t>МБОУ СШ № 69</t>
  </si>
  <si>
    <t>МБОУ СШ № 98</t>
  </si>
  <si>
    <t>МБОУ СШ № 5</t>
  </si>
  <si>
    <t>МБОУ СШ № 18</t>
  </si>
  <si>
    <t>МБОУ СШ № 129</t>
  </si>
  <si>
    <t>МАОУ СШ № 151</t>
  </si>
  <si>
    <t>МБОУ СШ № 91</t>
  </si>
  <si>
    <t>МБОУ СШ № 56</t>
  </si>
  <si>
    <t>МБОУ СШ № 62</t>
  </si>
  <si>
    <t>Свердловский</t>
  </si>
  <si>
    <t>МБОУ СШ № 17</t>
  </si>
  <si>
    <t xml:space="preserve">МБОУ СШ № 133 </t>
  </si>
  <si>
    <t>Октябрьский</t>
  </si>
  <si>
    <t>МБОУ СШ № 84</t>
  </si>
  <si>
    <t>МБОУ Лицей № 10</t>
  </si>
  <si>
    <t>МБОУ Лицей № 8</t>
  </si>
  <si>
    <t>МБОУ СШ № 99</t>
  </si>
  <si>
    <t>МБОУ СШ № 3</t>
  </si>
  <si>
    <t>МБОУ СШ № 94</t>
  </si>
  <si>
    <t>Ленинский</t>
  </si>
  <si>
    <t>МБОУ СШ № 31</t>
  </si>
  <si>
    <t>МБОУ СШ № 44</t>
  </si>
  <si>
    <t>МБОУ СШ № 13</t>
  </si>
  <si>
    <t>МАОУ СШ № 148</t>
  </si>
  <si>
    <t>МБОУ СШ № 53</t>
  </si>
  <si>
    <t>МБОУ СШ № 64</t>
  </si>
  <si>
    <t>МБОУ СШ № 135</t>
  </si>
  <si>
    <t>Кировский</t>
  </si>
  <si>
    <t>МБОУ СШ № 81</t>
  </si>
  <si>
    <t>МАОУ Гимназия № 6</t>
  </si>
  <si>
    <t>МАОУ Гимназия № 4</t>
  </si>
  <si>
    <t>МАОУ Гимназия № 10</t>
  </si>
  <si>
    <t>МАОУ Лицей № 6 "Перспектива"</t>
  </si>
  <si>
    <t>МАОУ Лицей № 11</t>
  </si>
  <si>
    <t>Железнодорожный</t>
  </si>
  <si>
    <t>МБОУ СШ № 46</t>
  </si>
  <si>
    <t>Район</t>
  </si>
  <si>
    <t>№</t>
  </si>
  <si>
    <t>МБОУ СШ № 51</t>
  </si>
  <si>
    <t>МБОУ СШ № 4</t>
  </si>
  <si>
    <t>МБОУ СШ № 36</t>
  </si>
  <si>
    <t>МБОУ СШ № 65</t>
  </si>
  <si>
    <t>МАОУ Лицей № 12</t>
  </si>
  <si>
    <t>МБОУ Лицей № 3</t>
  </si>
  <si>
    <t>МАОУ Гимназия № 15</t>
  </si>
  <si>
    <t xml:space="preserve">МАОУ Лицей № 7 </t>
  </si>
  <si>
    <t>МБОУ Лицей № 28</t>
  </si>
  <si>
    <t>МАОУ Гимназия № 9</t>
  </si>
  <si>
    <t>МАОУ СШ № 32</t>
  </si>
  <si>
    <t>МБОУ Гимназия № 7</t>
  </si>
  <si>
    <t>МБОУ СШ № 21</t>
  </si>
  <si>
    <t>МБОУ СШ № 73</t>
  </si>
  <si>
    <t>МБОУ СШ № 95</t>
  </si>
  <si>
    <t>МАОУ "КУГ № 1 - Универс"</t>
  </si>
  <si>
    <t>МАОУ Гимназия № 13 "Академ"</t>
  </si>
  <si>
    <t>МБОУ СШ № 93</t>
  </si>
  <si>
    <t>МАОУ Гимназия № 14</t>
  </si>
  <si>
    <t>МБОУ СШ № 42</t>
  </si>
  <si>
    <t>МБОУ СШ № 45</t>
  </si>
  <si>
    <t>МБОУ СШ № 34</t>
  </si>
  <si>
    <t>МБОУ Лицей № 2</t>
  </si>
  <si>
    <t>МАОУ Гимназия № 2</t>
  </si>
  <si>
    <t>МБОУ СШ № 27</t>
  </si>
  <si>
    <t>Расчётное среднее значение</t>
  </si>
  <si>
    <t>Человек</t>
  </si>
  <si>
    <t>менее 24</t>
  </si>
  <si>
    <t>средний балл</t>
  </si>
  <si>
    <t>человек</t>
  </si>
  <si>
    <t>80-99</t>
  </si>
  <si>
    <t>МБОУ Гимназия  № 16</t>
  </si>
  <si>
    <t>МАОУ Лицей № 1</t>
  </si>
  <si>
    <t>МАОУ СШ № 23</t>
  </si>
  <si>
    <t>МБОУ СШ № 76</t>
  </si>
  <si>
    <t>МАОУ СШ № 137</t>
  </si>
  <si>
    <t>МАОУ СШ № 152</t>
  </si>
  <si>
    <t>МАОУ Лицей № 9 "Лидер"</t>
  </si>
  <si>
    <t>Сумма мест</t>
  </si>
  <si>
    <t>Среднее значение по городу:</t>
  </si>
  <si>
    <t>Код ОУ по КИАСУО</t>
  </si>
  <si>
    <t xml:space="preserve"> </t>
  </si>
  <si>
    <t>ср. балл по городу</t>
  </si>
  <si>
    <t>ср. балл ОУ</t>
  </si>
  <si>
    <t>Русский язык 11 кл.</t>
  </si>
  <si>
    <t>Наименование ОУ (кратко)</t>
  </si>
  <si>
    <t>Код ОУ            (по КИАСУО)</t>
  </si>
  <si>
    <t>отлично - больше 75 баллов</t>
  </si>
  <si>
    <t>хорошо - между рассчётным средним баллом города и 75</t>
  </si>
  <si>
    <t>нормально - между рассчётным средним баллом города и 50</t>
  </si>
  <si>
    <t>критично - меньше 50 баллов</t>
  </si>
  <si>
    <t>РУССКИЙ ЯЗЫК 11 кл.</t>
  </si>
  <si>
    <t>места</t>
  </si>
  <si>
    <t xml:space="preserve">МБОУ СШ № 72 </t>
  </si>
  <si>
    <t>МБОУ СШ № 86</t>
  </si>
  <si>
    <t xml:space="preserve">МАОУ Гимназия № 11 </t>
  </si>
  <si>
    <t>МАОУ СШ № 143</t>
  </si>
  <si>
    <t>МАОУ СШ № 145</t>
  </si>
  <si>
    <t>МАОУ СШ № 149</t>
  </si>
  <si>
    <t>МАОУ СШ № 150</t>
  </si>
  <si>
    <t xml:space="preserve">МБОУ СШ № 10 </t>
  </si>
  <si>
    <t>ЖЕЛЕЗНОДОРОЖНЫЙ РАЙОН</t>
  </si>
  <si>
    <t>КИРОВСКИЙ РАЙОН</t>
  </si>
  <si>
    <t>по городу Красноярску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</si>
  <si>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</si>
  <si>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</si>
  <si>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</si>
  <si>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</si>
  <si>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</si>
  <si>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средний балл принят</t>
  </si>
  <si>
    <t>МБОУ СШ № 78</t>
  </si>
  <si>
    <t>70-79</t>
  </si>
  <si>
    <t>Полученные баллы</t>
  </si>
  <si>
    <t>МАОУ СШ "Комплекс Покровский"</t>
  </si>
  <si>
    <t>Наименование ОУ (кратно)</t>
  </si>
  <si>
    <t>ср.балл по городу</t>
  </si>
  <si>
    <t>ср.балл ОУ</t>
  </si>
  <si>
    <t>Образовательная организация</t>
  </si>
  <si>
    <t>место</t>
  </si>
  <si>
    <t>Расчётное среднее значение среднего балла по ОУ</t>
  </si>
  <si>
    <t>Среднее значение среднего балла принято ГУО</t>
  </si>
  <si>
    <t>МАОУ СШ № 154</t>
  </si>
  <si>
    <t>МАОУ СШ № 6</t>
  </si>
  <si>
    <t>МАОУ СШ № 24</t>
  </si>
  <si>
    <t>МАОУ СШ № 121</t>
  </si>
  <si>
    <t>МАОУ СШ № 134</t>
  </si>
  <si>
    <t>МАОУ СШ № 139</t>
  </si>
  <si>
    <t>МАОУ СШ № 141</t>
  </si>
  <si>
    <t>МАОУ СШ № 12</t>
  </si>
  <si>
    <t>МАОУ СШ № 19</t>
  </si>
  <si>
    <t>чел.</t>
  </si>
  <si>
    <t>24-39</t>
  </si>
  <si>
    <t>40-69</t>
  </si>
  <si>
    <t>МАОУ Гимназия № 8</t>
  </si>
  <si>
    <t>МБОУ СШ № 155</t>
  </si>
  <si>
    <t>МАОУ СШ № 8 "Созидание"</t>
  </si>
  <si>
    <t>МАОУ СШ № 90</t>
  </si>
  <si>
    <t>МАОУ СШ № 89</t>
  </si>
  <si>
    <t>МБОУ СШ №79</t>
  </si>
  <si>
    <t>МБОУ Гимназия № 3</t>
  </si>
  <si>
    <t xml:space="preserve">МАОУ Школа-интернат № 1 </t>
  </si>
  <si>
    <t>МАОУ СШ № 82</t>
  </si>
  <si>
    <t>МБОУ СШ № 156</t>
  </si>
  <si>
    <t>МАОУ СШ № 144</t>
  </si>
  <si>
    <t>МАОУ СШ № 115</t>
  </si>
  <si>
    <t>МАОУ СШ № 108</t>
  </si>
  <si>
    <t>МАОУ СШ № 1</t>
  </si>
  <si>
    <t>МАОУ СШ № 7</t>
  </si>
  <si>
    <t>МАОУ СШ № 85</t>
  </si>
  <si>
    <t>МАОУ СШ № 158</t>
  </si>
  <si>
    <t>МБОУ СШ № 157</t>
  </si>
  <si>
    <t>МАОУ СШ № 158 "Грани"</t>
  </si>
  <si>
    <t>МАОУ СШ № 135</t>
  </si>
  <si>
    <t>МАОУ СШ № 46</t>
  </si>
  <si>
    <t>МАОУ Лицей № 3</t>
  </si>
  <si>
    <t>МАОУ СШ № 53</t>
  </si>
  <si>
    <t>МАОУ СШ № 65</t>
  </si>
  <si>
    <t>МАОУ СШ № 55</t>
  </si>
  <si>
    <t>МБОУ СШ № 63</t>
  </si>
  <si>
    <t>МБОУ СШ № 2</t>
  </si>
  <si>
    <t>МАОУ СШ № 5</t>
  </si>
  <si>
    <t>МАОУ СШ № 18</t>
  </si>
  <si>
    <t>МАОУ СШ № 66</t>
  </si>
  <si>
    <t>МАОУ СШ № 69</t>
  </si>
  <si>
    <t>МАОУ СШ № 156</t>
  </si>
  <si>
    <t>МАОУ СШ № 157</t>
  </si>
  <si>
    <t>МАОУ СШ № 155</t>
  </si>
  <si>
    <t>МБОУ СШ № 30</t>
  </si>
  <si>
    <t>МБОУ СШ № 39</t>
  </si>
  <si>
    <t>МАОУ СШ № 81</t>
  </si>
  <si>
    <t>МАОУ СШ № 16</t>
  </si>
  <si>
    <t>МАОУ СШ № 50</t>
  </si>
  <si>
    <t>МБОУ СШ № 79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</si>
  <si>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</si>
  <si>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</si>
  <si>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</si>
  <si>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</si>
  <si>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</si>
  <si>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</si>
  <si>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</si>
  <si>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147</t>
  </si>
  <si>
    <t>МАОУ СШ № 129</t>
  </si>
  <si>
    <t>МАОУ СШ № 98</t>
  </si>
  <si>
    <t>МАОУ СШ № 91</t>
  </si>
  <si>
    <t>МБОУ СШ № 159</t>
  </si>
  <si>
    <t>МАОУ Лицей № 28</t>
  </si>
  <si>
    <t>МАОУ СШ № 63</t>
  </si>
  <si>
    <t>МАОУ СШ № 3</t>
  </si>
  <si>
    <t xml:space="preserve">МАОУ СШ № 72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</si>
</sst>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_-* #,##0.00\ &quot;₽&quot;_-;\-* #,##0.00\ &quot;₽&quot;_-;_-* &quot;-&quot;??\ &quot;₽&quot;_-;_-@_-"/>
    <numFmt numFmtId="165" formatCode="[$-419]General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66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99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26"/>
      </patternFill>
    </fill>
  </fills>
  <borders count="8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1" fillId="0" borderId="0"/>
    <xf numFmtId="44" fontId="24" fillId="0" borderId="0" applyFont="0" applyFill="0" applyBorder="0" applyAlignment="0" applyProtection="0"/>
    <xf numFmtId="0" fontId="18" fillId="0" borderId="0"/>
    <xf numFmtId="0" fontId="18" fillId="0" borderId="0"/>
    <xf numFmtId="0" fontId="17" fillId="0" borderId="0"/>
    <xf numFmtId="0" fontId="21" fillId="0" borderId="0"/>
    <xf numFmtId="165" fontId="27" fillId="0" borderId="0" applyBorder="0" applyProtection="0"/>
    <xf numFmtId="0" fontId="27" fillId="0" borderId="0"/>
    <xf numFmtId="0" fontId="12" fillId="0" borderId="0"/>
    <xf numFmtId="164" fontId="12" fillId="0" borderId="0" applyFont="0" applyFill="0" applyBorder="0" applyAlignment="0" applyProtection="0"/>
    <xf numFmtId="0" fontId="10" fillId="0" borderId="0"/>
    <xf numFmtId="0" fontId="8" fillId="0" borderId="0"/>
    <xf numFmtId="0" fontId="7" fillId="0" borderId="0"/>
    <xf numFmtId="0" fontId="6" fillId="0" borderId="0"/>
  </cellStyleXfs>
  <cellXfs count="725">
    <xf numFmtId="0" fontId="0" fillId="0" borderId="0" xfId="0"/>
    <xf numFmtId="0" fontId="0" fillId="0" borderId="0" xfId="0" applyBorder="1"/>
    <xf numFmtId="0" fontId="22" fillId="0" borderId="0" xfId="0" applyFont="1"/>
    <xf numFmtId="0" fontId="23" fillId="0" borderId="0" xfId="0" applyFont="1"/>
    <xf numFmtId="0" fontId="22" fillId="0" borderId="0" xfId="0" applyFont="1" applyBorder="1"/>
    <xf numFmtId="0" fontId="19" fillId="0" borderId="18" xfId="0" applyFont="1" applyBorder="1" applyAlignment="1">
      <alignment horizontal="center" vertical="center"/>
    </xf>
    <xf numFmtId="0" fontId="25" fillId="0" borderId="0" xfId="0" applyFont="1"/>
    <xf numFmtId="0" fontId="19" fillId="0" borderId="0" xfId="0" applyFont="1"/>
    <xf numFmtId="0" fontId="26" fillId="0" borderId="0" xfId="0" applyFont="1"/>
    <xf numFmtId="0" fontId="16" fillId="0" borderId="0" xfId="0" applyFont="1"/>
    <xf numFmtId="0" fontId="29" fillId="0" borderId="0" xfId="0" applyFont="1"/>
    <xf numFmtId="0" fontId="31" fillId="0" borderId="9" xfId="0" applyFont="1" applyBorder="1"/>
    <xf numFmtId="0" fontId="31" fillId="0" borderId="12" xfId="0" applyFont="1" applyBorder="1"/>
    <xf numFmtId="0" fontId="31" fillId="0" borderId="20" xfId="0" applyFont="1" applyBorder="1"/>
    <xf numFmtId="0" fontId="19" fillId="0" borderId="0" xfId="0" applyFont="1" applyFill="1" applyBorder="1" applyAlignment="1">
      <alignment horizontal="right" vertical="center" wrapText="1"/>
    </xf>
    <xf numFmtId="44" fontId="31" fillId="0" borderId="0" xfId="2" applyFont="1" applyBorder="1" applyAlignment="1">
      <alignment horizontal="center" wrapText="1"/>
    </xf>
    <xf numFmtId="0" fontId="15" fillId="0" borderId="0" xfId="0" applyFont="1"/>
    <xf numFmtId="0" fontId="19" fillId="0" borderId="0" xfId="0" applyFont="1" applyAlignment="1"/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4" fillId="0" borderId="0" xfId="0" applyFont="1"/>
    <xf numFmtId="0" fontId="0" fillId="4" borderId="0" xfId="0" applyFill="1"/>
    <xf numFmtId="0" fontId="0" fillId="8" borderId="0" xfId="0" applyFill="1"/>
    <xf numFmtId="0" fontId="0" fillId="9" borderId="0" xfId="0" applyFill="1"/>
    <xf numFmtId="0" fontId="33" fillId="0" borderId="0" xfId="0" applyFont="1"/>
    <xf numFmtId="0" fontId="0" fillId="0" borderId="9" xfId="0" applyBorder="1"/>
    <xf numFmtId="0" fontId="0" fillId="0" borderId="12" xfId="0" applyBorder="1"/>
    <xf numFmtId="0" fontId="0" fillId="0" borderId="10" xfId="0" applyBorder="1"/>
    <xf numFmtId="0" fontId="31" fillId="0" borderId="10" xfId="0" applyFont="1" applyBorder="1"/>
    <xf numFmtId="0" fontId="31" fillId="0" borderId="11" xfId="0" applyFont="1" applyBorder="1"/>
    <xf numFmtId="0" fontId="19" fillId="0" borderId="17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5" xfId="0" applyBorder="1" applyAlignment="1">
      <alignment horizontal="center"/>
    </xf>
    <xf numFmtId="0" fontId="0" fillId="0" borderId="11" xfId="0" applyBorder="1"/>
    <xf numFmtId="0" fontId="0" fillId="0" borderId="38" xfId="0" applyBorder="1" applyAlignment="1">
      <alignment horizontal="center"/>
    </xf>
    <xf numFmtId="0" fontId="0" fillId="0" borderId="23" xfId="0" applyBorder="1" applyAlignment="1">
      <alignment horizontal="center"/>
    </xf>
    <xf numFmtId="0" fontId="33" fillId="5" borderId="0" xfId="0" applyFont="1" applyFill="1"/>
    <xf numFmtId="0" fontId="33" fillId="10" borderId="0" xfId="0" applyFont="1" applyFill="1"/>
    <xf numFmtId="0" fontId="31" fillId="0" borderId="6" xfId="0" applyFont="1" applyBorder="1" applyAlignment="1">
      <alignment wrapText="1"/>
    </xf>
    <xf numFmtId="0" fontId="31" fillId="0" borderId="2" xfId="0" applyFont="1" applyBorder="1" applyAlignment="1">
      <alignment wrapText="1"/>
    </xf>
    <xf numFmtId="0" fontId="19" fillId="0" borderId="24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0" fillId="0" borderId="0" xfId="0"/>
    <xf numFmtId="0" fontId="35" fillId="2" borderId="0" xfId="9" applyFont="1" applyFill="1" applyBorder="1" applyAlignment="1">
      <alignment horizontal="center" vertical="center"/>
    </xf>
    <xf numFmtId="2" fontId="32" fillId="0" borderId="8" xfId="0" applyNumberFormat="1" applyFont="1" applyBorder="1" applyAlignment="1">
      <alignment horizontal="right"/>
    </xf>
    <xf numFmtId="0" fontId="0" fillId="0" borderId="15" xfId="0" applyBorder="1"/>
    <xf numFmtId="0" fontId="0" fillId="0" borderId="41" xfId="0" applyBorder="1"/>
    <xf numFmtId="0" fontId="19" fillId="0" borderId="41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19" fillId="0" borderId="24" xfId="0" applyFont="1" applyBorder="1" applyAlignment="1">
      <alignment horizontal="left"/>
    </xf>
    <xf numFmtId="0" fontId="11" fillId="2" borderId="8" xfId="9" applyFont="1" applyFill="1" applyBorder="1" applyAlignment="1">
      <alignment horizontal="right" vertical="center"/>
    </xf>
    <xf numFmtId="0" fontId="19" fillId="0" borderId="17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 wrapText="1"/>
    </xf>
    <xf numFmtId="0" fontId="0" fillId="0" borderId="18" xfId="0" applyBorder="1"/>
    <xf numFmtId="0" fontId="19" fillId="0" borderId="17" xfId="0" applyFont="1" applyBorder="1" applyAlignment="1">
      <alignment horizontal="left" wrapText="1"/>
    </xf>
    <xf numFmtId="2" fontId="19" fillId="8" borderId="16" xfId="0" applyNumberFormat="1" applyFont="1" applyFill="1" applyBorder="1" applyAlignment="1">
      <alignment horizontal="left"/>
    </xf>
    <xf numFmtId="0" fontId="19" fillId="0" borderId="18" xfId="0" applyFont="1" applyBorder="1" applyAlignment="1">
      <alignment horizontal="left"/>
    </xf>
    <xf numFmtId="2" fontId="19" fillId="6" borderId="16" xfId="0" applyNumberFormat="1" applyFont="1" applyFill="1" applyBorder="1" applyAlignment="1">
      <alignment horizontal="left"/>
    </xf>
    <xf numFmtId="2" fontId="19" fillId="11" borderId="16" xfId="0" applyNumberFormat="1" applyFont="1" applyFill="1" applyBorder="1" applyAlignment="1">
      <alignment horizontal="left"/>
    </xf>
    <xf numFmtId="2" fontId="19" fillId="0" borderId="16" xfId="0" applyNumberFormat="1" applyFont="1" applyFill="1" applyBorder="1" applyAlignment="1">
      <alignment horizontal="left" vertical="center" wrapText="1"/>
    </xf>
    <xf numFmtId="0" fontId="0" fillId="13" borderId="0" xfId="0" applyFill="1"/>
    <xf numFmtId="0" fontId="34" fillId="0" borderId="0" xfId="0" applyFont="1" applyAlignment="1"/>
    <xf numFmtId="2" fontId="11" fillId="2" borderId="3" xfId="9" applyNumberFormat="1" applyFont="1" applyFill="1" applyBorder="1" applyAlignment="1">
      <alignment horizontal="right" vertical="center"/>
    </xf>
    <xf numFmtId="2" fontId="30" fillId="2" borderId="3" xfId="9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left"/>
    </xf>
    <xf numFmtId="0" fontId="31" fillId="0" borderId="22" xfId="0" applyFont="1" applyBorder="1"/>
    <xf numFmtId="0" fontId="33" fillId="0" borderId="12" xfId="0" applyFont="1" applyBorder="1"/>
    <xf numFmtId="0" fontId="33" fillId="0" borderId="22" xfId="0" applyFont="1" applyBorder="1"/>
    <xf numFmtId="0" fontId="33" fillId="0" borderId="9" xfId="0" applyFont="1" applyBorder="1"/>
    <xf numFmtId="0" fontId="33" fillId="0" borderId="10" xfId="0" applyFont="1" applyBorder="1"/>
    <xf numFmtId="0" fontId="33" fillId="0" borderId="20" xfId="0" applyFont="1" applyBorder="1"/>
    <xf numFmtId="0" fontId="33" fillId="0" borderId="0" xfId="0" applyFont="1" applyBorder="1"/>
    <xf numFmtId="0" fontId="31" fillId="0" borderId="0" xfId="0" applyFont="1" applyBorder="1"/>
    <xf numFmtId="0" fontId="11" fillId="2" borderId="6" xfId="9" applyFont="1" applyFill="1" applyBorder="1" applyAlignment="1">
      <alignment horizontal="right" vertical="center"/>
    </xf>
    <xf numFmtId="0" fontId="0" fillId="0" borderId="8" xfId="0" applyBorder="1" applyAlignment="1">
      <alignment horizontal="left"/>
    </xf>
    <xf numFmtId="2" fontId="11" fillId="2" borderId="7" xfId="9" applyNumberFormat="1" applyFont="1" applyFill="1" applyBorder="1" applyAlignment="1">
      <alignment horizontal="right" vertical="center"/>
    </xf>
    <xf numFmtId="0" fontId="11" fillId="2" borderId="2" xfId="9" applyFont="1" applyFill="1" applyBorder="1" applyAlignment="1">
      <alignment horizontal="right" vertical="center"/>
    </xf>
    <xf numFmtId="2" fontId="11" fillId="2" borderId="1" xfId="9" applyNumberFormat="1" applyFont="1" applyFill="1" applyBorder="1" applyAlignment="1">
      <alignment horizontal="right" vertical="center"/>
    </xf>
    <xf numFmtId="0" fontId="33" fillId="0" borderId="11" xfId="0" applyFont="1" applyBorder="1"/>
    <xf numFmtId="0" fontId="15" fillId="0" borderId="13" xfId="0" applyFont="1" applyFill="1" applyBorder="1" applyAlignment="1">
      <alignment horizontal="left" wrapText="1"/>
    </xf>
    <xf numFmtId="0" fontId="38" fillId="0" borderId="17" xfId="0" applyFont="1" applyBorder="1" applyAlignment="1">
      <alignment horizontal="center" vertical="center" wrapText="1"/>
    </xf>
    <xf numFmtId="2" fontId="38" fillId="0" borderId="16" xfId="0" applyNumberFormat="1" applyFont="1" applyFill="1" applyBorder="1" applyAlignment="1">
      <alignment horizontal="center" vertical="center" wrapText="1"/>
    </xf>
    <xf numFmtId="0" fontId="33" fillId="14" borderId="0" xfId="0" applyFont="1" applyFill="1"/>
    <xf numFmtId="0" fontId="33" fillId="7" borderId="0" xfId="0" applyFont="1" applyFill="1"/>
    <xf numFmtId="0" fontId="19" fillId="0" borderId="0" xfId="0" applyFont="1" applyBorder="1" applyAlignment="1"/>
    <xf numFmtId="0" fontId="19" fillId="0" borderId="0" xfId="0" applyFont="1" applyBorder="1" applyAlignment="1">
      <alignment horizontal="right"/>
    </xf>
    <xf numFmtId="0" fontId="15" fillId="0" borderId="0" xfId="0" applyFont="1" applyBorder="1"/>
    <xf numFmtId="0" fontId="39" fillId="0" borderId="0" xfId="0" applyFont="1" applyBorder="1" applyAlignment="1">
      <alignment horizontal="right" vertical="center"/>
    </xf>
    <xf numFmtId="2" fontId="39" fillId="14" borderId="0" xfId="0" applyNumberFormat="1" applyFont="1" applyFill="1" applyBorder="1" applyAlignment="1"/>
    <xf numFmtId="0" fontId="19" fillId="0" borderId="16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0" xfId="0"/>
    <xf numFmtId="0" fontId="19" fillId="0" borderId="21" xfId="0" applyFont="1" applyBorder="1" applyAlignment="1">
      <alignment horizontal="center" wrapText="1"/>
    </xf>
    <xf numFmtId="0" fontId="19" fillId="0" borderId="44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right" wrapText="1"/>
    </xf>
    <xf numFmtId="0" fontId="15" fillId="0" borderId="49" xfId="0" applyFont="1" applyBorder="1" applyAlignment="1">
      <alignment horizontal="right" wrapText="1"/>
    </xf>
    <xf numFmtId="0" fontId="10" fillId="0" borderId="49" xfId="0" applyFont="1" applyBorder="1" applyAlignment="1">
      <alignment horizontal="right" wrapText="1"/>
    </xf>
    <xf numFmtId="0" fontId="15" fillId="0" borderId="50" xfId="0" applyFont="1" applyBorder="1" applyAlignment="1">
      <alignment horizontal="right" wrapText="1"/>
    </xf>
    <xf numFmtId="0" fontId="15" fillId="0" borderId="49" xfId="0" applyFont="1" applyFill="1" applyBorder="1" applyAlignment="1">
      <alignment horizontal="right" wrapText="1"/>
    </xf>
    <xf numFmtId="0" fontId="15" fillId="0" borderId="51" xfId="0" applyFont="1" applyBorder="1" applyAlignment="1">
      <alignment horizontal="right" wrapText="1"/>
    </xf>
    <xf numFmtId="0" fontId="15" fillId="0" borderId="50" xfId="0" applyFont="1" applyFill="1" applyBorder="1" applyAlignment="1">
      <alignment horizontal="right" wrapText="1"/>
    </xf>
    <xf numFmtId="0" fontId="15" fillId="2" borderId="49" xfId="0" applyFont="1" applyFill="1" applyBorder="1" applyAlignment="1">
      <alignment horizontal="right" wrapText="1"/>
    </xf>
    <xf numFmtId="0" fontId="10" fillId="2" borderId="49" xfId="0" applyFont="1" applyFill="1" applyBorder="1" applyAlignment="1">
      <alignment horizontal="right" wrapText="1"/>
    </xf>
    <xf numFmtId="0" fontId="15" fillId="2" borderId="50" xfId="0" applyFont="1" applyFill="1" applyBorder="1" applyAlignment="1">
      <alignment horizontal="right" wrapText="1"/>
    </xf>
    <xf numFmtId="0" fontId="15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2" fontId="39" fillId="0" borderId="0" xfId="0" applyNumberFormat="1" applyFont="1" applyBorder="1" applyAlignment="1">
      <alignment horizontal="right" vertical="center"/>
    </xf>
    <xf numFmtId="0" fontId="0" fillId="15" borderId="0" xfId="0" applyFill="1"/>
    <xf numFmtId="0" fontId="19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8" fillId="0" borderId="9" xfId="0" applyFont="1" applyBorder="1"/>
    <xf numFmtId="0" fontId="8" fillId="0" borderId="12" xfId="0" applyFont="1" applyBorder="1"/>
    <xf numFmtId="0" fontId="8" fillId="0" borderId="20" xfId="0" applyFont="1" applyBorder="1"/>
    <xf numFmtId="0" fontId="8" fillId="0" borderId="13" xfId="0" applyFont="1" applyBorder="1" applyAlignment="1">
      <alignment horizontal="left" wrapText="1"/>
    </xf>
    <xf numFmtId="0" fontId="8" fillId="0" borderId="13" xfId="0" applyFont="1" applyFill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0" xfId="0" applyFont="1" applyBorder="1"/>
    <xf numFmtId="0" fontId="8" fillId="0" borderId="27" xfId="0" applyFont="1" applyBorder="1"/>
    <xf numFmtId="0" fontId="8" fillId="0" borderId="0" xfId="0" applyFont="1" applyBorder="1"/>
    <xf numFmtId="0" fontId="8" fillId="0" borderId="26" xfId="0" applyFont="1" applyBorder="1"/>
    <xf numFmtId="0" fontId="32" fillId="0" borderId="0" xfId="0" applyFont="1" applyFill="1" applyBorder="1" applyAlignment="1">
      <alignment horizontal="right"/>
    </xf>
    <xf numFmtId="2" fontId="32" fillId="0" borderId="0" xfId="0" applyNumberFormat="1" applyFont="1" applyBorder="1"/>
    <xf numFmtId="0" fontId="41" fillId="0" borderId="53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2" fontId="19" fillId="0" borderId="17" xfId="0" applyNumberFormat="1" applyFont="1" applyBorder="1" applyAlignment="1">
      <alignment horizontal="left" vertical="center" wrapText="1"/>
    </xf>
    <xf numFmtId="0" fontId="8" fillId="0" borderId="12" xfId="0" applyFont="1" applyBorder="1" applyAlignment="1"/>
    <xf numFmtId="0" fontId="8" fillId="0" borderId="10" xfId="0" applyFont="1" applyBorder="1" applyAlignment="1"/>
    <xf numFmtId="0" fontId="8" fillId="0" borderId="15" xfId="0" applyFont="1" applyBorder="1" applyAlignment="1"/>
    <xf numFmtId="0" fontId="8" fillId="0" borderId="9" xfId="0" applyFont="1" applyBorder="1" applyAlignment="1"/>
    <xf numFmtId="0" fontId="8" fillId="0" borderId="18" xfId="0" applyFont="1" applyBorder="1" applyAlignment="1"/>
    <xf numFmtId="0" fontId="31" fillId="0" borderId="18" xfId="0" applyFont="1" applyBorder="1"/>
    <xf numFmtId="0" fontId="8" fillId="0" borderId="0" xfId="0" applyFont="1" applyAlignment="1"/>
    <xf numFmtId="0" fontId="38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right" vertical="center"/>
    </xf>
    <xf numFmtId="0" fontId="19" fillId="0" borderId="53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31" fillId="0" borderId="22" xfId="0" applyFont="1" applyFill="1" applyBorder="1"/>
    <xf numFmtId="0" fontId="31" fillId="0" borderId="15" xfId="0" applyFont="1" applyBorder="1"/>
    <xf numFmtId="0" fontId="28" fillId="0" borderId="15" xfId="0" applyFont="1" applyBorder="1" applyAlignment="1">
      <alignment horizontal="left" vertical="center" wrapText="1"/>
    </xf>
    <xf numFmtId="2" fontId="28" fillId="0" borderId="17" xfId="0" applyNumberFormat="1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2" fontId="28" fillId="0" borderId="24" xfId="0" applyNumberFormat="1" applyFont="1" applyBorder="1" applyAlignment="1">
      <alignment horizontal="left" vertical="center" wrapText="1"/>
    </xf>
    <xf numFmtId="0" fontId="8" fillId="0" borderId="22" xfId="0" applyFont="1" applyFill="1" applyBorder="1" applyAlignment="1"/>
    <xf numFmtId="0" fontId="19" fillId="2" borderId="41" xfId="0" applyFont="1" applyFill="1" applyBorder="1" applyAlignment="1">
      <alignment horizontal="left" vertical="center" wrapText="1"/>
    </xf>
    <xf numFmtId="0" fontId="19" fillId="2" borderId="15" xfId="0" applyFont="1" applyFill="1" applyBorder="1" applyAlignment="1">
      <alignment horizontal="left" vertical="center" wrapText="1"/>
    </xf>
    <xf numFmtId="2" fontId="19" fillId="2" borderId="17" xfId="0" applyNumberFormat="1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left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right" wrapText="1"/>
    </xf>
    <xf numFmtId="2" fontId="42" fillId="0" borderId="0" xfId="0" applyNumberFormat="1" applyFont="1" applyFill="1" applyBorder="1" applyAlignment="1">
      <alignment horizontal="right" vertical="center"/>
    </xf>
    <xf numFmtId="0" fontId="8" fillId="0" borderId="35" xfId="0" applyFont="1" applyBorder="1" applyAlignment="1">
      <alignment horizontal="right" wrapText="1"/>
    </xf>
    <xf numFmtId="0" fontId="31" fillId="0" borderId="29" xfId="0" applyFont="1" applyBorder="1"/>
    <xf numFmtId="0" fontId="15" fillId="0" borderId="3" xfId="0" applyFont="1" applyFill="1" applyBorder="1" applyAlignment="1">
      <alignment horizontal="left" wrapText="1"/>
    </xf>
    <xf numFmtId="0" fontId="19" fillId="0" borderId="31" xfId="0" applyFont="1" applyBorder="1" applyAlignment="1">
      <alignment horizontal="center" vertical="center" wrapText="1"/>
    </xf>
    <xf numFmtId="0" fontId="0" fillId="0" borderId="57" xfId="0" applyBorder="1" applyAlignment="1">
      <alignment horizontal="center"/>
    </xf>
    <xf numFmtId="0" fontId="6" fillId="0" borderId="56" xfId="14" applyBorder="1"/>
    <xf numFmtId="0" fontId="0" fillId="0" borderId="56" xfId="0" applyBorder="1" applyAlignment="1">
      <alignment wrapText="1"/>
    </xf>
    <xf numFmtId="0" fontId="11" fillId="2" borderId="56" xfId="9" applyFont="1" applyFill="1" applyBorder="1" applyAlignment="1">
      <alignment horizontal="right" vertical="center"/>
    </xf>
    <xf numFmtId="2" fontId="6" fillId="0" borderId="3" xfId="14" applyNumberFormat="1" applyBorder="1"/>
    <xf numFmtId="0" fontId="6" fillId="0" borderId="2" xfId="14" applyBorder="1"/>
    <xf numFmtId="2" fontId="6" fillId="0" borderId="1" xfId="14" applyNumberFormat="1" applyBorder="1"/>
    <xf numFmtId="0" fontId="6" fillId="0" borderId="6" xfId="14" applyBorder="1"/>
    <xf numFmtId="0" fontId="6" fillId="0" borderId="56" xfId="14" applyBorder="1"/>
    <xf numFmtId="2" fontId="6" fillId="0" borderId="5" xfId="14" applyNumberFormat="1" applyBorder="1"/>
    <xf numFmtId="0" fontId="0" fillId="0" borderId="56" xfId="0" applyBorder="1" applyAlignment="1">
      <alignment horizontal="center"/>
    </xf>
    <xf numFmtId="0" fontId="6" fillId="0" borderId="56" xfId="14" applyBorder="1"/>
    <xf numFmtId="0" fontId="6" fillId="0" borderId="56" xfId="14" applyBorder="1"/>
    <xf numFmtId="2" fontId="6" fillId="2" borderId="5" xfId="9" applyNumberFormat="1" applyFont="1" applyFill="1" applyBorder="1" applyAlignment="1">
      <alignment horizontal="right" vertical="center"/>
    </xf>
    <xf numFmtId="0" fontId="6" fillId="0" borderId="56" xfId="14" applyBorder="1"/>
    <xf numFmtId="0" fontId="30" fillId="2" borderId="56" xfId="9" applyFont="1" applyFill="1" applyBorder="1" applyAlignment="1">
      <alignment horizontal="right" vertical="center"/>
    </xf>
    <xf numFmtId="0" fontId="0" fillId="2" borderId="57" xfId="0" applyFill="1" applyBorder="1" applyAlignment="1">
      <alignment horizontal="center"/>
    </xf>
    <xf numFmtId="0" fontId="0" fillId="2" borderId="56" xfId="0" applyFill="1" applyBorder="1" applyAlignment="1">
      <alignment wrapText="1"/>
    </xf>
    <xf numFmtId="0" fontId="6" fillId="0" borderId="56" xfId="14" applyBorder="1"/>
    <xf numFmtId="2" fontId="6" fillId="0" borderId="60" xfId="14" applyNumberFormat="1" applyBorder="1"/>
    <xf numFmtId="0" fontId="6" fillId="0" borderId="56" xfId="14" applyBorder="1"/>
    <xf numFmtId="0" fontId="0" fillId="0" borderId="59" xfId="0" applyBorder="1" applyAlignment="1">
      <alignment horizontal="left"/>
    </xf>
    <xf numFmtId="0" fontId="0" fillId="0" borderId="59" xfId="0" applyBorder="1" applyAlignment="1">
      <alignment wrapText="1"/>
    </xf>
    <xf numFmtId="0" fontId="11" fillId="2" borderId="59" xfId="9" applyFont="1" applyFill="1" applyBorder="1" applyAlignment="1">
      <alignment horizontal="right" vertical="center"/>
    </xf>
    <xf numFmtId="2" fontId="11" fillId="2" borderId="60" xfId="9" applyNumberFormat="1" applyFont="1" applyFill="1" applyBorder="1" applyAlignment="1">
      <alignment horizontal="right" vertical="center"/>
    </xf>
    <xf numFmtId="0" fontId="0" fillId="0" borderId="56" xfId="0" applyBorder="1" applyAlignment="1">
      <alignment horizontal="left"/>
    </xf>
    <xf numFmtId="0" fontId="0" fillId="0" borderId="62" xfId="0" applyBorder="1" applyAlignment="1">
      <alignment horizontal="left"/>
    </xf>
    <xf numFmtId="0" fontId="0" fillId="0" borderId="62" xfId="0" applyBorder="1" applyAlignment="1">
      <alignment wrapText="1"/>
    </xf>
    <xf numFmtId="0" fontId="11" fillId="2" borderId="62" xfId="9" applyFont="1" applyFill="1" applyBorder="1" applyAlignment="1">
      <alignment horizontal="right" vertical="center"/>
    </xf>
    <xf numFmtId="2" fontId="11" fillId="2" borderId="61" xfId="9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left" wrapText="1"/>
    </xf>
    <xf numFmtId="0" fontId="15" fillId="2" borderId="3" xfId="0" applyFont="1" applyFill="1" applyBorder="1" applyAlignment="1">
      <alignment horizontal="left" wrapText="1"/>
    </xf>
    <xf numFmtId="0" fontId="31" fillId="0" borderId="67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3" fillId="0" borderId="67" xfId="0" applyFont="1" applyBorder="1" applyAlignment="1">
      <alignment wrapText="1"/>
    </xf>
    <xf numFmtId="0" fontId="31" fillId="0" borderId="13" xfId="0" applyFont="1" applyBorder="1" applyAlignment="1">
      <alignment wrapText="1"/>
    </xf>
    <xf numFmtId="0" fontId="31" fillId="0" borderId="68" xfId="0" applyFont="1" applyBorder="1" applyAlignment="1">
      <alignment wrapText="1"/>
    </xf>
    <xf numFmtId="0" fontId="13" fillId="0" borderId="67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2" fontId="32" fillId="13" borderId="8" xfId="0" applyNumberFormat="1" applyFont="1" applyFill="1" applyBorder="1" applyAlignment="1">
      <alignment horizontal="right"/>
    </xf>
    <xf numFmtId="0" fontId="8" fillId="0" borderId="69" xfId="0" applyFont="1" applyBorder="1" applyAlignment="1"/>
    <xf numFmtId="0" fontId="8" fillId="0" borderId="67" xfId="0" applyFont="1" applyFill="1" applyBorder="1" applyAlignment="1">
      <alignment horizontal="left" wrapText="1"/>
    </xf>
    <xf numFmtId="0" fontId="15" fillId="2" borderId="67" xfId="0" applyFont="1" applyFill="1" applyBorder="1" applyAlignment="1">
      <alignment horizontal="left" wrapText="1"/>
    </xf>
    <xf numFmtId="2" fontId="15" fillId="0" borderId="56" xfId="0" applyNumberFormat="1" applyFont="1" applyFill="1" applyBorder="1" applyAlignment="1">
      <alignment horizontal="right" wrapText="1"/>
    </xf>
    <xf numFmtId="2" fontId="15" fillId="0" borderId="56" xfId="0" applyNumberFormat="1" applyFont="1" applyBorder="1" applyAlignment="1">
      <alignment horizontal="right" wrapText="1"/>
    </xf>
    <xf numFmtId="2" fontId="41" fillId="0" borderId="17" xfId="0" applyNumberFormat="1" applyFont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right" wrapText="1"/>
    </xf>
    <xf numFmtId="0" fontId="15" fillId="0" borderId="67" xfId="0" applyFont="1" applyBorder="1" applyAlignment="1">
      <alignment horizontal="left" wrapText="1"/>
    </xf>
    <xf numFmtId="0" fontId="15" fillId="0" borderId="67" xfId="0" applyFont="1" applyBorder="1" applyAlignment="1">
      <alignment wrapText="1"/>
    </xf>
    <xf numFmtId="0" fontId="10" fillId="0" borderId="67" xfId="0" applyFont="1" applyBorder="1" applyAlignment="1">
      <alignment horizontal="left" wrapText="1"/>
    </xf>
    <xf numFmtId="0" fontId="15" fillId="0" borderId="67" xfId="0" applyFont="1" applyFill="1" applyBorder="1" applyAlignment="1">
      <alignment horizontal="left" wrapText="1"/>
    </xf>
    <xf numFmtId="0" fontId="10" fillId="0" borderId="67" xfId="1" applyFont="1" applyBorder="1" applyAlignment="1">
      <alignment horizontal="left" wrapText="1"/>
    </xf>
    <xf numFmtId="0" fontId="9" fillId="0" borderId="67" xfId="0" applyFont="1" applyBorder="1" applyAlignment="1">
      <alignment horizontal="left" wrapText="1"/>
    </xf>
    <xf numFmtId="0" fontId="10" fillId="2" borderId="67" xfId="0" applyFont="1" applyFill="1" applyBorder="1" applyAlignment="1">
      <alignment horizontal="left" wrapText="1"/>
    </xf>
    <xf numFmtId="0" fontId="20" fillId="0" borderId="62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left" wrapText="1"/>
    </xf>
    <xf numFmtId="2" fontId="15" fillId="2" borderId="56" xfId="0" applyNumberFormat="1" applyFont="1" applyFill="1" applyBorder="1" applyAlignment="1">
      <alignment horizontal="right" wrapText="1"/>
    </xf>
    <xf numFmtId="2" fontId="10" fillId="0" borderId="56" xfId="0" applyNumberFormat="1" applyFont="1" applyBorder="1" applyAlignment="1">
      <alignment horizontal="right" wrapText="1"/>
    </xf>
    <xf numFmtId="2" fontId="8" fillId="0" borderId="23" xfId="0" applyNumberFormat="1" applyFont="1" applyBorder="1"/>
    <xf numFmtId="2" fontId="8" fillId="0" borderId="26" xfId="0" applyNumberFormat="1" applyFont="1" applyBorder="1"/>
    <xf numFmtId="2" fontId="8" fillId="0" borderId="27" xfId="0" applyNumberFormat="1" applyFont="1" applyBorder="1"/>
    <xf numFmtId="2" fontId="8" fillId="0" borderId="57" xfId="0" applyNumberFormat="1" applyFont="1" applyBorder="1"/>
    <xf numFmtId="2" fontId="8" fillId="0" borderId="65" xfId="0" applyNumberFormat="1" applyFont="1" applyBorder="1"/>
    <xf numFmtId="2" fontId="15" fillId="0" borderId="56" xfId="0" applyNumberFormat="1" applyFont="1" applyBorder="1" applyAlignment="1">
      <alignment horizontal="center" wrapText="1"/>
    </xf>
    <xf numFmtId="2" fontId="15" fillId="2" borderId="56" xfId="0" applyNumberFormat="1" applyFont="1" applyFill="1" applyBorder="1" applyAlignment="1">
      <alignment horizontal="center" wrapText="1"/>
    </xf>
    <xf numFmtId="2" fontId="15" fillId="0" borderId="56" xfId="0" applyNumberFormat="1" applyFont="1" applyFill="1" applyBorder="1" applyAlignment="1">
      <alignment horizontal="center" wrapText="1"/>
    </xf>
    <xf numFmtId="2" fontId="10" fillId="0" borderId="56" xfId="0" applyNumberFormat="1" applyFont="1" applyBorder="1" applyAlignment="1">
      <alignment horizontal="center" wrapText="1"/>
    </xf>
    <xf numFmtId="2" fontId="15" fillId="0" borderId="8" xfId="0" applyNumberFormat="1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5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/>
    </xf>
    <xf numFmtId="2" fontId="20" fillId="0" borderId="0" xfId="0" applyNumberFormat="1" applyFont="1" applyBorder="1" applyAlignment="1">
      <alignment horizontal="right"/>
    </xf>
    <xf numFmtId="0" fontId="13" fillId="0" borderId="19" xfId="0" applyFont="1" applyBorder="1" applyAlignment="1">
      <alignment wrapText="1"/>
    </xf>
    <xf numFmtId="0" fontId="31" fillId="0" borderId="19" xfId="0" applyFont="1" applyBorder="1" applyAlignment="1">
      <alignment wrapText="1"/>
    </xf>
    <xf numFmtId="0" fontId="31" fillId="0" borderId="56" xfId="0" applyFont="1" applyBorder="1" applyAlignment="1">
      <alignment wrapText="1"/>
    </xf>
    <xf numFmtId="0" fontId="20" fillId="0" borderId="43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right" wrapText="1"/>
    </xf>
    <xf numFmtId="0" fontId="10" fillId="0" borderId="64" xfId="0" applyFont="1" applyBorder="1" applyAlignment="1">
      <alignment horizontal="right" wrapText="1"/>
    </xf>
    <xf numFmtId="0" fontId="15" fillId="0" borderId="64" xfId="0" applyFont="1" applyFill="1" applyBorder="1" applyAlignment="1">
      <alignment horizontal="right" wrapText="1"/>
    </xf>
    <xf numFmtId="0" fontId="15" fillId="3" borderId="49" xfId="1" applyFont="1" applyFill="1" applyBorder="1" applyAlignment="1">
      <alignment horizontal="right" wrapText="1"/>
    </xf>
    <xf numFmtId="0" fontId="10" fillId="0" borderId="49" xfId="1" applyFont="1" applyBorder="1" applyAlignment="1">
      <alignment horizontal="right" wrapText="1"/>
    </xf>
    <xf numFmtId="0" fontId="10" fillId="0" borderId="64" xfId="1" applyFont="1" applyBorder="1" applyAlignment="1">
      <alignment horizontal="right" wrapText="1"/>
    </xf>
    <xf numFmtId="0" fontId="9" fillId="0" borderId="49" xfId="0" applyFont="1" applyBorder="1" applyAlignment="1">
      <alignment horizontal="right" wrapText="1"/>
    </xf>
    <xf numFmtId="0" fontId="9" fillId="0" borderId="64" xfId="0" applyFont="1" applyBorder="1" applyAlignment="1">
      <alignment horizontal="right" wrapText="1"/>
    </xf>
    <xf numFmtId="0" fontId="15" fillId="2" borderId="64" xfId="0" applyFont="1" applyFill="1" applyBorder="1" applyAlignment="1">
      <alignment horizontal="right" wrapText="1"/>
    </xf>
    <xf numFmtId="0" fontId="10" fillId="2" borderId="64" xfId="0" applyFont="1" applyFill="1" applyBorder="1" applyAlignment="1">
      <alignment horizontal="right" wrapText="1"/>
    </xf>
    <xf numFmtId="0" fontId="15" fillId="0" borderId="34" xfId="0" applyFont="1" applyFill="1" applyBorder="1" applyAlignment="1">
      <alignment horizontal="right" wrapText="1"/>
    </xf>
    <xf numFmtId="0" fontId="8" fillId="0" borderId="49" xfId="0" applyFont="1" applyBorder="1" applyAlignment="1">
      <alignment horizontal="right" wrapText="1"/>
    </xf>
    <xf numFmtId="0" fontId="8" fillId="0" borderId="64" xfId="0" applyFont="1" applyBorder="1" applyAlignment="1">
      <alignment horizontal="right" wrapText="1"/>
    </xf>
    <xf numFmtId="0" fontId="8" fillId="0" borderId="49" xfId="0" applyFont="1" applyFill="1" applyBorder="1" applyAlignment="1">
      <alignment horizontal="right" wrapText="1"/>
    </xf>
    <xf numFmtId="0" fontId="8" fillId="0" borderId="64" xfId="0" applyFont="1" applyFill="1" applyBorder="1" applyAlignment="1">
      <alignment horizontal="right" wrapText="1"/>
    </xf>
    <xf numFmtId="2" fontId="41" fillId="0" borderId="24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right" wrapText="1"/>
    </xf>
    <xf numFmtId="2" fontId="8" fillId="0" borderId="23" xfId="0" applyNumberFormat="1" applyFont="1" applyBorder="1" applyAlignment="1">
      <alignment horizontal="right" wrapText="1"/>
    </xf>
    <xf numFmtId="2" fontId="15" fillId="0" borderId="57" xfId="0" applyNumberFormat="1" applyFont="1" applyBorder="1" applyAlignment="1">
      <alignment horizontal="right" wrapText="1"/>
    </xf>
    <xf numFmtId="2" fontId="10" fillId="0" borderId="57" xfId="0" applyNumberFormat="1" applyFont="1" applyBorder="1" applyAlignment="1">
      <alignment horizontal="right" wrapText="1"/>
    </xf>
    <xf numFmtId="2" fontId="19" fillId="0" borderId="24" xfId="0" applyNumberFormat="1" applyFont="1" applyBorder="1" applyAlignment="1">
      <alignment horizontal="left" vertical="center" wrapText="1"/>
    </xf>
    <xf numFmtId="2" fontId="8" fillId="0" borderId="56" xfId="0" applyNumberFormat="1" applyFont="1" applyBorder="1" applyAlignment="1">
      <alignment horizontal="right" wrapText="1"/>
    </xf>
    <xf numFmtId="2" fontId="8" fillId="0" borderId="57" xfId="0" applyNumberFormat="1" applyFont="1" applyBorder="1" applyAlignment="1">
      <alignment horizontal="right" wrapText="1"/>
    </xf>
    <xf numFmtId="2" fontId="8" fillId="0" borderId="56" xfId="0" applyNumberFormat="1" applyFont="1" applyFill="1" applyBorder="1" applyAlignment="1">
      <alignment horizontal="right" wrapText="1"/>
    </xf>
    <xf numFmtId="2" fontId="8" fillId="0" borderId="57" xfId="0" applyNumberFormat="1" applyFont="1" applyFill="1" applyBorder="1" applyAlignment="1">
      <alignment horizontal="right" wrapText="1"/>
    </xf>
    <xf numFmtId="2" fontId="15" fillId="0" borderId="57" xfId="0" applyNumberFormat="1" applyFont="1" applyFill="1" applyBorder="1" applyAlignment="1">
      <alignment horizontal="right" wrapText="1"/>
    </xf>
    <xf numFmtId="2" fontId="10" fillId="0" borderId="56" xfId="1" applyNumberFormat="1" applyFont="1" applyBorder="1" applyAlignment="1">
      <alignment horizontal="right" wrapText="1"/>
    </xf>
    <xf numFmtId="2" fontId="10" fillId="0" borderId="57" xfId="1" applyNumberFormat="1" applyFont="1" applyBorder="1" applyAlignment="1">
      <alignment horizontal="right" wrapText="1"/>
    </xf>
    <xf numFmtId="2" fontId="9" fillId="0" borderId="56" xfId="0" applyNumberFormat="1" applyFont="1" applyBorder="1" applyAlignment="1">
      <alignment horizontal="right" wrapText="1"/>
    </xf>
    <xf numFmtId="2" fontId="9" fillId="0" borderId="57" xfId="0" applyNumberFormat="1" applyFont="1" applyBorder="1" applyAlignment="1">
      <alignment horizontal="right" wrapText="1"/>
    </xf>
    <xf numFmtId="2" fontId="15" fillId="2" borderId="57" xfId="0" applyNumberFormat="1" applyFont="1" applyFill="1" applyBorder="1" applyAlignment="1">
      <alignment horizontal="right" wrapText="1"/>
    </xf>
    <xf numFmtId="2" fontId="10" fillId="2" borderId="56" xfId="0" applyNumberFormat="1" applyFont="1" applyFill="1" applyBorder="1" applyAlignment="1">
      <alignment horizontal="right" wrapText="1"/>
    </xf>
    <xf numFmtId="2" fontId="10" fillId="2" borderId="57" xfId="0" applyNumberFormat="1" applyFont="1" applyFill="1" applyBorder="1" applyAlignment="1">
      <alignment horizontal="right" wrapText="1"/>
    </xf>
    <xf numFmtId="2" fontId="19" fillId="2" borderId="24" xfId="0" applyNumberFormat="1" applyFont="1" applyFill="1" applyBorder="1" applyAlignment="1">
      <alignment horizontal="left" vertical="center" wrapText="1"/>
    </xf>
    <xf numFmtId="2" fontId="15" fillId="0" borderId="38" xfId="0" applyNumberFormat="1" applyFont="1" applyFill="1" applyBorder="1" applyAlignment="1">
      <alignment horizontal="right" wrapText="1"/>
    </xf>
    <xf numFmtId="0" fontId="8" fillId="0" borderId="73" xfId="0" applyFont="1" applyBorder="1" applyAlignment="1"/>
    <xf numFmtId="0" fontId="8" fillId="0" borderId="74" xfId="0" applyFont="1" applyBorder="1" applyAlignment="1"/>
    <xf numFmtId="0" fontId="8" fillId="0" borderId="75" xfId="0" applyFont="1" applyBorder="1" applyAlignment="1"/>
    <xf numFmtId="0" fontId="8" fillId="0" borderId="72" xfId="0" applyFont="1" applyBorder="1" applyAlignment="1"/>
    <xf numFmtId="0" fontId="31" fillId="0" borderId="75" xfId="0" applyFont="1" applyBorder="1"/>
    <xf numFmtId="0" fontId="31" fillId="0" borderId="74" xfId="0" applyFont="1" applyBorder="1"/>
    <xf numFmtId="0" fontId="31" fillId="0" borderId="72" xfId="0" applyFont="1" applyBorder="1"/>
    <xf numFmtId="0" fontId="8" fillId="0" borderId="77" xfId="0" applyFont="1" applyBorder="1" applyAlignment="1"/>
    <xf numFmtId="0" fontId="31" fillId="0" borderId="77" xfId="0" applyFont="1" applyBorder="1"/>
    <xf numFmtId="0" fontId="0" fillId="0" borderId="75" xfId="0" applyBorder="1"/>
    <xf numFmtId="0" fontId="8" fillId="0" borderId="72" xfId="0" applyFont="1" applyBorder="1" applyAlignment="1">
      <alignment vertical="center"/>
    </xf>
    <xf numFmtId="0" fontId="31" fillId="0" borderId="73" xfId="0" applyFont="1" applyBorder="1"/>
    <xf numFmtId="0" fontId="31" fillId="0" borderId="78" xfId="0" applyFont="1" applyBorder="1"/>
    <xf numFmtId="2" fontId="38" fillId="0" borderId="39" xfId="0" applyNumberFormat="1" applyFont="1" applyFill="1" applyBorder="1" applyAlignment="1">
      <alignment horizontal="center" vertical="center" wrapText="1"/>
    </xf>
    <xf numFmtId="0" fontId="0" fillId="0" borderId="69" xfId="0" applyBorder="1"/>
    <xf numFmtId="0" fontId="0" fillId="0" borderId="43" xfId="0" applyBorder="1" applyAlignment="1">
      <alignment horizontal="center"/>
    </xf>
    <xf numFmtId="0" fontId="6" fillId="0" borderId="62" xfId="14" applyBorder="1"/>
    <xf numFmtId="2" fontId="6" fillId="0" borderId="61" xfId="14" applyNumberFormat="1" applyBorder="1"/>
    <xf numFmtId="0" fontId="0" fillId="0" borderId="26" xfId="0" applyBorder="1" applyAlignment="1">
      <alignment horizontal="center"/>
    </xf>
    <xf numFmtId="0" fontId="0" fillId="0" borderId="21" xfId="0" applyBorder="1" applyAlignment="1">
      <alignment vertical="center" wrapText="1"/>
    </xf>
    <xf numFmtId="1" fontId="6" fillId="0" borderId="56" xfId="14" applyNumberFormat="1" applyBorder="1"/>
    <xf numFmtId="2" fontId="19" fillId="0" borderId="4" xfId="0" applyNumberFormat="1" applyFont="1" applyBorder="1"/>
    <xf numFmtId="2" fontId="8" fillId="0" borderId="35" xfId="0" applyNumberFormat="1" applyFont="1" applyBorder="1"/>
    <xf numFmtId="2" fontId="8" fillId="0" borderId="32" xfId="0" applyNumberFormat="1" applyFont="1" applyBorder="1"/>
    <xf numFmtId="2" fontId="8" fillId="0" borderId="55" xfId="0" applyNumberFormat="1" applyFont="1" applyBorder="1"/>
    <xf numFmtId="2" fontId="8" fillId="0" borderId="64" xfId="0" applyNumberFormat="1" applyFont="1" applyBorder="1"/>
    <xf numFmtId="0" fontId="31" fillId="0" borderId="14" xfId="0" applyFont="1" applyBorder="1" applyAlignment="1">
      <alignment wrapText="1"/>
    </xf>
    <xf numFmtId="0" fontId="15" fillId="3" borderId="3" xfId="1" applyFont="1" applyFill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2" fontId="15" fillId="0" borderId="6" xfId="0" applyNumberFormat="1" applyFont="1" applyBorder="1" applyAlignment="1">
      <alignment horizontal="center" wrapText="1"/>
    </xf>
    <xf numFmtId="2" fontId="15" fillId="0" borderId="33" xfId="0" applyNumberFormat="1" applyFont="1" applyBorder="1" applyAlignment="1">
      <alignment horizontal="center" wrapText="1"/>
    </xf>
    <xf numFmtId="2" fontId="15" fillId="0" borderId="64" xfId="0" applyNumberFormat="1" applyFont="1" applyBorder="1" applyAlignment="1">
      <alignment horizontal="center" wrapText="1"/>
    </xf>
    <xf numFmtId="2" fontId="10" fillId="0" borderId="64" xfId="0" applyNumberFormat="1" applyFont="1" applyBorder="1" applyAlignment="1">
      <alignment horizontal="center" wrapText="1"/>
    </xf>
    <xf numFmtId="2" fontId="15" fillId="0" borderId="2" xfId="0" applyNumberFormat="1" applyFont="1" applyBorder="1" applyAlignment="1">
      <alignment horizontal="center" wrapText="1"/>
    </xf>
    <xf numFmtId="2" fontId="15" fillId="0" borderId="34" xfId="0" applyNumberFormat="1" applyFont="1" applyBorder="1" applyAlignment="1">
      <alignment horizontal="center" wrapText="1"/>
    </xf>
    <xf numFmtId="2" fontId="15" fillId="0" borderId="64" xfId="0" applyNumberFormat="1" applyFont="1" applyFill="1" applyBorder="1" applyAlignment="1">
      <alignment horizontal="center" wrapText="1"/>
    </xf>
    <xf numFmtId="2" fontId="15" fillId="0" borderId="35" xfId="0" applyNumberFormat="1" applyFont="1" applyBorder="1" applyAlignment="1">
      <alignment horizontal="center" wrapText="1"/>
    </xf>
    <xf numFmtId="2" fontId="15" fillId="3" borderId="56" xfId="1" applyNumberFormat="1" applyFont="1" applyFill="1" applyBorder="1" applyAlignment="1">
      <alignment horizontal="center" wrapText="1"/>
    </xf>
    <xf numFmtId="2" fontId="15" fillId="3" borderId="64" xfId="1" applyNumberFormat="1" applyFont="1" applyFill="1" applyBorder="1" applyAlignment="1">
      <alignment horizontal="center" wrapText="1"/>
    </xf>
    <xf numFmtId="2" fontId="10" fillId="2" borderId="56" xfId="0" applyNumberFormat="1" applyFont="1" applyFill="1" applyBorder="1" applyAlignment="1">
      <alignment horizontal="center" wrapText="1"/>
    </xf>
    <xf numFmtId="2" fontId="10" fillId="2" borderId="64" xfId="0" applyNumberFormat="1" applyFont="1" applyFill="1" applyBorder="1" applyAlignment="1">
      <alignment horizontal="center" wrapText="1"/>
    </xf>
    <xf numFmtId="2" fontId="15" fillId="2" borderId="64" xfId="0" applyNumberFormat="1" applyFont="1" applyFill="1" applyBorder="1" applyAlignment="1">
      <alignment horizontal="center" wrapText="1"/>
    </xf>
    <xf numFmtId="2" fontId="15" fillId="2" borderId="2" xfId="0" applyNumberFormat="1" applyFont="1" applyFill="1" applyBorder="1" applyAlignment="1">
      <alignment horizontal="center" wrapText="1"/>
    </xf>
    <xf numFmtId="2" fontId="15" fillId="2" borderId="34" xfId="0" applyNumberFormat="1" applyFont="1" applyFill="1" applyBorder="1" applyAlignment="1">
      <alignment horizontal="center" wrapText="1"/>
    </xf>
    <xf numFmtId="0" fontId="5" fillId="0" borderId="3" xfId="0" applyFont="1" applyBorder="1" applyAlignment="1">
      <alignment horizontal="left" wrapText="1"/>
    </xf>
    <xf numFmtId="0" fontId="13" fillId="0" borderId="56" xfId="0" applyFont="1" applyBorder="1" applyAlignment="1">
      <alignment horizontal="left" wrapText="1"/>
    </xf>
    <xf numFmtId="0" fontId="10" fillId="0" borderId="67" xfId="0" applyFont="1" applyBorder="1" applyAlignment="1">
      <alignment wrapText="1"/>
    </xf>
    <xf numFmtId="0" fontId="5" fillId="2" borderId="3" xfId="0" applyFont="1" applyFill="1" applyBorder="1" applyAlignment="1">
      <alignment horizontal="left" wrapText="1"/>
    </xf>
    <xf numFmtId="0" fontId="13" fillId="0" borderId="48" xfId="0" applyFont="1" applyBorder="1" applyAlignment="1">
      <alignment horizontal="right" wrapText="1"/>
    </xf>
    <xf numFmtId="2" fontId="42" fillId="0" borderId="0" xfId="0" applyNumberFormat="1" applyFont="1" applyFill="1" applyBorder="1" applyAlignment="1">
      <alignment horizontal="left" vertical="center"/>
    </xf>
    <xf numFmtId="2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31" xfId="0" applyFont="1" applyBorder="1" applyAlignment="1">
      <alignment horizontal="center" vertical="center" wrapText="1"/>
    </xf>
    <xf numFmtId="1" fontId="11" fillId="2" borderId="56" xfId="9" applyNumberFormat="1" applyFont="1" applyFill="1" applyBorder="1" applyAlignment="1">
      <alignment horizontal="right" vertical="center"/>
    </xf>
    <xf numFmtId="1" fontId="11" fillId="2" borderId="8" xfId="9" applyNumberFormat="1" applyFont="1" applyFill="1" applyBorder="1" applyAlignment="1">
      <alignment horizontal="right" vertical="center"/>
    </xf>
    <xf numFmtId="1" fontId="6" fillId="0" borderId="2" xfId="14" applyNumberFormat="1" applyBorder="1"/>
    <xf numFmtId="1" fontId="11" fillId="2" borderId="2" xfId="9" applyNumberFormat="1" applyFont="1" applyFill="1" applyBorder="1" applyAlignment="1">
      <alignment horizontal="right" vertical="center"/>
    </xf>
    <xf numFmtId="1" fontId="19" fillId="0" borderId="41" xfId="0" applyNumberFormat="1" applyFont="1" applyBorder="1" applyAlignment="1">
      <alignment horizontal="left"/>
    </xf>
    <xf numFmtId="1" fontId="19" fillId="0" borderId="17" xfId="0" applyNumberFormat="1" applyFont="1" applyBorder="1" applyAlignment="1">
      <alignment horizontal="left"/>
    </xf>
    <xf numFmtId="1" fontId="6" fillId="0" borderId="6" xfId="14" applyNumberFormat="1" applyBorder="1"/>
    <xf numFmtId="1" fontId="11" fillId="2" borderId="6" xfId="9" applyNumberFormat="1" applyFont="1" applyFill="1" applyBorder="1" applyAlignment="1">
      <alignment horizontal="right" vertical="center"/>
    </xf>
    <xf numFmtId="1" fontId="30" fillId="2" borderId="56" xfId="9" applyNumberFormat="1" applyFont="1" applyFill="1" applyBorder="1" applyAlignment="1">
      <alignment horizontal="right" vertical="center"/>
    </xf>
    <xf numFmtId="1" fontId="21" fillId="3" borderId="56" xfId="9" applyNumberFormat="1" applyFont="1" applyFill="1" applyBorder="1" applyAlignment="1">
      <alignment horizontal="right" vertical="center"/>
    </xf>
    <xf numFmtId="1" fontId="11" fillId="2" borderId="58" xfId="9" applyNumberFormat="1" applyFont="1" applyFill="1" applyBorder="1" applyAlignment="1">
      <alignment horizontal="right" vertical="center"/>
    </xf>
    <xf numFmtId="1" fontId="6" fillId="0" borderId="59" xfId="14" applyNumberFormat="1" applyBorder="1"/>
    <xf numFmtId="1" fontId="11" fillId="0" borderId="56" xfId="9" applyNumberFormat="1" applyFont="1" applyFill="1" applyBorder="1" applyAlignment="1">
      <alignment horizontal="right" vertical="center"/>
    </xf>
    <xf numFmtId="1" fontId="21" fillId="12" borderId="56" xfId="9" applyNumberFormat="1" applyFont="1" applyFill="1" applyBorder="1" applyAlignment="1">
      <alignment horizontal="right" vertical="center"/>
    </xf>
    <xf numFmtId="1" fontId="6" fillId="0" borderId="62" xfId="14" applyNumberFormat="1" applyBorder="1"/>
    <xf numFmtId="1" fontId="11" fillId="2" borderId="62" xfId="9" applyNumberFormat="1" applyFont="1" applyFill="1" applyBorder="1" applyAlignment="1">
      <alignment horizontal="right" vertical="center"/>
    </xf>
    <xf numFmtId="1" fontId="13" fillId="0" borderId="2" xfId="0" applyNumberFormat="1" applyFont="1" applyBorder="1" applyAlignment="1">
      <alignment horizontal="right"/>
    </xf>
    <xf numFmtId="2" fontId="0" fillId="0" borderId="0" xfId="0" applyNumberFormat="1" applyBorder="1"/>
    <xf numFmtId="2" fontId="11" fillId="0" borderId="1" xfId="9" applyNumberFormat="1" applyFont="1" applyFill="1" applyBorder="1" applyAlignment="1">
      <alignment horizontal="right" vertical="center"/>
    </xf>
    <xf numFmtId="2" fontId="8" fillId="0" borderId="63" xfId="0" applyNumberFormat="1" applyFont="1" applyBorder="1"/>
    <xf numFmtId="0" fontId="8" fillId="0" borderId="11" xfId="0" applyFont="1" applyBorder="1"/>
    <xf numFmtId="0" fontId="8" fillId="0" borderId="38" xfId="0" applyFont="1" applyBorder="1"/>
    <xf numFmtId="2" fontId="8" fillId="0" borderId="38" xfId="0" applyNumberFormat="1" applyFont="1" applyBorder="1"/>
    <xf numFmtId="2" fontId="8" fillId="0" borderId="34" xfId="0" applyNumberFormat="1" applyFont="1" applyBorder="1"/>
    <xf numFmtId="0" fontId="15" fillId="0" borderId="67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right" vertical="center" wrapText="1"/>
    </xf>
    <xf numFmtId="2" fontId="15" fillId="0" borderId="56" xfId="0" applyNumberFormat="1" applyFont="1" applyBorder="1" applyAlignment="1">
      <alignment horizontal="right" vertical="center" wrapText="1"/>
    </xf>
    <xf numFmtId="2" fontId="15" fillId="0" borderId="57" xfId="0" applyNumberFormat="1" applyFont="1" applyBorder="1" applyAlignment="1">
      <alignment horizontal="right" vertical="center" wrapText="1"/>
    </xf>
    <xf numFmtId="0" fontId="15" fillId="0" borderId="64" xfId="0" applyFont="1" applyBorder="1" applyAlignment="1">
      <alignment horizontal="right" vertical="center" wrapText="1"/>
    </xf>
    <xf numFmtId="0" fontId="8" fillId="0" borderId="73" xfId="0" applyFont="1" applyBorder="1" applyAlignment="1">
      <alignment horizontal="right" vertical="center"/>
    </xf>
    <xf numFmtId="0" fontId="8" fillId="0" borderId="75" xfId="0" applyFont="1" applyBorder="1" applyAlignment="1">
      <alignment horizontal="right" vertical="center"/>
    </xf>
    <xf numFmtId="0" fontId="15" fillId="0" borderId="67" xfId="0" applyFont="1" applyBorder="1" applyAlignment="1">
      <alignment vertical="center" wrapText="1"/>
    </xf>
    <xf numFmtId="0" fontId="10" fillId="0" borderId="67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right" vertical="center" wrapText="1"/>
    </xf>
    <xf numFmtId="2" fontId="10" fillId="0" borderId="56" xfId="0" applyNumberFormat="1" applyFont="1" applyBorder="1" applyAlignment="1">
      <alignment horizontal="right" vertical="center" wrapText="1"/>
    </xf>
    <xf numFmtId="2" fontId="10" fillId="0" borderId="57" xfId="0" applyNumberFormat="1" applyFont="1" applyBorder="1" applyAlignment="1">
      <alignment horizontal="right" vertical="center" wrapText="1"/>
    </xf>
    <xf numFmtId="0" fontId="10" fillId="0" borderId="64" xfId="0" applyFont="1" applyBorder="1" applyAlignment="1">
      <alignment horizontal="right" vertical="center" wrapText="1"/>
    </xf>
    <xf numFmtId="0" fontId="31" fillId="0" borderId="74" xfId="0" applyFont="1" applyBorder="1" applyAlignment="1">
      <alignment horizontal="right" vertical="center"/>
    </xf>
    <xf numFmtId="0" fontId="15" fillId="0" borderId="67" xfId="0" applyFont="1" applyFill="1" applyBorder="1" applyAlignment="1">
      <alignment horizontal="left" vertical="center" wrapText="1"/>
    </xf>
    <xf numFmtId="0" fontId="15" fillId="0" borderId="49" xfId="0" applyFont="1" applyFill="1" applyBorder="1" applyAlignment="1">
      <alignment horizontal="right" vertical="center" wrapText="1"/>
    </xf>
    <xf numFmtId="2" fontId="15" fillId="0" borderId="56" xfId="0" applyNumberFormat="1" applyFont="1" applyFill="1" applyBorder="1" applyAlignment="1">
      <alignment horizontal="right" vertical="center" wrapText="1"/>
    </xf>
    <xf numFmtId="2" fontId="15" fillId="0" borderId="57" xfId="0" applyNumberFormat="1" applyFont="1" applyFill="1" applyBorder="1" applyAlignment="1">
      <alignment horizontal="right" vertical="center" wrapText="1"/>
    </xf>
    <xf numFmtId="0" fontId="15" fillId="0" borderId="64" xfId="0" applyFont="1" applyFill="1" applyBorder="1" applyAlignment="1">
      <alignment horizontal="right" vertical="center" wrapText="1"/>
    </xf>
    <xf numFmtId="0" fontId="31" fillId="0" borderId="75" xfId="0" applyFont="1" applyBorder="1" applyAlignment="1">
      <alignment horizontal="right" vertical="center"/>
    </xf>
    <xf numFmtId="0" fontId="8" fillId="0" borderId="74" xfId="0" applyFont="1" applyBorder="1" applyAlignment="1">
      <alignment horizontal="right" vertical="center"/>
    </xf>
    <xf numFmtId="0" fontId="15" fillId="3" borderId="67" xfId="1" applyFont="1" applyFill="1" applyBorder="1" applyAlignment="1">
      <alignment horizontal="left" vertical="center" wrapText="1"/>
    </xf>
    <xf numFmtId="0" fontId="15" fillId="3" borderId="49" xfId="1" applyFont="1" applyFill="1" applyBorder="1" applyAlignment="1">
      <alignment horizontal="right" vertical="center" wrapText="1"/>
    </xf>
    <xf numFmtId="2" fontId="15" fillId="3" borderId="56" xfId="1" applyNumberFormat="1" applyFont="1" applyFill="1" applyBorder="1" applyAlignment="1">
      <alignment horizontal="right" vertical="center" wrapText="1"/>
    </xf>
    <xf numFmtId="2" fontId="15" fillId="3" borderId="57" xfId="1" applyNumberFormat="1" applyFont="1" applyFill="1" applyBorder="1" applyAlignment="1">
      <alignment horizontal="right" vertical="center" wrapText="1"/>
    </xf>
    <xf numFmtId="0" fontId="15" fillId="3" borderId="64" xfId="1" applyFont="1" applyFill="1" applyBorder="1" applyAlignment="1">
      <alignment horizontal="right" vertical="center" wrapText="1"/>
    </xf>
    <xf numFmtId="0" fontId="10" fillId="0" borderId="67" xfId="1" applyFont="1" applyBorder="1" applyAlignment="1">
      <alignment horizontal="left" vertical="center" wrapText="1"/>
    </xf>
    <xf numFmtId="0" fontId="10" fillId="0" borderId="49" xfId="1" applyFont="1" applyBorder="1" applyAlignment="1">
      <alignment horizontal="right" vertical="center" wrapText="1"/>
    </xf>
    <xf numFmtId="2" fontId="10" fillId="0" borderId="56" xfId="1" applyNumberFormat="1" applyFont="1" applyBorder="1" applyAlignment="1">
      <alignment horizontal="right" vertical="center" wrapText="1"/>
    </xf>
    <xf numFmtId="2" fontId="10" fillId="0" borderId="57" xfId="1" applyNumberFormat="1" applyFont="1" applyBorder="1" applyAlignment="1">
      <alignment horizontal="right" vertical="center" wrapText="1"/>
    </xf>
    <xf numFmtId="0" fontId="10" fillId="0" borderId="64" xfId="1" applyFont="1" applyBorder="1" applyAlignment="1">
      <alignment horizontal="right" vertical="center" wrapText="1"/>
    </xf>
    <xf numFmtId="0" fontId="31" fillId="0" borderId="72" xfId="0" applyFont="1" applyBorder="1" applyAlignment="1">
      <alignment vertical="center"/>
    </xf>
    <xf numFmtId="0" fontId="0" fillId="0" borderId="76" xfId="0" applyBorder="1" applyAlignment="1">
      <alignment horizontal="right" vertical="center"/>
    </xf>
    <xf numFmtId="0" fontId="9" fillId="0" borderId="67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right" vertical="center" wrapText="1"/>
    </xf>
    <xf numFmtId="2" fontId="9" fillId="0" borderId="56" xfId="0" applyNumberFormat="1" applyFont="1" applyBorder="1" applyAlignment="1">
      <alignment horizontal="right" vertical="center" wrapText="1"/>
    </xf>
    <xf numFmtId="2" fontId="9" fillId="0" borderId="57" xfId="0" applyNumberFormat="1" applyFont="1" applyBorder="1" applyAlignment="1">
      <alignment horizontal="right" vertical="center" wrapText="1"/>
    </xf>
    <xf numFmtId="0" fontId="9" fillId="0" borderId="64" xfId="0" applyFont="1" applyBorder="1" applyAlignment="1">
      <alignment horizontal="right" vertical="center" wrapText="1"/>
    </xf>
    <xf numFmtId="0" fontId="15" fillId="2" borderId="67" xfId="0" applyFont="1" applyFill="1" applyBorder="1" applyAlignment="1">
      <alignment horizontal="left" vertical="center" wrapText="1"/>
    </xf>
    <xf numFmtId="0" fontId="15" fillId="2" borderId="49" xfId="0" applyFont="1" applyFill="1" applyBorder="1" applyAlignment="1">
      <alignment horizontal="right" vertical="center" wrapText="1"/>
    </xf>
    <xf numFmtId="2" fontId="15" fillId="2" borderId="56" xfId="0" applyNumberFormat="1" applyFont="1" applyFill="1" applyBorder="1" applyAlignment="1">
      <alignment horizontal="right" vertical="center" wrapText="1"/>
    </xf>
    <xf numFmtId="2" fontId="15" fillId="2" borderId="57" xfId="0" applyNumberFormat="1" applyFont="1" applyFill="1" applyBorder="1" applyAlignment="1">
      <alignment horizontal="right" vertical="center" wrapText="1"/>
    </xf>
    <xf numFmtId="0" fontId="15" fillId="2" borderId="64" xfId="0" applyFont="1" applyFill="1" applyBorder="1" applyAlignment="1">
      <alignment horizontal="right" vertical="center" wrapText="1"/>
    </xf>
    <xf numFmtId="0" fontId="10" fillId="2" borderId="67" xfId="0" applyFont="1" applyFill="1" applyBorder="1" applyAlignment="1">
      <alignment horizontal="left" vertical="center" wrapText="1"/>
    </xf>
    <xf numFmtId="0" fontId="10" fillId="2" borderId="49" xfId="0" applyFont="1" applyFill="1" applyBorder="1" applyAlignment="1">
      <alignment horizontal="right" vertical="center" wrapText="1"/>
    </xf>
    <xf numFmtId="2" fontId="10" fillId="2" borderId="56" xfId="0" applyNumberFormat="1" applyFont="1" applyFill="1" applyBorder="1" applyAlignment="1">
      <alignment horizontal="right" vertical="center" wrapText="1"/>
    </xf>
    <xf numFmtId="2" fontId="10" fillId="2" borderId="57" xfId="0" applyNumberFormat="1" applyFont="1" applyFill="1" applyBorder="1" applyAlignment="1">
      <alignment horizontal="right" vertical="center" wrapText="1"/>
    </xf>
    <xf numFmtId="0" fontId="10" fillId="2" borderId="64" xfId="0" applyFont="1" applyFill="1" applyBorder="1" applyAlignment="1">
      <alignment horizontal="right" vertical="center" wrapText="1"/>
    </xf>
    <xf numFmtId="0" fontId="4" fillId="0" borderId="67" xfId="0" applyFont="1" applyBorder="1" applyAlignment="1">
      <alignment horizontal="left" vertical="center" wrapText="1"/>
    </xf>
    <xf numFmtId="0" fontId="13" fillId="0" borderId="79" xfId="0" applyFont="1" applyBorder="1" applyAlignment="1">
      <alignment horizontal="left" vertical="center" wrapText="1"/>
    </xf>
    <xf numFmtId="0" fontId="13" fillId="0" borderId="48" xfId="0" applyFont="1" applyBorder="1" applyAlignment="1">
      <alignment horizontal="right" vertical="center" wrapText="1"/>
    </xf>
    <xf numFmtId="2" fontId="13" fillId="0" borderId="59" xfId="0" applyNumberFormat="1" applyFont="1" applyBorder="1" applyAlignment="1">
      <alignment horizontal="right" vertical="center" wrapText="1"/>
    </xf>
    <xf numFmtId="2" fontId="13" fillId="0" borderId="65" xfId="0" applyNumberFormat="1" applyFont="1" applyBorder="1" applyAlignment="1">
      <alignment horizontal="right" vertical="center" wrapText="1"/>
    </xf>
    <xf numFmtId="0" fontId="13" fillId="0" borderId="63" xfId="0" applyFont="1" applyBorder="1" applyAlignment="1">
      <alignment horizontal="right" vertical="center" wrapText="1"/>
    </xf>
    <xf numFmtId="0" fontId="31" fillId="0" borderId="36" xfId="0" applyFont="1" applyBorder="1" applyAlignment="1">
      <alignment horizontal="right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right" vertical="center" wrapText="1"/>
    </xf>
    <xf numFmtId="2" fontId="10" fillId="0" borderId="2" xfId="0" applyNumberFormat="1" applyFont="1" applyBorder="1" applyAlignment="1">
      <alignment horizontal="right" vertical="center" wrapText="1"/>
    </xf>
    <xf numFmtId="2" fontId="10" fillId="0" borderId="38" xfId="0" applyNumberFormat="1" applyFont="1" applyBorder="1" applyAlignment="1">
      <alignment horizontal="right" vertical="center" wrapText="1"/>
    </xf>
    <xf numFmtId="0" fontId="10" fillId="0" borderId="34" xfId="0" applyFont="1" applyBorder="1" applyAlignment="1">
      <alignment horizontal="right" vertical="center" wrapText="1"/>
    </xf>
    <xf numFmtId="0" fontId="31" fillId="0" borderId="78" xfId="0" applyFont="1" applyBorder="1" applyAlignment="1">
      <alignment horizontal="right" vertical="center"/>
    </xf>
    <xf numFmtId="0" fontId="13" fillId="0" borderId="79" xfId="0" applyFont="1" applyBorder="1" applyAlignment="1">
      <alignment horizontal="left" wrapText="1"/>
    </xf>
    <xf numFmtId="2" fontId="13" fillId="0" borderId="59" xfId="0" applyNumberFormat="1" applyFont="1" applyBorder="1" applyAlignment="1">
      <alignment horizontal="right" wrapText="1"/>
    </xf>
    <xf numFmtId="2" fontId="13" fillId="0" borderId="65" xfId="0" applyNumberFormat="1" applyFont="1" applyBorder="1" applyAlignment="1">
      <alignment horizontal="right" wrapText="1"/>
    </xf>
    <xf numFmtId="0" fontId="13" fillId="0" borderId="63" xfId="0" applyFont="1" applyBorder="1" applyAlignment="1">
      <alignment horizontal="right" wrapText="1"/>
    </xf>
    <xf numFmtId="0" fontId="8" fillId="0" borderId="79" xfId="0" applyFont="1" applyBorder="1" applyAlignment="1">
      <alignment horizontal="left" wrapText="1"/>
    </xf>
    <xf numFmtId="0" fontId="8" fillId="0" borderId="48" xfId="0" applyFont="1" applyBorder="1" applyAlignment="1">
      <alignment horizontal="right" wrapText="1"/>
    </xf>
    <xf numFmtId="2" fontId="8" fillId="0" borderId="59" xfId="0" applyNumberFormat="1" applyFont="1" applyBorder="1" applyAlignment="1">
      <alignment horizontal="right" wrapText="1"/>
    </xf>
    <xf numFmtId="2" fontId="8" fillId="0" borderId="65" xfId="0" applyNumberFormat="1" applyFont="1" applyBorder="1" applyAlignment="1">
      <alignment horizontal="right" wrapText="1"/>
    </xf>
    <xf numFmtId="0" fontId="8" fillId="0" borderId="63" xfId="0" applyFont="1" applyBorder="1" applyAlignment="1">
      <alignment horizontal="right" wrapText="1"/>
    </xf>
    <xf numFmtId="0" fontId="8" fillId="0" borderId="50" xfId="0" applyFont="1" applyFill="1" applyBorder="1" applyAlignment="1">
      <alignment horizontal="right" wrapText="1"/>
    </xf>
    <xf numFmtId="2" fontId="8" fillId="0" borderId="2" xfId="0" applyNumberFormat="1" applyFont="1" applyFill="1" applyBorder="1" applyAlignment="1">
      <alignment horizontal="right" wrapText="1"/>
    </xf>
    <xf numFmtId="2" fontId="8" fillId="0" borderId="38" xfId="0" applyNumberFormat="1" applyFont="1" applyFill="1" applyBorder="1" applyAlignment="1">
      <alignment horizontal="right" wrapText="1"/>
    </xf>
    <xf numFmtId="0" fontId="8" fillId="0" borderId="34" xfId="0" applyFont="1" applyFill="1" applyBorder="1" applyAlignment="1">
      <alignment horizontal="right" wrapText="1"/>
    </xf>
    <xf numFmtId="0" fontId="8" fillId="0" borderId="11" xfId="0" applyFont="1" applyBorder="1" applyAlignment="1"/>
    <xf numFmtId="0" fontId="8" fillId="0" borderId="50" xfId="0" applyFont="1" applyBorder="1" applyAlignment="1">
      <alignment horizontal="right" wrapText="1"/>
    </xf>
    <xf numFmtId="2" fontId="8" fillId="0" borderId="2" xfId="0" applyNumberFormat="1" applyFont="1" applyBorder="1" applyAlignment="1">
      <alignment horizontal="right" wrapText="1"/>
    </xf>
    <xf numFmtId="2" fontId="8" fillId="0" borderId="38" xfId="0" applyNumberFormat="1" applyFont="1" applyBorder="1" applyAlignment="1">
      <alignment horizontal="right" wrapText="1"/>
    </xf>
    <xf numFmtId="0" fontId="8" fillId="0" borderId="34" xfId="0" applyFont="1" applyBorder="1" applyAlignment="1">
      <alignment horizontal="right" wrapText="1"/>
    </xf>
    <xf numFmtId="0" fontId="8" fillId="0" borderId="78" xfId="0" applyFont="1" applyBorder="1" applyAlignment="1"/>
    <xf numFmtId="0" fontId="15" fillId="0" borderId="79" xfId="0" applyFont="1" applyBorder="1" applyAlignment="1">
      <alignment horizontal="left" wrapText="1"/>
    </xf>
    <xf numFmtId="2" fontId="15" fillId="0" borderId="59" xfId="0" applyNumberFormat="1" applyFont="1" applyBorder="1" applyAlignment="1">
      <alignment horizontal="right" wrapText="1"/>
    </xf>
    <xf numFmtId="2" fontId="15" fillId="0" borderId="65" xfId="0" applyNumberFormat="1" applyFont="1" applyBorder="1" applyAlignment="1">
      <alignment horizontal="right" wrapText="1"/>
    </xf>
    <xf numFmtId="0" fontId="15" fillId="0" borderId="63" xfId="0" applyFont="1" applyBorder="1" applyAlignment="1">
      <alignment horizontal="right" wrapText="1"/>
    </xf>
    <xf numFmtId="0" fontId="15" fillId="0" borderId="13" xfId="0" applyFont="1" applyBorder="1" applyAlignment="1">
      <alignment horizontal="left" wrapText="1"/>
    </xf>
    <xf numFmtId="2" fontId="15" fillId="0" borderId="2" xfId="0" applyNumberFormat="1" applyFont="1" applyBorder="1" applyAlignment="1">
      <alignment horizontal="right" wrapText="1"/>
    </xf>
    <xf numFmtId="2" fontId="15" fillId="0" borderId="38" xfId="0" applyNumberFormat="1" applyFont="1" applyBorder="1" applyAlignment="1">
      <alignment horizontal="right" wrapText="1"/>
    </xf>
    <xf numFmtId="0" fontId="15" fillId="0" borderId="34" xfId="0" applyFont="1" applyBorder="1" applyAlignment="1">
      <alignment horizontal="right" wrapText="1"/>
    </xf>
    <xf numFmtId="0" fontId="8" fillId="0" borderId="36" xfId="0" applyFont="1" applyBorder="1" applyAlignment="1"/>
    <xf numFmtId="0" fontId="19" fillId="0" borderId="0" xfId="0" applyFont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2" fontId="19" fillId="0" borderId="16" xfId="0" applyNumberFormat="1" applyFont="1" applyBorder="1" applyAlignment="1">
      <alignment horizontal="left"/>
    </xf>
    <xf numFmtId="0" fontId="6" fillId="0" borderId="8" xfId="14" applyBorder="1"/>
    <xf numFmtId="1" fontId="6" fillId="0" borderId="8" xfId="14" applyNumberFormat="1" applyBorder="1"/>
    <xf numFmtId="2" fontId="6" fillId="0" borderId="7" xfId="14" applyNumberFormat="1" applyBorder="1"/>
    <xf numFmtId="2" fontId="21" fillId="3" borderId="60" xfId="9" applyNumberFormat="1" applyFont="1" applyFill="1" applyBorder="1" applyAlignment="1">
      <alignment horizontal="right" vertical="center"/>
    </xf>
    <xf numFmtId="2" fontId="21" fillId="12" borderId="61" xfId="9" applyNumberFormat="1" applyFont="1" applyFill="1" applyBorder="1" applyAlignment="1">
      <alignment horizontal="right" vertical="center"/>
    </xf>
    <xf numFmtId="0" fontId="8" fillId="0" borderId="65" xfId="0" applyFont="1" applyBorder="1"/>
    <xf numFmtId="0" fontId="8" fillId="0" borderId="23" xfId="0" applyFont="1" applyBorder="1"/>
    <xf numFmtId="0" fontId="8" fillId="0" borderId="57" xfId="0" applyFont="1" applyBorder="1"/>
    <xf numFmtId="0" fontId="19" fillId="0" borderId="53" xfId="0" applyFont="1" applyBorder="1" applyAlignment="1">
      <alignment horizontal="center" vertical="center" wrapText="1"/>
    </xf>
    <xf numFmtId="0" fontId="8" fillId="0" borderId="83" xfId="0" applyFont="1" applyBorder="1"/>
    <xf numFmtId="0" fontId="19" fillId="0" borderId="24" xfId="0" applyFont="1" applyBorder="1" applyAlignment="1">
      <alignment horizontal="center" vertical="center"/>
    </xf>
    <xf numFmtId="0" fontId="0" fillId="0" borderId="5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43" xfId="0" applyBorder="1" applyAlignment="1">
      <alignment horizontal="left"/>
    </xf>
    <xf numFmtId="0" fontId="8" fillId="0" borderId="22" xfId="0" applyFont="1" applyBorder="1"/>
    <xf numFmtId="0" fontId="32" fillId="0" borderId="0" xfId="0" applyFont="1" applyBorder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9" xfId="0" applyBorder="1" applyAlignment="1">
      <alignment horizontal="left"/>
    </xf>
    <xf numFmtId="1" fontId="30" fillId="2" borderId="59" xfId="0" applyNumberFormat="1" applyFont="1" applyFill="1" applyBorder="1" applyAlignment="1">
      <alignment horizontal="right"/>
    </xf>
    <xf numFmtId="1" fontId="30" fillId="2" borderId="8" xfId="0" applyNumberFormat="1" applyFont="1" applyFill="1" applyBorder="1" applyAlignment="1">
      <alignment horizontal="right"/>
    </xf>
    <xf numFmtId="1" fontId="30" fillId="2" borderId="8" xfId="0" applyNumberFormat="1" applyFont="1" applyFill="1" applyBorder="1"/>
    <xf numFmtId="1" fontId="30" fillId="2" borderId="21" xfId="0" applyNumberFormat="1" applyFont="1" applyFill="1" applyBorder="1" applyAlignment="1">
      <alignment horizontal="right"/>
    </xf>
    <xf numFmtId="1" fontId="30" fillId="2" borderId="56" xfId="0" applyNumberFormat="1" applyFont="1" applyFill="1" applyBorder="1" applyAlignment="1">
      <alignment horizontal="right"/>
    </xf>
    <xf numFmtId="1" fontId="30" fillId="2" borderId="85" xfId="0" applyNumberFormat="1" applyFont="1" applyFill="1" applyBorder="1" applyAlignment="1">
      <alignment horizontal="right"/>
    </xf>
    <xf numFmtId="1" fontId="30" fillId="2" borderId="56" xfId="0" applyNumberFormat="1" applyFont="1" applyFill="1" applyBorder="1"/>
    <xf numFmtId="1" fontId="15" fillId="2" borderId="8" xfId="0" applyNumberFormat="1" applyFont="1" applyFill="1" applyBorder="1" applyAlignment="1">
      <alignment horizontal="right"/>
    </xf>
    <xf numFmtId="1" fontId="30" fillId="2" borderId="59" xfId="0" applyNumberFormat="1" applyFont="1" applyFill="1" applyBorder="1"/>
    <xf numFmtId="1" fontId="15" fillId="2" borderId="56" xfId="0" applyNumberFormat="1" applyFont="1" applyFill="1" applyBorder="1" applyAlignment="1">
      <alignment horizontal="right"/>
    </xf>
    <xf numFmtId="0" fontId="20" fillId="0" borderId="41" xfId="0" applyFont="1" applyBorder="1" applyAlignment="1">
      <alignment horizontal="center" vertical="center" wrapText="1"/>
    </xf>
    <xf numFmtId="1" fontId="30" fillId="2" borderId="71" xfId="0" applyNumberFormat="1" applyFont="1" applyFill="1" applyBorder="1" applyAlignment="1">
      <alignment horizontal="right"/>
    </xf>
    <xf numFmtId="1" fontId="30" fillId="2" borderId="81" xfId="0" applyNumberFormat="1" applyFont="1" applyFill="1" applyBorder="1" applyAlignment="1">
      <alignment horizontal="right"/>
    </xf>
    <xf numFmtId="1" fontId="30" fillId="2" borderId="81" xfId="0" applyNumberFormat="1" applyFont="1" applyFill="1" applyBorder="1"/>
    <xf numFmtId="1" fontId="30" fillId="2" borderId="80" xfId="0" applyNumberFormat="1" applyFont="1" applyFill="1" applyBorder="1" applyAlignment="1">
      <alignment horizontal="right"/>
    </xf>
    <xf numFmtId="1" fontId="30" fillId="2" borderId="82" xfId="0" applyNumberFormat="1" applyFont="1" applyFill="1" applyBorder="1" applyAlignment="1">
      <alignment horizontal="right"/>
    </xf>
    <xf numFmtId="1" fontId="30" fillId="2" borderId="0" xfId="0" applyNumberFormat="1" applyFont="1" applyFill="1" applyBorder="1" applyAlignment="1">
      <alignment horizontal="right"/>
    </xf>
    <xf numFmtId="1" fontId="30" fillId="2" borderId="82" xfId="0" applyNumberFormat="1" applyFont="1" applyFill="1" applyBorder="1"/>
    <xf numFmtId="1" fontId="15" fillId="2" borderId="81" xfId="0" applyNumberFormat="1" applyFont="1" applyFill="1" applyBorder="1" applyAlignment="1">
      <alignment horizontal="right"/>
    </xf>
    <xf numFmtId="1" fontId="30" fillId="2" borderId="71" xfId="0" applyNumberFormat="1" applyFont="1" applyFill="1" applyBorder="1"/>
    <xf numFmtId="1" fontId="15" fillId="2" borderId="82" xfId="0" applyNumberFormat="1" applyFont="1" applyFill="1" applyBorder="1" applyAlignment="1">
      <alignment horizontal="right"/>
    </xf>
    <xf numFmtId="0" fontId="15" fillId="2" borderId="74" xfId="0" applyFont="1" applyFill="1" applyBorder="1" applyAlignment="1"/>
    <xf numFmtId="0" fontId="15" fillId="2" borderId="46" xfId="0" applyFont="1" applyFill="1" applyBorder="1" applyAlignment="1"/>
    <xf numFmtId="0" fontId="15" fillId="2" borderId="73" xfId="0" applyFont="1" applyFill="1" applyBorder="1" applyAlignment="1"/>
    <xf numFmtId="0" fontId="15" fillId="2" borderId="75" xfId="0" applyFont="1" applyFill="1" applyBorder="1" applyAlignment="1"/>
    <xf numFmtId="0" fontId="15" fillId="2" borderId="78" xfId="0" applyFont="1" applyFill="1" applyBorder="1" applyAlignment="1"/>
    <xf numFmtId="0" fontId="15" fillId="2" borderId="77" xfId="0" applyFont="1" applyFill="1" applyBorder="1" applyAlignment="1"/>
    <xf numFmtId="0" fontId="13" fillId="0" borderId="19" xfId="0" applyFont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15" fillId="0" borderId="61" xfId="0" applyFont="1" applyBorder="1" applyAlignment="1">
      <alignment horizontal="left" wrapText="1"/>
    </xf>
    <xf numFmtId="0" fontId="15" fillId="0" borderId="66" xfId="0" applyFont="1" applyBorder="1" applyAlignment="1">
      <alignment horizontal="right" wrapText="1"/>
    </xf>
    <xf numFmtId="2" fontId="15" fillId="0" borderId="62" xfId="0" applyNumberFormat="1" applyFont="1" applyBorder="1" applyAlignment="1">
      <alignment horizontal="center" wrapText="1"/>
    </xf>
    <xf numFmtId="2" fontId="15" fillId="0" borderId="70" xfId="0" applyNumberFormat="1" applyFont="1" applyBorder="1" applyAlignment="1">
      <alignment horizontal="center" wrapText="1"/>
    </xf>
    <xf numFmtId="1" fontId="15" fillId="2" borderId="75" xfId="0" applyNumberFormat="1" applyFont="1" applyFill="1" applyBorder="1" applyAlignment="1"/>
    <xf numFmtId="0" fontId="13" fillId="0" borderId="14" xfId="0" applyFont="1" applyBorder="1" applyAlignment="1">
      <alignment wrapText="1"/>
    </xf>
    <xf numFmtId="0" fontId="13" fillId="0" borderId="68" xfId="0" applyFont="1" applyBorder="1" applyAlignment="1">
      <alignment wrapText="1"/>
    </xf>
    <xf numFmtId="0" fontId="15" fillId="2" borderId="76" xfId="0" applyFont="1" applyFill="1" applyBorder="1" applyAlignment="1"/>
    <xf numFmtId="1" fontId="30" fillId="2" borderId="55" xfId="0" applyNumberFormat="1" applyFont="1" applyFill="1" applyBorder="1" applyAlignment="1">
      <alignment horizontal="right"/>
    </xf>
    <xf numFmtId="1" fontId="30" fillId="2" borderId="3" xfId="0" applyNumberFormat="1" applyFont="1" applyFill="1" applyBorder="1" applyAlignment="1">
      <alignment horizontal="right"/>
    </xf>
    <xf numFmtId="1" fontId="30" fillId="2" borderId="37" xfId="0" applyNumberFormat="1" applyFont="1" applyFill="1" applyBorder="1" applyAlignment="1">
      <alignment horizontal="right"/>
    </xf>
    <xf numFmtId="0" fontId="15" fillId="2" borderId="10" xfId="0" applyFont="1" applyFill="1" applyBorder="1" applyAlignment="1">
      <alignment horizontal="right" wrapText="1"/>
    </xf>
    <xf numFmtId="2" fontId="15" fillId="2" borderId="3" xfId="0" applyNumberFormat="1" applyFont="1" applyFill="1" applyBorder="1" applyAlignment="1">
      <alignment horizontal="center" wrapText="1"/>
    </xf>
    <xf numFmtId="1" fontId="30" fillId="2" borderId="57" xfId="0" applyNumberFormat="1" applyFont="1" applyFill="1" applyBorder="1" applyAlignment="1">
      <alignment horizontal="right"/>
    </xf>
    <xf numFmtId="1" fontId="30" fillId="2" borderId="26" xfId="0" applyNumberFormat="1" applyFont="1" applyFill="1" applyBorder="1" applyAlignment="1">
      <alignment horizontal="right"/>
    </xf>
    <xf numFmtId="0" fontId="10" fillId="0" borderId="19" xfId="0" applyFont="1" applyBorder="1" applyAlignment="1">
      <alignment wrapText="1"/>
    </xf>
    <xf numFmtId="0" fontId="31" fillId="0" borderId="8" xfId="0" applyFont="1" applyBorder="1" applyAlignment="1">
      <alignment wrapText="1"/>
    </xf>
    <xf numFmtId="0" fontId="13" fillId="0" borderId="5" xfId="0" applyFont="1" applyBorder="1" applyAlignment="1">
      <alignment horizontal="left" wrapText="1"/>
    </xf>
    <xf numFmtId="0" fontId="15" fillId="0" borderId="45" xfId="0" applyFont="1" applyBorder="1" applyAlignment="1">
      <alignment horizontal="right" wrapText="1"/>
    </xf>
    <xf numFmtId="0" fontId="15" fillId="2" borderId="48" xfId="0" applyFont="1" applyFill="1" applyBorder="1" applyAlignment="1">
      <alignment horizontal="right" wrapText="1"/>
    </xf>
    <xf numFmtId="0" fontId="15" fillId="2" borderId="51" xfId="0" applyFont="1" applyFill="1" applyBorder="1" applyAlignment="1">
      <alignment horizontal="right" wrapText="1"/>
    </xf>
    <xf numFmtId="2" fontId="13" fillId="0" borderId="6" xfId="0" applyNumberFormat="1" applyFont="1" applyBorder="1" applyAlignment="1">
      <alignment horizontal="center" wrapText="1"/>
    </xf>
    <xf numFmtId="2" fontId="15" fillId="0" borderId="85" xfId="0" applyNumberFormat="1" applyFont="1" applyBorder="1" applyAlignment="1">
      <alignment horizontal="center" wrapText="1"/>
    </xf>
    <xf numFmtId="2" fontId="15" fillId="2" borderId="6" xfId="0" applyNumberFormat="1" applyFont="1" applyFill="1" applyBorder="1" applyAlignment="1">
      <alignment horizontal="center" wrapText="1"/>
    </xf>
    <xf numFmtId="2" fontId="15" fillId="2" borderId="8" xfId="0" applyNumberFormat="1" applyFont="1" applyFill="1" applyBorder="1" applyAlignment="1">
      <alignment horizontal="center" wrapText="1"/>
    </xf>
    <xf numFmtId="2" fontId="10" fillId="0" borderId="56" xfId="1" applyNumberFormat="1" applyFont="1" applyBorder="1" applyAlignment="1">
      <alignment horizontal="center" wrapText="1"/>
    </xf>
    <xf numFmtId="2" fontId="13" fillId="0" borderId="33" xfId="0" applyNumberFormat="1" applyFont="1" applyBorder="1" applyAlignment="1">
      <alignment horizontal="center" wrapText="1"/>
    </xf>
    <xf numFmtId="2" fontId="15" fillId="0" borderId="55" xfId="0" applyNumberFormat="1" applyFont="1" applyBorder="1" applyAlignment="1">
      <alignment horizontal="center" wrapText="1"/>
    </xf>
    <xf numFmtId="2" fontId="15" fillId="2" borderId="33" xfId="0" applyNumberFormat="1" applyFont="1" applyFill="1" applyBorder="1" applyAlignment="1">
      <alignment horizontal="center" wrapText="1"/>
    </xf>
    <xf numFmtId="2" fontId="15" fillId="2" borderId="35" xfId="0" applyNumberFormat="1" applyFont="1" applyFill="1" applyBorder="1" applyAlignment="1">
      <alignment horizontal="center" wrapText="1"/>
    </xf>
    <xf numFmtId="1" fontId="15" fillId="2" borderId="73" xfId="0" applyNumberFormat="1" applyFont="1" applyFill="1" applyBorder="1" applyAlignment="1"/>
    <xf numFmtId="1" fontId="15" fillId="2" borderId="85" xfId="0" applyNumberFormat="1" applyFont="1" applyFill="1" applyBorder="1" applyAlignment="1">
      <alignment horizontal="right"/>
    </xf>
    <xf numFmtId="1" fontId="15" fillId="2" borderId="0" xfId="0" applyNumberFormat="1" applyFont="1" applyFill="1" applyBorder="1" applyAlignment="1">
      <alignment horizontal="right"/>
    </xf>
    <xf numFmtId="0" fontId="15" fillId="0" borderId="10" xfId="0" applyFont="1" applyFill="1" applyBorder="1" applyAlignment="1">
      <alignment horizontal="right" wrapText="1"/>
    </xf>
    <xf numFmtId="2" fontId="15" fillId="0" borderId="3" xfId="0" applyNumberFormat="1" applyFont="1" applyFill="1" applyBorder="1" applyAlignment="1">
      <alignment horizontal="center" wrapText="1"/>
    </xf>
    <xf numFmtId="1" fontId="30" fillId="2" borderId="57" xfId="0" applyNumberFormat="1" applyFont="1" applyFill="1" applyBorder="1"/>
    <xf numFmtId="1" fontId="15" fillId="2" borderId="21" xfId="0" applyNumberFormat="1" applyFont="1" applyFill="1" applyBorder="1" applyAlignment="1">
      <alignment horizontal="right"/>
    </xf>
    <xf numFmtId="1" fontId="15" fillId="2" borderId="80" xfId="0" applyNumberFormat="1" applyFont="1" applyFill="1" applyBorder="1" applyAlignment="1">
      <alignment horizontal="right"/>
    </xf>
    <xf numFmtId="1" fontId="30" fillId="2" borderId="3" xfId="0" applyNumberFormat="1" applyFont="1" applyFill="1" applyBorder="1"/>
    <xf numFmtId="0" fontId="3" fillId="2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0" borderId="27" xfId="0" applyBorder="1" applyAlignment="1">
      <alignment horizontal="left"/>
    </xf>
    <xf numFmtId="0" fontId="0" fillId="0" borderId="27" xfId="0" applyBorder="1" applyAlignment="1">
      <alignment wrapText="1"/>
    </xf>
    <xf numFmtId="2" fontId="11" fillId="2" borderId="0" xfId="9" applyNumberFormat="1" applyFont="1" applyFill="1" applyBorder="1" applyAlignment="1">
      <alignment horizontal="right" vertical="center"/>
    </xf>
    <xf numFmtId="0" fontId="8" fillId="0" borderId="69" xfId="0" applyFont="1" applyBorder="1"/>
    <xf numFmtId="0" fontId="0" fillId="0" borderId="43" xfId="0" applyBorder="1" applyAlignment="1">
      <alignment wrapText="1"/>
    </xf>
    <xf numFmtId="0" fontId="8" fillId="0" borderId="43" xfId="0" applyFont="1" applyBorder="1"/>
    <xf numFmtId="2" fontId="11" fillId="2" borderId="86" xfId="9" applyNumberFormat="1" applyFont="1" applyFill="1" applyBorder="1" applyAlignment="1">
      <alignment horizontal="right" vertical="center"/>
    </xf>
    <xf numFmtId="2" fontId="8" fillId="0" borderId="43" xfId="0" applyNumberFormat="1" applyFont="1" applyBorder="1"/>
    <xf numFmtId="2" fontId="8" fillId="0" borderId="70" xfId="0" applyNumberFormat="1" applyFont="1" applyBorder="1"/>
    <xf numFmtId="0" fontId="0" fillId="0" borderId="23" xfId="0" applyBorder="1" applyAlignment="1">
      <alignment wrapText="1"/>
    </xf>
    <xf numFmtId="2" fontId="11" fillId="2" borderId="81" xfId="9" applyNumberFormat="1" applyFont="1" applyFill="1" applyBorder="1" applyAlignment="1">
      <alignment horizontal="right" vertical="center"/>
    </xf>
    <xf numFmtId="0" fontId="0" fillId="0" borderId="57" xfId="0" applyBorder="1" applyAlignment="1">
      <alignment wrapText="1"/>
    </xf>
    <xf numFmtId="2" fontId="11" fillId="2" borderId="82" xfId="9" applyNumberFormat="1" applyFont="1" applyFill="1" applyBorder="1" applyAlignment="1">
      <alignment horizontal="right" vertical="center"/>
    </xf>
    <xf numFmtId="0" fontId="8" fillId="0" borderId="82" xfId="0" applyFont="1" applyBorder="1"/>
    <xf numFmtId="0" fontId="5" fillId="2" borderId="79" xfId="0" applyFont="1" applyFill="1" applyBorder="1" applyAlignment="1">
      <alignment horizontal="left" wrapText="1"/>
    </xf>
    <xf numFmtId="0" fontId="5" fillId="2" borderId="67" xfId="0" applyFont="1" applyFill="1" applyBorder="1" applyAlignment="1">
      <alignment horizontal="left" wrapText="1"/>
    </xf>
    <xf numFmtId="0" fontId="5" fillId="0" borderId="67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15" fillId="0" borderId="68" xfId="0" applyFont="1" applyBorder="1" applyAlignment="1">
      <alignment horizontal="left" wrapText="1"/>
    </xf>
    <xf numFmtId="0" fontId="3" fillId="2" borderId="67" xfId="0" applyFont="1" applyFill="1" applyBorder="1" applyAlignment="1">
      <alignment horizontal="left" wrapText="1"/>
    </xf>
    <xf numFmtId="0" fontId="15" fillId="0" borderId="14" xfId="0" applyFont="1" applyBorder="1" applyAlignment="1">
      <alignment horizontal="left" wrapText="1"/>
    </xf>
    <xf numFmtId="0" fontId="3" fillId="0" borderId="67" xfId="0" applyFont="1" applyBorder="1" applyAlignment="1">
      <alignment horizontal="left" wrapText="1"/>
    </xf>
    <xf numFmtId="0" fontId="10" fillId="2" borderId="68" xfId="0" applyFont="1" applyFill="1" applyBorder="1" applyAlignment="1">
      <alignment horizontal="left" wrapText="1"/>
    </xf>
    <xf numFmtId="0" fontId="5" fillId="0" borderId="79" xfId="0" applyFont="1" applyBorder="1" applyAlignment="1">
      <alignment horizontal="left" wrapText="1"/>
    </xf>
    <xf numFmtId="0" fontId="3" fillId="0" borderId="68" xfId="0" applyFont="1" applyBorder="1" applyAlignment="1">
      <alignment horizontal="left" wrapText="1"/>
    </xf>
    <xf numFmtId="0" fontId="3" fillId="0" borderId="79" xfId="0" applyFont="1" applyFill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15" fillId="3" borderId="67" xfId="1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15" fillId="0" borderId="79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0" fillId="0" borderId="67" xfId="0" applyBorder="1" applyAlignment="1">
      <alignment wrapText="1"/>
    </xf>
    <xf numFmtId="0" fontId="8" fillId="0" borderId="80" xfId="0" applyFont="1" applyBorder="1"/>
    <xf numFmtId="0" fontId="8" fillId="0" borderId="86" xfId="0" applyFont="1" applyBorder="1"/>
    <xf numFmtId="0" fontId="8" fillId="0" borderId="81" xfId="0" applyFont="1" applyBorder="1"/>
    <xf numFmtId="2" fontId="8" fillId="0" borderId="6" xfId="0" applyNumberFormat="1" applyFont="1" applyBorder="1"/>
    <xf numFmtId="2" fontId="8" fillId="0" borderId="8" xfId="0" applyNumberFormat="1" applyFont="1" applyBorder="1"/>
    <xf numFmtId="2" fontId="8" fillId="0" borderId="21" xfId="0" applyNumberFormat="1" applyFont="1" applyBorder="1"/>
    <xf numFmtId="2" fontId="8" fillId="0" borderId="85" xfId="0" applyNumberFormat="1" applyFont="1" applyBorder="1"/>
    <xf numFmtId="2" fontId="8" fillId="0" borderId="56" xfId="0" applyNumberFormat="1" applyFont="1" applyBorder="1"/>
    <xf numFmtId="2" fontId="8" fillId="0" borderId="62" xfId="0" applyNumberFormat="1" applyFont="1" applyBorder="1"/>
    <xf numFmtId="2" fontId="8" fillId="0" borderId="2" xfId="0" applyNumberFormat="1" applyFont="1" applyBorder="1"/>
    <xf numFmtId="0" fontId="31" fillId="0" borderId="69" xfId="0" applyFont="1" applyBorder="1"/>
    <xf numFmtId="0" fontId="10" fillId="0" borderId="68" xfId="0" applyFont="1" applyFill="1" applyBorder="1" applyAlignment="1">
      <alignment horizontal="left" vertical="center" wrapText="1"/>
    </xf>
    <xf numFmtId="0" fontId="10" fillId="0" borderId="66" xfId="0" applyFont="1" applyFill="1" applyBorder="1" applyAlignment="1">
      <alignment horizontal="right" vertical="center" wrapText="1"/>
    </xf>
    <xf numFmtId="2" fontId="10" fillId="0" borderId="62" xfId="0" applyNumberFormat="1" applyFont="1" applyFill="1" applyBorder="1" applyAlignment="1">
      <alignment horizontal="right" vertical="center" wrapText="1"/>
    </xf>
    <xf numFmtId="2" fontId="10" fillId="0" borderId="43" xfId="0" applyNumberFormat="1" applyFont="1" applyFill="1" applyBorder="1" applyAlignment="1">
      <alignment horizontal="right" vertical="center" wrapText="1"/>
    </xf>
    <xf numFmtId="0" fontId="10" fillId="0" borderId="70" xfId="0" applyFont="1" applyFill="1" applyBorder="1" applyAlignment="1">
      <alignment horizontal="right" vertical="center" wrapText="1"/>
    </xf>
    <xf numFmtId="0" fontId="31" fillId="0" borderId="77" xfId="0" applyFont="1" applyBorder="1" applyAlignment="1">
      <alignment horizontal="right" vertical="center"/>
    </xf>
    <xf numFmtId="0" fontId="15" fillId="0" borderId="68" xfId="0" applyFont="1" applyFill="1" applyBorder="1" applyAlignment="1">
      <alignment horizontal="left" vertical="center" wrapText="1"/>
    </xf>
    <xf numFmtId="0" fontId="15" fillId="0" borderId="66" xfId="0" applyFont="1" applyFill="1" applyBorder="1" applyAlignment="1">
      <alignment horizontal="right" vertical="center" wrapText="1"/>
    </xf>
    <xf numFmtId="2" fontId="15" fillId="0" borderId="62" xfId="0" applyNumberFormat="1" applyFont="1" applyFill="1" applyBorder="1" applyAlignment="1">
      <alignment horizontal="right" vertical="center" wrapText="1"/>
    </xf>
    <xf numFmtId="2" fontId="15" fillId="0" borderId="43" xfId="0" applyNumberFormat="1" applyFont="1" applyFill="1" applyBorder="1" applyAlignment="1">
      <alignment horizontal="right" vertical="center" wrapText="1"/>
    </xf>
    <xf numFmtId="0" fontId="15" fillId="0" borderId="70" xfId="0" applyFont="1" applyFill="1" applyBorder="1" applyAlignment="1">
      <alignment horizontal="right" vertical="center" wrapText="1"/>
    </xf>
    <xf numFmtId="0" fontId="15" fillId="2" borderId="66" xfId="0" applyFont="1" applyFill="1" applyBorder="1" applyAlignment="1">
      <alignment horizontal="right" wrapText="1"/>
    </xf>
    <xf numFmtId="0" fontId="8" fillId="0" borderId="22" xfId="0" applyFont="1" applyBorder="1" applyAlignment="1"/>
    <xf numFmtId="0" fontId="15" fillId="2" borderId="68" xfId="0" applyFont="1" applyFill="1" applyBorder="1" applyAlignment="1">
      <alignment horizontal="left" wrapText="1"/>
    </xf>
    <xf numFmtId="2" fontId="15" fillId="2" borderId="62" xfId="0" applyNumberFormat="1" applyFont="1" applyFill="1" applyBorder="1" applyAlignment="1">
      <alignment horizontal="right" wrapText="1"/>
    </xf>
    <xf numFmtId="2" fontId="15" fillId="2" borderId="43" xfId="0" applyNumberFormat="1" applyFont="1" applyFill="1" applyBorder="1" applyAlignment="1">
      <alignment horizontal="right" wrapText="1"/>
    </xf>
    <xf numFmtId="0" fontId="15" fillId="2" borderId="70" xfId="0" applyFont="1" applyFill="1" applyBorder="1" applyAlignment="1">
      <alignment horizontal="right" wrapText="1"/>
    </xf>
    <xf numFmtId="0" fontId="8" fillId="0" borderId="68" xfId="0" applyFont="1" applyBorder="1" applyAlignment="1">
      <alignment horizontal="left" wrapText="1"/>
    </xf>
    <xf numFmtId="0" fontId="8" fillId="0" borderId="66" xfId="0" applyFont="1" applyBorder="1" applyAlignment="1">
      <alignment horizontal="right" wrapText="1"/>
    </xf>
    <xf numFmtId="2" fontId="8" fillId="0" borderId="62" xfId="0" applyNumberFormat="1" applyFont="1" applyBorder="1" applyAlignment="1">
      <alignment horizontal="right" wrapText="1"/>
    </xf>
    <xf numFmtId="2" fontId="8" fillId="0" borderId="43" xfId="0" applyNumberFormat="1" applyFont="1" applyBorder="1" applyAlignment="1">
      <alignment horizontal="right" wrapText="1"/>
    </xf>
    <xf numFmtId="0" fontId="8" fillId="0" borderId="70" xfId="0" applyFont="1" applyBorder="1" applyAlignment="1">
      <alignment horizontal="right" wrapText="1"/>
    </xf>
    <xf numFmtId="0" fontId="19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2" fontId="11" fillId="2" borderId="5" xfId="9" applyNumberFormat="1" applyFont="1" applyFill="1" applyBorder="1" applyAlignment="1">
      <alignment horizontal="right" vertical="center"/>
    </xf>
    <xf numFmtId="0" fontId="21" fillId="3" borderId="56" xfId="9" applyFont="1" applyFill="1" applyBorder="1" applyAlignment="1">
      <alignment horizontal="right" vertical="center"/>
    </xf>
    <xf numFmtId="2" fontId="21" fillId="3" borderId="3" xfId="9" applyNumberFormat="1" applyFont="1" applyFill="1" applyBorder="1" applyAlignment="1">
      <alignment horizontal="right" vertical="center"/>
    </xf>
    <xf numFmtId="0" fontId="21" fillId="12" borderId="56" xfId="9" applyFont="1" applyFill="1" applyBorder="1" applyAlignment="1">
      <alignment horizontal="right" vertical="center"/>
    </xf>
    <xf numFmtId="2" fontId="21" fillId="12" borderId="3" xfId="9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wrapText="1"/>
    </xf>
    <xf numFmtId="0" fontId="11" fillId="0" borderId="62" xfId="9" applyFont="1" applyFill="1" applyBorder="1" applyAlignment="1">
      <alignment horizontal="right" vertical="center"/>
    </xf>
    <xf numFmtId="2" fontId="11" fillId="0" borderId="61" xfId="9" applyNumberFormat="1" applyFont="1" applyFill="1" applyBorder="1" applyAlignment="1">
      <alignment horizontal="right" vertical="center"/>
    </xf>
    <xf numFmtId="0" fontId="8" fillId="0" borderId="25" xfId="0" applyFont="1" applyBorder="1"/>
    <xf numFmtId="2" fontId="8" fillId="0" borderId="25" xfId="0" applyNumberFormat="1" applyFont="1" applyBorder="1"/>
    <xf numFmtId="0" fontId="20" fillId="0" borderId="18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84" xfId="0" applyFont="1" applyBorder="1" applyAlignment="1">
      <alignment horizontal="left" wrapText="1"/>
    </xf>
    <xf numFmtId="0" fontId="15" fillId="2" borderId="7" xfId="0" applyFont="1" applyFill="1" applyBorder="1" applyAlignment="1">
      <alignment horizontal="left" wrapText="1"/>
    </xf>
    <xf numFmtId="0" fontId="10" fillId="0" borderId="48" xfId="0" applyFont="1" applyBorder="1" applyAlignment="1">
      <alignment horizontal="right" wrapText="1"/>
    </xf>
    <xf numFmtId="2" fontId="10" fillId="0" borderId="6" xfId="0" applyNumberFormat="1" applyFont="1" applyBorder="1" applyAlignment="1">
      <alignment horizontal="center" wrapText="1"/>
    </xf>
    <xf numFmtId="2" fontId="10" fillId="0" borderId="33" xfId="0" applyNumberFormat="1" applyFont="1" applyBorder="1" applyAlignment="1">
      <alignment horizontal="center" wrapText="1"/>
    </xf>
    <xf numFmtId="1" fontId="30" fillId="2" borderId="80" xfId="0" applyNumberFormat="1" applyFont="1" applyFill="1" applyBorder="1"/>
    <xf numFmtId="1" fontId="30" fillId="2" borderId="6" xfId="0" applyNumberFormat="1" applyFont="1" applyFill="1" applyBorder="1" applyAlignment="1">
      <alignment horizontal="right"/>
    </xf>
    <xf numFmtId="1" fontId="30" fillId="2" borderId="21" xfId="0" applyNumberFormat="1" applyFont="1" applyFill="1" applyBorder="1"/>
    <xf numFmtId="1" fontId="30" fillId="2" borderId="33" xfId="0" applyNumberFormat="1" applyFont="1" applyFill="1" applyBorder="1" applyAlignment="1">
      <alignment horizontal="right"/>
    </xf>
    <xf numFmtId="0" fontId="15" fillId="0" borderId="3" xfId="0" applyFont="1" applyBorder="1" applyAlignment="1">
      <alignment wrapText="1"/>
    </xf>
    <xf numFmtId="0" fontId="10" fillId="0" borderId="10" xfId="1" applyFont="1" applyBorder="1" applyAlignment="1">
      <alignment horizontal="right" wrapText="1"/>
    </xf>
    <xf numFmtId="2" fontId="15" fillId="2" borderId="62" xfId="0" applyNumberFormat="1" applyFont="1" applyFill="1" applyBorder="1" applyAlignment="1">
      <alignment horizontal="center" wrapText="1"/>
    </xf>
    <xf numFmtId="2" fontId="15" fillId="2" borderId="70" xfId="0" applyNumberFormat="1" applyFont="1" applyFill="1" applyBorder="1" applyAlignment="1">
      <alignment horizontal="center" wrapText="1"/>
    </xf>
    <xf numFmtId="2" fontId="10" fillId="0" borderId="3" xfId="1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15" fillId="2" borderId="61" xfId="0" applyFont="1" applyFill="1" applyBorder="1" applyAlignment="1">
      <alignment horizontal="left" wrapText="1"/>
    </xf>
    <xf numFmtId="0" fontId="8" fillId="0" borderId="56" xfId="0" applyFont="1" applyBorder="1"/>
    <xf numFmtId="1" fontId="15" fillId="2" borderId="12" xfId="0" applyNumberFormat="1" applyFont="1" applyFill="1" applyBorder="1" applyAlignment="1">
      <alignment horizontal="right" wrapText="1"/>
    </xf>
    <xf numFmtId="1" fontId="15" fillId="2" borderId="20" xfId="0" applyNumberFormat="1" applyFont="1" applyFill="1" applyBorder="1" applyAlignment="1">
      <alignment horizontal="right" wrapText="1"/>
    </xf>
    <xf numFmtId="1" fontId="15" fillId="2" borderId="22" xfId="0" applyNumberFormat="1" applyFont="1" applyFill="1" applyBorder="1" applyAlignment="1">
      <alignment horizontal="right" wrapText="1"/>
    </xf>
    <xf numFmtId="1" fontId="10" fillId="2" borderId="12" xfId="0" applyNumberFormat="1" applyFont="1" applyFill="1" applyBorder="1" applyAlignment="1">
      <alignment horizontal="right" wrapText="1"/>
    </xf>
    <xf numFmtId="1" fontId="15" fillId="2" borderId="10" xfId="0" applyNumberFormat="1" applyFont="1" applyFill="1" applyBorder="1" applyAlignment="1">
      <alignment horizontal="right" wrapText="1"/>
    </xf>
    <xf numFmtId="1" fontId="15" fillId="2" borderId="9" xfId="0" applyNumberFormat="1" applyFont="1" applyFill="1" applyBorder="1" applyAlignment="1">
      <alignment horizontal="right" wrapText="1"/>
    </xf>
    <xf numFmtId="1" fontId="15" fillId="16" borderId="12" xfId="1" applyNumberFormat="1" applyFont="1" applyFill="1" applyBorder="1" applyAlignment="1">
      <alignment horizontal="right" wrapText="1"/>
    </xf>
    <xf numFmtId="1" fontId="13" fillId="2" borderId="9" xfId="0" applyNumberFormat="1" applyFont="1" applyFill="1" applyBorder="1" applyAlignment="1">
      <alignment horizontal="right" wrapText="1"/>
    </xf>
    <xf numFmtId="1" fontId="10" fillId="2" borderId="10" xfId="0" applyNumberFormat="1" applyFont="1" applyFill="1" applyBorder="1" applyAlignment="1">
      <alignment horizontal="right" wrapText="1"/>
    </xf>
    <xf numFmtId="1" fontId="10" fillId="2" borderId="10" xfId="1" applyNumberFormat="1" applyFont="1" applyFill="1" applyBorder="1" applyAlignment="1">
      <alignment horizontal="right" wrapText="1"/>
    </xf>
    <xf numFmtId="1" fontId="30" fillId="2" borderId="35" xfId="0" applyNumberFormat="1" applyFont="1" applyFill="1" applyBorder="1" applyAlignment="1">
      <alignment horizontal="right"/>
    </xf>
    <xf numFmtId="1" fontId="15" fillId="2" borderId="64" xfId="0" applyNumberFormat="1" applyFont="1" applyFill="1" applyBorder="1" applyAlignment="1">
      <alignment horizontal="right"/>
    </xf>
    <xf numFmtId="1" fontId="30" fillId="2" borderId="35" xfId="0" applyNumberFormat="1" applyFont="1" applyFill="1" applyBorder="1"/>
    <xf numFmtId="0" fontId="33" fillId="0" borderId="69" xfId="0" applyFont="1" applyBorder="1"/>
    <xf numFmtId="0" fontId="5" fillId="2" borderId="7" xfId="0" applyFont="1" applyFill="1" applyBorder="1" applyAlignment="1">
      <alignment horizontal="left" wrapText="1"/>
    </xf>
    <xf numFmtId="0" fontId="2" fillId="0" borderId="3" xfId="1" applyFont="1" applyBorder="1" applyAlignment="1">
      <alignment horizontal="left" wrapText="1"/>
    </xf>
    <xf numFmtId="1" fontId="10" fillId="2" borderId="9" xfId="0" applyNumberFormat="1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left" wrapText="1"/>
    </xf>
    <xf numFmtId="0" fontId="2" fillId="0" borderId="56" xfId="0" applyFont="1" applyBorder="1" applyAlignment="1">
      <alignment wrapText="1"/>
    </xf>
    <xf numFmtId="0" fontId="13" fillId="0" borderId="85" xfId="0" applyFont="1" applyBorder="1" applyAlignment="1">
      <alignment horizontal="left" wrapText="1"/>
    </xf>
    <xf numFmtId="0" fontId="13" fillId="0" borderId="62" xfId="0" applyFont="1" applyBorder="1" applyAlignment="1">
      <alignment horizontal="left" wrapText="1"/>
    </xf>
    <xf numFmtId="0" fontId="10" fillId="0" borderId="5" xfId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0" fillId="0" borderId="48" xfId="1" applyFont="1" applyBorder="1" applyAlignment="1">
      <alignment horizontal="right" wrapText="1"/>
    </xf>
    <xf numFmtId="0" fontId="15" fillId="0" borderId="11" xfId="0" applyFont="1" applyBorder="1" applyAlignment="1">
      <alignment horizontal="right" wrapText="1"/>
    </xf>
    <xf numFmtId="0" fontId="15" fillId="0" borderId="69" xfId="0" applyFont="1" applyBorder="1" applyAlignment="1">
      <alignment horizontal="right" wrapText="1"/>
    </xf>
    <xf numFmtId="2" fontId="10" fillId="0" borderId="6" xfId="1" applyNumberFormat="1" applyFont="1" applyBorder="1" applyAlignment="1">
      <alignment horizontal="center" wrapText="1"/>
    </xf>
    <xf numFmtId="2" fontId="10" fillId="0" borderId="33" xfId="1" applyNumberFormat="1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2" fontId="15" fillId="0" borderId="61" xfId="0" applyNumberFormat="1" applyFont="1" applyBorder="1" applyAlignment="1">
      <alignment horizontal="center" wrapText="1"/>
    </xf>
    <xf numFmtId="1" fontId="10" fillId="2" borderId="9" xfId="1" applyNumberFormat="1" applyFont="1" applyFill="1" applyBorder="1" applyAlignment="1">
      <alignment horizontal="right" wrapText="1"/>
    </xf>
    <xf numFmtId="1" fontId="30" fillId="2" borderId="32" xfId="0" applyNumberFormat="1" applyFont="1" applyFill="1" applyBorder="1"/>
    <xf numFmtId="1" fontId="15" fillId="2" borderId="46" xfId="0" applyNumberFormat="1" applyFont="1" applyFill="1" applyBorder="1" applyAlignment="1"/>
    <xf numFmtId="0" fontId="19" fillId="0" borderId="0" xfId="0" applyFont="1" applyFill="1" applyBorder="1" applyAlignment="1">
      <alignment horizontal="right" vertical="center"/>
    </xf>
    <xf numFmtId="0" fontId="0" fillId="0" borderId="2" xfId="0" applyBorder="1"/>
    <xf numFmtId="2" fontId="15" fillId="0" borderId="62" xfId="0" applyNumberFormat="1" applyFont="1" applyBorder="1" applyAlignment="1">
      <alignment horizontal="right" wrapText="1"/>
    </xf>
    <xf numFmtId="2" fontId="15" fillId="0" borderId="43" xfId="0" applyNumberFormat="1" applyFont="1" applyBorder="1" applyAlignment="1">
      <alignment horizontal="right" wrapText="1"/>
    </xf>
    <xf numFmtId="0" fontId="15" fillId="0" borderId="70" xfId="0" applyFont="1" applyBorder="1" applyAlignment="1">
      <alignment horizontal="right" wrapText="1"/>
    </xf>
    <xf numFmtId="0" fontId="19" fillId="0" borderId="5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71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9" fillId="0" borderId="36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15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right" vertical="center" wrapText="1"/>
    </xf>
    <xf numFmtId="0" fontId="32" fillId="0" borderId="27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right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" fillId="0" borderId="27" xfId="0" applyFont="1" applyBorder="1"/>
  </cellXfs>
  <cellStyles count="15">
    <cellStyle name="Excel Built-in Normal" xfId="1"/>
    <cellStyle name="Excel Built-in Normal 1" xfId="7"/>
    <cellStyle name="Excel Built-in Normal 2" xfId="6"/>
    <cellStyle name="TableStyleLight1" xfId="8"/>
    <cellStyle name="Денежный 2" xfId="2"/>
    <cellStyle name="Денежный 3" xfId="10"/>
    <cellStyle name="Обычный" xfId="0" builtinId="0"/>
    <cellStyle name="Обычный 2" xfId="5"/>
    <cellStyle name="Обычный 3" xfId="3"/>
    <cellStyle name="Обычный 3 2" xfId="11"/>
    <cellStyle name="Обычный 4" xfId="4"/>
    <cellStyle name="Обычный 5" xfId="9"/>
    <cellStyle name="Обычный 5 2" xfId="12"/>
    <cellStyle name="Обычный 6" xfId="13"/>
    <cellStyle name="Обычный 7" xfId="14"/>
  </cellStyles>
  <dxfs count="110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Стиль таблицы 1" pivot="0" count="1">
      <tableStyleElement type="wholeTable" dxfId="109"/>
    </tableStyle>
  </tableStyles>
  <colors>
    <mruColors>
      <color rgb="FFCCFF99"/>
      <color rgb="FFFFCCCC"/>
      <color rgb="FFFFFF66"/>
      <color rgb="FFFF0066"/>
      <color rgb="FFE19682"/>
      <color rgb="FF993300"/>
      <color rgb="FFCCECFF"/>
      <color rgb="FFA0A0A0"/>
      <color rgb="FFFEA4EB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Русский язык </a:t>
            </a:r>
            <a:r>
              <a:rPr lang="ru-RU" baseline="0"/>
              <a:t>ЕГЭ 2021-2024</a:t>
            </a:r>
            <a:endParaRPr lang="ru-RU"/>
          </a:p>
        </c:rich>
      </c:tx>
      <c:layout>
        <c:manualLayout>
          <c:xMode val="edge"/>
          <c:yMode val="edge"/>
          <c:x val="2.6755720345609385E-2"/>
          <c:y val="6.241171533000357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1859968638103879E-2"/>
          <c:y val="6.8019373063068961E-2"/>
          <c:w val="0.97572897199736286"/>
          <c:h val="0.57511368494540704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'Русский-11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'Русский-11 диаграмма по районам'!$D$5:$D$121</c:f>
              <c:numCache>
                <c:formatCode>0,00</c:formatCode>
                <c:ptCount val="117"/>
                <c:pt idx="0">
                  <c:v>62.01</c:v>
                </c:pt>
                <c:pt idx="1">
                  <c:v>62.01</c:v>
                </c:pt>
                <c:pt idx="2">
                  <c:v>62.01</c:v>
                </c:pt>
                <c:pt idx="3">
                  <c:v>62.01</c:v>
                </c:pt>
                <c:pt idx="4">
                  <c:v>62.01</c:v>
                </c:pt>
                <c:pt idx="5">
                  <c:v>62.01</c:v>
                </c:pt>
                <c:pt idx="6">
                  <c:v>62.01</c:v>
                </c:pt>
                <c:pt idx="7">
                  <c:v>62.01</c:v>
                </c:pt>
                <c:pt idx="8" formatCode="Основной">
                  <c:v>62.01</c:v>
                </c:pt>
                <c:pt idx="9">
                  <c:v>62.01</c:v>
                </c:pt>
                <c:pt idx="10">
                  <c:v>62.01</c:v>
                </c:pt>
                <c:pt idx="11">
                  <c:v>62.01</c:v>
                </c:pt>
                <c:pt idx="12">
                  <c:v>62.01</c:v>
                </c:pt>
                <c:pt idx="13">
                  <c:v>62.01</c:v>
                </c:pt>
                <c:pt idx="14">
                  <c:v>62.01</c:v>
                </c:pt>
                <c:pt idx="15">
                  <c:v>62.01</c:v>
                </c:pt>
                <c:pt idx="16">
                  <c:v>62.01</c:v>
                </c:pt>
                <c:pt idx="17">
                  <c:v>62.01</c:v>
                </c:pt>
                <c:pt idx="18">
                  <c:v>62.01</c:v>
                </c:pt>
                <c:pt idx="19">
                  <c:v>62.01</c:v>
                </c:pt>
                <c:pt idx="20">
                  <c:v>62.01</c:v>
                </c:pt>
                <c:pt idx="21">
                  <c:v>62.01</c:v>
                </c:pt>
                <c:pt idx="22">
                  <c:v>62.01</c:v>
                </c:pt>
                <c:pt idx="23">
                  <c:v>62.01</c:v>
                </c:pt>
                <c:pt idx="24">
                  <c:v>62.01</c:v>
                </c:pt>
                <c:pt idx="25">
                  <c:v>62.01</c:v>
                </c:pt>
                <c:pt idx="26">
                  <c:v>62.01</c:v>
                </c:pt>
                <c:pt idx="27">
                  <c:v>62.01</c:v>
                </c:pt>
                <c:pt idx="28">
                  <c:v>62.01</c:v>
                </c:pt>
                <c:pt idx="29">
                  <c:v>62.01</c:v>
                </c:pt>
                <c:pt idx="30">
                  <c:v>62.01</c:v>
                </c:pt>
                <c:pt idx="31">
                  <c:v>62.01</c:v>
                </c:pt>
                <c:pt idx="32">
                  <c:v>62.01</c:v>
                </c:pt>
                <c:pt idx="33">
                  <c:v>62.01</c:v>
                </c:pt>
                <c:pt idx="34">
                  <c:v>62.01</c:v>
                </c:pt>
                <c:pt idx="35">
                  <c:v>62.01</c:v>
                </c:pt>
                <c:pt idx="36">
                  <c:v>62.01</c:v>
                </c:pt>
                <c:pt idx="37">
                  <c:v>62.01</c:v>
                </c:pt>
                <c:pt idx="38">
                  <c:v>62.01</c:v>
                </c:pt>
                <c:pt idx="39">
                  <c:v>62.01</c:v>
                </c:pt>
                <c:pt idx="40">
                  <c:v>62.01</c:v>
                </c:pt>
                <c:pt idx="41">
                  <c:v>62.01</c:v>
                </c:pt>
                <c:pt idx="42">
                  <c:v>62.01</c:v>
                </c:pt>
                <c:pt idx="43">
                  <c:v>62.01</c:v>
                </c:pt>
                <c:pt idx="44">
                  <c:v>62.01</c:v>
                </c:pt>
                <c:pt idx="45">
                  <c:v>62.01</c:v>
                </c:pt>
                <c:pt idx="46">
                  <c:v>62.01</c:v>
                </c:pt>
                <c:pt idx="47">
                  <c:v>62.01</c:v>
                </c:pt>
                <c:pt idx="48">
                  <c:v>62.01</c:v>
                </c:pt>
                <c:pt idx="49">
                  <c:v>62.01</c:v>
                </c:pt>
                <c:pt idx="50">
                  <c:v>62.01</c:v>
                </c:pt>
                <c:pt idx="51">
                  <c:v>62.01</c:v>
                </c:pt>
                <c:pt idx="52">
                  <c:v>62.01</c:v>
                </c:pt>
                <c:pt idx="53">
                  <c:v>62.01</c:v>
                </c:pt>
                <c:pt idx="54">
                  <c:v>62.01</c:v>
                </c:pt>
                <c:pt idx="55">
                  <c:v>62.01</c:v>
                </c:pt>
                <c:pt idx="56">
                  <c:v>62.01</c:v>
                </c:pt>
                <c:pt idx="57">
                  <c:v>62.01</c:v>
                </c:pt>
                <c:pt idx="58">
                  <c:v>62.01</c:v>
                </c:pt>
                <c:pt idx="59">
                  <c:v>62.01</c:v>
                </c:pt>
                <c:pt idx="60">
                  <c:v>62.01</c:v>
                </c:pt>
                <c:pt idx="61">
                  <c:v>62.01</c:v>
                </c:pt>
                <c:pt idx="62">
                  <c:v>62.01</c:v>
                </c:pt>
                <c:pt idx="63">
                  <c:v>62.01</c:v>
                </c:pt>
                <c:pt idx="64">
                  <c:v>62.01</c:v>
                </c:pt>
                <c:pt idx="65">
                  <c:v>62.01</c:v>
                </c:pt>
                <c:pt idx="66">
                  <c:v>62.01</c:v>
                </c:pt>
                <c:pt idx="67">
                  <c:v>62.01</c:v>
                </c:pt>
                <c:pt idx="68">
                  <c:v>62.01</c:v>
                </c:pt>
                <c:pt idx="69">
                  <c:v>62.01</c:v>
                </c:pt>
                <c:pt idx="70">
                  <c:v>62.01</c:v>
                </c:pt>
                <c:pt idx="71">
                  <c:v>62.01</c:v>
                </c:pt>
                <c:pt idx="72">
                  <c:v>62.01</c:v>
                </c:pt>
                <c:pt idx="73">
                  <c:v>62.01</c:v>
                </c:pt>
                <c:pt idx="74">
                  <c:v>62.01</c:v>
                </c:pt>
                <c:pt idx="75">
                  <c:v>62.01</c:v>
                </c:pt>
                <c:pt idx="76">
                  <c:v>62.01</c:v>
                </c:pt>
                <c:pt idx="77">
                  <c:v>62.01</c:v>
                </c:pt>
                <c:pt idx="78">
                  <c:v>62.01</c:v>
                </c:pt>
                <c:pt idx="79">
                  <c:v>62.01</c:v>
                </c:pt>
                <c:pt idx="80">
                  <c:v>62.01</c:v>
                </c:pt>
                <c:pt idx="81">
                  <c:v>62.01</c:v>
                </c:pt>
                <c:pt idx="82">
                  <c:v>62.01</c:v>
                </c:pt>
                <c:pt idx="83">
                  <c:v>62.01</c:v>
                </c:pt>
                <c:pt idx="84">
                  <c:v>62.01</c:v>
                </c:pt>
                <c:pt idx="85">
                  <c:v>62.01</c:v>
                </c:pt>
                <c:pt idx="86">
                  <c:v>62.01</c:v>
                </c:pt>
                <c:pt idx="87">
                  <c:v>62.01</c:v>
                </c:pt>
                <c:pt idx="88">
                  <c:v>62.01</c:v>
                </c:pt>
                <c:pt idx="89">
                  <c:v>62.01</c:v>
                </c:pt>
                <c:pt idx="90">
                  <c:v>62.01</c:v>
                </c:pt>
                <c:pt idx="91">
                  <c:v>62.01</c:v>
                </c:pt>
                <c:pt idx="92">
                  <c:v>62.01</c:v>
                </c:pt>
                <c:pt idx="93">
                  <c:v>62.01</c:v>
                </c:pt>
                <c:pt idx="94">
                  <c:v>62.01</c:v>
                </c:pt>
                <c:pt idx="95">
                  <c:v>62.01</c:v>
                </c:pt>
                <c:pt idx="96">
                  <c:v>62.01</c:v>
                </c:pt>
                <c:pt idx="97">
                  <c:v>62.01</c:v>
                </c:pt>
                <c:pt idx="98">
                  <c:v>62.01</c:v>
                </c:pt>
                <c:pt idx="99">
                  <c:v>62.01</c:v>
                </c:pt>
                <c:pt idx="100">
                  <c:v>62.01</c:v>
                </c:pt>
                <c:pt idx="101">
                  <c:v>62.01</c:v>
                </c:pt>
                <c:pt idx="102">
                  <c:v>62.01</c:v>
                </c:pt>
                <c:pt idx="103">
                  <c:v>62.01</c:v>
                </c:pt>
                <c:pt idx="104">
                  <c:v>62.01</c:v>
                </c:pt>
                <c:pt idx="105">
                  <c:v>62.01</c:v>
                </c:pt>
                <c:pt idx="106">
                  <c:v>62.01</c:v>
                </c:pt>
                <c:pt idx="107">
                  <c:v>62.01</c:v>
                </c:pt>
                <c:pt idx="108">
                  <c:v>62.01</c:v>
                </c:pt>
                <c:pt idx="109">
                  <c:v>62.01</c:v>
                </c:pt>
                <c:pt idx="110">
                  <c:v>62.01</c:v>
                </c:pt>
                <c:pt idx="111">
                  <c:v>62.01</c:v>
                </c:pt>
                <c:pt idx="112">
                  <c:v>62.01</c:v>
                </c:pt>
                <c:pt idx="113">
                  <c:v>62.01</c:v>
                </c:pt>
                <c:pt idx="114">
                  <c:v>62.01</c:v>
                </c:pt>
                <c:pt idx="115">
                  <c:v>62.01</c:v>
                </c:pt>
                <c:pt idx="116">
                  <c:v>62.01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'Русский-11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'Русский-11 диаграмма по районам'!$E$5:$E$121</c:f>
              <c:numCache>
                <c:formatCode>0,00</c:formatCode>
                <c:ptCount val="117"/>
                <c:pt idx="0">
                  <c:v>60.666687390206413</c:v>
                </c:pt>
                <c:pt idx="1">
                  <c:v>65.5</c:v>
                </c:pt>
                <c:pt idx="2">
                  <c:v>63.287500000000001</c:v>
                </c:pt>
                <c:pt idx="3">
                  <c:v>68.099999999999994</c:v>
                </c:pt>
                <c:pt idx="4">
                  <c:v>62.8</c:v>
                </c:pt>
                <c:pt idx="5">
                  <c:v>59.909090909090907</c:v>
                </c:pt>
                <c:pt idx="6">
                  <c:v>60.37777777777778</c:v>
                </c:pt>
                <c:pt idx="7">
                  <c:v>56.239130434782609</c:v>
                </c:pt>
                <c:pt idx="8">
                  <c:v>49.12</c:v>
                </c:pt>
                <c:pt idx="9">
                  <c:v>60.759999999999991</c:v>
                </c:pt>
                <c:pt idx="10">
                  <c:v>66.5</c:v>
                </c:pt>
                <c:pt idx="11">
                  <c:v>58</c:v>
                </c:pt>
                <c:pt idx="12">
                  <c:v>71</c:v>
                </c:pt>
                <c:pt idx="13">
                  <c:v>65.7</c:v>
                </c:pt>
                <c:pt idx="14">
                  <c:v>67.900000000000006</c:v>
                </c:pt>
                <c:pt idx="15">
                  <c:v>55.2</c:v>
                </c:pt>
                <c:pt idx="16">
                  <c:v>54</c:v>
                </c:pt>
                <c:pt idx="19">
                  <c:v>55</c:v>
                </c:pt>
                <c:pt idx="20">
                  <c:v>60</c:v>
                </c:pt>
                <c:pt idx="21">
                  <c:v>54.3</c:v>
                </c:pt>
                <c:pt idx="22">
                  <c:v>57.819999999999986</c:v>
                </c:pt>
                <c:pt idx="23">
                  <c:v>64.599999999999994</c:v>
                </c:pt>
                <c:pt idx="24">
                  <c:v>66</c:v>
                </c:pt>
                <c:pt idx="25">
                  <c:v>64.099999999999994</c:v>
                </c:pt>
                <c:pt idx="26">
                  <c:v>65.400000000000006</c:v>
                </c:pt>
                <c:pt idx="27">
                  <c:v>58.7</c:v>
                </c:pt>
                <c:pt idx="28">
                  <c:v>44.5</c:v>
                </c:pt>
                <c:pt idx="30">
                  <c:v>54</c:v>
                </c:pt>
                <c:pt idx="31">
                  <c:v>61</c:v>
                </c:pt>
                <c:pt idx="33">
                  <c:v>57.5</c:v>
                </c:pt>
                <c:pt idx="34">
                  <c:v>68</c:v>
                </c:pt>
                <c:pt idx="35">
                  <c:v>49.3</c:v>
                </c:pt>
                <c:pt idx="36">
                  <c:v>49.4</c:v>
                </c:pt>
                <c:pt idx="37">
                  <c:v>51.5</c:v>
                </c:pt>
                <c:pt idx="38">
                  <c:v>63.4</c:v>
                </c:pt>
                <c:pt idx="39">
                  <c:v>49.9</c:v>
                </c:pt>
                <c:pt idx="40">
                  <c:v>59.243333333333339</c:v>
                </c:pt>
                <c:pt idx="41">
                  <c:v>65.7</c:v>
                </c:pt>
                <c:pt idx="42">
                  <c:v>68</c:v>
                </c:pt>
                <c:pt idx="43">
                  <c:v>66</c:v>
                </c:pt>
                <c:pt idx="44">
                  <c:v>65</c:v>
                </c:pt>
                <c:pt idx="45">
                  <c:v>64</c:v>
                </c:pt>
                <c:pt idx="46">
                  <c:v>59.7</c:v>
                </c:pt>
                <c:pt idx="47">
                  <c:v>66.3</c:v>
                </c:pt>
                <c:pt idx="48">
                  <c:v>68.400000000000006</c:v>
                </c:pt>
                <c:pt idx="49">
                  <c:v>49</c:v>
                </c:pt>
                <c:pt idx="50">
                  <c:v>51.5</c:v>
                </c:pt>
                <c:pt idx="51">
                  <c:v>41.7</c:v>
                </c:pt>
                <c:pt idx="53">
                  <c:v>61.9</c:v>
                </c:pt>
                <c:pt idx="55">
                  <c:v>61</c:v>
                </c:pt>
                <c:pt idx="56">
                  <c:v>51.9</c:v>
                </c:pt>
                <c:pt idx="57">
                  <c:v>53.75</c:v>
                </c:pt>
                <c:pt idx="58">
                  <c:v>65.900000000000006</c:v>
                </c:pt>
                <c:pt idx="59">
                  <c:v>54.63</c:v>
                </c:pt>
                <c:pt idx="60">
                  <c:v>52</c:v>
                </c:pt>
                <c:pt idx="61">
                  <c:v>60.469230769230769</c:v>
                </c:pt>
                <c:pt idx="62">
                  <c:v>62</c:v>
                </c:pt>
                <c:pt idx="63">
                  <c:v>62</c:v>
                </c:pt>
                <c:pt idx="64">
                  <c:v>67.400000000000006</c:v>
                </c:pt>
                <c:pt idx="65">
                  <c:v>63.1</c:v>
                </c:pt>
                <c:pt idx="66">
                  <c:v>66.7</c:v>
                </c:pt>
                <c:pt idx="67">
                  <c:v>51</c:v>
                </c:pt>
                <c:pt idx="69">
                  <c:v>62.9</c:v>
                </c:pt>
                <c:pt idx="70">
                  <c:v>55.6</c:v>
                </c:pt>
                <c:pt idx="71">
                  <c:v>63</c:v>
                </c:pt>
                <c:pt idx="72">
                  <c:v>51</c:v>
                </c:pt>
                <c:pt idx="73">
                  <c:v>61.8</c:v>
                </c:pt>
                <c:pt idx="74">
                  <c:v>62.6</c:v>
                </c:pt>
                <c:pt idx="75">
                  <c:v>57</c:v>
                </c:pt>
                <c:pt idx="76">
                  <c:v>59.735862068965531</c:v>
                </c:pt>
                <c:pt idx="77">
                  <c:v>58.8</c:v>
                </c:pt>
                <c:pt idx="78">
                  <c:v>52.1</c:v>
                </c:pt>
                <c:pt idx="79">
                  <c:v>55.8</c:v>
                </c:pt>
                <c:pt idx="80">
                  <c:v>67.5</c:v>
                </c:pt>
                <c:pt idx="81">
                  <c:v>60</c:v>
                </c:pt>
                <c:pt idx="82">
                  <c:v>60.1</c:v>
                </c:pt>
                <c:pt idx="84">
                  <c:v>61</c:v>
                </c:pt>
                <c:pt idx="85">
                  <c:v>65.3</c:v>
                </c:pt>
                <c:pt idx="86">
                  <c:v>57.4</c:v>
                </c:pt>
                <c:pt idx="87">
                  <c:v>59.2</c:v>
                </c:pt>
                <c:pt idx="88">
                  <c:v>58.6</c:v>
                </c:pt>
                <c:pt idx="89">
                  <c:v>57.9</c:v>
                </c:pt>
                <c:pt idx="90">
                  <c:v>59.7</c:v>
                </c:pt>
                <c:pt idx="91">
                  <c:v>52.84</c:v>
                </c:pt>
                <c:pt idx="92">
                  <c:v>56.8</c:v>
                </c:pt>
                <c:pt idx="93">
                  <c:v>54.7</c:v>
                </c:pt>
                <c:pt idx="94">
                  <c:v>50.9</c:v>
                </c:pt>
                <c:pt idx="95">
                  <c:v>60</c:v>
                </c:pt>
                <c:pt idx="96">
                  <c:v>62</c:v>
                </c:pt>
                <c:pt idx="97">
                  <c:v>70.900000000000006</c:v>
                </c:pt>
                <c:pt idx="98">
                  <c:v>65</c:v>
                </c:pt>
                <c:pt idx="99">
                  <c:v>51</c:v>
                </c:pt>
                <c:pt idx="100">
                  <c:v>60.9</c:v>
                </c:pt>
                <c:pt idx="101">
                  <c:v>60.9</c:v>
                </c:pt>
                <c:pt idx="102">
                  <c:v>65</c:v>
                </c:pt>
                <c:pt idx="103">
                  <c:v>68.900000000000006</c:v>
                </c:pt>
                <c:pt idx="104">
                  <c:v>60.1</c:v>
                </c:pt>
                <c:pt idx="105">
                  <c:v>51</c:v>
                </c:pt>
                <c:pt idx="106">
                  <c:v>68</c:v>
                </c:pt>
                <c:pt idx="107">
                  <c:v>65.939995651616584</c:v>
                </c:pt>
                <c:pt idx="108">
                  <c:v>79.149425287356323</c:v>
                </c:pt>
                <c:pt idx="109">
                  <c:v>68.391304347826093</c:v>
                </c:pt>
                <c:pt idx="110">
                  <c:v>66.285714285714292</c:v>
                </c:pt>
                <c:pt idx="111">
                  <c:v>61.307692307692307</c:v>
                </c:pt>
                <c:pt idx="112">
                  <c:v>74.099999999999994</c:v>
                </c:pt>
                <c:pt idx="113">
                  <c:v>57.5</c:v>
                </c:pt>
                <c:pt idx="115">
                  <c:v>65.691489361702125</c:v>
                </c:pt>
                <c:pt idx="116">
                  <c:v>55.094339622641506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'Русский-11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'Русский-11 диаграмма по районам'!$H$5:$H$121</c:f>
              <c:numCache>
                <c:formatCode>0,00</c:formatCode>
                <c:ptCount val="117"/>
                <c:pt idx="0">
                  <c:v>66.319999999999993</c:v>
                </c:pt>
                <c:pt idx="1">
                  <c:v>66.319999999999993</c:v>
                </c:pt>
                <c:pt idx="2">
                  <c:v>66.319999999999993</c:v>
                </c:pt>
                <c:pt idx="3">
                  <c:v>66.319999999999993</c:v>
                </c:pt>
                <c:pt idx="4">
                  <c:v>66.319999999999993</c:v>
                </c:pt>
                <c:pt idx="5">
                  <c:v>66.319999999999993</c:v>
                </c:pt>
                <c:pt idx="6">
                  <c:v>66.319999999999993</c:v>
                </c:pt>
                <c:pt idx="7">
                  <c:v>66.319999999999993</c:v>
                </c:pt>
                <c:pt idx="8">
                  <c:v>66.319999999999993</c:v>
                </c:pt>
                <c:pt idx="9">
                  <c:v>66.319999999999993</c:v>
                </c:pt>
                <c:pt idx="10">
                  <c:v>66.319999999999993</c:v>
                </c:pt>
                <c:pt idx="11">
                  <c:v>66.319999999999993</c:v>
                </c:pt>
                <c:pt idx="12">
                  <c:v>66.319999999999993</c:v>
                </c:pt>
                <c:pt idx="13">
                  <c:v>66.319999999999993</c:v>
                </c:pt>
                <c:pt idx="14">
                  <c:v>66.319999999999993</c:v>
                </c:pt>
                <c:pt idx="15">
                  <c:v>66.319999999999993</c:v>
                </c:pt>
                <c:pt idx="16">
                  <c:v>66.319999999999993</c:v>
                </c:pt>
                <c:pt idx="17">
                  <c:v>66.319999999999993</c:v>
                </c:pt>
                <c:pt idx="18">
                  <c:v>66.319999999999993</c:v>
                </c:pt>
                <c:pt idx="19">
                  <c:v>66.319999999999993</c:v>
                </c:pt>
                <c:pt idx="20">
                  <c:v>66.319999999999993</c:v>
                </c:pt>
                <c:pt idx="21">
                  <c:v>66.319999999999993</c:v>
                </c:pt>
                <c:pt idx="22">
                  <c:v>66.319999999999993</c:v>
                </c:pt>
                <c:pt idx="23">
                  <c:v>66.319999999999993</c:v>
                </c:pt>
                <c:pt idx="24">
                  <c:v>66.319999999999993</c:v>
                </c:pt>
                <c:pt idx="25">
                  <c:v>66.319999999999993</c:v>
                </c:pt>
                <c:pt idx="26">
                  <c:v>66.319999999999993</c:v>
                </c:pt>
                <c:pt idx="27">
                  <c:v>66.319999999999993</c:v>
                </c:pt>
                <c:pt idx="28">
                  <c:v>66.319999999999993</c:v>
                </c:pt>
                <c:pt idx="29">
                  <c:v>66.319999999999993</c:v>
                </c:pt>
                <c:pt idx="30">
                  <c:v>66.319999999999993</c:v>
                </c:pt>
                <c:pt idx="31">
                  <c:v>66.319999999999993</c:v>
                </c:pt>
                <c:pt idx="32">
                  <c:v>66.319999999999993</c:v>
                </c:pt>
                <c:pt idx="33">
                  <c:v>66.319999999999993</c:v>
                </c:pt>
                <c:pt idx="34">
                  <c:v>66.319999999999993</c:v>
                </c:pt>
                <c:pt idx="35">
                  <c:v>66.319999999999993</c:v>
                </c:pt>
                <c:pt idx="36">
                  <c:v>66.319999999999993</c:v>
                </c:pt>
                <c:pt idx="37">
                  <c:v>66.319999999999993</c:v>
                </c:pt>
                <c:pt idx="38">
                  <c:v>66.319999999999993</c:v>
                </c:pt>
                <c:pt idx="39">
                  <c:v>66.319999999999993</c:v>
                </c:pt>
                <c:pt idx="40">
                  <c:v>66.319999999999993</c:v>
                </c:pt>
                <c:pt idx="41">
                  <c:v>66.319999999999993</c:v>
                </c:pt>
                <c:pt idx="42">
                  <c:v>66.319999999999993</c:v>
                </c:pt>
                <c:pt idx="43">
                  <c:v>66.319999999999993</c:v>
                </c:pt>
                <c:pt idx="44">
                  <c:v>66.319999999999993</c:v>
                </c:pt>
                <c:pt idx="45">
                  <c:v>66.319999999999993</c:v>
                </c:pt>
                <c:pt idx="46">
                  <c:v>66.319999999999993</c:v>
                </c:pt>
                <c:pt idx="47">
                  <c:v>66.319999999999993</c:v>
                </c:pt>
                <c:pt idx="48">
                  <c:v>66.319999999999993</c:v>
                </c:pt>
                <c:pt idx="49">
                  <c:v>66.319999999999993</c:v>
                </c:pt>
                <c:pt idx="50">
                  <c:v>66.319999999999993</c:v>
                </c:pt>
                <c:pt idx="51">
                  <c:v>66.319999999999993</c:v>
                </c:pt>
                <c:pt idx="52">
                  <c:v>66.319999999999993</c:v>
                </c:pt>
                <c:pt idx="53">
                  <c:v>66.319999999999993</c:v>
                </c:pt>
                <c:pt idx="54">
                  <c:v>66.319999999999993</c:v>
                </c:pt>
                <c:pt idx="55">
                  <c:v>66.319999999999993</c:v>
                </c:pt>
                <c:pt idx="56">
                  <c:v>66.319999999999993</c:v>
                </c:pt>
                <c:pt idx="57">
                  <c:v>66.319999999999993</c:v>
                </c:pt>
                <c:pt idx="58">
                  <c:v>66.319999999999993</c:v>
                </c:pt>
                <c:pt idx="59">
                  <c:v>66.319999999999993</c:v>
                </c:pt>
                <c:pt idx="60">
                  <c:v>66.319999999999993</c:v>
                </c:pt>
                <c:pt idx="61">
                  <c:v>66.319999999999993</c:v>
                </c:pt>
                <c:pt idx="62">
                  <c:v>66.319999999999993</c:v>
                </c:pt>
                <c:pt idx="63">
                  <c:v>66.319999999999993</c:v>
                </c:pt>
                <c:pt idx="64">
                  <c:v>66.319999999999993</c:v>
                </c:pt>
                <c:pt idx="65">
                  <c:v>66.319999999999993</c:v>
                </c:pt>
                <c:pt idx="66">
                  <c:v>66.319999999999993</c:v>
                </c:pt>
                <c:pt idx="67">
                  <c:v>66.319999999999993</c:v>
                </c:pt>
                <c:pt idx="68">
                  <c:v>66.319999999999993</c:v>
                </c:pt>
                <c:pt idx="69">
                  <c:v>66.319999999999993</c:v>
                </c:pt>
                <c:pt idx="70">
                  <c:v>66.319999999999993</c:v>
                </c:pt>
                <c:pt idx="71">
                  <c:v>66.319999999999993</c:v>
                </c:pt>
                <c:pt idx="72">
                  <c:v>66.319999999999993</c:v>
                </c:pt>
                <c:pt idx="73">
                  <c:v>66.319999999999993</c:v>
                </c:pt>
                <c:pt idx="74">
                  <c:v>66.319999999999993</c:v>
                </c:pt>
                <c:pt idx="75">
                  <c:v>66.319999999999993</c:v>
                </c:pt>
                <c:pt idx="76">
                  <c:v>66.319999999999993</c:v>
                </c:pt>
                <c:pt idx="77">
                  <c:v>66.319999999999993</c:v>
                </c:pt>
                <c:pt idx="78">
                  <c:v>66.319999999999993</c:v>
                </c:pt>
                <c:pt idx="79">
                  <c:v>66.319999999999993</c:v>
                </c:pt>
                <c:pt idx="80">
                  <c:v>66.319999999999993</c:v>
                </c:pt>
                <c:pt idx="81">
                  <c:v>66.319999999999993</c:v>
                </c:pt>
                <c:pt idx="82">
                  <c:v>66.319999999999993</c:v>
                </c:pt>
                <c:pt idx="83">
                  <c:v>66.319999999999993</c:v>
                </c:pt>
                <c:pt idx="84">
                  <c:v>66.319999999999993</c:v>
                </c:pt>
                <c:pt idx="85">
                  <c:v>66.319999999999993</c:v>
                </c:pt>
                <c:pt idx="86">
                  <c:v>66.319999999999993</c:v>
                </c:pt>
                <c:pt idx="87">
                  <c:v>66.319999999999993</c:v>
                </c:pt>
                <c:pt idx="88">
                  <c:v>66.319999999999993</c:v>
                </c:pt>
                <c:pt idx="89">
                  <c:v>66.319999999999993</c:v>
                </c:pt>
                <c:pt idx="90">
                  <c:v>66.319999999999993</c:v>
                </c:pt>
                <c:pt idx="91">
                  <c:v>66.319999999999993</c:v>
                </c:pt>
                <c:pt idx="92">
                  <c:v>66.319999999999993</c:v>
                </c:pt>
                <c:pt idx="93">
                  <c:v>66.319999999999993</c:v>
                </c:pt>
                <c:pt idx="94">
                  <c:v>66.319999999999993</c:v>
                </c:pt>
                <c:pt idx="95">
                  <c:v>66.319999999999993</c:v>
                </c:pt>
                <c:pt idx="96">
                  <c:v>66.319999999999993</c:v>
                </c:pt>
                <c:pt idx="97">
                  <c:v>66.319999999999993</c:v>
                </c:pt>
                <c:pt idx="98">
                  <c:v>66.319999999999993</c:v>
                </c:pt>
                <c:pt idx="99">
                  <c:v>66.319999999999993</c:v>
                </c:pt>
                <c:pt idx="100">
                  <c:v>66.319999999999993</c:v>
                </c:pt>
                <c:pt idx="101">
                  <c:v>66.319999999999993</c:v>
                </c:pt>
                <c:pt idx="102">
                  <c:v>66.319999999999993</c:v>
                </c:pt>
                <c:pt idx="103">
                  <c:v>66.319999999999993</c:v>
                </c:pt>
                <c:pt idx="104">
                  <c:v>66.319999999999993</c:v>
                </c:pt>
                <c:pt idx="105">
                  <c:v>66.319999999999993</c:v>
                </c:pt>
                <c:pt idx="106">
                  <c:v>66.319999999999993</c:v>
                </c:pt>
                <c:pt idx="107">
                  <c:v>66.319999999999993</c:v>
                </c:pt>
                <c:pt idx="108">
                  <c:v>66.319999999999993</c:v>
                </c:pt>
                <c:pt idx="109">
                  <c:v>66.319999999999993</c:v>
                </c:pt>
                <c:pt idx="110">
                  <c:v>66.319999999999993</c:v>
                </c:pt>
                <c:pt idx="111">
                  <c:v>66.319999999999993</c:v>
                </c:pt>
                <c:pt idx="112">
                  <c:v>66.319999999999993</c:v>
                </c:pt>
                <c:pt idx="113">
                  <c:v>66.319999999999993</c:v>
                </c:pt>
                <c:pt idx="114">
                  <c:v>66.319999999999993</c:v>
                </c:pt>
                <c:pt idx="115">
                  <c:v>66.319999999999993</c:v>
                </c:pt>
                <c:pt idx="116">
                  <c:v>66.319999999999993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'Русский-11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'Русский-11 диаграмма по районам'!$I$5:$I$121</c:f>
              <c:numCache>
                <c:formatCode>0,00</c:formatCode>
                <c:ptCount val="117"/>
                <c:pt idx="0">
                  <c:v>67.363830482897384</c:v>
                </c:pt>
                <c:pt idx="1">
                  <c:v>71.760563380281695</c:v>
                </c:pt>
                <c:pt idx="2">
                  <c:v>66.90625</c:v>
                </c:pt>
                <c:pt idx="3">
                  <c:v>76.599999999999994</c:v>
                </c:pt>
                <c:pt idx="4">
                  <c:v>71.099999999999994</c:v>
                </c:pt>
                <c:pt idx="5">
                  <c:v>65.099999999999994</c:v>
                </c:pt>
                <c:pt idx="6">
                  <c:v>65</c:v>
                </c:pt>
                <c:pt idx="7">
                  <c:v>55.08</c:v>
                </c:pt>
                <c:pt idx="9">
                  <c:v>64.826363636363638</c:v>
                </c:pt>
                <c:pt idx="10">
                  <c:v>65.599999999999994</c:v>
                </c:pt>
                <c:pt idx="11">
                  <c:v>72</c:v>
                </c:pt>
                <c:pt idx="12">
                  <c:v>71.099999999999994</c:v>
                </c:pt>
                <c:pt idx="13">
                  <c:v>72.7</c:v>
                </c:pt>
                <c:pt idx="14">
                  <c:v>70.599999999999994</c:v>
                </c:pt>
                <c:pt idx="15">
                  <c:v>58.6</c:v>
                </c:pt>
                <c:pt idx="16">
                  <c:v>61.7</c:v>
                </c:pt>
                <c:pt idx="17">
                  <c:v>59.2</c:v>
                </c:pt>
                <c:pt idx="18">
                  <c:v>62.59</c:v>
                </c:pt>
                <c:pt idx="20">
                  <c:v>62</c:v>
                </c:pt>
                <c:pt idx="21">
                  <c:v>57</c:v>
                </c:pt>
                <c:pt idx="22">
                  <c:v>61.728571428571435</c:v>
                </c:pt>
                <c:pt idx="23">
                  <c:v>71.3</c:v>
                </c:pt>
                <c:pt idx="24">
                  <c:v>66.2</c:v>
                </c:pt>
                <c:pt idx="25">
                  <c:v>65.7</c:v>
                </c:pt>
                <c:pt idx="26">
                  <c:v>67.900000000000006</c:v>
                </c:pt>
                <c:pt idx="27">
                  <c:v>64</c:v>
                </c:pt>
                <c:pt idx="28">
                  <c:v>46.9</c:v>
                </c:pt>
                <c:pt idx="31">
                  <c:v>60.6</c:v>
                </c:pt>
                <c:pt idx="33">
                  <c:v>58</c:v>
                </c:pt>
                <c:pt idx="34">
                  <c:v>77.2</c:v>
                </c:pt>
                <c:pt idx="35">
                  <c:v>54.3</c:v>
                </c:pt>
                <c:pt idx="36">
                  <c:v>60.2</c:v>
                </c:pt>
                <c:pt idx="37">
                  <c:v>53.5</c:v>
                </c:pt>
                <c:pt idx="38">
                  <c:v>62.4</c:v>
                </c:pt>
                <c:pt idx="39">
                  <c:v>56</c:v>
                </c:pt>
                <c:pt idx="40">
                  <c:v>65.581250000000011</c:v>
                </c:pt>
                <c:pt idx="41">
                  <c:v>71.3</c:v>
                </c:pt>
                <c:pt idx="42">
                  <c:v>78</c:v>
                </c:pt>
                <c:pt idx="43">
                  <c:v>71.7</c:v>
                </c:pt>
                <c:pt idx="44">
                  <c:v>70.3</c:v>
                </c:pt>
                <c:pt idx="45">
                  <c:v>67.8</c:v>
                </c:pt>
                <c:pt idx="46">
                  <c:v>68.8</c:v>
                </c:pt>
                <c:pt idx="47">
                  <c:v>70</c:v>
                </c:pt>
                <c:pt idx="48">
                  <c:v>70.7</c:v>
                </c:pt>
                <c:pt idx="49">
                  <c:v>59</c:v>
                </c:pt>
                <c:pt idx="51">
                  <c:v>55.2</c:v>
                </c:pt>
                <c:pt idx="53">
                  <c:v>61.2</c:v>
                </c:pt>
                <c:pt idx="55">
                  <c:v>63</c:v>
                </c:pt>
                <c:pt idx="56">
                  <c:v>51.2</c:v>
                </c:pt>
                <c:pt idx="57">
                  <c:v>66</c:v>
                </c:pt>
                <c:pt idx="58">
                  <c:v>70.599999999999994</c:v>
                </c:pt>
                <c:pt idx="59">
                  <c:v>54.5</c:v>
                </c:pt>
                <c:pt idx="61">
                  <c:v>65.542857142857144</c:v>
                </c:pt>
                <c:pt idx="62">
                  <c:v>71</c:v>
                </c:pt>
                <c:pt idx="63">
                  <c:v>70.2</c:v>
                </c:pt>
                <c:pt idx="64">
                  <c:v>74.8</c:v>
                </c:pt>
                <c:pt idx="65">
                  <c:v>64.5</c:v>
                </c:pt>
                <c:pt idx="66">
                  <c:v>72</c:v>
                </c:pt>
                <c:pt idx="67">
                  <c:v>59</c:v>
                </c:pt>
                <c:pt idx="68">
                  <c:v>66</c:v>
                </c:pt>
                <c:pt idx="69">
                  <c:v>65.400000000000006</c:v>
                </c:pt>
                <c:pt idx="70">
                  <c:v>57.1</c:v>
                </c:pt>
                <c:pt idx="71">
                  <c:v>70</c:v>
                </c:pt>
                <c:pt idx="72">
                  <c:v>48.5</c:v>
                </c:pt>
                <c:pt idx="73">
                  <c:v>67</c:v>
                </c:pt>
                <c:pt idx="74">
                  <c:v>69.099999999999994</c:v>
                </c:pt>
                <c:pt idx="75">
                  <c:v>63</c:v>
                </c:pt>
                <c:pt idx="76">
                  <c:v>64.059768245105445</c:v>
                </c:pt>
                <c:pt idx="77">
                  <c:v>65.86</c:v>
                </c:pt>
                <c:pt idx="78">
                  <c:v>48.444444444444443</c:v>
                </c:pt>
                <c:pt idx="79">
                  <c:v>64.07692307692308</c:v>
                </c:pt>
                <c:pt idx="80">
                  <c:v>69.253731343283576</c:v>
                </c:pt>
                <c:pt idx="81">
                  <c:v>67.63636363636364</c:v>
                </c:pt>
                <c:pt idx="82">
                  <c:v>64.510000000000005</c:v>
                </c:pt>
                <c:pt idx="83">
                  <c:v>60.722222222222221</c:v>
                </c:pt>
                <c:pt idx="84">
                  <c:v>66</c:v>
                </c:pt>
                <c:pt idx="85">
                  <c:v>60.3125</c:v>
                </c:pt>
                <c:pt idx="86">
                  <c:v>59.88</c:v>
                </c:pt>
                <c:pt idx="87">
                  <c:v>71.65384615384616</c:v>
                </c:pt>
                <c:pt idx="88">
                  <c:v>63.680851063829785</c:v>
                </c:pt>
                <c:pt idx="89">
                  <c:v>56.83</c:v>
                </c:pt>
                <c:pt idx="90">
                  <c:v>67.239130434782609</c:v>
                </c:pt>
                <c:pt idx="91">
                  <c:v>56.75</c:v>
                </c:pt>
                <c:pt idx="92">
                  <c:v>69.5</c:v>
                </c:pt>
                <c:pt idx="93">
                  <c:v>60.075000000000003</c:v>
                </c:pt>
                <c:pt idx="94">
                  <c:v>54.17</c:v>
                </c:pt>
                <c:pt idx="95">
                  <c:v>66.276595744680847</c:v>
                </c:pt>
                <c:pt idx="96">
                  <c:v>64.39</c:v>
                </c:pt>
                <c:pt idx="97">
                  <c:v>75.509090909090915</c:v>
                </c:pt>
                <c:pt idx="98">
                  <c:v>64.202020202020208</c:v>
                </c:pt>
                <c:pt idx="99">
                  <c:v>65.140625</c:v>
                </c:pt>
                <c:pt idx="100">
                  <c:v>70.182692307692307</c:v>
                </c:pt>
                <c:pt idx="101">
                  <c:v>63.2</c:v>
                </c:pt>
                <c:pt idx="102">
                  <c:v>66.459459459459453</c:v>
                </c:pt>
                <c:pt idx="103">
                  <c:v>74.893939393939391</c:v>
                </c:pt>
                <c:pt idx="104">
                  <c:v>63.889908256880737</c:v>
                </c:pt>
                <c:pt idx="105">
                  <c:v>56.703703703703702</c:v>
                </c:pt>
                <c:pt idx="106">
                  <c:v>64.349999999999994</c:v>
                </c:pt>
                <c:pt idx="107">
                  <c:v>67.043731748990368</c:v>
                </c:pt>
                <c:pt idx="108">
                  <c:v>78.8</c:v>
                </c:pt>
                <c:pt idx="109">
                  <c:v>71.445945945945951</c:v>
                </c:pt>
                <c:pt idx="110">
                  <c:v>74.5</c:v>
                </c:pt>
                <c:pt idx="111">
                  <c:v>61.94</c:v>
                </c:pt>
                <c:pt idx="112">
                  <c:v>71.183908045977006</c:v>
                </c:pt>
                <c:pt idx="113">
                  <c:v>57</c:v>
                </c:pt>
                <c:pt idx="115">
                  <c:v>65.099999999999994</c:v>
                </c:pt>
                <c:pt idx="116">
                  <c:v>56.38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'Русский-11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'Русский-11 диаграмма по районам'!$L$5:$L$121</c:f>
              <c:numCache>
                <c:formatCode>0,00</c:formatCode>
                <c:ptCount val="117"/>
                <c:pt idx="0">
                  <c:v>69.77</c:v>
                </c:pt>
                <c:pt idx="1">
                  <c:v>69.77</c:v>
                </c:pt>
                <c:pt idx="2">
                  <c:v>69.77</c:v>
                </c:pt>
                <c:pt idx="3">
                  <c:v>69.77</c:v>
                </c:pt>
                <c:pt idx="4">
                  <c:v>69.77</c:v>
                </c:pt>
                <c:pt idx="5">
                  <c:v>69.77</c:v>
                </c:pt>
                <c:pt idx="6">
                  <c:v>69.77</c:v>
                </c:pt>
                <c:pt idx="7">
                  <c:v>69.77</c:v>
                </c:pt>
                <c:pt idx="8">
                  <c:v>69.77</c:v>
                </c:pt>
                <c:pt idx="9">
                  <c:v>69.77</c:v>
                </c:pt>
                <c:pt idx="10">
                  <c:v>69.77</c:v>
                </c:pt>
                <c:pt idx="11">
                  <c:v>69.77</c:v>
                </c:pt>
                <c:pt idx="12">
                  <c:v>69.77</c:v>
                </c:pt>
                <c:pt idx="13">
                  <c:v>69.77</c:v>
                </c:pt>
                <c:pt idx="14">
                  <c:v>69.77</c:v>
                </c:pt>
                <c:pt idx="15">
                  <c:v>69.77</c:v>
                </c:pt>
                <c:pt idx="16">
                  <c:v>69.77</c:v>
                </c:pt>
                <c:pt idx="17">
                  <c:v>69.77</c:v>
                </c:pt>
                <c:pt idx="18">
                  <c:v>69.77</c:v>
                </c:pt>
                <c:pt idx="19">
                  <c:v>69.77</c:v>
                </c:pt>
                <c:pt idx="20">
                  <c:v>69.77</c:v>
                </c:pt>
                <c:pt idx="21">
                  <c:v>69.77</c:v>
                </c:pt>
                <c:pt idx="22">
                  <c:v>69.77</c:v>
                </c:pt>
                <c:pt idx="23">
                  <c:v>69.77</c:v>
                </c:pt>
                <c:pt idx="24">
                  <c:v>69.77</c:v>
                </c:pt>
                <c:pt idx="25">
                  <c:v>69.77</c:v>
                </c:pt>
                <c:pt idx="26">
                  <c:v>69.77</c:v>
                </c:pt>
                <c:pt idx="27">
                  <c:v>69.77</c:v>
                </c:pt>
                <c:pt idx="28">
                  <c:v>69.77</c:v>
                </c:pt>
                <c:pt idx="29">
                  <c:v>69.77</c:v>
                </c:pt>
                <c:pt idx="30">
                  <c:v>69.77</c:v>
                </c:pt>
                <c:pt idx="31">
                  <c:v>69.77</c:v>
                </c:pt>
                <c:pt idx="32">
                  <c:v>69.77</c:v>
                </c:pt>
                <c:pt idx="33">
                  <c:v>69.77</c:v>
                </c:pt>
                <c:pt idx="34">
                  <c:v>69.77</c:v>
                </c:pt>
                <c:pt idx="35">
                  <c:v>69.77</c:v>
                </c:pt>
                <c:pt idx="36">
                  <c:v>69.77</c:v>
                </c:pt>
                <c:pt idx="37">
                  <c:v>69.77</c:v>
                </c:pt>
                <c:pt idx="38">
                  <c:v>69.77</c:v>
                </c:pt>
                <c:pt idx="39">
                  <c:v>69.77</c:v>
                </c:pt>
                <c:pt idx="40">
                  <c:v>69.77</c:v>
                </c:pt>
                <c:pt idx="41">
                  <c:v>69.77</c:v>
                </c:pt>
                <c:pt idx="42">
                  <c:v>69.77</c:v>
                </c:pt>
                <c:pt idx="43">
                  <c:v>69.77</c:v>
                </c:pt>
                <c:pt idx="44">
                  <c:v>69.77</c:v>
                </c:pt>
                <c:pt idx="45">
                  <c:v>69.77</c:v>
                </c:pt>
                <c:pt idx="46">
                  <c:v>69.77</c:v>
                </c:pt>
                <c:pt idx="47">
                  <c:v>69.77</c:v>
                </c:pt>
                <c:pt idx="48">
                  <c:v>69.77</c:v>
                </c:pt>
                <c:pt idx="49">
                  <c:v>69.77</c:v>
                </c:pt>
                <c:pt idx="50">
                  <c:v>69.77</c:v>
                </c:pt>
                <c:pt idx="51">
                  <c:v>69.77</c:v>
                </c:pt>
                <c:pt idx="52">
                  <c:v>69.77</c:v>
                </c:pt>
                <c:pt idx="53">
                  <c:v>69.77</c:v>
                </c:pt>
                <c:pt idx="54">
                  <c:v>69.77</c:v>
                </c:pt>
                <c:pt idx="55">
                  <c:v>69.77</c:v>
                </c:pt>
                <c:pt idx="56">
                  <c:v>69.77</c:v>
                </c:pt>
                <c:pt idx="57">
                  <c:v>69.77</c:v>
                </c:pt>
                <c:pt idx="58">
                  <c:v>69.77</c:v>
                </c:pt>
                <c:pt idx="59">
                  <c:v>69.77</c:v>
                </c:pt>
                <c:pt idx="60">
                  <c:v>69.77</c:v>
                </c:pt>
                <c:pt idx="61">
                  <c:v>69.77</c:v>
                </c:pt>
                <c:pt idx="62">
                  <c:v>69.77</c:v>
                </c:pt>
                <c:pt idx="63">
                  <c:v>69.77</c:v>
                </c:pt>
                <c:pt idx="64">
                  <c:v>69.77</c:v>
                </c:pt>
                <c:pt idx="65">
                  <c:v>69.77</c:v>
                </c:pt>
                <c:pt idx="66">
                  <c:v>69.77</c:v>
                </c:pt>
                <c:pt idx="67">
                  <c:v>69.77</c:v>
                </c:pt>
                <c:pt idx="68">
                  <c:v>69.77</c:v>
                </c:pt>
                <c:pt idx="69">
                  <c:v>69.77</c:v>
                </c:pt>
                <c:pt idx="70">
                  <c:v>69.77</c:v>
                </c:pt>
                <c:pt idx="71">
                  <c:v>69.77</c:v>
                </c:pt>
                <c:pt idx="72">
                  <c:v>69.77</c:v>
                </c:pt>
                <c:pt idx="73">
                  <c:v>69.77</c:v>
                </c:pt>
                <c:pt idx="74">
                  <c:v>69.77</c:v>
                </c:pt>
                <c:pt idx="75">
                  <c:v>69.77</c:v>
                </c:pt>
                <c:pt idx="76">
                  <c:v>69.77</c:v>
                </c:pt>
                <c:pt idx="77">
                  <c:v>69.77</c:v>
                </c:pt>
                <c:pt idx="78">
                  <c:v>69.77</c:v>
                </c:pt>
                <c:pt idx="79">
                  <c:v>69.77</c:v>
                </c:pt>
                <c:pt idx="80">
                  <c:v>69.77</c:v>
                </c:pt>
                <c:pt idx="81">
                  <c:v>69.77</c:v>
                </c:pt>
                <c:pt idx="82">
                  <c:v>69.77</c:v>
                </c:pt>
                <c:pt idx="83">
                  <c:v>69.77</c:v>
                </c:pt>
                <c:pt idx="84">
                  <c:v>69.77</c:v>
                </c:pt>
                <c:pt idx="85">
                  <c:v>69.77</c:v>
                </c:pt>
                <c:pt idx="86">
                  <c:v>69.77</c:v>
                </c:pt>
                <c:pt idx="87">
                  <c:v>69.77</c:v>
                </c:pt>
                <c:pt idx="88">
                  <c:v>69.77</c:v>
                </c:pt>
                <c:pt idx="89">
                  <c:v>69.77</c:v>
                </c:pt>
                <c:pt idx="90">
                  <c:v>69.77</c:v>
                </c:pt>
                <c:pt idx="91">
                  <c:v>69.77</c:v>
                </c:pt>
                <c:pt idx="92">
                  <c:v>69.77</c:v>
                </c:pt>
                <c:pt idx="93">
                  <c:v>69.77</c:v>
                </c:pt>
                <c:pt idx="94">
                  <c:v>69.77</c:v>
                </c:pt>
                <c:pt idx="95">
                  <c:v>69.77</c:v>
                </c:pt>
                <c:pt idx="96">
                  <c:v>69.77</c:v>
                </c:pt>
                <c:pt idx="97">
                  <c:v>69.77</c:v>
                </c:pt>
                <c:pt idx="98">
                  <c:v>69.77</c:v>
                </c:pt>
                <c:pt idx="99">
                  <c:v>69.77</c:v>
                </c:pt>
                <c:pt idx="100">
                  <c:v>69.77</c:v>
                </c:pt>
                <c:pt idx="101">
                  <c:v>69.77</c:v>
                </c:pt>
                <c:pt idx="102">
                  <c:v>69.77</c:v>
                </c:pt>
                <c:pt idx="103">
                  <c:v>69.77</c:v>
                </c:pt>
                <c:pt idx="104">
                  <c:v>69.77</c:v>
                </c:pt>
                <c:pt idx="105">
                  <c:v>69.77</c:v>
                </c:pt>
                <c:pt idx="106">
                  <c:v>69.77</c:v>
                </c:pt>
                <c:pt idx="107">
                  <c:v>69.77</c:v>
                </c:pt>
                <c:pt idx="108">
                  <c:v>69.77</c:v>
                </c:pt>
                <c:pt idx="109">
                  <c:v>69.77</c:v>
                </c:pt>
                <c:pt idx="110">
                  <c:v>69.77</c:v>
                </c:pt>
                <c:pt idx="111">
                  <c:v>69.77</c:v>
                </c:pt>
                <c:pt idx="112">
                  <c:v>69.77</c:v>
                </c:pt>
                <c:pt idx="113">
                  <c:v>69.77</c:v>
                </c:pt>
                <c:pt idx="114">
                  <c:v>69.77</c:v>
                </c:pt>
                <c:pt idx="115">
                  <c:v>69.77</c:v>
                </c:pt>
                <c:pt idx="116">
                  <c:v>69.77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'Русский-11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'Русский-11 диаграмма по районам'!$M$5:$M$121</c:f>
              <c:numCache>
                <c:formatCode>0,00</c:formatCode>
                <c:ptCount val="117"/>
                <c:pt idx="0">
                  <c:v>65.910987794537533</c:v>
                </c:pt>
                <c:pt idx="1">
                  <c:v>67.5</c:v>
                </c:pt>
                <c:pt idx="2">
                  <c:v>67.13095238095238</c:v>
                </c:pt>
                <c:pt idx="3">
                  <c:v>72.099999999999994</c:v>
                </c:pt>
                <c:pt idx="4">
                  <c:v>74.215686274509807</c:v>
                </c:pt>
                <c:pt idx="5">
                  <c:v>68.424242424242422</c:v>
                </c:pt>
                <c:pt idx="6">
                  <c:v>65.61702127659575</c:v>
                </c:pt>
                <c:pt idx="7">
                  <c:v>56</c:v>
                </c:pt>
                <c:pt idx="8">
                  <c:v>56.3</c:v>
                </c:pt>
                <c:pt idx="9">
                  <c:v>65.830000000000013</c:v>
                </c:pt>
                <c:pt idx="10">
                  <c:v>63.1</c:v>
                </c:pt>
                <c:pt idx="11">
                  <c:v>70.099999999999994</c:v>
                </c:pt>
                <c:pt idx="12">
                  <c:v>73.900000000000006</c:v>
                </c:pt>
                <c:pt idx="13">
                  <c:v>70.599999999999994</c:v>
                </c:pt>
                <c:pt idx="14">
                  <c:v>69.3</c:v>
                </c:pt>
                <c:pt idx="15">
                  <c:v>56.6</c:v>
                </c:pt>
                <c:pt idx="16">
                  <c:v>69</c:v>
                </c:pt>
                <c:pt idx="19">
                  <c:v>54.7</c:v>
                </c:pt>
                <c:pt idx="20">
                  <c:v>65.3</c:v>
                </c:pt>
                <c:pt idx="21">
                  <c:v>65.7</c:v>
                </c:pt>
                <c:pt idx="22">
                  <c:v>62.68</c:v>
                </c:pt>
                <c:pt idx="23">
                  <c:v>72.2</c:v>
                </c:pt>
                <c:pt idx="24">
                  <c:v>67.599999999999994</c:v>
                </c:pt>
                <c:pt idx="25">
                  <c:v>69.2</c:v>
                </c:pt>
                <c:pt idx="26">
                  <c:v>67</c:v>
                </c:pt>
                <c:pt idx="27">
                  <c:v>67</c:v>
                </c:pt>
                <c:pt idx="28">
                  <c:v>47</c:v>
                </c:pt>
                <c:pt idx="30">
                  <c:v>51.9</c:v>
                </c:pt>
                <c:pt idx="31">
                  <c:v>67.400000000000006</c:v>
                </c:pt>
                <c:pt idx="33">
                  <c:v>58.8</c:v>
                </c:pt>
                <c:pt idx="34">
                  <c:v>70.5</c:v>
                </c:pt>
                <c:pt idx="35">
                  <c:v>61.6</c:v>
                </c:pt>
                <c:pt idx="36">
                  <c:v>54</c:v>
                </c:pt>
                <c:pt idx="37">
                  <c:v>59.7</c:v>
                </c:pt>
                <c:pt idx="38">
                  <c:v>69.599999999999994</c:v>
                </c:pt>
                <c:pt idx="39">
                  <c:v>56.7</c:v>
                </c:pt>
                <c:pt idx="40">
                  <c:v>65.676470588235304</c:v>
                </c:pt>
                <c:pt idx="41">
                  <c:v>69.599999999999994</c:v>
                </c:pt>
                <c:pt idx="42">
                  <c:v>67</c:v>
                </c:pt>
                <c:pt idx="43">
                  <c:v>69.8</c:v>
                </c:pt>
                <c:pt idx="44">
                  <c:v>65.099999999999994</c:v>
                </c:pt>
                <c:pt idx="45">
                  <c:v>68.599999999999994</c:v>
                </c:pt>
                <c:pt idx="46">
                  <c:v>70.599999999999994</c:v>
                </c:pt>
                <c:pt idx="47">
                  <c:v>64.099999999999994</c:v>
                </c:pt>
                <c:pt idx="48">
                  <c:v>73</c:v>
                </c:pt>
                <c:pt idx="49">
                  <c:v>56.5</c:v>
                </c:pt>
                <c:pt idx="51">
                  <c:v>61.1</c:v>
                </c:pt>
                <c:pt idx="53">
                  <c:v>65.599999999999994</c:v>
                </c:pt>
                <c:pt idx="54">
                  <c:v>66.2</c:v>
                </c:pt>
                <c:pt idx="55">
                  <c:v>70</c:v>
                </c:pt>
                <c:pt idx="56">
                  <c:v>61.8</c:v>
                </c:pt>
                <c:pt idx="57">
                  <c:v>59.9</c:v>
                </c:pt>
                <c:pt idx="58">
                  <c:v>68.900000000000006</c:v>
                </c:pt>
                <c:pt idx="59">
                  <c:v>58.7</c:v>
                </c:pt>
                <c:pt idx="61">
                  <c:v>62.071428571428569</c:v>
                </c:pt>
                <c:pt idx="62">
                  <c:v>67.099999999999994</c:v>
                </c:pt>
                <c:pt idx="63">
                  <c:v>69.400000000000006</c:v>
                </c:pt>
                <c:pt idx="64">
                  <c:v>66.8</c:v>
                </c:pt>
                <c:pt idx="65">
                  <c:v>55.4</c:v>
                </c:pt>
                <c:pt idx="66">
                  <c:v>67.900000000000006</c:v>
                </c:pt>
                <c:pt idx="67">
                  <c:v>53</c:v>
                </c:pt>
                <c:pt idx="68">
                  <c:v>66</c:v>
                </c:pt>
                <c:pt idx="69">
                  <c:v>61.7</c:v>
                </c:pt>
                <c:pt idx="70">
                  <c:v>53.2</c:v>
                </c:pt>
                <c:pt idx="71">
                  <c:v>70.2</c:v>
                </c:pt>
                <c:pt idx="72">
                  <c:v>43</c:v>
                </c:pt>
                <c:pt idx="73">
                  <c:v>60.5</c:v>
                </c:pt>
                <c:pt idx="74">
                  <c:v>68.8</c:v>
                </c:pt>
                <c:pt idx="75">
                  <c:v>66</c:v>
                </c:pt>
                <c:pt idx="76">
                  <c:v>66.027586206896558</c:v>
                </c:pt>
                <c:pt idx="77">
                  <c:v>67</c:v>
                </c:pt>
                <c:pt idx="79">
                  <c:v>65</c:v>
                </c:pt>
                <c:pt idx="80">
                  <c:v>68.3</c:v>
                </c:pt>
                <c:pt idx="81">
                  <c:v>60.4</c:v>
                </c:pt>
                <c:pt idx="82">
                  <c:v>67</c:v>
                </c:pt>
                <c:pt idx="83">
                  <c:v>66.8</c:v>
                </c:pt>
                <c:pt idx="84">
                  <c:v>60.4</c:v>
                </c:pt>
                <c:pt idx="85">
                  <c:v>67</c:v>
                </c:pt>
                <c:pt idx="86">
                  <c:v>64.599999999999994</c:v>
                </c:pt>
                <c:pt idx="87">
                  <c:v>68.099999999999994</c:v>
                </c:pt>
                <c:pt idx="88">
                  <c:v>66.599999999999994</c:v>
                </c:pt>
                <c:pt idx="89">
                  <c:v>62.1</c:v>
                </c:pt>
                <c:pt idx="90">
                  <c:v>64.599999999999994</c:v>
                </c:pt>
                <c:pt idx="91">
                  <c:v>60</c:v>
                </c:pt>
                <c:pt idx="92">
                  <c:v>62.7</c:v>
                </c:pt>
                <c:pt idx="93">
                  <c:v>56.4</c:v>
                </c:pt>
                <c:pt idx="94">
                  <c:v>67</c:v>
                </c:pt>
                <c:pt idx="95">
                  <c:v>67.8</c:v>
                </c:pt>
                <c:pt idx="96">
                  <c:v>66.400000000000006</c:v>
                </c:pt>
                <c:pt idx="97">
                  <c:v>74.5</c:v>
                </c:pt>
                <c:pt idx="98">
                  <c:v>69.5</c:v>
                </c:pt>
                <c:pt idx="99">
                  <c:v>65.5</c:v>
                </c:pt>
                <c:pt idx="100">
                  <c:v>70</c:v>
                </c:pt>
                <c:pt idx="101">
                  <c:v>68</c:v>
                </c:pt>
                <c:pt idx="102">
                  <c:v>66</c:v>
                </c:pt>
                <c:pt idx="103">
                  <c:v>69.2</c:v>
                </c:pt>
                <c:pt idx="104">
                  <c:v>69.8</c:v>
                </c:pt>
                <c:pt idx="105">
                  <c:v>63.8</c:v>
                </c:pt>
                <c:pt idx="106">
                  <c:v>70.3</c:v>
                </c:pt>
                <c:pt idx="107">
                  <c:v>67.463372634826086</c:v>
                </c:pt>
                <c:pt idx="108">
                  <c:v>79.602409638554221</c:v>
                </c:pt>
                <c:pt idx="109">
                  <c:v>70.951807228915669</c:v>
                </c:pt>
                <c:pt idx="110">
                  <c:v>74.2</c:v>
                </c:pt>
                <c:pt idx="111">
                  <c:v>68.347826086956516</c:v>
                </c:pt>
                <c:pt idx="112">
                  <c:v>72.064102564102569</c:v>
                </c:pt>
                <c:pt idx="113">
                  <c:v>60.2</c:v>
                </c:pt>
                <c:pt idx="114">
                  <c:v>59.38095238095238</c:v>
                </c:pt>
                <c:pt idx="115">
                  <c:v>62.4</c:v>
                </c:pt>
                <c:pt idx="116">
                  <c:v>60.02325581395349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'Русский-11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'Русский-11 диаграмма по районам'!$P$5:$P$121</c:f>
              <c:numCache>
                <c:formatCode>0,00</c:formatCode>
                <c:ptCount val="117"/>
                <c:pt idx="0">
                  <c:v>69.900000000000006</c:v>
                </c:pt>
                <c:pt idx="1">
                  <c:v>69.900000000000006</c:v>
                </c:pt>
                <c:pt idx="2">
                  <c:v>69.900000000000006</c:v>
                </c:pt>
                <c:pt idx="3">
                  <c:v>69.900000000000006</c:v>
                </c:pt>
                <c:pt idx="4">
                  <c:v>69.900000000000006</c:v>
                </c:pt>
                <c:pt idx="5">
                  <c:v>69.900000000000006</c:v>
                </c:pt>
                <c:pt idx="6">
                  <c:v>69.900000000000006</c:v>
                </c:pt>
                <c:pt idx="7">
                  <c:v>69.900000000000006</c:v>
                </c:pt>
                <c:pt idx="8">
                  <c:v>69.900000000000006</c:v>
                </c:pt>
                <c:pt idx="9">
                  <c:v>69.900000000000006</c:v>
                </c:pt>
                <c:pt idx="10">
                  <c:v>69.900000000000006</c:v>
                </c:pt>
                <c:pt idx="11">
                  <c:v>69.900000000000006</c:v>
                </c:pt>
                <c:pt idx="12">
                  <c:v>69.900000000000006</c:v>
                </c:pt>
                <c:pt idx="13">
                  <c:v>69.900000000000006</c:v>
                </c:pt>
                <c:pt idx="14">
                  <c:v>69.900000000000006</c:v>
                </c:pt>
                <c:pt idx="15">
                  <c:v>69.900000000000006</c:v>
                </c:pt>
                <c:pt idx="16">
                  <c:v>69.900000000000006</c:v>
                </c:pt>
                <c:pt idx="17">
                  <c:v>69.900000000000006</c:v>
                </c:pt>
                <c:pt idx="18">
                  <c:v>69.900000000000006</c:v>
                </c:pt>
                <c:pt idx="19">
                  <c:v>69.900000000000006</c:v>
                </c:pt>
                <c:pt idx="20">
                  <c:v>69.900000000000006</c:v>
                </c:pt>
                <c:pt idx="21">
                  <c:v>69.900000000000006</c:v>
                </c:pt>
                <c:pt idx="22">
                  <c:v>69.900000000000006</c:v>
                </c:pt>
                <c:pt idx="23">
                  <c:v>69.900000000000006</c:v>
                </c:pt>
                <c:pt idx="24">
                  <c:v>69.900000000000006</c:v>
                </c:pt>
                <c:pt idx="25">
                  <c:v>69.900000000000006</c:v>
                </c:pt>
                <c:pt idx="26">
                  <c:v>69.900000000000006</c:v>
                </c:pt>
                <c:pt idx="27">
                  <c:v>69.900000000000006</c:v>
                </c:pt>
                <c:pt idx="28">
                  <c:v>69.900000000000006</c:v>
                </c:pt>
                <c:pt idx="29">
                  <c:v>69.900000000000006</c:v>
                </c:pt>
                <c:pt idx="30">
                  <c:v>69.900000000000006</c:v>
                </c:pt>
                <c:pt idx="31">
                  <c:v>69.900000000000006</c:v>
                </c:pt>
                <c:pt idx="32">
                  <c:v>69.900000000000006</c:v>
                </c:pt>
                <c:pt idx="33">
                  <c:v>69.900000000000006</c:v>
                </c:pt>
                <c:pt idx="34">
                  <c:v>69.900000000000006</c:v>
                </c:pt>
                <c:pt idx="35">
                  <c:v>69.900000000000006</c:v>
                </c:pt>
                <c:pt idx="36">
                  <c:v>69.900000000000006</c:v>
                </c:pt>
                <c:pt idx="37">
                  <c:v>69.900000000000006</c:v>
                </c:pt>
                <c:pt idx="38">
                  <c:v>69.900000000000006</c:v>
                </c:pt>
                <c:pt idx="39">
                  <c:v>69.900000000000006</c:v>
                </c:pt>
                <c:pt idx="40">
                  <c:v>69.900000000000006</c:v>
                </c:pt>
                <c:pt idx="41">
                  <c:v>69.900000000000006</c:v>
                </c:pt>
                <c:pt idx="42">
                  <c:v>69.900000000000006</c:v>
                </c:pt>
                <c:pt idx="43">
                  <c:v>69.900000000000006</c:v>
                </c:pt>
                <c:pt idx="44">
                  <c:v>69.900000000000006</c:v>
                </c:pt>
                <c:pt idx="45">
                  <c:v>69.900000000000006</c:v>
                </c:pt>
                <c:pt idx="46">
                  <c:v>69.900000000000006</c:v>
                </c:pt>
                <c:pt idx="47">
                  <c:v>69.900000000000006</c:v>
                </c:pt>
                <c:pt idx="48">
                  <c:v>69.900000000000006</c:v>
                </c:pt>
                <c:pt idx="49">
                  <c:v>69.900000000000006</c:v>
                </c:pt>
                <c:pt idx="50">
                  <c:v>69.900000000000006</c:v>
                </c:pt>
                <c:pt idx="51">
                  <c:v>69.900000000000006</c:v>
                </c:pt>
                <c:pt idx="52">
                  <c:v>69.900000000000006</c:v>
                </c:pt>
                <c:pt idx="53">
                  <c:v>69.900000000000006</c:v>
                </c:pt>
                <c:pt idx="54">
                  <c:v>69.900000000000006</c:v>
                </c:pt>
                <c:pt idx="55">
                  <c:v>69.900000000000006</c:v>
                </c:pt>
                <c:pt idx="56">
                  <c:v>69.900000000000006</c:v>
                </c:pt>
                <c:pt idx="57">
                  <c:v>69.900000000000006</c:v>
                </c:pt>
                <c:pt idx="58">
                  <c:v>69.900000000000006</c:v>
                </c:pt>
                <c:pt idx="59">
                  <c:v>69.900000000000006</c:v>
                </c:pt>
                <c:pt idx="60">
                  <c:v>69.900000000000006</c:v>
                </c:pt>
                <c:pt idx="61">
                  <c:v>69.900000000000006</c:v>
                </c:pt>
                <c:pt idx="62">
                  <c:v>69.900000000000006</c:v>
                </c:pt>
                <c:pt idx="63">
                  <c:v>69.900000000000006</c:v>
                </c:pt>
                <c:pt idx="64">
                  <c:v>69.900000000000006</c:v>
                </c:pt>
                <c:pt idx="65">
                  <c:v>69.900000000000006</c:v>
                </c:pt>
                <c:pt idx="66">
                  <c:v>69.900000000000006</c:v>
                </c:pt>
                <c:pt idx="67">
                  <c:v>69.900000000000006</c:v>
                </c:pt>
                <c:pt idx="68">
                  <c:v>69.900000000000006</c:v>
                </c:pt>
                <c:pt idx="69">
                  <c:v>69.900000000000006</c:v>
                </c:pt>
                <c:pt idx="70">
                  <c:v>69.900000000000006</c:v>
                </c:pt>
                <c:pt idx="71">
                  <c:v>69.900000000000006</c:v>
                </c:pt>
                <c:pt idx="72">
                  <c:v>69.900000000000006</c:v>
                </c:pt>
                <c:pt idx="73">
                  <c:v>69.900000000000006</c:v>
                </c:pt>
                <c:pt idx="74">
                  <c:v>69.900000000000006</c:v>
                </c:pt>
                <c:pt idx="75">
                  <c:v>69.900000000000006</c:v>
                </c:pt>
                <c:pt idx="76">
                  <c:v>69.900000000000006</c:v>
                </c:pt>
                <c:pt idx="77">
                  <c:v>69.900000000000006</c:v>
                </c:pt>
                <c:pt idx="78">
                  <c:v>69.900000000000006</c:v>
                </c:pt>
                <c:pt idx="79">
                  <c:v>69.900000000000006</c:v>
                </c:pt>
                <c:pt idx="80">
                  <c:v>69.900000000000006</c:v>
                </c:pt>
                <c:pt idx="81">
                  <c:v>69.900000000000006</c:v>
                </c:pt>
                <c:pt idx="82">
                  <c:v>69.900000000000006</c:v>
                </c:pt>
                <c:pt idx="83">
                  <c:v>69.900000000000006</c:v>
                </c:pt>
                <c:pt idx="84">
                  <c:v>69.900000000000006</c:v>
                </c:pt>
                <c:pt idx="85">
                  <c:v>69.900000000000006</c:v>
                </c:pt>
                <c:pt idx="86">
                  <c:v>69.900000000000006</c:v>
                </c:pt>
                <c:pt idx="87">
                  <c:v>69.900000000000006</c:v>
                </c:pt>
                <c:pt idx="88">
                  <c:v>69.900000000000006</c:v>
                </c:pt>
                <c:pt idx="89">
                  <c:v>69.900000000000006</c:v>
                </c:pt>
                <c:pt idx="90">
                  <c:v>69.900000000000006</c:v>
                </c:pt>
                <c:pt idx="91">
                  <c:v>69.900000000000006</c:v>
                </c:pt>
                <c:pt idx="92">
                  <c:v>69.900000000000006</c:v>
                </c:pt>
                <c:pt idx="93">
                  <c:v>69.900000000000006</c:v>
                </c:pt>
                <c:pt idx="94">
                  <c:v>69.900000000000006</c:v>
                </c:pt>
                <c:pt idx="95">
                  <c:v>69.900000000000006</c:v>
                </c:pt>
                <c:pt idx="96">
                  <c:v>69.900000000000006</c:v>
                </c:pt>
                <c:pt idx="97">
                  <c:v>69.900000000000006</c:v>
                </c:pt>
                <c:pt idx="98">
                  <c:v>69.900000000000006</c:v>
                </c:pt>
                <c:pt idx="99">
                  <c:v>69.900000000000006</c:v>
                </c:pt>
                <c:pt idx="100">
                  <c:v>69.900000000000006</c:v>
                </c:pt>
                <c:pt idx="101">
                  <c:v>69.900000000000006</c:v>
                </c:pt>
                <c:pt idx="102">
                  <c:v>69.900000000000006</c:v>
                </c:pt>
                <c:pt idx="103">
                  <c:v>69.900000000000006</c:v>
                </c:pt>
                <c:pt idx="104">
                  <c:v>69.900000000000006</c:v>
                </c:pt>
                <c:pt idx="105">
                  <c:v>69.900000000000006</c:v>
                </c:pt>
                <c:pt idx="106">
                  <c:v>69.900000000000006</c:v>
                </c:pt>
                <c:pt idx="107">
                  <c:v>69.900000000000006</c:v>
                </c:pt>
                <c:pt idx="108">
                  <c:v>69.900000000000006</c:v>
                </c:pt>
                <c:pt idx="109">
                  <c:v>69.900000000000006</c:v>
                </c:pt>
                <c:pt idx="110">
                  <c:v>69.900000000000006</c:v>
                </c:pt>
                <c:pt idx="111">
                  <c:v>69.900000000000006</c:v>
                </c:pt>
                <c:pt idx="112">
                  <c:v>69.900000000000006</c:v>
                </c:pt>
                <c:pt idx="113">
                  <c:v>69.900000000000006</c:v>
                </c:pt>
                <c:pt idx="114">
                  <c:v>69.900000000000006</c:v>
                </c:pt>
                <c:pt idx="115">
                  <c:v>69.900000000000006</c:v>
                </c:pt>
                <c:pt idx="116">
                  <c:v>69.900000000000006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'Русский-11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'Русский-11 диаграмма по районам'!$Q$5:$Q$121</c:f>
              <c:numCache>
                <c:formatCode>0,00</c:formatCode>
                <c:ptCount val="117"/>
                <c:pt idx="0">
                  <c:v>70.230798368298366</c:v>
                </c:pt>
                <c:pt idx="1">
                  <c:v>73.743589743589737</c:v>
                </c:pt>
                <c:pt idx="2">
                  <c:v>73.051282051282058</c:v>
                </c:pt>
                <c:pt idx="3">
                  <c:v>76.900000000000006</c:v>
                </c:pt>
                <c:pt idx="4">
                  <c:v>71.794871794871796</c:v>
                </c:pt>
                <c:pt idx="5">
                  <c:v>63.641025641025642</c:v>
                </c:pt>
                <c:pt idx="6">
                  <c:v>71.030303030303031</c:v>
                </c:pt>
                <c:pt idx="7">
                  <c:v>62.564102564102562</c:v>
                </c:pt>
                <c:pt idx="8">
                  <c:v>69.121212121212125</c:v>
                </c:pt>
                <c:pt idx="9">
                  <c:v>65.583333333333329</c:v>
                </c:pt>
                <c:pt idx="10">
                  <c:v>69.900000000000006</c:v>
                </c:pt>
                <c:pt idx="11">
                  <c:v>74.3</c:v>
                </c:pt>
                <c:pt idx="12">
                  <c:v>75.900000000000006</c:v>
                </c:pt>
                <c:pt idx="13">
                  <c:v>73.099999999999994</c:v>
                </c:pt>
                <c:pt idx="14">
                  <c:v>71.5</c:v>
                </c:pt>
                <c:pt idx="15">
                  <c:v>58.4</c:v>
                </c:pt>
                <c:pt idx="16">
                  <c:v>66.599999999999994</c:v>
                </c:pt>
                <c:pt idx="17">
                  <c:v>61.7</c:v>
                </c:pt>
                <c:pt idx="18">
                  <c:v>59.9</c:v>
                </c:pt>
                <c:pt idx="19">
                  <c:v>52.5</c:v>
                </c:pt>
                <c:pt idx="20">
                  <c:v>62.9</c:v>
                </c:pt>
                <c:pt idx="21">
                  <c:v>60.3</c:v>
                </c:pt>
                <c:pt idx="22">
                  <c:v>66.833333333333329</c:v>
                </c:pt>
                <c:pt idx="23">
                  <c:v>71.599999999999994</c:v>
                </c:pt>
                <c:pt idx="24">
                  <c:v>70.099999999999994</c:v>
                </c:pt>
                <c:pt idx="25">
                  <c:v>71.7</c:v>
                </c:pt>
                <c:pt idx="26">
                  <c:v>68.8</c:v>
                </c:pt>
                <c:pt idx="27">
                  <c:v>64.099999999999994</c:v>
                </c:pt>
                <c:pt idx="29">
                  <c:v>63.5</c:v>
                </c:pt>
                <c:pt idx="31">
                  <c:v>70.099999999999994</c:v>
                </c:pt>
                <c:pt idx="32">
                  <c:v>66.099999999999994</c:v>
                </c:pt>
                <c:pt idx="33">
                  <c:v>63.4</c:v>
                </c:pt>
                <c:pt idx="34">
                  <c:v>75.5</c:v>
                </c:pt>
                <c:pt idx="35">
                  <c:v>61.6</c:v>
                </c:pt>
                <c:pt idx="36">
                  <c:v>62.3</c:v>
                </c:pt>
                <c:pt idx="37">
                  <c:v>62</c:v>
                </c:pt>
                <c:pt idx="38">
                  <c:v>67.5</c:v>
                </c:pt>
                <c:pt idx="39">
                  <c:v>64.2</c:v>
                </c:pt>
                <c:pt idx="40">
                  <c:v>69.385625000000005</c:v>
                </c:pt>
                <c:pt idx="41">
                  <c:v>71</c:v>
                </c:pt>
                <c:pt idx="42">
                  <c:v>77</c:v>
                </c:pt>
                <c:pt idx="43">
                  <c:v>75.900000000000006</c:v>
                </c:pt>
                <c:pt idx="44">
                  <c:v>73</c:v>
                </c:pt>
                <c:pt idx="45">
                  <c:v>69.2</c:v>
                </c:pt>
                <c:pt idx="46">
                  <c:v>69</c:v>
                </c:pt>
                <c:pt idx="47">
                  <c:v>74.5</c:v>
                </c:pt>
                <c:pt idx="48">
                  <c:v>71.3</c:v>
                </c:pt>
                <c:pt idx="50">
                  <c:v>67</c:v>
                </c:pt>
                <c:pt idx="52">
                  <c:v>68.3</c:v>
                </c:pt>
                <c:pt idx="53">
                  <c:v>70.099999999999994</c:v>
                </c:pt>
                <c:pt idx="55">
                  <c:v>70</c:v>
                </c:pt>
                <c:pt idx="56">
                  <c:v>57.1</c:v>
                </c:pt>
                <c:pt idx="57">
                  <c:v>63</c:v>
                </c:pt>
                <c:pt idx="58">
                  <c:v>73.77</c:v>
                </c:pt>
                <c:pt idx="59">
                  <c:v>60</c:v>
                </c:pt>
                <c:pt idx="61">
                  <c:v>66.945454545454538</c:v>
                </c:pt>
                <c:pt idx="62">
                  <c:v>70.099999999999994</c:v>
                </c:pt>
                <c:pt idx="63">
                  <c:v>74.5</c:v>
                </c:pt>
                <c:pt idx="64">
                  <c:v>68.7</c:v>
                </c:pt>
                <c:pt idx="65">
                  <c:v>67.7</c:v>
                </c:pt>
                <c:pt idx="66">
                  <c:v>68.599999999999994</c:v>
                </c:pt>
                <c:pt idx="67">
                  <c:v>54</c:v>
                </c:pt>
                <c:pt idx="68">
                  <c:v>62.6</c:v>
                </c:pt>
                <c:pt idx="69">
                  <c:v>62.5</c:v>
                </c:pt>
                <c:pt idx="71">
                  <c:v>70</c:v>
                </c:pt>
                <c:pt idx="73">
                  <c:v>62.8</c:v>
                </c:pt>
                <c:pt idx="74">
                  <c:v>74.900000000000006</c:v>
                </c:pt>
                <c:pt idx="76">
                  <c:v>68.524642857142865</c:v>
                </c:pt>
                <c:pt idx="77">
                  <c:v>75</c:v>
                </c:pt>
                <c:pt idx="79">
                  <c:v>67</c:v>
                </c:pt>
                <c:pt idx="80">
                  <c:v>72.599999999999994</c:v>
                </c:pt>
                <c:pt idx="81">
                  <c:v>71</c:v>
                </c:pt>
                <c:pt idx="82">
                  <c:v>71</c:v>
                </c:pt>
                <c:pt idx="83">
                  <c:v>66</c:v>
                </c:pt>
                <c:pt idx="84">
                  <c:v>68.290000000000006</c:v>
                </c:pt>
                <c:pt idx="85">
                  <c:v>65</c:v>
                </c:pt>
                <c:pt idx="86">
                  <c:v>66.3</c:v>
                </c:pt>
                <c:pt idx="87">
                  <c:v>68.599999999999994</c:v>
                </c:pt>
                <c:pt idx="88">
                  <c:v>77.099999999999994</c:v>
                </c:pt>
                <c:pt idx="89">
                  <c:v>64</c:v>
                </c:pt>
                <c:pt idx="90">
                  <c:v>62</c:v>
                </c:pt>
                <c:pt idx="91">
                  <c:v>62.2</c:v>
                </c:pt>
                <c:pt idx="92">
                  <c:v>60.4</c:v>
                </c:pt>
                <c:pt idx="93">
                  <c:v>63</c:v>
                </c:pt>
                <c:pt idx="94">
                  <c:v>65.8</c:v>
                </c:pt>
                <c:pt idx="95">
                  <c:v>71.7</c:v>
                </c:pt>
                <c:pt idx="96">
                  <c:v>66.7</c:v>
                </c:pt>
                <c:pt idx="97">
                  <c:v>77.3</c:v>
                </c:pt>
                <c:pt idx="98">
                  <c:v>72.7</c:v>
                </c:pt>
                <c:pt idx="99">
                  <c:v>67</c:v>
                </c:pt>
                <c:pt idx="100">
                  <c:v>75</c:v>
                </c:pt>
                <c:pt idx="101">
                  <c:v>72</c:v>
                </c:pt>
                <c:pt idx="102">
                  <c:v>66</c:v>
                </c:pt>
                <c:pt idx="103">
                  <c:v>75</c:v>
                </c:pt>
                <c:pt idx="104">
                  <c:v>63.6</c:v>
                </c:pt>
                <c:pt idx="105">
                  <c:v>66.400000000000006</c:v>
                </c:pt>
                <c:pt idx="107">
                  <c:v>72.241133706650956</c:v>
                </c:pt>
                <c:pt idx="108">
                  <c:v>80.358974358974365</c:v>
                </c:pt>
                <c:pt idx="109">
                  <c:v>74</c:v>
                </c:pt>
                <c:pt idx="110">
                  <c:v>74.666666666666671</c:v>
                </c:pt>
                <c:pt idx="111">
                  <c:v>68.407407407407405</c:v>
                </c:pt>
                <c:pt idx="112">
                  <c:v>78</c:v>
                </c:pt>
                <c:pt idx="113">
                  <c:v>66.034482758620683</c:v>
                </c:pt>
                <c:pt idx="115">
                  <c:v>69</c:v>
                </c:pt>
                <c:pt idx="116">
                  <c:v>67.461538461538467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43520"/>
        <c:axId val="146845056"/>
      </c:lineChart>
      <c:catAx>
        <c:axId val="146843520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845056"/>
        <c:crosses val="autoZero"/>
        <c:auto val="1"/>
        <c:lblAlgn val="ctr"/>
        <c:lblOffset val="100"/>
        <c:noMultiLvlLbl val="0"/>
      </c:catAx>
      <c:valAx>
        <c:axId val="146845056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84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8207522228447"/>
          <c:y val="9.3067586679697559E-3"/>
          <c:w val="0.57334421760909104"/>
          <c:h val="4.24575679880944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Русский язык </a:t>
            </a:r>
            <a:r>
              <a:rPr lang="ru-RU" baseline="0"/>
              <a:t>ЕГЭ 2021-2024</a:t>
            </a:r>
            <a:endParaRPr lang="ru-RU"/>
          </a:p>
        </c:rich>
      </c:tx>
      <c:layout>
        <c:manualLayout>
          <c:xMode val="edge"/>
          <c:yMode val="edge"/>
          <c:x val="4.2472135464465446E-2"/>
          <c:y val="9.010403123010827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9878290576525995E-2"/>
          <c:y val="6.5474802217504235E-2"/>
          <c:w val="0.96601744859708272"/>
          <c:h val="0.57939859387937098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'Русский-11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Гимназия № 8</c:v>
                </c:pt>
                <c:pt idx="3">
                  <c:v>МАОУ Гимназия № 9</c:v>
                </c:pt>
                <c:pt idx="4">
                  <c:v>МАОУ Лицей № 28</c:v>
                </c:pt>
                <c:pt idx="5">
                  <c:v>МАОУ СШ № 19</c:v>
                </c:pt>
                <c:pt idx="6">
                  <c:v>МАОУ СШ № 12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11</c:v>
                </c:pt>
                <c:pt idx="12">
                  <c:v>МАОУ Гимназия № 4</c:v>
                </c:pt>
                <c:pt idx="13">
                  <c:v>МАОУ Лицей № 6 "Перспектива"</c:v>
                </c:pt>
                <c:pt idx="14">
                  <c:v>МАОУ СШ № 90</c:v>
                </c:pt>
                <c:pt idx="15">
                  <c:v>МАОУ Гимназия № 6</c:v>
                </c:pt>
                <c:pt idx="16">
                  <c:v>МАОУ СШ № 8 "Созидание"</c:v>
                </c:pt>
                <c:pt idx="17">
                  <c:v>МАОУ СШ № 81</c:v>
                </c:pt>
                <c:pt idx="18">
                  <c:v>МАОУ СШ № 135</c:v>
                </c:pt>
                <c:pt idx="19">
                  <c:v>МАОУ СШ № 46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СШ № 64</c:v>
                </c:pt>
                <c:pt idx="24">
                  <c:v>МАОУ Гимназия № 11 </c:v>
                </c:pt>
                <c:pt idx="25">
                  <c:v>МАОУ Лицей № 3</c:v>
                </c:pt>
                <c:pt idx="26">
                  <c:v>МБОУ Гимназия № 7</c:v>
                </c:pt>
                <c:pt idx="27">
                  <c:v>МАОУ Гимназия № 15</c:v>
                </c:pt>
                <c:pt idx="28">
                  <c:v>МБОУ СШ № 94</c:v>
                </c:pt>
                <c:pt idx="29">
                  <c:v>МБОУ СШ № 44</c:v>
                </c:pt>
                <c:pt idx="30">
                  <c:v>МАОУ Лицей № 12</c:v>
                </c:pt>
                <c:pt idx="31">
                  <c:v>МАОУ СШ № 53</c:v>
                </c:pt>
                <c:pt idx="32">
                  <c:v>МБОУ СШ № 31</c:v>
                </c:pt>
                <c:pt idx="33">
                  <c:v>МАОУ СШ № 89</c:v>
                </c:pt>
                <c:pt idx="34">
                  <c:v>МАОУ СШ № 148</c:v>
                </c:pt>
                <c:pt idx="35">
                  <c:v>МБОУ СШ № 79</c:v>
                </c:pt>
                <c:pt idx="36">
                  <c:v>МАОУ СШ № 65</c:v>
                </c:pt>
                <c:pt idx="37">
                  <c:v>МБОУ СШ № 13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3</c:v>
                </c:pt>
                <c:pt idx="42">
                  <c:v>МБОУ Гимназия № 3</c:v>
                </c:pt>
                <c:pt idx="43">
                  <c:v>МАОУ Школа-интернат № 1 </c:v>
                </c:pt>
                <c:pt idx="44">
                  <c:v>МАОУ Гимназия № 13 "Академ"</c:v>
                </c:pt>
                <c:pt idx="45">
                  <c:v>МБОУ СШ № 99</c:v>
                </c:pt>
                <c:pt idx="46">
                  <c:v>МАОУ "КУГ № 1 - Универс"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МАОУ СШ № 72 </c:v>
                </c:pt>
                <c:pt idx="50">
                  <c:v>МАОУ СШ № 82</c:v>
                </c:pt>
                <c:pt idx="51">
                  <c:v>МБОУ Лицей № 10</c:v>
                </c:pt>
                <c:pt idx="52">
                  <c:v>МБОУ СШ № 133 </c:v>
                </c:pt>
                <c:pt idx="53">
                  <c:v>МБОУ СШ № 95</c:v>
                </c:pt>
                <c:pt idx="54">
                  <c:v>МБОУ СШ № 159</c:v>
                </c:pt>
                <c:pt idx="55">
                  <c:v>МБОУ СШ № 84</c:v>
                </c:pt>
                <c:pt idx="56">
                  <c:v>МБОУ СШ № 30</c:v>
                </c:pt>
                <c:pt idx="57">
                  <c:v>МБОУ СШ № 21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6</c:v>
                </c:pt>
                <c:pt idx="63">
                  <c:v>МАОУ СШ № 23</c:v>
                </c:pt>
                <c:pt idx="64">
                  <c:v>МАОУ СШ № 17</c:v>
                </c:pt>
                <c:pt idx="65">
                  <c:v>МАОУ СШ № 76</c:v>
                </c:pt>
                <c:pt idx="66">
                  <c:v>МАОУ СШ № 45</c:v>
                </c:pt>
                <c:pt idx="67">
                  <c:v>МАОУ СШ № 137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МАОУ СШ № 93</c:v>
                </c:pt>
                <c:pt idx="71">
                  <c:v>МАОУ СШ № 158 "Грани"</c:v>
                </c:pt>
                <c:pt idx="72">
                  <c:v>МБОУ СШ № 62</c:v>
                </c:pt>
                <c:pt idx="73">
                  <c:v>МАОУ СШ № 34</c:v>
                </c:pt>
                <c:pt idx="74">
                  <c:v>МАОУ СШ № 78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144</c:v>
                </c:pt>
                <c:pt idx="78">
                  <c:v>МАОУ СШ № 152</c:v>
                </c:pt>
                <c:pt idx="79">
                  <c:v>МАОУ СШ № 157</c:v>
                </c:pt>
                <c:pt idx="80">
                  <c:v>МАОУ СШ № 7</c:v>
                </c:pt>
                <c:pt idx="81">
                  <c:v>МАОУ СШ № 69</c:v>
                </c:pt>
                <c:pt idx="82">
                  <c:v>МАОУ СШ № 145</c:v>
                </c:pt>
                <c:pt idx="83">
                  <c:v>МАОУ СШ № 151</c:v>
                </c:pt>
                <c:pt idx="84">
                  <c:v>МАОУ СШ № 143</c:v>
                </c:pt>
                <c:pt idx="85">
                  <c:v>МАОУ СШ № 66</c:v>
                </c:pt>
                <c:pt idx="86">
                  <c:v>МАОУ СШ № 149</c:v>
                </c:pt>
                <c:pt idx="87">
                  <c:v>МАОУ СШ № 150</c:v>
                </c:pt>
                <c:pt idx="88">
                  <c:v>МАОУ СШ № 154</c:v>
                </c:pt>
                <c:pt idx="89">
                  <c:v>МАОУ СШ № 24</c:v>
                </c:pt>
                <c:pt idx="90">
                  <c:v>МАОУ СШ № 141</c:v>
                </c:pt>
                <c:pt idx="91">
                  <c:v>МАОУ СШ № 18</c:v>
                </c:pt>
                <c:pt idx="92">
                  <c:v>МАОУ СШ № 115</c:v>
                </c:pt>
                <c:pt idx="93">
                  <c:v>МАОУ СШ № 91</c:v>
                </c:pt>
                <c:pt idx="94">
                  <c:v>МАОУ СШ № 1</c:v>
                </c:pt>
                <c:pt idx="95">
                  <c:v>МАОУ СШ № 98</c:v>
                </c:pt>
                <c:pt idx="96">
                  <c:v>МАОУ СШ № 108</c:v>
                </c:pt>
                <c:pt idx="97">
                  <c:v>МАОУ СШ № 85</c:v>
                </c:pt>
                <c:pt idx="98">
                  <c:v>МАОУ СШ № 129</c:v>
                </c:pt>
                <c:pt idx="99">
                  <c:v>МАОУ СШ № 5</c:v>
                </c:pt>
                <c:pt idx="100">
                  <c:v>МАОУ СШ № 134</c:v>
                </c:pt>
                <c:pt idx="101">
                  <c:v>МАОУ СШ № 121</c:v>
                </c:pt>
                <c:pt idx="102">
                  <c:v>МБОУ СШ № 2</c:v>
                </c:pt>
                <c:pt idx="103">
                  <c:v>МАОУ СШ № 147</c:v>
                </c:pt>
                <c:pt idx="104">
                  <c:v>МАОУ СШ № 156</c:v>
                </c:pt>
                <c:pt idx="105">
                  <c:v>МАОУ СШ № 139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СШ № 10 </c:v>
                </c:pt>
                <c:pt idx="110">
                  <c:v>МБОУ Гимназия  № 16</c:v>
                </c:pt>
                <c:pt idx="111">
                  <c:v>МБОУ Лицей № 2</c:v>
                </c:pt>
                <c:pt idx="112">
                  <c:v>МАОУ СШ "Комплекс Покровский"</c:v>
                </c:pt>
                <c:pt idx="113">
                  <c:v>МБОУ СШ № 4</c:v>
                </c:pt>
                <c:pt idx="114">
                  <c:v>МБОУ СШ № 27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'Русский-11 диаграмма'!$D$5:$D$121</c:f>
              <c:numCache>
                <c:formatCode>0,00</c:formatCode>
                <c:ptCount val="117"/>
                <c:pt idx="0">
                  <c:v>62.01</c:v>
                </c:pt>
                <c:pt idx="1">
                  <c:v>62.01</c:v>
                </c:pt>
                <c:pt idx="2">
                  <c:v>62.01</c:v>
                </c:pt>
                <c:pt idx="3">
                  <c:v>62.01</c:v>
                </c:pt>
                <c:pt idx="4">
                  <c:v>62.01</c:v>
                </c:pt>
                <c:pt idx="5">
                  <c:v>62.01</c:v>
                </c:pt>
                <c:pt idx="6">
                  <c:v>62.01</c:v>
                </c:pt>
                <c:pt idx="7">
                  <c:v>62.01</c:v>
                </c:pt>
                <c:pt idx="8">
                  <c:v>62.01</c:v>
                </c:pt>
                <c:pt idx="9">
                  <c:v>62.01</c:v>
                </c:pt>
                <c:pt idx="10">
                  <c:v>62.01</c:v>
                </c:pt>
                <c:pt idx="11">
                  <c:v>62.01</c:v>
                </c:pt>
                <c:pt idx="12">
                  <c:v>62.01</c:v>
                </c:pt>
                <c:pt idx="13">
                  <c:v>62.01</c:v>
                </c:pt>
                <c:pt idx="14">
                  <c:v>62.01</c:v>
                </c:pt>
                <c:pt idx="15">
                  <c:v>62.01</c:v>
                </c:pt>
                <c:pt idx="16">
                  <c:v>62.01</c:v>
                </c:pt>
                <c:pt idx="17">
                  <c:v>62.01</c:v>
                </c:pt>
                <c:pt idx="18">
                  <c:v>62.01</c:v>
                </c:pt>
                <c:pt idx="19">
                  <c:v>62.01</c:v>
                </c:pt>
                <c:pt idx="20">
                  <c:v>62.01</c:v>
                </c:pt>
                <c:pt idx="21">
                  <c:v>62.01</c:v>
                </c:pt>
                <c:pt idx="22">
                  <c:v>62.01</c:v>
                </c:pt>
                <c:pt idx="23">
                  <c:v>62.01</c:v>
                </c:pt>
                <c:pt idx="24">
                  <c:v>62.01</c:v>
                </c:pt>
                <c:pt idx="25">
                  <c:v>62.01</c:v>
                </c:pt>
                <c:pt idx="26">
                  <c:v>62.01</c:v>
                </c:pt>
                <c:pt idx="27">
                  <c:v>62.01</c:v>
                </c:pt>
                <c:pt idx="28">
                  <c:v>62.01</c:v>
                </c:pt>
                <c:pt idx="29">
                  <c:v>62.01</c:v>
                </c:pt>
                <c:pt idx="30">
                  <c:v>62.01</c:v>
                </c:pt>
                <c:pt idx="31">
                  <c:v>62.01</c:v>
                </c:pt>
                <c:pt idx="32">
                  <c:v>62.01</c:v>
                </c:pt>
                <c:pt idx="33">
                  <c:v>62.01</c:v>
                </c:pt>
                <c:pt idx="34">
                  <c:v>62.01</c:v>
                </c:pt>
                <c:pt idx="35">
                  <c:v>62.01</c:v>
                </c:pt>
                <c:pt idx="36">
                  <c:v>62.01</c:v>
                </c:pt>
                <c:pt idx="37">
                  <c:v>62.01</c:v>
                </c:pt>
                <c:pt idx="38">
                  <c:v>62.01</c:v>
                </c:pt>
                <c:pt idx="39">
                  <c:v>62.01</c:v>
                </c:pt>
                <c:pt idx="40">
                  <c:v>62.01</c:v>
                </c:pt>
                <c:pt idx="41">
                  <c:v>62.01</c:v>
                </c:pt>
                <c:pt idx="42">
                  <c:v>62.01</c:v>
                </c:pt>
                <c:pt idx="43">
                  <c:v>62.01</c:v>
                </c:pt>
                <c:pt idx="44">
                  <c:v>62.01</c:v>
                </c:pt>
                <c:pt idx="45">
                  <c:v>62.01</c:v>
                </c:pt>
                <c:pt idx="46">
                  <c:v>62.01</c:v>
                </c:pt>
                <c:pt idx="47">
                  <c:v>62.01</c:v>
                </c:pt>
                <c:pt idx="48">
                  <c:v>62.01</c:v>
                </c:pt>
                <c:pt idx="49">
                  <c:v>62.01</c:v>
                </c:pt>
                <c:pt idx="50">
                  <c:v>62.01</c:v>
                </c:pt>
                <c:pt idx="51">
                  <c:v>62.01</c:v>
                </c:pt>
                <c:pt idx="52">
                  <c:v>62.01</c:v>
                </c:pt>
                <c:pt idx="53">
                  <c:v>62.01</c:v>
                </c:pt>
                <c:pt idx="54">
                  <c:v>62.01</c:v>
                </c:pt>
                <c:pt idx="55">
                  <c:v>62.01</c:v>
                </c:pt>
                <c:pt idx="56">
                  <c:v>62.01</c:v>
                </c:pt>
                <c:pt idx="57">
                  <c:v>62.01</c:v>
                </c:pt>
                <c:pt idx="58">
                  <c:v>62.01</c:v>
                </c:pt>
                <c:pt idx="59">
                  <c:v>62.01</c:v>
                </c:pt>
                <c:pt idx="60">
                  <c:v>62.01</c:v>
                </c:pt>
                <c:pt idx="61">
                  <c:v>62.01</c:v>
                </c:pt>
                <c:pt idx="62">
                  <c:v>62.01</c:v>
                </c:pt>
                <c:pt idx="63">
                  <c:v>62.01</c:v>
                </c:pt>
                <c:pt idx="64">
                  <c:v>62.01</c:v>
                </c:pt>
                <c:pt idx="65">
                  <c:v>62.01</c:v>
                </c:pt>
                <c:pt idx="66">
                  <c:v>62.01</c:v>
                </c:pt>
                <c:pt idx="67">
                  <c:v>62.01</c:v>
                </c:pt>
                <c:pt idx="68">
                  <c:v>62.01</c:v>
                </c:pt>
                <c:pt idx="69">
                  <c:v>62.01</c:v>
                </c:pt>
                <c:pt idx="70">
                  <c:v>62.01</c:v>
                </c:pt>
                <c:pt idx="71">
                  <c:v>62.01</c:v>
                </c:pt>
                <c:pt idx="72">
                  <c:v>62.01</c:v>
                </c:pt>
                <c:pt idx="73">
                  <c:v>62.01</c:v>
                </c:pt>
                <c:pt idx="74">
                  <c:v>62.01</c:v>
                </c:pt>
                <c:pt idx="75">
                  <c:v>62.01</c:v>
                </c:pt>
                <c:pt idx="76">
                  <c:v>62.01</c:v>
                </c:pt>
                <c:pt idx="77">
                  <c:v>62.01</c:v>
                </c:pt>
                <c:pt idx="78">
                  <c:v>62.01</c:v>
                </c:pt>
                <c:pt idx="79">
                  <c:v>62.01</c:v>
                </c:pt>
                <c:pt idx="80">
                  <c:v>62.01</c:v>
                </c:pt>
                <c:pt idx="81">
                  <c:v>62.01</c:v>
                </c:pt>
                <c:pt idx="82">
                  <c:v>62.01</c:v>
                </c:pt>
                <c:pt idx="83">
                  <c:v>62.01</c:v>
                </c:pt>
                <c:pt idx="84">
                  <c:v>62.01</c:v>
                </c:pt>
                <c:pt idx="85">
                  <c:v>62.01</c:v>
                </c:pt>
                <c:pt idx="86">
                  <c:v>62.01</c:v>
                </c:pt>
                <c:pt idx="87">
                  <c:v>62.01</c:v>
                </c:pt>
                <c:pt idx="88">
                  <c:v>62.01</c:v>
                </c:pt>
                <c:pt idx="89">
                  <c:v>62.01</c:v>
                </c:pt>
                <c:pt idx="90">
                  <c:v>62.01</c:v>
                </c:pt>
                <c:pt idx="91">
                  <c:v>62.01</c:v>
                </c:pt>
                <c:pt idx="92">
                  <c:v>62.01</c:v>
                </c:pt>
                <c:pt idx="93">
                  <c:v>62.01</c:v>
                </c:pt>
                <c:pt idx="94">
                  <c:v>62.01</c:v>
                </c:pt>
                <c:pt idx="95">
                  <c:v>62.01</c:v>
                </c:pt>
                <c:pt idx="96">
                  <c:v>62.01</c:v>
                </c:pt>
                <c:pt idx="97">
                  <c:v>62.01</c:v>
                </c:pt>
                <c:pt idx="98">
                  <c:v>62.01</c:v>
                </c:pt>
                <c:pt idx="99">
                  <c:v>62.01</c:v>
                </c:pt>
                <c:pt idx="100">
                  <c:v>62.01</c:v>
                </c:pt>
                <c:pt idx="101">
                  <c:v>62.01</c:v>
                </c:pt>
                <c:pt idx="102">
                  <c:v>62.01</c:v>
                </c:pt>
                <c:pt idx="103">
                  <c:v>62.01</c:v>
                </c:pt>
                <c:pt idx="104">
                  <c:v>62.01</c:v>
                </c:pt>
                <c:pt idx="105">
                  <c:v>62.01</c:v>
                </c:pt>
                <c:pt idx="106">
                  <c:v>62.01</c:v>
                </c:pt>
                <c:pt idx="107">
                  <c:v>62.01</c:v>
                </c:pt>
                <c:pt idx="108">
                  <c:v>62.01</c:v>
                </c:pt>
                <c:pt idx="109">
                  <c:v>62.01</c:v>
                </c:pt>
                <c:pt idx="110">
                  <c:v>62.01</c:v>
                </c:pt>
                <c:pt idx="111">
                  <c:v>62.01</c:v>
                </c:pt>
                <c:pt idx="112">
                  <c:v>62.01</c:v>
                </c:pt>
                <c:pt idx="113">
                  <c:v>62.01</c:v>
                </c:pt>
                <c:pt idx="114">
                  <c:v>62.01</c:v>
                </c:pt>
                <c:pt idx="115">
                  <c:v>62.01</c:v>
                </c:pt>
                <c:pt idx="116">
                  <c:v>62.01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'Русский-11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Гимназия № 8</c:v>
                </c:pt>
                <c:pt idx="3">
                  <c:v>МАОУ Гимназия № 9</c:v>
                </c:pt>
                <c:pt idx="4">
                  <c:v>МАОУ Лицей № 28</c:v>
                </c:pt>
                <c:pt idx="5">
                  <c:v>МАОУ СШ № 19</c:v>
                </c:pt>
                <c:pt idx="6">
                  <c:v>МАОУ СШ № 12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11</c:v>
                </c:pt>
                <c:pt idx="12">
                  <c:v>МАОУ Гимназия № 4</c:v>
                </c:pt>
                <c:pt idx="13">
                  <c:v>МАОУ Лицей № 6 "Перспектива"</c:v>
                </c:pt>
                <c:pt idx="14">
                  <c:v>МАОУ СШ № 90</c:v>
                </c:pt>
                <c:pt idx="15">
                  <c:v>МАОУ Гимназия № 6</c:v>
                </c:pt>
                <c:pt idx="16">
                  <c:v>МАОУ СШ № 8 "Созидание"</c:v>
                </c:pt>
                <c:pt idx="17">
                  <c:v>МАОУ СШ № 81</c:v>
                </c:pt>
                <c:pt idx="18">
                  <c:v>МАОУ СШ № 135</c:v>
                </c:pt>
                <c:pt idx="19">
                  <c:v>МАОУ СШ № 46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СШ № 64</c:v>
                </c:pt>
                <c:pt idx="24">
                  <c:v>МАОУ Гимназия № 11 </c:v>
                </c:pt>
                <c:pt idx="25">
                  <c:v>МАОУ Лицей № 3</c:v>
                </c:pt>
                <c:pt idx="26">
                  <c:v>МБОУ Гимназия № 7</c:v>
                </c:pt>
                <c:pt idx="27">
                  <c:v>МАОУ Гимназия № 15</c:v>
                </c:pt>
                <c:pt idx="28">
                  <c:v>МБОУ СШ № 94</c:v>
                </c:pt>
                <c:pt idx="29">
                  <c:v>МБОУ СШ № 44</c:v>
                </c:pt>
                <c:pt idx="30">
                  <c:v>МАОУ Лицей № 12</c:v>
                </c:pt>
                <c:pt idx="31">
                  <c:v>МАОУ СШ № 53</c:v>
                </c:pt>
                <c:pt idx="32">
                  <c:v>МБОУ СШ № 31</c:v>
                </c:pt>
                <c:pt idx="33">
                  <c:v>МАОУ СШ № 89</c:v>
                </c:pt>
                <c:pt idx="34">
                  <c:v>МАОУ СШ № 148</c:v>
                </c:pt>
                <c:pt idx="35">
                  <c:v>МБОУ СШ № 79</c:v>
                </c:pt>
                <c:pt idx="36">
                  <c:v>МАОУ СШ № 65</c:v>
                </c:pt>
                <c:pt idx="37">
                  <c:v>МБОУ СШ № 13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3</c:v>
                </c:pt>
                <c:pt idx="42">
                  <c:v>МБОУ Гимназия № 3</c:v>
                </c:pt>
                <c:pt idx="43">
                  <c:v>МАОУ Школа-интернат № 1 </c:v>
                </c:pt>
                <c:pt idx="44">
                  <c:v>МАОУ Гимназия № 13 "Академ"</c:v>
                </c:pt>
                <c:pt idx="45">
                  <c:v>МБОУ СШ № 99</c:v>
                </c:pt>
                <c:pt idx="46">
                  <c:v>МАОУ "КУГ № 1 - Универс"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МАОУ СШ № 72 </c:v>
                </c:pt>
                <c:pt idx="50">
                  <c:v>МАОУ СШ № 82</c:v>
                </c:pt>
                <c:pt idx="51">
                  <c:v>МБОУ Лицей № 10</c:v>
                </c:pt>
                <c:pt idx="52">
                  <c:v>МБОУ СШ № 133 </c:v>
                </c:pt>
                <c:pt idx="53">
                  <c:v>МБОУ СШ № 95</c:v>
                </c:pt>
                <c:pt idx="54">
                  <c:v>МБОУ СШ № 159</c:v>
                </c:pt>
                <c:pt idx="55">
                  <c:v>МБОУ СШ № 84</c:v>
                </c:pt>
                <c:pt idx="56">
                  <c:v>МБОУ СШ № 30</c:v>
                </c:pt>
                <c:pt idx="57">
                  <c:v>МБОУ СШ № 21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6</c:v>
                </c:pt>
                <c:pt idx="63">
                  <c:v>МАОУ СШ № 23</c:v>
                </c:pt>
                <c:pt idx="64">
                  <c:v>МАОУ СШ № 17</c:v>
                </c:pt>
                <c:pt idx="65">
                  <c:v>МАОУ СШ № 76</c:v>
                </c:pt>
                <c:pt idx="66">
                  <c:v>МАОУ СШ № 45</c:v>
                </c:pt>
                <c:pt idx="67">
                  <c:v>МАОУ СШ № 137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МАОУ СШ № 93</c:v>
                </c:pt>
                <c:pt idx="71">
                  <c:v>МАОУ СШ № 158 "Грани"</c:v>
                </c:pt>
                <c:pt idx="72">
                  <c:v>МБОУ СШ № 62</c:v>
                </c:pt>
                <c:pt idx="73">
                  <c:v>МАОУ СШ № 34</c:v>
                </c:pt>
                <c:pt idx="74">
                  <c:v>МАОУ СШ № 78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144</c:v>
                </c:pt>
                <c:pt idx="78">
                  <c:v>МАОУ СШ № 152</c:v>
                </c:pt>
                <c:pt idx="79">
                  <c:v>МАОУ СШ № 157</c:v>
                </c:pt>
                <c:pt idx="80">
                  <c:v>МАОУ СШ № 7</c:v>
                </c:pt>
                <c:pt idx="81">
                  <c:v>МАОУ СШ № 69</c:v>
                </c:pt>
                <c:pt idx="82">
                  <c:v>МАОУ СШ № 145</c:v>
                </c:pt>
                <c:pt idx="83">
                  <c:v>МАОУ СШ № 151</c:v>
                </c:pt>
                <c:pt idx="84">
                  <c:v>МАОУ СШ № 143</c:v>
                </c:pt>
                <c:pt idx="85">
                  <c:v>МАОУ СШ № 66</c:v>
                </c:pt>
                <c:pt idx="86">
                  <c:v>МАОУ СШ № 149</c:v>
                </c:pt>
                <c:pt idx="87">
                  <c:v>МАОУ СШ № 150</c:v>
                </c:pt>
                <c:pt idx="88">
                  <c:v>МАОУ СШ № 154</c:v>
                </c:pt>
                <c:pt idx="89">
                  <c:v>МАОУ СШ № 24</c:v>
                </c:pt>
                <c:pt idx="90">
                  <c:v>МАОУ СШ № 141</c:v>
                </c:pt>
                <c:pt idx="91">
                  <c:v>МАОУ СШ № 18</c:v>
                </c:pt>
                <c:pt idx="92">
                  <c:v>МАОУ СШ № 115</c:v>
                </c:pt>
                <c:pt idx="93">
                  <c:v>МАОУ СШ № 91</c:v>
                </c:pt>
                <c:pt idx="94">
                  <c:v>МАОУ СШ № 1</c:v>
                </c:pt>
                <c:pt idx="95">
                  <c:v>МАОУ СШ № 98</c:v>
                </c:pt>
                <c:pt idx="96">
                  <c:v>МАОУ СШ № 108</c:v>
                </c:pt>
                <c:pt idx="97">
                  <c:v>МАОУ СШ № 85</c:v>
                </c:pt>
                <c:pt idx="98">
                  <c:v>МАОУ СШ № 129</c:v>
                </c:pt>
                <c:pt idx="99">
                  <c:v>МАОУ СШ № 5</c:v>
                </c:pt>
                <c:pt idx="100">
                  <c:v>МАОУ СШ № 134</c:v>
                </c:pt>
                <c:pt idx="101">
                  <c:v>МАОУ СШ № 121</c:v>
                </c:pt>
                <c:pt idx="102">
                  <c:v>МБОУ СШ № 2</c:v>
                </c:pt>
                <c:pt idx="103">
                  <c:v>МАОУ СШ № 147</c:v>
                </c:pt>
                <c:pt idx="104">
                  <c:v>МАОУ СШ № 156</c:v>
                </c:pt>
                <c:pt idx="105">
                  <c:v>МАОУ СШ № 139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СШ № 10 </c:v>
                </c:pt>
                <c:pt idx="110">
                  <c:v>МБОУ Гимназия  № 16</c:v>
                </c:pt>
                <c:pt idx="111">
                  <c:v>МБОУ Лицей № 2</c:v>
                </c:pt>
                <c:pt idx="112">
                  <c:v>МАОУ СШ "Комплекс Покровский"</c:v>
                </c:pt>
                <c:pt idx="113">
                  <c:v>МБОУ СШ № 4</c:v>
                </c:pt>
                <c:pt idx="114">
                  <c:v>МБОУ СШ № 27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'Русский-11 диаграмма'!$E$5:$E$121</c:f>
              <c:numCache>
                <c:formatCode>0,00</c:formatCode>
                <c:ptCount val="117"/>
                <c:pt idx="0">
                  <c:v>60.66668739020642</c:v>
                </c:pt>
                <c:pt idx="1">
                  <c:v>68.099999999999994</c:v>
                </c:pt>
                <c:pt idx="2">
                  <c:v>65.5</c:v>
                </c:pt>
                <c:pt idx="3">
                  <c:v>63.287500000000001</c:v>
                </c:pt>
                <c:pt idx="4">
                  <c:v>62.8</c:v>
                </c:pt>
                <c:pt idx="5">
                  <c:v>60.37777777777778</c:v>
                </c:pt>
                <c:pt idx="6">
                  <c:v>59.909090909090907</c:v>
                </c:pt>
                <c:pt idx="7">
                  <c:v>56.239130434782609</c:v>
                </c:pt>
                <c:pt idx="8">
                  <c:v>49.12</c:v>
                </c:pt>
                <c:pt idx="9">
                  <c:v>60.760000000000005</c:v>
                </c:pt>
                <c:pt idx="10">
                  <c:v>71</c:v>
                </c:pt>
                <c:pt idx="11">
                  <c:v>67.900000000000006</c:v>
                </c:pt>
                <c:pt idx="12">
                  <c:v>66.5</c:v>
                </c:pt>
                <c:pt idx="13">
                  <c:v>65.7</c:v>
                </c:pt>
                <c:pt idx="14">
                  <c:v>60</c:v>
                </c:pt>
                <c:pt idx="15">
                  <c:v>58</c:v>
                </c:pt>
                <c:pt idx="16">
                  <c:v>55.2</c:v>
                </c:pt>
                <c:pt idx="17">
                  <c:v>55</c:v>
                </c:pt>
                <c:pt idx="18">
                  <c:v>54.3</c:v>
                </c:pt>
                <c:pt idx="19">
                  <c:v>54</c:v>
                </c:pt>
                <c:pt idx="22">
                  <c:v>57.82</c:v>
                </c:pt>
                <c:pt idx="23">
                  <c:v>68</c:v>
                </c:pt>
                <c:pt idx="24">
                  <c:v>66</c:v>
                </c:pt>
                <c:pt idx="25">
                  <c:v>65.400000000000006</c:v>
                </c:pt>
                <c:pt idx="26">
                  <c:v>64.599999999999994</c:v>
                </c:pt>
                <c:pt idx="27">
                  <c:v>64.099999999999994</c:v>
                </c:pt>
                <c:pt idx="28">
                  <c:v>63.4</c:v>
                </c:pt>
                <c:pt idx="29">
                  <c:v>61</c:v>
                </c:pt>
                <c:pt idx="30">
                  <c:v>58.7</c:v>
                </c:pt>
                <c:pt idx="31">
                  <c:v>57.5</c:v>
                </c:pt>
                <c:pt idx="32">
                  <c:v>54</c:v>
                </c:pt>
                <c:pt idx="33">
                  <c:v>51.5</c:v>
                </c:pt>
                <c:pt idx="34">
                  <c:v>49.9</c:v>
                </c:pt>
                <c:pt idx="35">
                  <c:v>49.4</c:v>
                </c:pt>
                <c:pt idx="36">
                  <c:v>49.3</c:v>
                </c:pt>
                <c:pt idx="37">
                  <c:v>44.5</c:v>
                </c:pt>
                <c:pt idx="40">
                  <c:v>59.243333333333325</c:v>
                </c:pt>
                <c:pt idx="41">
                  <c:v>68.400000000000006</c:v>
                </c:pt>
                <c:pt idx="42">
                  <c:v>68</c:v>
                </c:pt>
                <c:pt idx="43">
                  <c:v>66.3</c:v>
                </c:pt>
                <c:pt idx="44">
                  <c:v>66</c:v>
                </c:pt>
                <c:pt idx="45">
                  <c:v>65.900000000000006</c:v>
                </c:pt>
                <c:pt idx="46">
                  <c:v>65.7</c:v>
                </c:pt>
                <c:pt idx="47">
                  <c:v>65</c:v>
                </c:pt>
                <c:pt idx="48">
                  <c:v>64</c:v>
                </c:pt>
                <c:pt idx="49">
                  <c:v>61.9</c:v>
                </c:pt>
                <c:pt idx="50">
                  <c:v>61</c:v>
                </c:pt>
                <c:pt idx="51">
                  <c:v>59.7</c:v>
                </c:pt>
                <c:pt idx="52">
                  <c:v>54.63</c:v>
                </c:pt>
                <c:pt idx="53">
                  <c:v>53.75</c:v>
                </c:pt>
                <c:pt idx="54">
                  <c:v>52</c:v>
                </c:pt>
                <c:pt idx="55">
                  <c:v>51.9</c:v>
                </c:pt>
                <c:pt idx="56">
                  <c:v>51.5</c:v>
                </c:pt>
                <c:pt idx="57">
                  <c:v>49</c:v>
                </c:pt>
                <c:pt idx="58">
                  <c:v>41.7</c:v>
                </c:pt>
                <c:pt idx="61">
                  <c:v>60.469230769230769</c:v>
                </c:pt>
                <c:pt idx="62">
                  <c:v>67.400000000000006</c:v>
                </c:pt>
                <c:pt idx="63">
                  <c:v>66.7</c:v>
                </c:pt>
                <c:pt idx="64">
                  <c:v>63.1</c:v>
                </c:pt>
                <c:pt idx="65">
                  <c:v>63</c:v>
                </c:pt>
                <c:pt idx="66">
                  <c:v>62.9</c:v>
                </c:pt>
                <c:pt idx="67">
                  <c:v>62.6</c:v>
                </c:pt>
                <c:pt idx="68">
                  <c:v>62</c:v>
                </c:pt>
                <c:pt idx="69">
                  <c:v>62</c:v>
                </c:pt>
                <c:pt idx="70">
                  <c:v>61.8</c:v>
                </c:pt>
                <c:pt idx="71">
                  <c:v>57</c:v>
                </c:pt>
                <c:pt idx="72">
                  <c:v>55.6</c:v>
                </c:pt>
                <c:pt idx="73">
                  <c:v>51</c:v>
                </c:pt>
                <c:pt idx="74">
                  <c:v>51</c:v>
                </c:pt>
                <c:pt idx="76">
                  <c:v>59.735862068965517</c:v>
                </c:pt>
                <c:pt idx="77">
                  <c:v>70.900000000000006</c:v>
                </c:pt>
                <c:pt idx="78">
                  <c:v>68.900000000000006</c:v>
                </c:pt>
                <c:pt idx="79">
                  <c:v>68</c:v>
                </c:pt>
                <c:pt idx="80">
                  <c:v>67.5</c:v>
                </c:pt>
                <c:pt idx="81">
                  <c:v>65.3</c:v>
                </c:pt>
                <c:pt idx="82">
                  <c:v>65</c:v>
                </c:pt>
                <c:pt idx="83">
                  <c:v>65</c:v>
                </c:pt>
                <c:pt idx="84">
                  <c:v>62</c:v>
                </c:pt>
                <c:pt idx="85">
                  <c:v>61</c:v>
                </c:pt>
                <c:pt idx="86">
                  <c:v>60.9</c:v>
                </c:pt>
                <c:pt idx="87">
                  <c:v>60.9</c:v>
                </c:pt>
                <c:pt idx="88">
                  <c:v>60.1</c:v>
                </c:pt>
                <c:pt idx="89">
                  <c:v>60.1</c:v>
                </c:pt>
                <c:pt idx="90">
                  <c:v>60</c:v>
                </c:pt>
                <c:pt idx="91">
                  <c:v>60</c:v>
                </c:pt>
                <c:pt idx="92">
                  <c:v>59.7</c:v>
                </c:pt>
                <c:pt idx="93">
                  <c:v>59.2</c:v>
                </c:pt>
                <c:pt idx="94">
                  <c:v>58.8</c:v>
                </c:pt>
                <c:pt idx="95">
                  <c:v>58.6</c:v>
                </c:pt>
                <c:pt idx="96">
                  <c:v>57.9</c:v>
                </c:pt>
                <c:pt idx="97">
                  <c:v>57.4</c:v>
                </c:pt>
                <c:pt idx="98">
                  <c:v>56.8</c:v>
                </c:pt>
                <c:pt idx="99">
                  <c:v>55.8</c:v>
                </c:pt>
                <c:pt idx="100">
                  <c:v>54.7</c:v>
                </c:pt>
                <c:pt idx="101">
                  <c:v>52.84</c:v>
                </c:pt>
                <c:pt idx="102">
                  <c:v>52.1</c:v>
                </c:pt>
                <c:pt idx="103">
                  <c:v>51</c:v>
                </c:pt>
                <c:pt idx="104">
                  <c:v>51</c:v>
                </c:pt>
                <c:pt idx="105">
                  <c:v>50.9</c:v>
                </c:pt>
                <c:pt idx="107">
                  <c:v>65.939995651616584</c:v>
                </c:pt>
                <c:pt idx="108">
                  <c:v>79.149425287356323</c:v>
                </c:pt>
                <c:pt idx="109">
                  <c:v>74.099999999999994</c:v>
                </c:pt>
                <c:pt idx="110">
                  <c:v>68.391304347826093</c:v>
                </c:pt>
                <c:pt idx="111">
                  <c:v>66.285714285714292</c:v>
                </c:pt>
                <c:pt idx="112">
                  <c:v>65.691489361702125</c:v>
                </c:pt>
                <c:pt idx="113">
                  <c:v>61.307692307692307</c:v>
                </c:pt>
                <c:pt idx="114">
                  <c:v>57.5</c:v>
                </c:pt>
                <c:pt idx="115">
                  <c:v>55.094339622641506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'Русский-11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Гимназия № 8</c:v>
                </c:pt>
                <c:pt idx="3">
                  <c:v>МАОУ Гимназия № 9</c:v>
                </c:pt>
                <c:pt idx="4">
                  <c:v>МАОУ Лицей № 28</c:v>
                </c:pt>
                <c:pt idx="5">
                  <c:v>МАОУ СШ № 19</c:v>
                </c:pt>
                <c:pt idx="6">
                  <c:v>МАОУ СШ № 12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11</c:v>
                </c:pt>
                <c:pt idx="12">
                  <c:v>МАОУ Гимназия № 4</c:v>
                </c:pt>
                <c:pt idx="13">
                  <c:v>МАОУ Лицей № 6 "Перспектива"</c:v>
                </c:pt>
                <c:pt idx="14">
                  <c:v>МАОУ СШ № 90</c:v>
                </c:pt>
                <c:pt idx="15">
                  <c:v>МАОУ Гимназия № 6</c:v>
                </c:pt>
                <c:pt idx="16">
                  <c:v>МАОУ СШ № 8 "Созидание"</c:v>
                </c:pt>
                <c:pt idx="17">
                  <c:v>МАОУ СШ № 81</c:v>
                </c:pt>
                <c:pt idx="18">
                  <c:v>МАОУ СШ № 135</c:v>
                </c:pt>
                <c:pt idx="19">
                  <c:v>МАОУ СШ № 46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СШ № 64</c:v>
                </c:pt>
                <c:pt idx="24">
                  <c:v>МАОУ Гимназия № 11 </c:v>
                </c:pt>
                <c:pt idx="25">
                  <c:v>МАОУ Лицей № 3</c:v>
                </c:pt>
                <c:pt idx="26">
                  <c:v>МБОУ Гимназия № 7</c:v>
                </c:pt>
                <c:pt idx="27">
                  <c:v>МАОУ Гимназия № 15</c:v>
                </c:pt>
                <c:pt idx="28">
                  <c:v>МБОУ СШ № 94</c:v>
                </c:pt>
                <c:pt idx="29">
                  <c:v>МБОУ СШ № 44</c:v>
                </c:pt>
                <c:pt idx="30">
                  <c:v>МАОУ Лицей № 12</c:v>
                </c:pt>
                <c:pt idx="31">
                  <c:v>МАОУ СШ № 53</c:v>
                </c:pt>
                <c:pt idx="32">
                  <c:v>МБОУ СШ № 31</c:v>
                </c:pt>
                <c:pt idx="33">
                  <c:v>МАОУ СШ № 89</c:v>
                </c:pt>
                <c:pt idx="34">
                  <c:v>МАОУ СШ № 148</c:v>
                </c:pt>
                <c:pt idx="35">
                  <c:v>МБОУ СШ № 79</c:v>
                </c:pt>
                <c:pt idx="36">
                  <c:v>МАОУ СШ № 65</c:v>
                </c:pt>
                <c:pt idx="37">
                  <c:v>МБОУ СШ № 13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3</c:v>
                </c:pt>
                <c:pt idx="42">
                  <c:v>МБОУ Гимназия № 3</c:v>
                </c:pt>
                <c:pt idx="43">
                  <c:v>МАОУ Школа-интернат № 1 </c:v>
                </c:pt>
                <c:pt idx="44">
                  <c:v>МАОУ Гимназия № 13 "Академ"</c:v>
                </c:pt>
                <c:pt idx="45">
                  <c:v>МБОУ СШ № 99</c:v>
                </c:pt>
                <c:pt idx="46">
                  <c:v>МАОУ "КУГ № 1 - Универс"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МАОУ СШ № 72 </c:v>
                </c:pt>
                <c:pt idx="50">
                  <c:v>МАОУ СШ № 82</c:v>
                </c:pt>
                <c:pt idx="51">
                  <c:v>МБОУ Лицей № 10</c:v>
                </c:pt>
                <c:pt idx="52">
                  <c:v>МБОУ СШ № 133 </c:v>
                </c:pt>
                <c:pt idx="53">
                  <c:v>МБОУ СШ № 95</c:v>
                </c:pt>
                <c:pt idx="54">
                  <c:v>МБОУ СШ № 159</c:v>
                </c:pt>
                <c:pt idx="55">
                  <c:v>МБОУ СШ № 84</c:v>
                </c:pt>
                <c:pt idx="56">
                  <c:v>МБОУ СШ № 30</c:v>
                </c:pt>
                <c:pt idx="57">
                  <c:v>МБОУ СШ № 21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6</c:v>
                </c:pt>
                <c:pt idx="63">
                  <c:v>МАОУ СШ № 23</c:v>
                </c:pt>
                <c:pt idx="64">
                  <c:v>МАОУ СШ № 17</c:v>
                </c:pt>
                <c:pt idx="65">
                  <c:v>МАОУ СШ № 76</c:v>
                </c:pt>
                <c:pt idx="66">
                  <c:v>МАОУ СШ № 45</c:v>
                </c:pt>
                <c:pt idx="67">
                  <c:v>МАОУ СШ № 137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МАОУ СШ № 93</c:v>
                </c:pt>
                <c:pt idx="71">
                  <c:v>МАОУ СШ № 158 "Грани"</c:v>
                </c:pt>
                <c:pt idx="72">
                  <c:v>МБОУ СШ № 62</c:v>
                </c:pt>
                <c:pt idx="73">
                  <c:v>МАОУ СШ № 34</c:v>
                </c:pt>
                <c:pt idx="74">
                  <c:v>МАОУ СШ № 78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144</c:v>
                </c:pt>
                <c:pt idx="78">
                  <c:v>МАОУ СШ № 152</c:v>
                </c:pt>
                <c:pt idx="79">
                  <c:v>МАОУ СШ № 157</c:v>
                </c:pt>
                <c:pt idx="80">
                  <c:v>МАОУ СШ № 7</c:v>
                </c:pt>
                <c:pt idx="81">
                  <c:v>МАОУ СШ № 69</c:v>
                </c:pt>
                <c:pt idx="82">
                  <c:v>МАОУ СШ № 145</c:v>
                </c:pt>
                <c:pt idx="83">
                  <c:v>МАОУ СШ № 151</c:v>
                </c:pt>
                <c:pt idx="84">
                  <c:v>МАОУ СШ № 143</c:v>
                </c:pt>
                <c:pt idx="85">
                  <c:v>МАОУ СШ № 66</c:v>
                </c:pt>
                <c:pt idx="86">
                  <c:v>МАОУ СШ № 149</c:v>
                </c:pt>
                <c:pt idx="87">
                  <c:v>МАОУ СШ № 150</c:v>
                </c:pt>
                <c:pt idx="88">
                  <c:v>МАОУ СШ № 154</c:v>
                </c:pt>
                <c:pt idx="89">
                  <c:v>МАОУ СШ № 24</c:v>
                </c:pt>
                <c:pt idx="90">
                  <c:v>МАОУ СШ № 141</c:v>
                </c:pt>
                <c:pt idx="91">
                  <c:v>МАОУ СШ № 18</c:v>
                </c:pt>
                <c:pt idx="92">
                  <c:v>МАОУ СШ № 115</c:v>
                </c:pt>
                <c:pt idx="93">
                  <c:v>МАОУ СШ № 91</c:v>
                </c:pt>
                <c:pt idx="94">
                  <c:v>МАОУ СШ № 1</c:v>
                </c:pt>
                <c:pt idx="95">
                  <c:v>МАОУ СШ № 98</c:v>
                </c:pt>
                <c:pt idx="96">
                  <c:v>МАОУ СШ № 108</c:v>
                </c:pt>
                <c:pt idx="97">
                  <c:v>МАОУ СШ № 85</c:v>
                </c:pt>
                <c:pt idx="98">
                  <c:v>МАОУ СШ № 129</c:v>
                </c:pt>
                <c:pt idx="99">
                  <c:v>МАОУ СШ № 5</c:v>
                </c:pt>
                <c:pt idx="100">
                  <c:v>МАОУ СШ № 134</c:v>
                </c:pt>
                <c:pt idx="101">
                  <c:v>МАОУ СШ № 121</c:v>
                </c:pt>
                <c:pt idx="102">
                  <c:v>МБОУ СШ № 2</c:v>
                </c:pt>
                <c:pt idx="103">
                  <c:v>МАОУ СШ № 147</c:v>
                </c:pt>
                <c:pt idx="104">
                  <c:v>МАОУ СШ № 156</c:v>
                </c:pt>
                <c:pt idx="105">
                  <c:v>МАОУ СШ № 139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СШ № 10 </c:v>
                </c:pt>
                <c:pt idx="110">
                  <c:v>МБОУ Гимназия  № 16</c:v>
                </c:pt>
                <c:pt idx="111">
                  <c:v>МБОУ Лицей № 2</c:v>
                </c:pt>
                <c:pt idx="112">
                  <c:v>МАОУ СШ "Комплекс Покровский"</c:v>
                </c:pt>
                <c:pt idx="113">
                  <c:v>МБОУ СШ № 4</c:v>
                </c:pt>
                <c:pt idx="114">
                  <c:v>МБОУ СШ № 27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'Русский-11 диаграмма'!$H$5:$H$121</c:f>
              <c:numCache>
                <c:formatCode>0,00</c:formatCode>
                <c:ptCount val="117"/>
                <c:pt idx="0">
                  <c:v>66.319999999999993</c:v>
                </c:pt>
                <c:pt idx="1">
                  <c:v>66.319999999999993</c:v>
                </c:pt>
                <c:pt idx="2">
                  <c:v>66.319999999999993</c:v>
                </c:pt>
                <c:pt idx="3">
                  <c:v>66.319999999999993</c:v>
                </c:pt>
                <c:pt idx="4">
                  <c:v>66.319999999999993</c:v>
                </c:pt>
                <c:pt idx="5">
                  <c:v>66.319999999999993</c:v>
                </c:pt>
                <c:pt idx="6">
                  <c:v>66.319999999999993</c:v>
                </c:pt>
                <c:pt idx="7">
                  <c:v>66.319999999999993</c:v>
                </c:pt>
                <c:pt idx="8">
                  <c:v>66.319999999999993</c:v>
                </c:pt>
                <c:pt idx="9">
                  <c:v>66.319999999999993</c:v>
                </c:pt>
                <c:pt idx="10">
                  <c:v>66.319999999999993</c:v>
                </c:pt>
                <c:pt idx="11">
                  <c:v>66.319999999999993</c:v>
                </c:pt>
                <c:pt idx="12">
                  <c:v>66.319999999999993</c:v>
                </c:pt>
                <c:pt idx="13">
                  <c:v>66.319999999999993</c:v>
                </c:pt>
                <c:pt idx="14">
                  <c:v>66.319999999999993</c:v>
                </c:pt>
                <c:pt idx="15">
                  <c:v>66.319999999999993</c:v>
                </c:pt>
                <c:pt idx="16">
                  <c:v>66.319999999999993</c:v>
                </c:pt>
                <c:pt idx="17">
                  <c:v>66.319999999999993</c:v>
                </c:pt>
                <c:pt idx="18">
                  <c:v>66.319999999999993</c:v>
                </c:pt>
                <c:pt idx="19">
                  <c:v>66.319999999999993</c:v>
                </c:pt>
                <c:pt idx="20">
                  <c:v>66.319999999999993</c:v>
                </c:pt>
                <c:pt idx="21">
                  <c:v>66.319999999999993</c:v>
                </c:pt>
                <c:pt idx="22">
                  <c:v>66.319999999999993</c:v>
                </c:pt>
                <c:pt idx="23">
                  <c:v>66.319999999999993</c:v>
                </c:pt>
                <c:pt idx="24">
                  <c:v>66.319999999999993</c:v>
                </c:pt>
                <c:pt idx="25">
                  <c:v>66.319999999999993</c:v>
                </c:pt>
                <c:pt idx="26">
                  <c:v>66.319999999999993</c:v>
                </c:pt>
                <c:pt idx="27">
                  <c:v>66.319999999999993</c:v>
                </c:pt>
                <c:pt idx="28">
                  <c:v>66.319999999999993</c:v>
                </c:pt>
                <c:pt idx="29">
                  <c:v>66.319999999999993</c:v>
                </c:pt>
                <c:pt idx="30">
                  <c:v>66.319999999999993</c:v>
                </c:pt>
                <c:pt idx="31">
                  <c:v>66.319999999999993</c:v>
                </c:pt>
                <c:pt idx="32">
                  <c:v>66.319999999999993</c:v>
                </c:pt>
                <c:pt idx="33">
                  <c:v>66.319999999999993</c:v>
                </c:pt>
                <c:pt idx="34">
                  <c:v>66.319999999999993</c:v>
                </c:pt>
                <c:pt idx="35">
                  <c:v>66.319999999999993</c:v>
                </c:pt>
                <c:pt idx="36">
                  <c:v>66.319999999999993</c:v>
                </c:pt>
                <c:pt idx="37">
                  <c:v>66.319999999999993</c:v>
                </c:pt>
                <c:pt idx="38">
                  <c:v>66.319999999999993</c:v>
                </c:pt>
                <c:pt idx="39">
                  <c:v>66.319999999999993</c:v>
                </c:pt>
                <c:pt idx="40">
                  <c:v>66.319999999999993</c:v>
                </c:pt>
                <c:pt idx="41">
                  <c:v>66.319999999999993</c:v>
                </c:pt>
                <c:pt idx="42">
                  <c:v>66.319999999999993</c:v>
                </c:pt>
                <c:pt idx="43">
                  <c:v>66.319999999999993</c:v>
                </c:pt>
                <c:pt idx="44">
                  <c:v>66.319999999999993</c:v>
                </c:pt>
                <c:pt idx="45">
                  <c:v>66.319999999999993</c:v>
                </c:pt>
                <c:pt idx="46">
                  <c:v>66.319999999999993</c:v>
                </c:pt>
                <c:pt idx="47">
                  <c:v>66.319999999999993</c:v>
                </c:pt>
                <c:pt idx="48">
                  <c:v>66.319999999999993</c:v>
                </c:pt>
                <c:pt idx="49">
                  <c:v>66.319999999999993</c:v>
                </c:pt>
                <c:pt idx="50">
                  <c:v>66.319999999999993</c:v>
                </c:pt>
                <c:pt idx="51">
                  <c:v>66.319999999999993</c:v>
                </c:pt>
                <c:pt idx="52">
                  <c:v>66.319999999999993</c:v>
                </c:pt>
                <c:pt idx="53">
                  <c:v>66.319999999999993</c:v>
                </c:pt>
                <c:pt idx="54">
                  <c:v>66.319999999999993</c:v>
                </c:pt>
                <c:pt idx="55">
                  <c:v>66.319999999999993</c:v>
                </c:pt>
                <c:pt idx="56">
                  <c:v>66.319999999999993</c:v>
                </c:pt>
                <c:pt idx="57">
                  <c:v>66.319999999999993</c:v>
                </c:pt>
                <c:pt idx="58">
                  <c:v>66.319999999999993</c:v>
                </c:pt>
                <c:pt idx="59">
                  <c:v>66.319999999999993</c:v>
                </c:pt>
                <c:pt idx="60">
                  <c:v>66.319999999999993</c:v>
                </c:pt>
                <c:pt idx="61">
                  <c:v>66.319999999999993</c:v>
                </c:pt>
                <c:pt idx="62">
                  <c:v>66.319999999999993</c:v>
                </c:pt>
                <c:pt idx="63">
                  <c:v>66.319999999999993</c:v>
                </c:pt>
                <c:pt idx="64">
                  <c:v>66.319999999999993</c:v>
                </c:pt>
                <c:pt idx="65">
                  <c:v>66.319999999999993</c:v>
                </c:pt>
                <c:pt idx="66">
                  <c:v>66.319999999999993</c:v>
                </c:pt>
                <c:pt idx="67">
                  <c:v>66.319999999999993</c:v>
                </c:pt>
                <c:pt idx="68">
                  <c:v>66.319999999999993</c:v>
                </c:pt>
                <c:pt idx="69">
                  <c:v>66.319999999999993</c:v>
                </c:pt>
                <c:pt idx="70">
                  <c:v>66.319999999999993</c:v>
                </c:pt>
                <c:pt idx="71">
                  <c:v>66.319999999999993</c:v>
                </c:pt>
                <c:pt idx="72">
                  <c:v>66.319999999999993</c:v>
                </c:pt>
                <c:pt idx="73">
                  <c:v>66.319999999999993</c:v>
                </c:pt>
                <c:pt idx="74">
                  <c:v>66.319999999999993</c:v>
                </c:pt>
                <c:pt idx="75">
                  <c:v>66.319999999999993</c:v>
                </c:pt>
                <c:pt idx="76">
                  <c:v>66.319999999999993</c:v>
                </c:pt>
                <c:pt idx="77">
                  <c:v>66.319999999999993</c:v>
                </c:pt>
                <c:pt idx="78">
                  <c:v>66.319999999999993</c:v>
                </c:pt>
                <c:pt idx="79">
                  <c:v>66.319999999999993</c:v>
                </c:pt>
                <c:pt idx="80">
                  <c:v>66.319999999999993</c:v>
                </c:pt>
                <c:pt idx="81">
                  <c:v>66.319999999999993</c:v>
                </c:pt>
                <c:pt idx="82">
                  <c:v>66.319999999999993</c:v>
                </c:pt>
                <c:pt idx="83">
                  <c:v>66.319999999999993</c:v>
                </c:pt>
                <c:pt idx="84">
                  <c:v>66.319999999999993</c:v>
                </c:pt>
                <c:pt idx="85">
                  <c:v>66.319999999999993</c:v>
                </c:pt>
                <c:pt idx="86">
                  <c:v>66.319999999999993</c:v>
                </c:pt>
                <c:pt idx="87">
                  <c:v>66.319999999999993</c:v>
                </c:pt>
                <c:pt idx="88">
                  <c:v>66.319999999999993</c:v>
                </c:pt>
                <c:pt idx="89">
                  <c:v>66.319999999999993</c:v>
                </c:pt>
                <c:pt idx="90">
                  <c:v>66.319999999999993</c:v>
                </c:pt>
                <c:pt idx="91">
                  <c:v>66.319999999999993</c:v>
                </c:pt>
                <c:pt idx="92">
                  <c:v>66.319999999999993</c:v>
                </c:pt>
                <c:pt idx="93">
                  <c:v>66.319999999999993</c:v>
                </c:pt>
                <c:pt idx="94">
                  <c:v>66.319999999999993</c:v>
                </c:pt>
                <c:pt idx="95">
                  <c:v>66.319999999999993</c:v>
                </c:pt>
                <c:pt idx="96">
                  <c:v>66.319999999999993</c:v>
                </c:pt>
                <c:pt idx="97">
                  <c:v>66.319999999999993</c:v>
                </c:pt>
                <c:pt idx="98">
                  <c:v>66.319999999999993</c:v>
                </c:pt>
                <c:pt idx="99">
                  <c:v>66.319999999999993</c:v>
                </c:pt>
                <c:pt idx="100">
                  <c:v>66.319999999999993</c:v>
                </c:pt>
                <c:pt idx="101">
                  <c:v>66.319999999999993</c:v>
                </c:pt>
                <c:pt idx="102">
                  <c:v>66.319999999999993</c:v>
                </c:pt>
                <c:pt idx="103">
                  <c:v>66.319999999999993</c:v>
                </c:pt>
                <c:pt idx="104">
                  <c:v>66.319999999999993</c:v>
                </c:pt>
                <c:pt idx="105">
                  <c:v>66.319999999999993</c:v>
                </c:pt>
                <c:pt idx="106">
                  <c:v>66.319999999999993</c:v>
                </c:pt>
                <c:pt idx="107">
                  <c:v>66.319999999999993</c:v>
                </c:pt>
                <c:pt idx="108">
                  <c:v>66.319999999999993</c:v>
                </c:pt>
                <c:pt idx="109">
                  <c:v>66.319999999999993</c:v>
                </c:pt>
                <c:pt idx="110">
                  <c:v>66.319999999999993</c:v>
                </c:pt>
                <c:pt idx="111">
                  <c:v>66.319999999999993</c:v>
                </c:pt>
                <c:pt idx="112">
                  <c:v>66.319999999999993</c:v>
                </c:pt>
                <c:pt idx="113">
                  <c:v>66.319999999999993</c:v>
                </c:pt>
                <c:pt idx="114">
                  <c:v>66.319999999999993</c:v>
                </c:pt>
                <c:pt idx="115">
                  <c:v>66.319999999999993</c:v>
                </c:pt>
                <c:pt idx="116">
                  <c:v>66.319999999999993</c:v>
                </c:pt>
              </c:numCache>
            </c:numRef>
          </c:val>
          <c:smooth val="0"/>
        </c:ser>
        <c:ser>
          <c:idx val="2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'Русский-11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Гимназия № 8</c:v>
                </c:pt>
                <c:pt idx="3">
                  <c:v>МАОУ Гимназия № 9</c:v>
                </c:pt>
                <c:pt idx="4">
                  <c:v>МАОУ Лицей № 28</c:v>
                </c:pt>
                <c:pt idx="5">
                  <c:v>МАОУ СШ № 19</c:v>
                </c:pt>
                <c:pt idx="6">
                  <c:v>МАОУ СШ № 12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11</c:v>
                </c:pt>
                <c:pt idx="12">
                  <c:v>МАОУ Гимназия № 4</c:v>
                </c:pt>
                <c:pt idx="13">
                  <c:v>МАОУ Лицей № 6 "Перспектива"</c:v>
                </c:pt>
                <c:pt idx="14">
                  <c:v>МАОУ СШ № 90</c:v>
                </c:pt>
                <c:pt idx="15">
                  <c:v>МАОУ Гимназия № 6</c:v>
                </c:pt>
                <c:pt idx="16">
                  <c:v>МАОУ СШ № 8 "Созидание"</c:v>
                </c:pt>
                <c:pt idx="17">
                  <c:v>МАОУ СШ № 81</c:v>
                </c:pt>
                <c:pt idx="18">
                  <c:v>МАОУ СШ № 135</c:v>
                </c:pt>
                <c:pt idx="19">
                  <c:v>МАОУ СШ № 46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СШ № 64</c:v>
                </c:pt>
                <c:pt idx="24">
                  <c:v>МАОУ Гимназия № 11 </c:v>
                </c:pt>
                <c:pt idx="25">
                  <c:v>МАОУ Лицей № 3</c:v>
                </c:pt>
                <c:pt idx="26">
                  <c:v>МБОУ Гимназия № 7</c:v>
                </c:pt>
                <c:pt idx="27">
                  <c:v>МАОУ Гимназия № 15</c:v>
                </c:pt>
                <c:pt idx="28">
                  <c:v>МБОУ СШ № 94</c:v>
                </c:pt>
                <c:pt idx="29">
                  <c:v>МБОУ СШ № 44</c:v>
                </c:pt>
                <c:pt idx="30">
                  <c:v>МАОУ Лицей № 12</c:v>
                </c:pt>
                <c:pt idx="31">
                  <c:v>МАОУ СШ № 53</c:v>
                </c:pt>
                <c:pt idx="32">
                  <c:v>МБОУ СШ № 31</c:v>
                </c:pt>
                <c:pt idx="33">
                  <c:v>МАОУ СШ № 89</c:v>
                </c:pt>
                <c:pt idx="34">
                  <c:v>МАОУ СШ № 148</c:v>
                </c:pt>
                <c:pt idx="35">
                  <c:v>МБОУ СШ № 79</c:v>
                </c:pt>
                <c:pt idx="36">
                  <c:v>МАОУ СШ № 65</c:v>
                </c:pt>
                <c:pt idx="37">
                  <c:v>МБОУ СШ № 13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3</c:v>
                </c:pt>
                <c:pt idx="42">
                  <c:v>МБОУ Гимназия № 3</c:v>
                </c:pt>
                <c:pt idx="43">
                  <c:v>МАОУ Школа-интернат № 1 </c:v>
                </c:pt>
                <c:pt idx="44">
                  <c:v>МАОУ Гимназия № 13 "Академ"</c:v>
                </c:pt>
                <c:pt idx="45">
                  <c:v>МБОУ СШ № 99</c:v>
                </c:pt>
                <c:pt idx="46">
                  <c:v>МАОУ "КУГ № 1 - Универс"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МАОУ СШ № 72 </c:v>
                </c:pt>
                <c:pt idx="50">
                  <c:v>МАОУ СШ № 82</c:v>
                </c:pt>
                <c:pt idx="51">
                  <c:v>МБОУ Лицей № 10</c:v>
                </c:pt>
                <c:pt idx="52">
                  <c:v>МБОУ СШ № 133 </c:v>
                </c:pt>
                <c:pt idx="53">
                  <c:v>МБОУ СШ № 95</c:v>
                </c:pt>
                <c:pt idx="54">
                  <c:v>МБОУ СШ № 159</c:v>
                </c:pt>
                <c:pt idx="55">
                  <c:v>МБОУ СШ № 84</c:v>
                </c:pt>
                <c:pt idx="56">
                  <c:v>МБОУ СШ № 30</c:v>
                </c:pt>
                <c:pt idx="57">
                  <c:v>МБОУ СШ № 21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6</c:v>
                </c:pt>
                <c:pt idx="63">
                  <c:v>МАОУ СШ № 23</c:v>
                </c:pt>
                <c:pt idx="64">
                  <c:v>МАОУ СШ № 17</c:v>
                </c:pt>
                <c:pt idx="65">
                  <c:v>МАОУ СШ № 76</c:v>
                </c:pt>
                <c:pt idx="66">
                  <c:v>МАОУ СШ № 45</c:v>
                </c:pt>
                <c:pt idx="67">
                  <c:v>МАОУ СШ № 137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МАОУ СШ № 93</c:v>
                </c:pt>
                <c:pt idx="71">
                  <c:v>МАОУ СШ № 158 "Грани"</c:v>
                </c:pt>
                <c:pt idx="72">
                  <c:v>МБОУ СШ № 62</c:v>
                </c:pt>
                <c:pt idx="73">
                  <c:v>МАОУ СШ № 34</c:v>
                </c:pt>
                <c:pt idx="74">
                  <c:v>МАОУ СШ № 78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144</c:v>
                </c:pt>
                <c:pt idx="78">
                  <c:v>МАОУ СШ № 152</c:v>
                </c:pt>
                <c:pt idx="79">
                  <c:v>МАОУ СШ № 157</c:v>
                </c:pt>
                <c:pt idx="80">
                  <c:v>МАОУ СШ № 7</c:v>
                </c:pt>
                <c:pt idx="81">
                  <c:v>МАОУ СШ № 69</c:v>
                </c:pt>
                <c:pt idx="82">
                  <c:v>МАОУ СШ № 145</c:v>
                </c:pt>
                <c:pt idx="83">
                  <c:v>МАОУ СШ № 151</c:v>
                </c:pt>
                <c:pt idx="84">
                  <c:v>МАОУ СШ № 143</c:v>
                </c:pt>
                <c:pt idx="85">
                  <c:v>МАОУ СШ № 66</c:v>
                </c:pt>
                <c:pt idx="86">
                  <c:v>МАОУ СШ № 149</c:v>
                </c:pt>
                <c:pt idx="87">
                  <c:v>МАОУ СШ № 150</c:v>
                </c:pt>
                <c:pt idx="88">
                  <c:v>МАОУ СШ № 154</c:v>
                </c:pt>
                <c:pt idx="89">
                  <c:v>МАОУ СШ № 24</c:v>
                </c:pt>
                <c:pt idx="90">
                  <c:v>МАОУ СШ № 141</c:v>
                </c:pt>
                <c:pt idx="91">
                  <c:v>МАОУ СШ № 18</c:v>
                </c:pt>
                <c:pt idx="92">
                  <c:v>МАОУ СШ № 115</c:v>
                </c:pt>
                <c:pt idx="93">
                  <c:v>МАОУ СШ № 91</c:v>
                </c:pt>
                <c:pt idx="94">
                  <c:v>МАОУ СШ № 1</c:v>
                </c:pt>
                <c:pt idx="95">
                  <c:v>МАОУ СШ № 98</c:v>
                </c:pt>
                <c:pt idx="96">
                  <c:v>МАОУ СШ № 108</c:v>
                </c:pt>
                <c:pt idx="97">
                  <c:v>МАОУ СШ № 85</c:v>
                </c:pt>
                <c:pt idx="98">
                  <c:v>МАОУ СШ № 129</c:v>
                </c:pt>
                <c:pt idx="99">
                  <c:v>МАОУ СШ № 5</c:v>
                </c:pt>
                <c:pt idx="100">
                  <c:v>МАОУ СШ № 134</c:v>
                </c:pt>
                <c:pt idx="101">
                  <c:v>МАОУ СШ № 121</c:v>
                </c:pt>
                <c:pt idx="102">
                  <c:v>МБОУ СШ № 2</c:v>
                </c:pt>
                <c:pt idx="103">
                  <c:v>МАОУ СШ № 147</c:v>
                </c:pt>
                <c:pt idx="104">
                  <c:v>МАОУ СШ № 156</c:v>
                </c:pt>
                <c:pt idx="105">
                  <c:v>МАОУ СШ № 139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СШ № 10 </c:v>
                </c:pt>
                <c:pt idx="110">
                  <c:v>МБОУ Гимназия  № 16</c:v>
                </c:pt>
                <c:pt idx="111">
                  <c:v>МБОУ Лицей № 2</c:v>
                </c:pt>
                <c:pt idx="112">
                  <c:v>МАОУ СШ "Комплекс Покровский"</c:v>
                </c:pt>
                <c:pt idx="113">
                  <c:v>МБОУ СШ № 4</c:v>
                </c:pt>
                <c:pt idx="114">
                  <c:v>МБОУ СШ № 27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'Русский-11 диаграмма'!$I$5:$I$121</c:f>
              <c:numCache>
                <c:formatCode>0,00</c:formatCode>
                <c:ptCount val="117"/>
                <c:pt idx="0">
                  <c:v>67.363830482897384</c:v>
                </c:pt>
                <c:pt idx="1">
                  <c:v>76.599999999999994</c:v>
                </c:pt>
                <c:pt idx="2">
                  <c:v>71.760563380281695</c:v>
                </c:pt>
                <c:pt idx="3">
                  <c:v>66.90625</c:v>
                </c:pt>
                <c:pt idx="4">
                  <c:v>71.099999999999994</c:v>
                </c:pt>
                <c:pt idx="5">
                  <c:v>65</c:v>
                </c:pt>
                <c:pt idx="6">
                  <c:v>65.099999999999994</c:v>
                </c:pt>
                <c:pt idx="7">
                  <c:v>55.08</c:v>
                </c:pt>
                <c:pt idx="9">
                  <c:v>64.826363636363652</c:v>
                </c:pt>
                <c:pt idx="10">
                  <c:v>71.099999999999994</c:v>
                </c:pt>
                <c:pt idx="11">
                  <c:v>70.599999999999994</c:v>
                </c:pt>
                <c:pt idx="12">
                  <c:v>65.599999999999994</c:v>
                </c:pt>
                <c:pt idx="13">
                  <c:v>72.7</c:v>
                </c:pt>
                <c:pt idx="14">
                  <c:v>62</c:v>
                </c:pt>
                <c:pt idx="15">
                  <c:v>72</c:v>
                </c:pt>
                <c:pt idx="16">
                  <c:v>58.6</c:v>
                </c:pt>
                <c:pt idx="18">
                  <c:v>57</c:v>
                </c:pt>
                <c:pt idx="19">
                  <c:v>61.7</c:v>
                </c:pt>
                <c:pt idx="20">
                  <c:v>59.2</c:v>
                </c:pt>
                <c:pt idx="21">
                  <c:v>62.59</c:v>
                </c:pt>
                <c:pt idx="22">
                  <c:v>61.728571428571421</c:v>
                </c:pt>
                <c:pt idx="23">
                  <c:v>77.2</c:v>
                </c:pt>
                <c:pt idx="24">
                  <c:v>66.2</c:v>
                </c:pt>
                <c:pt idx="25">
                  <c:v>67.900000000000006</c:v>
                </c:pt>
                <c:pt idx="26">
                  <c:v>71.3</c:v>
                </c:pt>
                <c:pt idx="27">
                  <c:v>65.7</c:v>
                </c:pt>
                <c:pt idx="28">
                  <c:v>62.4</c:v>
                </c:pt>
                <c:pt idx="29">
                  <c:v>60.6</c:v>
                </c:pt>
                <c:pt idx="30">
                  <c:v>64</c:v>
                </c:pt>
                <c:pt idx="31">
                  <c:v>58</c:v>
                </c:pt>
                <c:pt idx="33">
                  <c:v>53.5</c:v>
                </c:pt>
                <c:pt idx="34">
                  <c:v>56</c:v>
                </c:pt>
                <c:pt idx="35">
                  <c:v>60.2</c:v>
                </c:pt>
                <c:pt idx="36">
                  <c:v>54.3</c:v>
                </c:pt>
                <c:pt idx="37">
                  <c:v>46.9</c:v>
                </c:pt>
                <c:pt idx="40">
                  <c:v>65.581249999999997</c:v>
                </c:pt>
                <c:pt idx="41">
                  <c:v>70.7</c:v>
                </c:pt>
                <c:pt idx="42">
                  <c:v>78</c:v>
                </c:pt>
                <c:pt idx="43">
                  <c:v>70</c:v>
                </c:pt>
                <c:pt idx="44">
                  <c:v>71.7</c:v>
                </c:pt>
                <c:pt idx="45">
                  <c:v>70.599999999999994</c:v>
                </c:pt>
                <c:pt idx="46">
                  <c:v>71.3</c:v>
                </c:pt>
                <c:pt idx="47">
                  <c:v>70.3</c:v>
                </c:pt>
                <c:pt idx="48">
                  <c:v>67.8</c:v>
                </c:pt>
                <c:pt idx="49">
                  <c:v>61.2</c:v>
                </c:pt>
                <c:pt idx="50">
                  <c:v>63</c:v>
                </c:pt>
                <c:pt idx="51">
                  <c:v>68.8</c:v>
                </c:pt>
                <c:pt idx="52">
                  <c:v>54.5</c:v>
                </c:pt>
                <c:pt idx="53">
                  <c:v>66</c:v>
                </c:pt>
                <c:pt idx="55">
                  <c:v>51.2</c:v>
                </c:pt>
                <c:pt idx="57">
                  <c:v>59</c:v>
                </c:pt>
                <c:pt idx="58">
                  <c:v>55.2</c:v>
                </c:pt>
                <c:pt idx="61">
                  <c:v>65.542857142857159</c:v>
                </c:pt>
                <c:pt idx="62">
                  <c:v>74.8</c:v>
                </c:pt>
                <c:pt idx="63">
                  <c:v>72</c:v>
                </c:pt>
                <c:pt idx="64">
                  <c:v>64.5</c:v>
                </c:pt>
                <c:pt idx="65">
                  <c:v>70</c:v>
                </c:pt>
                <c:pt idx="66">
                  <c:v>65.400000000000006</c:v>
                </c:pt>
                <c:pt idx="67">
                  <c:v>69.099999999999994</c:v>
                </c:pt>
                <c:pt idx="68">
                  <c:v>71</c:v>
                </c:pt>
                <c:pt idx="69">
                  <c:v>70.2</c:v>
                </c:pt>
                <c:pt idx="70">
                  <c:v>67</c:v>
                </c:pt>
                <c:pt idx="71">
                  <c:v>63</c:v>
                </c:pt>
                <c:pt idx="72">
                  <c:v>57.1</c:v>
                </c:pt>
                <c:pt idx="73">
                  <c:v>59</c:v>
                </c:pt>
                <c:pt idx="74">
                  <c:v>48.5</c:v>
                </c:pt>
                <c:pt idx="75">
                  <c:v>66</c:v>
                </c:pt>
                <c:pt idx="76">
                  <c:v>64.059768245105431</c:v>
                </c:pt>
                <c:pt idx="77">
                  <c:v>75.509090909090915</c:v>
                </c:pt>
                <c:pt idx="78">
                  <c:v>74.893939393939391</c:v>
                </c:pt>
                <c:pt idx="79">
                  <c:v>64.349999999999994</c:v>
                </c:pt>
                <c:pt idx="80">
                  <c:v>69.253731343283576</c:v>
                </c:pt>
                <c:pt idx="81">
                  <c:v>60.3125</c:v>
                </c:pt>
                <c:pt idx="82">
                  <c:v>64.202020202020208</c:v>
                </c:pt>
                <c:pt idx="83">
                  <c:v>66.459459459459453</c:v>
                </c:pt>
                <c:pt idx="84">
                  <c:v>64.39</c:v>
                </c:pt>
                <c:pt idx="85">
                  <c:v>66</c:v>
                </c:pt>
                <c:pt idx="86">
                  <c:v>70.182692307692307</c:v>
                </c:pt>
                <c:pt idx="87">
                  <c:v>63.2</c:v>
                </c:pt>
                <c:pt idx="88">
                  <c:v>63.889908256880737</c:v>
                </c:pt>
                <c:pt idx="89">
                  <c:v>64.510000000000005</c:v>
                </c:pt>
                <c:pt idx="90">
                  <c:v>66.276595744680847</c:v>
                </c:pt>
                <c:pt idx="91">
                  <c:v>67.63636363636364</c:v>
                </c:pt>
                <c:pt idx="92">
                  <c:v>67.239130434782609</c:v>
                </c:pt>
                <c:pt idx="93">
                  <c:v>71.65384615384616</c:v>
                </c:pt>
                <c:pt idx="94">
                  <c:v>65.86</c:v>
                </c:pt>
                <c:pt idx="95">
                  <c:v>63.680851063829785</c:v>
                </c:pt>
                <c:pt idx="96">
                  <c:v>56.83</c:v>
                </c:pt>
                <c:pt idx="97">
                  <c:v>59.88</c:v>
                </c:pt>
                <c:pt idx="98">
                  <c:v>69.5</c:v>
                </c:pt>
                <c:pt idx="99">
                  <c:v>64.07692307692308</c:v>
                </c:pt>
                <c:pt idx="100">
                  <c:v>60.075000000000003</c:v>
                </c:pt>
                <c:pt idx="101">
                  <c:v>56.75</c:v>
                </c:pt>
                <c:pt idx="102">
                  <c:v>48.444444444444443</c:v>
                </c:pt>
                <c:pt idx="103">
                  <c:v>65.140625</c:v>
                </c:pt>
                <c:pt idx="104">
                  <c:v>56.703703703703702</c:v>
                </c:pt>
                <c:pt idx="105">
                  <c:v>54.17</c:v>
                </c:pt>
                <c:pt idx="106">
                  <c:v>60.722222222222221</c:v>
                </c:pt>
                <c:pt idx="107">
                  <c:v>67.043731748990368</c:v>
                </c:pt>
                <c:pt idx="108">
                  <c:v>78.8</c:v>
                </c:pt>
                <c:pt idx="109">
                  <c:v>71.183908045977006</c:v>
                </c:pt>
                <c:pt idx="110">
                  <c:v>71.445945945945951</c:v>
                </c:pt>
                <c:pt idx="111">
                  <c:v>74.5</c:v>
                </c:pt>
                <c:pt idx="112">
                  <c:v>65.099999999999994</c:v>
                </c:pt>
                <c:pt idx="113">
                  <c:v>61.94</c:v>
                </c:pt>
                <c:pt idx="114">
                  <c:v>57</c:v>
                </c:pt>
                <c:pt idx="115">
                  <c:v>56.38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'Русский-11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Гимназия № 8</c:v>
                </c:pt>
                <c:pt idx="3">
                  <c:v>МАОУ Гимназия № 9</c:v>
                </c:pt>
                <c:pt idx="4">
                  <c:v>МАОУ Лицей № 28</c:v>
                </c:pt>
                <c:pt idx="5">
                  <c:v>МАОУ СШ № 19</c:v>
                </c:pt>
                <c:pt idx="6">
                  <c:v>МАОУ СШ № 12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11</c:v>
                </c:pt>
                <c:pt idx="12">
                  <c:v>МАОУ Гимназия № 4</c:v>
                </c:pt>
                <c:pt idx="13">
                  <c:v>МАОУ Лицей № 6 "Перспектива"</c:v>
                </c:pt>
                <c:pt idx="14">
                  <c:v>МАОУ СШ № 90</c:v>
                </c:pt>
                <c:pt idx="15">
                  <c:v>МАОУ Гимназия № 6</c:v>
                </c:pt>
                <c:pt idx="16">
                  <c:v>МАОУ СШ № 8 "Созидание"</c:v>
                </c:pt>
                <c:pt idx="17">
                  <c:v>МАОУ СШ № 81</c:v>
                </c:pt>
                <c:pt idx="18">
                  <c:v>МАОУ СШ № 135</c:v>
                </c:pt>
                <c:pt idx="19">
                  <c:v>МАОУ СШ № 46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СШ № 64</c:v>
                </c:pt>
                <c:pt idx="24">
                  <c:v>МАОУ Гимназия № 11 </c:v>
                </c:pt>
                <c:pt idx="25">
                  <c:v>МАОУ Лицей № 3</c:v>
                </c:pt>
                <c:pt idx="26">
                  <c:v>МБОУ Гимназия № 7</c:v>
                </c:pt>
                <c:pt idx="27">
                  <c:v>МАОУ Гимназия № 15</c:v>
                </c:pt>
                <c:pt idx="28">
                  <c:v>МБОУ СШ № 94</c:v>
                </c:pt>
                <c:pt idx="29">
                  <c:v>МБОУ СШ № 44</c:v>
                </c:pt>
                <c:pt idx="30">
                  <c:v>МАОУ Лицей № 12</c:v>
                </c:pt>
                <c:pt idx="31">
                  <c:v>МАОУ СШ № 53</c:v>
                </c:pt>
                <c:pt idx="32">
                  <c:v>МБОУ СШ № 31</c:v>
                </c:pt>
                <c:pt idx="33">
                  <c:v>МАОУ СШ № 89</c:v>
                </c:pt>
                <c:pt idx="34">
                  <c:v>МАОУ СШ № 148</c:v>
                </c:pt>
                <c:pt idx="35">
                  <c:v>МБОУ СШ № 79</c:v>
                </c:pt>
                <c:pt idx="36">
                  <c:v>МАОУ СШ № 65</c:v>
                </c:pt>
                <c:pt idx="37">
                  <c:v>МБОУ СШ № 13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3</c:v>
                </c:pt>
                <c:pt idx="42">
                  <c:v>МБОУ Гимназия № 3</c:v>
                </c:pt>
                <c:pt idx="43">
                  <c:v>МАОУ Школа-интернат № 1 </c:v>
                </c:pt>
                <c:pt idx="44">
                  <c:v>МАОУ Гимназия № 13 "Академ"</c:v>
                </c:pt>
                <c:pt idx="45">
                  <c:v>МБОУ СШ № 99</c:v>
                </c:pt>
                <c:pt idx="46">
                  <c:v>МАОУ "КУГ № 1 - Универс"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МАОУ СШ № 72 </c:v>
                </c:pt>
                <c:pt idx="50">
                  <c:v>МАОУ СШ № 82</c:v>
                </c:pt>
                <c:pt idx="51">
                  <c:v>МБОУ Лицей № 10</c:v>
                </c:pt>
                <c:pt idx="52">
                  <c:v>МБОУ СШ № 133 </c:v>
                </c:pt>
                <c:pt idx="53">
                  <c:v>МБОУ СШ № 95</c:v>
                </c:pt>
                <c:pt idx="54">
                  <c:v>МБОУ СШ № 159</c:v>
                </c:pt>
                <c:pt idx="55">
                  <c:v>МБОУ СШ № 84</c:v>
                </c:pt>
                <c:pt idx="56">
                  <c:v>МБОУ СШ № 30</c:v>
                </c:pt>
                <c:pt idx="57">
                  <c:v>МБОУ СШ № 21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6</c:v>
                </c:pt>
                <c:pt idx="63">
                  <c:v>МАОУ СШ № 23</c:v>
                </c:pt>
                <c:pt idx="64">
                  <c:v>МАОУ СШ № 17</c:v>
                </c:pt>
                <c:pt idx="65">
                  <c:v>МАОУ СШ № 76</c:v>
                </c:pt>
                <c:pt idx="66">
                  <c:v>МАОУ СШ № 45</c:v>
                </c:pt>
                <c:pt idx="67">
                  <c:v>МАОУ СШ № 137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МАОУ СШ № 93</c:v>
                </c:pt>
                <c:pt idx="71">
                  <c:v>МАОУ СШ № 158 "Грани"</c:v>
                </c:pt>
                <c:pt idx="72">
                  <c:v>МБОУ СШ № 62</c:v>
                </c:pt>
                <c:pt idx="73">
                  <c:v>МАОУ СШ № 34</c:v>
                </c:pt>
                <c:pt idx="74">
                  <c:v>МАОУ СШ № 78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144</c:v>
                </c:pt>
                <c:pt idx="78">
                  <c:v>МАОУ СШ № 152</c:v>
                </c:pt>
                <c:pt idx="79">
                  <c:v>МАОУ СШ № 157</c:v>
                </c:pt>
                <c:pt idx="80">
                  <c:v>МАОУ СШ № 7</c:v>
                </c:pt>
                <c:pt idx="81">
                  <c:v>МАОУ СШ № 69</c:v>
                </c:pt>
                <c:pt idx="82">
                  <c:v>МАОУ СШ № 145</c:v>
                </c:pt>
                <c:pt idx="83">
                  <c:v>МАОУ СШ № 151</c:v>
                </c:pt>
                <c:pt idx="84">
                  <c:v>МАОУ СШ № 143</c:v>
                </c:pt>
                <c:pt idx="85">
                  <c:v>МАОУ СШ № 66</c:v>
                </c:pt>
                <c:pt idx="86">
                  <c:v>МАОУ СШ № 149</c:v>
                </c:pt>
                <c:pt idx="87">
                  <c:v>МАОУ СШ № 150</c:v>
                </c:pt>
                <c:pt idx="88">
                  <c:v>МАОУ СШ № 154</c:v>
                </c:pt>
                <c:pt idx="89">
                  <c:v>МАОУ СШ № 24</c:v>
                </c:pt>
                <c:pt idx="90">
                  <c:v>МАОУ СШ № 141</c:v>
                </c:pt>
                <c:pt idx="91">
                  <c:v>МАОУ СШ № 18</c:v>
                </c:pt>
                <c:pt idx="92">
                  <c:v>МАОУ СШ № 115</c:v>
                </c:pt>
                <c:pt idx="93">
                  <c:v>МАОУ СШ № 91</c:v>
                </c:pt>
                <c:pt idx="94">
                  <c:v>МАОУ СШ № 1</c:v>
                </c:pt>
                <c:pt idx="95">
                  <c:v>МАОУ СШ № 98</c:v>
                </c:pt>
                <c:pt idx="96">
                  <c:v>МАОУ СШ № 108</c:v>
                </c:pt>
                <c:pt idx="97">
                  <c:v>МАОУ СШ № 85</c:v>
                </c:pt>
                <c:pt idx="98">
                  <c:v>МАОУ СШ № 129</c:v>
                </c:pt>
                <c:pt idx="99">
                  <c:v>МАОУ СШ № 5</c:v>
                </c:pt>
                <c:pt idx="100">
                  <c:v>МАОУ СШ № 134</c:v>
                </c:pt>
                <c:pt idx="101">
                  <c:v>МАОУ СШ № 121</c:v>
                </c:pt>
                <c:pt idx="102">
                  <c:v>МБОУ СШ № 2</c:v>
                </c:pt>
                <c:pt idx="103">
                  <c:v>МАОУ СШ № 147</c:v>
                </c:pt>
                <c:pt idx="104">
                  <c:v>МАОУ СШ № 156</c:v>
                </c:pt>
                <c:pt idx="105">
                  <c:v>МАОУ СШ № 139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СШ № 10 </c:v>
                </c:pt>
                <c:pt idx="110">
                  <c:v>МБОУ Гимназия  № 16</c:v>
                </c:pt>
                <c:pt idx="111">
                  <c:v>МБОУ Лицей № 2</c:v>
                </c:pt>
                <c:pt idx="112">
                  <c:v>МАОУ СШ "Комплекс Покровский"</c:v>
                </c:pt>
                <c:pt idx="113">
                  <c:v>МБОУ СШ № 4</c:v>
                </c:pt>
                <c:pt idx="114">
                  <c:v>МБОУ СШ № 27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'Русский-11 диаграмма'!$L$5:$L$121</c:f>
              <c:numCache>
                <c:formatCode>0,00</c:formatCode>
                <c:ptCount val="117"/>
                <c:pt idx="0">
                  <c:v>69.77</c:v>
                </c:pt>
                <c:pt idx="1">
                  <c:v>69.77</c:v>
                </c:pt>
                <c:pt idx="2">
                  <c:v>69.77</c:v>
                </c:pt>
                <c:pt idx="3">
                  <c:v>69.77</c:v>
                </c:pt>
                <c:pt idx="4">
                  <c:v>69.77</c:v>
                </c:pt>
                <c:pt idx="5">
                  <c:v>69.77</c:v>
                </c:pt>
                <c:pt idx="6">
                  <c:v>69.77</c:v>
                </c:pt>
                <c:pt idx="7">
                  <c:v>69.77</c:v>
                </c:pt>
                <c:pt idx="8">
                  <c:v>69.77</c:v>
                </c:pt>
                <c:pt idx="9">
                  <c:v>69.77</c:v>
                </c:pt>
                <c:pt idx="10">
                  <c:v>69.77</c:v>
                </c:pt>
                <c:pt idx="11">
                  <c:v>69.77</c:v>
                </c:pt>
                <c:pt idx="12">
                  <c:v>69.77</c:v>
                </c:pt>
                <c:pt idx="13">
                  <c:v>69.77</c:v>
                </c:pt>
                <c:pt idx="14">
                  <c:v>69.77</c:v>
                </c:pt>
                <c:pt idx="15">
                  <c:v>69.77</c:v>
                </c:pt>
                <c:pt idx="16">
                  <c:v>69.77</c:v>
                </c:pt>
                <c:pt idx="17">
                  <c:v>69.77</c:v>
                </c:pt>
                <c:pt idx="18">
                  <c:v>69.77</c:v>
                </c:pt>
                <c:pt idx="19">
                  <c:v>69.77</c:v>
                </c:pt>
                <c:pt idx="20">
                  <c:v>69.77</c:v>
                </c:pt>
                <c:pt idx="21">
                  <c:v>69.77</c:v>
                </c:pt>
                <c:pt idx="22">
                  <c:v>69.77</c:v>
                </c:pt>
                <c:pt idx="23">
                  <c:v>69.77</c:v>
                </c:pt>
                <c:pt idx="24">
                  <c:v>69.77</c:v>
                </c:pt>
                <c:pt idx="25">
                  <c:v>69.77</c:v>
                </c:pt>
                <c:pt idx="26">
                  <c:v>69.77</c:v>
                </c:pt>
                <c:pt idx="27">
                  <c:v>69.77</c:v>
                </c:pt>
                <c:pt idx="28">
                  <c:v>69.77</c:v>
                </c:pt>
                <c:pt idx="29">
                  <c:v>69.77</c:v>
                </c:pt>
                <c:pt idx="30">
                  <c:v>69.77</c:v>
                </c:pt>
                <c:pt idx="31">
                  <c:v>69.77</c:v>
                </c:pt>
                <c:pt idx="32">
                  <c:v>69.77</c:v>
                </c:pt>
                <c:pt idx="33">
                  <c:v>69.77</c:v>
                </c:pt>
                <c:pt idx="34">
                  <c:v>69.77</c:v>
                </c:pt>
                <c:pt idx="35">
                  <c:v>69.77</c:v>
                </c:pt>
                <c:pt idx="36">
                  <c:v>69.77</c:v>
                </c:pt>
                <c:pt idx="37">
                  <c:v>69.77</c:v>
                </c:pt>
                <c:pt idx="38">
                  <c:v>69.77</c:v>
                </c:pt>
                <c:pt idx="39">
                  <c:v>69.77</c:v>
                </c:pt>
                <c:pt idx="40">
                  <c:v>69.77</c:v>
                </c:pt>
                <c:pt idx="41">
                  <c:v>69.77</c:v>
                </c:pt>
                <c:pt idx="42">
                  <c:v>69.77</c:v>
                </c:pt>
                <c:pt idx="43">
                  <c:v>69.77</c:v>
                </c:pt>
                <c:pt idx="44">
                  <c:v>69.77</c:v>
                </c:pt>
                <c:pt idx="45">
                  <c:v>69.77</c:v>
                </c:pt>
                <c:pt idx="46">
                  <c:v>69.77</c:v>
                </c:pt>
                <c:pt idx="47">
                  <c:v>69.77</c:v>
                </c:pt>
                <c:pt idx="48">
                  <c:v>69.77</c:v>
                </c:pt>
                <c:pt idx="49">
                  <c:v>69.77</c:v>
                </c:pt>
                <c:pt idx="50">
                  <c:v>69.77</c:v>
                </c:pt>
                <c:pt idx="51">
                  <c:v>69.77</c:v>
                </c:pt>
                <c:pt idx="52">
                  <c:v>69.77</c:v>
                </c:pt>
                <c:pt idx="53">
                  <c:v>69.77</c:v>
                </c:pt>
                <c:pt idx="54">
                  <c:v>69.77</c:v>
                </c:pt>
                <c:pt idx="55">
                  <c:v>69.77</c:v>
                </c:pt>
                <c:pt idx="56">
                  <c:v>69.77</c:v>
                </c:pt>
                <c:pt idx="57">
                  <c:v>69.77</c:v>
                </c:pt>
                <c:pt idx="58">
                  <c:v>69.77</c:v>
                </c:pt>
                <c:pt idx="59">
                  <c:v>69.77</c:v>
                </c:pt>
                <c:pt idx="60">
                  <c:v>69.77</c:v>
                </c:pt>
                <c:pt idx="61">
                  <c:v>69.77</c:v>
                </c:pt>
                <c:pt idx="62">
                  <c:v>69.77</c:v>
                </c:pt>
                <c:pt idx="63">
                  <c:v>69.77</c:v>
                </c:pt>
                <c:pt idx="64">
                  <c:v>69.77</c:v>
                </c:pt>
                <c:pt idx="65">
                  <c:v>69.77</c:v>
                </c:pt>
                <c:pt idx="66">
                  <c:v>69.77</c:v>
                </c:pt>
                <c:pt idx="67">
                  <c:v>69.77</c:v>
                </c:pt>
                <c:pt idx="68">
                  <c:v>69.77</c:v>
                </c:pt>
                <c:pt idx="69">
                  <c:v>69.77</c:v>
                </c:pt>
                <c:pt idx="70">
                  <c:v>69.77</c:v>
                </c:pt>
                <c:pt idx="71">
                  <c:v>69.77</c:v>
                </c:pt>
                <c:pt idx="72">
                  <c:v>69.77</c:v>
                </c:pt>
                <c:pt idx="73">
                  <c:v>69.77</c:v>
                </c:pt>
                <c:pt idx="74">
                  <c:v>69.77</c:v>
                </c:pt>
                <c:pt idx="75">
                  <c:v>69.77</c:v>
                </c:pt>
                <c:pt idx="76">
                  <c:v>69.77</c:v>
                </c:pt>
                <c:pt idx="77">
                  <c:v>69.77</c:v>
                </c:pt>
                <c:pt idx="78">
                  <c:v>69.77</c:v>
                </c:pt>
                <c:pt idx="79">
                  <c:v>69.77</c:v>
                </c:pt>
                <c:pt idx="80">
                  <c:v>69.77</c:v>
                </c:pt>
                <c:pt idx="81">
                  <c:v>69.77</c:v>
                </c:pt>
                <c:pt idx="82">
                  <c:v>69.77</c:v>
                </c:pt>
                <c:pt idx="83">
                  <c:v>69.77</c:v>
                </c:pt>
                <c:pt idx="84">
                  <c:v>69.77</c:v>
                </c:pt>
                <c:pt idx="85">
                  <c:v>69.77</c:v>
                </c:pt>
                <c:pt idx="86">
                  <c:v>69.77</c:v>
                </c:pt>
                <c:pt idx="87">
                  <c:v>69.77</c:v>
                </c:pt>
                <c:pt idx="88">
                  <c:v>69.77</c:v>
                </c:pt>
                <c:pt idx="89">
                  <c:v>69.77</c:v>
                </c:pt>
                <c:pt idx="90">
                  <c:v>69.77</c:v>
                </c:pt>
                <c:pt idx="91">
                  <c:v>69.77</c:v>
                </c:pt>
                <c:pt idx="92">
                  <c:v>69.77</c:v>
                </c:pt>
                <c:pt idx="93">
                  <c:v>69.77</c:v>
                </c:pt>
                <c:pt idx="94">
                  <c:v>69.77</c:v>
                </c:pt>
                <c:pt idx="95">
                  <c:v>69.77</c:v>
                </c:pt>
                <c:pt idx="96">
                  <c:v>69.77</c:v>
                </c:pt>
                <c:pt idx="97">
                  <c:v>69.77</c:v>
                </c:pt>
                <c:pt idx="98">
                  <c:v>69.77</c:v>
                </c:pt>
                <c:pt idx="99">
                  <c:v>69.77</c:v>
                </c:pt>
                <c:pt idx="100">
                  <c:v>69.77</c:v>
                </c:pt>
                <c:pt idx="101">
                  <c:v>69.77</c:v>
                </c:pt>
                <c:pt idx="102">
                  <c:v>69.77</c:v>
                </c:pt>
                <c:pt idx="103">
                  <c:v>69.77</c:v>
                </c:pt>
                <c:pt idx="104">
                  <c:v>69.77</c:v>
                </c:pt>
                <c:pt idx="105">
                  <c:v>69.77</c:v>
                </c:pt>
                <c:pt idx="106">
                  <c:v>69.77</c:v>
                </c:pt>
                <c:pt idx="107">
                  <c:v>69.77</c:v>
                </c:pt>
                <c:pt idx="108">
                  <c:v>69.77</c:v>
                </c:pt>
                <c:pt idx="109">
                  <c:v>69.77</c:v>
                </c:pt>
                <c:pt idx="110">
                  <c:v>69.77</c:v>
                </c:pt>
                <c:pt idx="111">
                  <c:v>69.77</c:v>
                </c:pt>
                <c:pt idx="112">
                  <c:v>69.77</c:v>
                </c:pt>
                <c:pt idx="113">
                  <c:v>69.77</c:v>
                </c:pt>
                <c:pt idx="114">
                  <c:v>69.77</c:v>
                </c:pt>
                <c:pt idx="115">
                  <c:v>69.77</c:v>
                </c:pt>
                <c:pt idx="116">
                  <c:v>69.77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'Русский-11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Гимназия № 8</c:v>
                </c:pt>
                <c:pt idx="3">
                  <c:v>МАОУ Гимназия № 9</c:v>
                </c:pt>
                <c:pt idx="4">
                  <c:v>МАОУ Лицей № 28</c:v>
                </c:pt>
                <c:pt idx="5">
                  <c:v>МАОУ СШ № 19</c:v>
                </c:pt>
                <c:pt idx="6">
                  <c:v>МАОУ СШ № 12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11</c:v>
                </c:pt>
                <c:pt idx="12">
                  <c:v>МАОУ Гимназия № 4</c:v>
                </c:pt>
                <c:pt idx="13">
                  <c:v>МАОУ Лицей № 6 "Перспектива"</c:v>
                </c:pt>
                <c:pt idx="14">
                  <c:v>МАОУ СШ № 90</c:v>
                </c:pt>
                <c:pt idx="15">
                  <c:v>МАОУ Гимназия № 6</c:v>
                </c:pt>
                <c:pt idx="16">
                  <c:v>МАОУ СШ № 8 "Созидание"</c:v>
                </c:pt>
                <c:pt idx="17">
                  <c:v>МАОУ СШ № 81</c:v>
                </c:pt>
                <c:pt idx="18">
                  <c:v>МАОУ СШ № 135</c:v>
                </c:pt>
                <c:pt idx="19">
                  <c:v>МАОУ СШ № 46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СШ № 64</c:v>
                </c:pt>
                <c:pt idx="24">
                  <c:v>МАОУ Гимназия № 11 </c:v>
                </c:pt>
                <c:pt idx="25">
                  <c:v>МАОУ Лицей № 3</c:v>
                </c:pt>
                <c:pt idx="26">
                  <c:v>МБОУ Гимназия № 7</c:v>
                </c:pt>
                <c:pt idx="27">
                  <c:v>МАОУ Гимназия № 15</c:v>
                </c:pt>
                <c:pt idx="28">
                  <c:v>МБОУ СШ № 94</c:v>
                </c:pt>
                <c:pt idx="29">
                  <c:v>МБОУ СШ № 44</c:v>
                </c:pt>
                <c:pt idx="30">
                  <c:v>МАОУ Лицей № 12</c:v>
                </c:pt>
                <c:pt idx="31">
                  <c:v>МАОУ СШ № 53</c:v>
                </c:pt>
                <c:pt idx="32">
                  <c:v>МБОУ СШ № 31</c:v>
                </c:pt>
                <c:pt idx="33">
                  <c:v>МАОУ СШ № 89</c:v>
                </c:pt>
                <c:pt idx="34">
                  <c:v>МАОУ СШ № 148</c:v>
                </c:pt>
                <c:pt idx="35">
                  <c:v>МБОУ СШ № 79</c:v>
                </c:pt>
                <c:pt idx="36">
                  <c:v>МАОУ СШ № 65</c:v>
                </c:pt>
                <c:pt idx="37">
                  <c:v>МБОУ СШ № 13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3</c:v>
                </c:pt>
                <c:pt idx="42">
                  <c:v>МБОУ Гимназия № 3</c:v>
                </c:pt>
                <c:pt idx="43">
                  <c:v>МАОУ Школа-интернат № 1 </c:v>
                </c:pt>
                <c:pt idx="44">
                  <c:v>МАОУ Гимназия № 13 "Академ"</c:v>
                </c:pt>
                <c:pt idx="45">
                  <c:v>МБОУ СШ № 99</c:v>
                </c:pt>
                <c:pt idx="46">
                  <c:v>МАОУ "КУГ № 1 - Универс"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МАОУ СШ № 72 </c:v>
                </c:pt>
                <c:pt idx="50">
                  <c:v>МАОУ СШ № 82</c:v>
                </c:pt>
                <c:pt idx="51">
                  <c:v>МБОУ Лицей № 10</c:v>
                </c:pt>
                <c:pt idx="52">
                  <c:v>МБОУ СШ № 133 </c:v>
                </c:pt>
                <c:pt idx="53">
                  <c:v>МБОУ СШ № 95</c:v>
                </c:pt>
                <c:pt idx="54">
                  <c:v>МБОУ СШ № 159</c:v>
                </c:pt>
                <c:pt idx="55">
                  <c:v>МБОУ СШ № 84</c:v>
                </c:pt>
                <c:pt idx="56">
                  <c:v>МБОУ СШ № 30</c:v>
                </c:pt>
                <c:pt idx="57">
                  <c:v>МБОУ СШ № 21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6</c:v>
                </c:pt>
                <c:pt idx="63">
                  <c:v>МАОУ СШ № 23</c:v>
                </c:pt>
                <c:pt idx="64">
                  <c:v>МАОУ СШ № 17</c:v>
                </c:pt>
                <c:pt idx="65">
                  <c:v>МАОУ СШ № 76</c:v>
                </c:pt>
                <c:pt idx="66">
                  <c:v>МАОУ СШ № 45</c:v>
                </c:pt>
                <c:pt idx="67">
                  <c:v>МАОУ СШ № 137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МАОУ СШ № 93</c:v>
                </c:pt>
                <c:pt idx="71">
                  <c:v>МАОУ СШ № 158 "Грани"</c:v>
                </c:pt>
                <c:pt idx="72">
                  <c:v>МБОУ СШ № 62</c:v>
                </c:pt>
                <c:pt idx="73">
                  <c:v>МАОУ СШ № 34</c:v>
                </c:pt>
                <c:pt idx="74">
                  <c:v>МАОУ СШ № 78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144</c:v>
                </c:pt>
                <c:pt idx="78">
                  <c:v>МАОУ СШ № 152</c:v>
                </c:pt>
                <c:pt idx="79">
                  <c:v>МАОУ СШ № 157</c:v>
                </c:pt>
                <c:pt idx="80">
                  <c:v>МАОУ СШ № 7</c:v>
                </c:pt>
                <c:pt idx="81">
                  <c:v>МАОУ СШ № 69</c:v>
                </c:pt>
                <c:pt idx="82">
                  <c:v>МАОУ СШ № 145</c:v>
                </c:pt>
                <c:pt idx="83">
                  <c:v>МАОУ СШ № 151</c:v>
                </c:pt>
                <c:pt idx="84">
                  <c:v>МАОУ СШ № 143</c:v>
                </c:pt>
                <c:pt idx="85">
                  <c:v>МАОУ СШ № 66</c:v>
                </c:pt>
                <c:pt idx="86">
                  <c:v>МАОУ СШ № 149</c:v>
                </c:pt>
                <c:pt idx="87">
                  <c:v>МАОУ СШ № 150</c:v>
                </c:pt>
                <c:pt idx="88">
                  <c:v>МАОУ СШ № 154</c:v>
                </c:pt>
                <c:pt idx="89">
                  <c:v>МАОУ СШ № 24</c:v>
                </c:pt>
                <c:pt idx="90">
                  <c:v>МАОУ СШ № 141</c:v>
                </c:pt>
                <c:pt idx="91">
                  <c:v>МАОУ СШ № 18</c:v>
                </c:pt>
                <c:pt idx="92">
                  <c:v>МАОУ СШ № 115</c:v>
                </c:pt>
                <c:pt idx="93">
                  <c:v>МАОУ СШ № 91</c:v>
                </c:pt>
                <c:pt idx="94">
                  <c:v>МАОУ СШ № 1</c:v>
                </c:pt>
                <c:pt idx="95">
                  <c:v>МАОУ СШ № 98</c:v>
                </c:pt>
                <c:pt idx="96">
                  <c:v>МАОУ СШ № 108</c:v>
                </c:pt>
                <c:pt idx="97">
                  <c:v>МАОУ СШ № 85</c:v>
                </c:pt>
                <c:pt idx="98">
                  <c:v>МАОУ СШ № 129</c:v>
                </c:pt>
                <c:pt idx="99">
                  <c:v>МАОУ СШ № 5</c:v>
                </c:pt>
                <c:pt idx="100">
                  <c:v>МАОУ СШ № 134</c:v>
                </c:pt>
                <c:pt idx="101">
                  <c:v>МАОУ СШ № 121</c:v>
                </c:pt>
                <c:pt idx="102">
                  <c:v>МБОУ СШ № 2</c:v>
                </c:pt>
                <c:pt idx="103">
                  <c:v>МАОУ СШ № 147</c:v>
                </c:pt>
                <c:pt idx="104">
                  <c:v>МАОУ СШ № 156</c:v>
                </c:pt>
                <c:pt idx="105">
                  <c:v>МАОУ СШ № 139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СШ № 10 </c:v>
                </c:pt>
                <c:pt idx="110">
                  <c:v>МБОУ Гимназия  № 16</c:v>
                </c:pt>
                <c:pt idx="111">
                  <c:v>МБОУ Лицей № 2</c:v>
                </c:pt>
                <c:pt idx="112">
                  <c:v>МАОУ СШ "Комплекс Покровский"</c:v>
                </c:pt>
                <c:pt idx="113">
                  <c:v>МБОУ СШ № 4</c:v>
                </c:pt>
                <c:pt idx="114">
                  <c:v>МБОУ СШ № 27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'Русский-11 диаграмма'!$M$5:$M$121</c:f>
              <c:numCache>
                <c:formatCode>0,00</c:formatCode>
                <c:ptCount val="117"/>
                <c:pt idx="0">
                  <c:v>65.910987794537547</c:v>
                </c:pt>
                <c:pt idx="1">
                  <c:v>72.099999999999994</c:v>
                </c:pt>
                <c:pt idx="2">
                  <c:v>67.5</c:v>
                </c:pt>
                <c:pt idx="3">
                  <c:v>67.13095238095238</c:v>
                </c:pt>
                <c:pt idx="4">
                  <c:v>74.215686274509807</c:v>
                </c:pt>
                <c:pt idx="5">
                  <c:v>65.61702127659575</c:v>
                </c:pt>
                <c:pt idx="6">
                  <c:v>68.424242424242422</c:v>
                </c:pt>
                <c:pt idx="7">
                  <c:v>56</c:v>
                </c:pt>
                <c:pt idx="8">
                  <c:v>56.3</c:v>
                </c:pt>
                <c:pt idx="9">
                  <c:v>65.830000000000013</c:v>
                </c:pt>
                <c:pt idx="10">
                  <c:v>73.900000000000006</c:v>
                </c:pt>
                <c:pt idx="11">
                  <c:v>69.3</c:v>
                </c:pt>
                <c:pt idx="12">
                  <c:v>63.1</c:v>
                </c:pt>
                <c:pt idx="13">
                  <c:v>70.599999999999994</c:v>
                </c:pt>
                <c:pt idx="14">
                  <c:v>65.3</c:v>
                </c:pt>
                <c:pt idx="15">
                  <c:v>70.099999999999994</c:v>
                </c:pt>
                <c:pt idx="16">
                  <c:v>56.6</c:v>
                </c:pt>
                <c:pt idx="17">
                  <c:v>54.7</c:v>
                </c:pt>
                <c:pt idx="18">
                  <c:v>65.7</c:v>
                </c:pt>
                <c:pt idx="19">
                  <c:v>69</c:v>
                </c:pt>
                <c:pt idx="22">
                  <c:v>62.68</c:v>
                </c:pt>
                <c:pt idx="23">
                  <c:v>70.5</c:v>
                </c:pt>
                <c:pt idx="24">
                  <c:v>67.599999999999994</c:v>
                </c:pt>
                <c:pt idx="25">
                  <c:v>67</c:v>
                </c:pt>
                <c:pt idx="26">
                  <c:v>72.2</c:v>
                </c:pt>
                <c:pt idx="27">
                  <c:v>69.2</c:v>
                </c:pt>
                <c:pt idx="28">
                  <c:v>69.599999999999994</c:v>
                </c:pt>
                <c:pt idx="29">
                  <c:v>67.400000000000006</c:v>
                </c:pt>
                <c:pt idx="30">
                  <c:v>67</c:v>
                </c:pt>
                <c:pt idx="31">
                  <c:v>58.8</c:v>
                </c:pt>
                <c:pt idx="32">
                  <c:v>51.9</c:v>
                </c:pt>
                <c:pt idx="33">
                  <c:v>59.7</c:v>
                </c:pt>
                <c:pt idx="34">
                  <c:v>56.7</c:v>
                </c:pt>
                <c:pt idx="35">
                  <c:v>54</c:v>
                </c:pt>
                <c:pt idx="36">
                  <c:v>61.6</c:v>
                </c:pt>
                <c:pt idx="37">
                  <c:v>47</c:v>
                </c:pt>
                <c:pt idx="40">
                  <c:v>65.67647058823529</c:v>
                </c:pt>
                <c:pt idx="41">
                  <c:v>73</c:v>
                </c:pt>
                <c:pt idx="42">
                  <c:v>67</c:v>
                </c:pt>
                <c:pt idx="43">
                  <c:v>64.099999999999994</c:v>
                </c:pt>
                <c:pt idx="44">
                  <c:v>69.8</c:v>
                </c:pt>
                <c:pt idx="45">
                  <c:v>68.900000000000006</c:v>
                </c:pt>
                <c:pt idx="46">
                  <c:v>69.599999999999994</c:v>
                </c:pt>
                <c:pt idx="47">
                  <c:v>65.099999999999994</c:v>
                </c:pt>
                <c:pt idx="48">
                  <c:v>68.599999999999994</c:v>
                </c:pt>
                <c:pt idx="49">
                  <c:v>65.599999999999994</c:v>
                </c:pt>
                <c:pt idx="50">
                  <c:v>70</c:v>
                </c:pt>
                <c:pt idx="51">
                  <c:v>70.599999999999994</c:v>
                </c:pt>
                <c:pt idx="52">
                  <c:v>58.7</c:v>
                </c:pt>
                <c:pt idx="53">
                  <c:v>59.9</c:v>
                </c:pt>
                <c:pt idx="55">
                  <c:v>61.8</c:v>
                </c:pt>
                <c:pt idx="57">
                  <c:v>56.5</c:v>
                </c:pt>
                <c:pt idx="58">
                  <c:v>61.1</c:v>
                </c:pt>
                <c:pt idx="60">
                  <c:v>66.2</c:v>
                </c:pt>
                <c:pt idx="61">
                  <c:v>62.071428571428569</c:v>
                </c:pt>
                <c:pt idx="62">
                  <c:v>66.8</c:v>
                </c:pt>
                <c:pt idx="63">
                  <c:v>67.900000000000006</c:v>
                </c:pt>
                <c:pt idx="64">
                  <c:v>55.4</c:v>
                </c:pt>
                <c:pt idx="65">
                  <c:v>70.2</c:v>
                </c:pt>
                <c:pt idx="66">
                  <c:v>61.7</c:v>
                </c:pt>
                <c:pt idx="67">
                  <c:v>68.8</c:v>
                </c:pt>
                <c:pt idx="68">
                  <c:v>67.099999999999994</c:v>
                </c:pt>
                <c:pt idx="69">
                  <c:v>69.400000000000006</c:v>
                </c:pt>
                <c:pt idx="70">
                  <c:v>60.5</c:v>
                </c:pt>
                <c:pt idx="71">
                  <c:v>66</c:v>
                </c:pt>
                <c:pt idx="72">
                  <c:v>53.2</c:v>
                </c:pt>
                <c:pt idx="73">
                  <c:v>53</c:v>
                </c:pt>
                <c:pt idx="74">
                  <c:v>43</c:v>
                </c:pt>
                <c:pt idx="75">
                  <c:v>66</c:v>
                </c:pt>
                <c:pt idx="76">
                  <c:v>66.02758620689653</c:v>
                </c:pt>
                <c:pt idx="77">
                  <c:v>74.5</c:v>
                </c:pt>
                <c:pt idx="78">
                  <c:v>69.2</c:v>
                </c:pt>
                <c:pt idx="79">
                  <c:v>70.3</c:v>
                </c:pt>
                <c:pt idx="80">
                  <c:v>68.3</c:v>
                </c:pt>
                <c:pt idx="81">
                  <c:v>67</c:v>
                </c:pt>
                <c:pt idx="82">
                  <c:v>69.5</c:v>
                </c:pt>
                <c:pt idx="83">
                  <c:v>66</c:v>
                </c:pt>
                <c:pt idx="84">
                  <c:v>66.400000000000006</c:v>
                </c:pt>
                <c:pt idx="85">
                  <c:v>60.4</c:v>
                </c:pt>
                <c:pt idx="86">
                  <c:v>70</c:v>
                </c:pt>
                <c:pt idx="87">
                  <c:v>68</c:v>
                </c:pt>
                <c:pt idx="88">
                  <c:v>69.8</c:v>
                </c:pt>
                <c:pt idx="89">
                  <c:v>67</c:v>
                </c:pt>
                <c:pt idx="90">
                  <c:v>67.8</c:v>
                </c:pt>
                <c:pt idx="91">
                  <c:v>60.4</c:v>
                </c:pt>
                <c:pt idx="92">
                  <c:v>64.599999999999994</c:v>
                </c:pt>
                <c:pt idx="93">
                  <c:v>68.099999999999994</c:v>
                </c:pt>
                <c:pt idx="94">
                  <c:v>67</c:v>
                </c:pt>
                <c:pt idx="95">
                  <c:v>66.599999999999994</c:v>
                </c:pt>
                <c:pt idx="96">
                  <c:v>62.1</c:v>
                </c:pt>
                <c:pt idx="97">
                  <c:v>64.599999999999994</c:v>
                </c:pt>
                <c:pt idx="98">
                  <c:v>62.7</c:v>
                </c:pt>
                <c:pt idx="99">
                  <c:v>65</c:v>
                </c:pt>
                <c:pt idx="100">
                  <c:v>56.4</c:v>
                </c:pt>
                <c:pt idx="101">
                  <c:v>60</c:v>
                </c:pt>
                <c:pt idx="103">
                  <c:v>65.5</c:v>
                </c:pt>
                <c:pt idx="104">
                  <c:v>63.8</c:v>
                </c:pt>
                <c:pt idx="105">
                  <c:v>67</c:v>
                </c:pt>
                <c:pt idx="106">
                  <c:v>66.8</c:v>
                </c:pt>
                <c:pt idx="107">
                  <c:v>67.463372634826101</c:v>
                </c:pt>
                <c:pt idx="108">
                  <c:v>79.602409638554221</c:v>
                </c:pt>
                <c:pt idx="109">
                  <c:v>72.064102564102569</c:v>
                </c:pt>
                <c:pt idx="110">
                  <c:v>70.951807228915669</c:v>
                </c:pt>
                <c:pt idx="111">
                  <c:v>74.2</c:v>
                </c:pt>
                <c:pt idx="112">
                  <c:v>62.4</c:v>
                </c:pt>
                <c:pt idx="113">
                  <c:v>68.347826086956516</c:v>
                </c:pt>
                <c:pt idx="114">
                  <c:v>60.2</c:v>
                </c:pt>
                <c:pt idx="115">
                  <c:v>60.02325581395349</c:v>
                </c:pt>
                <c:pt idx="116">
                  <c:v>59.38095238095238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'Русский-11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Гимназия № 8</c:v>
                </c:pt>
                <c:pt idx="3">
                  <c:v>МАОУ Гимназия № 9</c:v>
                </c:pt>
                <c:pt idx="4">
                  <c:v>МАОУ Лицей № 28</c:v>
                </c:pt>
                <c:pt idx="5">
                  <c:v>МАОУ СШ № 19</c:v>
                </c:pt>
                <c:pt idx="6">
                  <c:v>МАОУ СШ № 12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11</c:v>
                </c:pt>
                <c:pt idx="12">
                  <c:v>МАОУ Гимназия № 4</c:v>
                </c:pt>
                <c:pt idx="13">
                  <c:v>МАОУ Лицей № 6 "Перспектива"</c:v>
                </c:pt>
                <c:pt idx="14">
                  <c:v>МАОУ СШ № 90</c:v>
                </c:pt>
                <c:pt idx="15">
                  <c:v>МАОУ Гимназия № 6</c:v>
                </c:pt>
                <c:pt idx="16">
                  <c:v>МАОУ СШ № 8 "Созидание"</c:v>
                </c:pt>
                <c:pt idx="17">
                  <c:v>МАОУ СШ № 81</c:v>
                </c:pt>
                <c:pt idx="18">
                  <c:v>МАОУ СШ № 135</c:v>
                </c:pt>
                <c:pt idx="19">
                  <c:v>МАОУ СШ № 46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СШ № 64</c:v>
                </c:pt>
                <c:pt idx="24">
                  <c:v>МАОУ Гимназия № 11 </c:v>
                </c:pt>
                <c:pt idx="25">
                  <c:v>МАОУ Лицей № 3</c:v>
                </c:pt>
                <c:pt idx="26">
                  <c:v>МБОУ Гимназия № 7</c:v>
                </c:pt>
                <c:pt idx="27">
                  <c:v>МАОУ Гимназия № 15</c:v>
                </c:pt>
                <c:pt idx="28">
                  <c:v>МБОУ СШ № 94</c:v>
                </c:pt>
                <c:pt idx="29">
                  <c:v>МБОУ СШ № 44</c:v>
                </c:pt>
                <c:pt idx="30">
                  <c:v>МАОУ Лицей № 12</c:v>
                </c:pt>
                <c:pt idx="31">
                  <c:v>МАОУ СШ № 53</c:v>
                </c:pt>
                <c:pt idx="32">
                  <c:v>МБОУ СШ № 31</c:v>
                </c:pt>
                <c:pt idx="33">
                  <c:v>МАОУ СШ № 89</c:v>
                </c:pt>
                <c:pt idx="34">
                  <c:v>МАОУ СШ № 148</c:v>
                </c:pt>
                <c:pt idx="35">
                  <c:v>МБОУ СШ № 79</c:v>
                </c:pt>
                <c:pt idx="36">
                  <c:v>МАОУ СШ № 65</c:v>
                </c:pt>
                <c:pt idx="37">
                  <c:v>МБОУ СШ № 13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3</c:v>
                </c:pt>
                <c:pt idx="42">
                  <c:v>МБОУ Гимназия № 3</c:v>
                </c:pt>
                <c:pt idx="43">
                  <c:v>МАОУ Школа-интернат № 1 </c:v>
                </c:pt>
                <c:pt idx="44">
                  <c:v>МАОУ Гимназия № 13 "Академ"</c:v>
                </c:pt>
                <c:pt idx="45">
                  <c:v>МБОУ СШ № 99</c:v>
                </c:pt>
                <c:pt idx="46">
                  <c:v>МАОУ "КУГ № 1 - Универс"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МАОУ СШ № 72 </c:v>
                </c:pt>
                <c:pt idx="50">
                  <c:v>МАОУ СШ № 82</c:v>
                </c:pt>
                <c:pt idx="51">
                  <c:v>МБОУ Лицей № 10</c:v>
                </c:pt>
                <c:pt idx="52">
                  <c:v>МБОУ СШ № 133 </c:v>
                </c:pt>
                <c:pt idx="53">
                  <c:v>МБОУ СШ № 95</c:v>
                </c:pt>
                <c:pt idx="54">
                  <c:v>МБОУ СШ № 159</c:v>
                </c:pt>
                <c:pt idx="55">
                  <c:v>МБОУ СШ № 84</c:v>
                </c:pt>
                <c:pt idx="56">
                  <c:v>МБОУ СШ № 30</c:v>
                </c:pt>
                <c:pt idx="57">
                  <c:v>МБОУ СШ № 21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6</c:v>
                </c:pt>
                <c:pt idx="63">
                  <c:v>МАОУ СШ № 23</c:v>
                </c:pt>
                <c:pt idx="64">
                  <c:v>МАОУ СШ № 17</c:v>
                </c:pt>
                <c:pt idx="65">
                  <c:v>МАОУ СШ № 76</c:v>
                </c:pt>
                <c:pt idx="66">
                  <c:v>МАОУ СШ № 45</c:v>
                </c:pt>
                <c:pt idx="67">
                  <c:v>МАОУ СШ № 137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МАОУ СШ № 93</c:v>
                </c:pt>
                <c:pt idx="71">
                  <c:v>МАОУ СШ № 158 "Грани"</c:v>
                </c:pt>
                <c:pt idx="72">
                  <c:v>МБОУ СШ № 62</c:v>
                </c:pt>
                <c:pt idx="73">
                  <c:v>МАОУ СШ № 34</c:v>
                </c:pt>
                <c:pt idx="74">
                  <c:v>МАОУ СШ № 78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144</c:v>
                </c:pt>
                <c:pt idx="78">
                  <c:v>МАОУ СШ № 152</c:v>
                </c:pt>
                <c:pt idx="79">
                  <c:v>МАОУ СШ № 157</c:v>
                </c:pt>
                <c:pt idx="80">
                  <c:v>МАОУ СШ № 7</c:v>
                </c:pt>
                <c:pt idx="81">
                  <c:v>МАОУ СШ № 69</c:v>
                </c:pt>
                <c:pt idx="82">
                  <c:v>МАОУ СШ № 145</c:v>
                </c:pt>
                <c:pt idx="83">
                  <c:v>МАОУ СШ № 151</c:v>
                </c:pt>
                <c:pt idx="84">
                  <c:v>МАОУ СШ № 143</c:v>
                </c:pt>
                <c:pt idx="85">
                  <c:v>МАОУ СШ № 66</c:v>
                </c:pt>
                <c:pt idx="86">
                  <c:v>МАОУ СШ № 149</c:v>
                </c:pt>
                <c:pt idx="87">
                  <c:v>МАОУ СШ № 150</c:v>
                </c:pt>
                <c:pt idx="88">
                  <c:v>МАОУ СШ № 154</c:v>
                </c:pt>
                <c:pt idx="89">
                  <c:v>МАОУ СШ № 24</c:v>
                </c:pt>
                <c:pt idx="90">
                  <c:v>МАОУ СШ № 141</c:v>
                </c:pt>
                <c:pt idx="91">
                  <c:v>МАОУ СШ № 18</c:v>
                </c:pt>
                <c:pt idx="92">
                  <c:v>МАОУ СШ № 115</c:v>
                </c:pt>
                <c:pt idx="93">
                  <c:v>МАОУ СШ № 91</c:v>
                </c:pt>
                <c:pt idx="94">
                  <c:v>МАОУ СШ № 1</c:v>
                </c:pt>
                <c:pt idx="95">
                  <c:v>МАОУ СШ № 98</c:v>
                </c:pt>
                <c:pt idx="96">
                  <c:v>МАОУ СШ № 108</c:v>
                </c:pt>
                <c:pt idx="97">
                  <c:v>МАОУ СШ № 85</c:v>
                </c:pt>
                <c:pt idx="98">
                  <c:v>МАОУ СШ № 129</c:v>
                </c:pt>
                <c:pt idx="99">
                  <c:v>МАОУ СШ № 5</c:v>
                </c:pt>
                <c:pt idx="100">
                  <c:v>МАОУ СШ № 134</c:v>
                </c:pt>
                <c:pt idx="101">
                  <c:v>МАОУ СШ № 121</c:v>
                </c:pt>
                <c:pt idx="102">
                  <c:v>МБОУ СШ № 2</c:v>
                </c:pt>
                <c:pt idx="103">
                  <c:v>МАОУ СШ № 147</c:v>
                </c:pt>
                <c:pt idx="104">
                  <c:v>МАОУ СШ № 156</c:v>
                </c:pt>
                <c:pt idx="105">
                  <c:v>МАОУ СШ № 139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СШ № 10 </c:v>
                </c:pt>
                <c:pt idx="110">
                  <c:v>МБОУ Гимназия  № 16</c:v>
                </c:pt>
                <c:pt idx="111">
                  <c:v>МБОУ Лицей № 2</c:v>
                </c:pt>
                <c:pt idx="112">
                  <c:v>МАОУ СШ "Комплекс Покровский"</c:v>
                </c:pt>
                <c:pt idx="113">
                  <c:v>МБОУ СШ № 4</c:v>
                </c:pt>
                <c:pt idx="114">
                  <c:v>МБОУ СШ № 27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'Русский-11 диаграмма'!$P$5:$P$121</c:f>
              <c:numCache>
                <c:formatCode>0,00</c:formatCode>
                <c:ptCount val="117"/>
                <c:pt idx="0">
                  <c:v>69.900000000000006</c:v>
                </c:pt>
                <c:pt idx="1">
                  <c:v>69.900000000000006</c:v>
                </c:pt>
                <c:pt idx="2">
                  <c:v>69.900000000000006</c:v>
                </c:pt>
                <c:pt idx="3">
                  <c:v>69.900000000000006</c:v>
                </c:pt>
                <c:pt idx="4">
                  <c:v>69.900000000000006</c:v>
                </c:pt>
                <c:pt idx="5">
                  <c:v>69.900000000000006</c:v>
                </c:pt>
                <c:pt idx="6">
                  <c:v>69.900000000000006</c:v>
                </c:pt>
                <c:pt idx="7">
                  <c:v>69.900000000000006</c:v>
                </c:pt>
                <c:pt idx="8">
                  <c:v>69.900000000000006</c:v>
                </c:pt>
                <c:pt idx="9">
                  <c:v>69.900000000000006</c:v>
                </c:pt>
                <c:pt idx="10">
                  <c:v>69.900000000000006</c:v>
                </c:pt>
                <c:pt idx="11">
                  <c:v>69.900000000000006</c:v>
                </c:pt>
                <c:pt idx="12">
                  <c:v>69.900000000000006</c:v>
                </c:pt>
                <c:pt idx="13">
                  <c:v>69.900000000000006</c:v>
                </c:pt>
                <c:pt idx="14">
                  <c:v>69.900000000000006</c:v>
                </c:pt>
                <c:pt idx="15">
                  <c:v>69.900000000000006</c:v>
                </c:pt>
                <c:pt idx="16">
                  <c:v>69.900000000000006</c:v>
                </c:pt>
                <c:pt idx="17">
                  <c:v>69.900000000000006</c:v>
                </c:pt>
                <c:pt idx="18">
                  <c:v>69.900000000000006</c:v>
                </c:pt>
                <c:pt idx="19">
                  <c:v>69.900000000000006</c:v>
                </c:pt>
                <c:pt idx="20">
                  <c:v>69.900000000000006</c:v>
                </c:pt>
                <c:pt idx="21">
                  <c:v>69.900000000000006</c:v>
                </c:pt>
                <c:pt idx="22">
                  <c:v>69.900000000000006</c:v>
                </c:pt>
                <c:pt idx="23">
                  <c:v>69.900000000000006</c:v>
                </c:pt>
                <c:pt idx="24">
                  <c:v>69.900000000000006</c:v>
                </c:pt>
                <c:pt idx="25">
                  <c:v>69.900000000000006</c:v>
                </c:pt>
                <c:pt idx="26">
                  <c:v>69.900000000000006</c:v>
                </c:pt>
                <c:pt idx="27">
                  <c:v>69.900000000000006</c:v>
                </c:pt>
                <c:pt idx="28">
                  <c:v>69.900000000000006</c:v>
                </c:pt>
                <c:pt idx="29">
                  <c:v>69.900000000000006</c:v>
                </c:pt>
                <c:pt idx="30">
                  <c:v>69.900000000000006</c:v>
                </c:pt>
                <c:pt idx="31">
                  <c:v>69.900000000000006</c:v>
                </c:pt>
                <c:pt idx="32">
                  <c:v>69.900000000000006</c:v>
                </c:pt>
                <c:pt idx="33">
                  <c:v>69.900000000000006</c:v>
                </c:pt>
                <c:pt idx="34">
                  <c:v>69.900000000000006</c:v>
                </c:pt>
                <c:pt idx="35">
                  <c:v>69.900000000000006</c:v>
                </c:pt>
                <c:pt idx="36">
                  <c:v>69.900000000000006</c:v>
                </c:pt>
                <c:pt idx="37">
                  <c:v>69.900000000000006</c:v>
                </c:pt>
                <c:pt idx="38">
                  <c:v>69.900000000000006</c:v>
                </c:pt>
                <c:pt idx="39">
                  <c:v>69.900000000000006</c:v>
                </c:pt>
                <c:pt idx="40">
                  <c:v>69.900000000000006</c:v>
                </c:pt>
                <c:pt idx="41">
                  <c:v>69.900000000000006</c:v>
                </c:pt>
                <c:pt idx="42">
                  <c:v>69.900000000000006</c:v>
                </c:pt>
                <c:pt idx="43">
                  <c:v>69.900000000000006</c:v>
                </c:pt>
                <c:pt idx="44">
                  <c:v>69.900000000000006</c:v>
                </c:pt>
                <c:pt idx="45">
                  <c:v>69.900000000000006</c:v>
                </c:pt>
                <c:pt idx="46">
                  <c:v>69.900000000000006</c:v>
                </c:pt>
                <c:pt idx="47">
                  <c:v>69.900000000000006</c:v>
                </c:pt>
                <c:pt idx="48">
                  <c:v>69.900000000000006</c:v>
                </c:pt>
                <c:pt idx="49">
                  <c:v>69.900000000000006</c:v>
                </c:pt>
                <c:pt idx="50">
                  <c:v>69.900000000000006</c:v>
                </c:pt>
                <c:pt idx="51">
                  <c:v>69.900000000000006</c:v>
                </c:pt>
                <c:pt idx="52">
                  <c:v>69.900000000000006</c:v>
                </c:pt>
                <c:pt idx="53">
                  <c:v>69.900000000000006</c:v>
                </c:pt>
                <c:pt idx="54">
                  <c:v>69.900000000000006</c:v>
                </c:pt>
                <c:pt idx="55">
                  <c:v>69.900000000000006</c:v>
                </c:pt>
                <c:pt idx="56">
                  <c:v>69.900000000000006</c:v>
                </c:pt>
                <c:pt idx="57">
                  <c:v>69.900000000000006</c:v>
                </c:pt>
                <c:pt idx="58">
                  <c:v>69.900000000000006</c:v>
                </c:pt>
                <c:pt idx="59">
                  <c:v>69.900000000000006</c:v>
                </c:pt>
                <c:pt idx="60">
                  <c:v>69.900000000000006</c:v>
                </c:pt>
                <c:pt idx="61">
                  <c:v>69.900000000000006</c:v>
                </c:pt>
                <c:pt idx="62">
                  <c:v>69.900000000000006</c:v>
                </c:pt>
                <c:pt idx="63">
                  <c:v>69.900000000000006</c:v>
                </c:pt>
                <c:pt idx="64">
                  <c:v>69.900000000000006</c:v>
                </c:pt>
                <c:pt idx="65">
                  <c:v>69.900000000000006</c:v>
                </c:pt>
                <c:pt idx="66">
                  <c:v>69.900000000000006</c:v>
                </c:pt>
                <c:pt idx="67">
                  <c:v>69.900000000000006</c:v>
                </c:pt>
                <c:pt idx="68">
                  <c:v>69.900000000000006</c:v>
                </c:pt>
                <c:pt idx="69">
                  <c:v>69.900000000000006</c:v>
                </c:pt>
                <c:pt idx="70">
                  <c:v>69.900000000000006</c:v>
                </c:pt>
                <c:pt idx="71">
                  <c:v>69.900000000000006</c:v>
                </c:pt>
                <c:pt idx="72">
                  <c:v>69.900000000000006</c:v>
                </c:pt>
                <c:pt idx="73">
                  <c:v>69.900000000000006</c:v>
                </c:pt>
                <c:pt idx="74">
                  <c:v>69.900000000000006</c:v>
                </c:pt>
                <c:pt idx="75">
                  <c:v>69.900000000000006</c:v>
                </c:pt>
                <c:pt idx="76">
                  <c:v>69.900000000000006</c:v>
                </c:pt>
                <c:pt idx="77">
                  <c:v>69.900000000000006</c:v>
                </c:pt>
                <c:pt idx="78">
                  <c:v>69.900000000000006</c:v>
                </c:pt>
                <c:pt idx="79">
                  <c:v>69.900000000000006</c:v>
                </c:pt>
                <c:pt idx="80">
                  <c:v>69.900000000000006</c:v>
                </c:pt>
                <c:pt idx="81">
                  <c:v>69.900000000000006</c:v>
                </c:pt>
                <c:pt idx="82">
                  <c:v>69.900000000000006</c:v>
                </c:pt>
                <c:pt idx="83">
                  <c:v>69.900000000000006</c:v>
                </c:pt>
                <c:pt idx="84">
                  <c:v>69.900000000000006</c:v>
                </c:pt>
                <c:pt idx="85">
                  <c:v>69.900000000000006</c:v>
                </c:pt>
                <c:pt idx="86">
                  <c:v>69.900000000000006</c:v>
                </c:pt>
                <c:pt idx="87">
                  <c:v>69.900000000000006</c:v>
                </c:pt>
                <c:pt idx="88">
                  <c:v>69.900000000000006</c:v>
                </c:pt>
                <c:pt idx="89">
                  <c:v>69.900000000000006</c:v>
                </c:pt>
                <c:pt idx="90">
                  <c:v>69.900000000000006</c:v>
                </c:pt>
                <c:pt idx="91">
                  <c:v>69.900000000000006</c:v>
                </c:pt>
                <c:pt idx="92">
                  <c:v>69.900000000000006</c:v>
                </c:pt>
                <c:pt idx="93">
                  <c:v>69.900000000000006</c:v>
                </c:pt>
                <c:pt idx="94">
                  <c:v>69.900000000000006</c:v>
                </c:pt>
                <c:pt idx="95">
                  <c:v>69.900000000000006</c:v>
                </c:pt>
                <c:pt idx="96">
                  <c:v>69.900000000000006</c:v>
                </c:pt>
                <c:pt idx="97">
                  <c:v>69.900000000000006</c:v>
                </c:pt>
                <c:pt idx="98">
                  <c:v>69.900000000000006</c:v>
                </c:pt>
                <c:pt idx="99">
                  <c:v>69.900000000000006</c:v>
                </c:pt>
                <c:pt idx="100">
                  <c:v>69.900000000000006</c:v>
                </c:pt>
                <c:pt idx="101">
                  <c:v>69.900000000000006</c:v>
                </c:pt>
                <c:pt idx="102">
                  <c:v>69.900000000000006</c:v>
                </c:pt>
                <c:pt idx="103">
                  <c:v>69.900000000000006</c:v>
                </c:pt>
                <c:pt idx="104">
                  <c:v>69.900000000000006</c:v>
                </c:pt>
                <c:pt idx="105">
                  <c:v>69.900000000000006</c:v>
                </c:pt>
                <c:pt idx="106">
                  <c:v>69.900000000000006</c:v>
                </c:pt>
                <c:pt idx="107">
                  <c:v>69.900000000000006</c:v>
                </c:pt>
                <c:pt idx="108">
                  <c:v>69.900000000000006</c:v>
                </c:pt>
                <c:pt idx="109">
                  <c:v>69.900000000000006</c:v>
                </c:pt>
                <c:pt idx="110">
                  <c:v>69.900000000000006</c:v>
                </c:pt>
                <c:pt idx="111">
                  <c:v>69.900000000000006</c:v>
                </c:pt>
                <c:pt idx="112">
                  <c:v>69.900000000000006</c:v>
                </c:pt>
                <c:pt idx="113">
                  <c:v>69.900000000000006</c:v>
                </c:pt>
                <c:pt idx="114">
                  <c:v>69.900000000000006</c:v>
                </c:pt>
                <c:pt idx="115">
                  <c:v>69.900000000000006</c:v>
                </c:pt>
                <c:pt idx="116">
                  <c:v>69.900000000000006</c:v>
                </c:pt>
              </c:numCache>
            </c:numRef>
          </c:val>
          <c:smooth val="0"/>
        </c:ser>
        <c:ser>
          <c:idx val="3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'Русский-11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Гимназия № 8</c:v>
                </c:pt>
                <c:pt idx="3">
                  <c:v>МАОУ Гимназия № 9</c:v>
                </c:pt>
                <c:pt idx="4">
                  <c:v>МАОУ Лицей № 28</c:v>
                </c:pt>
                <c:pt idx="5">
                  <c:v>МАОУ СШ № 19</c:v>
                </c:pt>
                <c:pt idx="6">
                  <c:v>МАОУ СШ № 12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Лицей № 11</c:v>
                </c:pt>
                <c:pt idx="12">
                  <c:v>МАОУ Гимназия № 4</c:v>
                </c:pt>
                <c:pt idx="13">
                  <c:v>МАОУ Лицей № 6 "Перспектива"</c:v>
                </c:pt>
                <c:pt idx="14">
                  <c:v>МАОУ СШ № 90</c:v>
                </c:pt>
                <c:pt idx="15">
                  <c:v>МАОУ Гимназия № 6</c:v>
                </c:pt>
                <c:pt idx="16">
                  <c:v>МАОУ СШ № 8 "Созидание"</c:v>
                </c:pt>
                <c:pt idx="17">
                  <c:v>МАОУ СШ № 81</c:v>
                </c:pt>
                <c:pt idx="18">
                  <c:v>МАОУ СШ № 135</c:v>
                </c:pt>
                <c:pt idx="19">
                  <c:v>МАОУ СШ № 46</c:v>
                </c:pt>
                <c:pt idx="20">
                  <c:v>МАОУ СШ № 55</c:v>
                </c:pt>
                <c:pt idx="21">
                  <c:v>МАОУ СШ № 63</c:v>
                </c:pt>
                <c:pt idx="22">
                  <c:v>ЛЕНИНСКИЙ РАЙОН</c:v>
                </c:pt>
                <c:pt idx="23">
                  <c:v>МБОУ СШ № 64</c:v>
                </c:pt>
                <c:pt idx="24">
                  <c:v>МАОУ Гимназия № 11 </c:v>
                </c:pt>
                <c:pt idx="25">
                  <c:v>МАОУ Лицей № 3</c:v>
                </c:pt>
                <c:pt idx="26">
                  <c:v>МБОУ Гимназия № 7</c:v>
                </c:pt>
                <c:pt idx="27">
                  <c:v>МАОУ Гимназия № 15</c:v>
                </c:pt>
                <c:pt idx="28">
                  <c:v>МБОУ СШ № 94</c:v>
                </c:pt>
                <c:pt idx="29">
                  <c:v>МБОУ СШ № 44</c:v>
                </c:pt>
                <c:pt idx="30">
                  <c:v>МАОУ Лицей № 12</c:v>
                </c:pt>
                <c:pt idx="31">
                  <c:v>МАОУ СШ № 53</c:v>
                </c:pt>
                <c:pt idx="32">
                  <c:v>МБОУ СШ № 31</c:v>
                </c:pt>
                <c:pt idx="33">
                  <c:v>МАОУ СШ № 89</c:v>
                </c:pt>
                <c:pt idx="34">
                  <c:v>МАОУ СШ № 148</c:v>
                </c:pt>
                <c:pt idx="35">
                  <c:v>МБОУ СШ № 79</c:v>
                </c:pt>
                <c:pt idx="36">
                  <c:v>МАОУ СШ № 65</c:v>
                </c:pt>
                <c:pt idx="37">
                  <c:v>МБОУ СШ № 13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3</c:v>
                </c:pt>
                <c:pt idx="42">
                  <c:v>МБОУ Гимназия № 3</c:v>
                </c:pt>
                <c:pt idx="43">
                  <c:v>МАОУ Школа-интернат № 1 </c:v>
                </c:pt>
                <c:pt idx="44">
                  <c:v>МАОУ Гимназия № 13 "Академ"</c:v>
                </c:pt>
                <c:pt idx="45">
                  <c:v>МБОУ СШ № 99</c:v>
                </c:pt>
                <c:pt idx="46">
                  <c:v>МАОУ "КУГ № 1 - Универс"</c:v>
                </c:pt>
                <c:pt idx="47">
                  <c:v>МАОУ Лицей № 1</c:v>
                </c:pt>
                <c:pt idx="48">
                  <c:v>МБОУ Лицей № 8</c:v>
                </c:pt>
                <c:pt idx="49">
                  <c:v>МАОУ СШ № 72 </c:v>
                </c:pt>
                <c:pt idx="50">
                  <c:v>МАОУ СШ № 82</c:v>
                </c:pt>
                <c:pt idx="51">
                  <c:v>МБОУ Лицей № 10</c:v>
                </c:pt>
                <c:pt idx="52">
                  <c:v>МБОУ СШ № 133 </c:v>
                </c:pt>
                <c:pt idx="53">
                  <c:v>МБОУ СШ № 95</c:v>
                </c:pt>
                <c:pt idx="54">
                  <c:v>МБОУ СШ № 159</c:v>
                </c:pt>
                <c:pt idx="55">
                  <c:v>МБОУ СШ № 84</c:v>
                </c:pt>
                <c:pt idx="56">
                  <c:v>МБОУ СШ № 30</c:v>
                </c:pt>
                <c:pt idx="57">
                  <c:v>МБОУ СШ № 21</c:v>
                </c:pt>
                <c:pt idx="58">
                  <c:v>МБОУ СШ № 36</c:v>
                </c:pt>
                <c:pt idx="59">
                  <c:v>МБОУ СШ № 39</c:v>
                </c:pt>
                <c:pt idx="60">
                  <c:v>МБОУ СШ № 73</c:v>
                </c:pt>
                <c:pt idx="61">
                  <c:v>СВЕРДЛОВСКИЙ РАЙОН</c:v>
                </c:pt>
                <c:pt idx="62">
                  <c:v>МАОУ СШ № 6</c:v>
                </c:pt>
                <c:pt idx="63">
                  <c:v>МАОУ СШ № 23</c:v>
                </c:pt>
                <c:pt idx="64">
                  <c:v>МАОУ СШ № 17</c:v>
                </c:pt>
                <c:pt idx="65">
                  <c:v>МАОУ СШ № 76</c:v>
                </c:pt>
                <c:pt idx="66">
                  <c:v>МАОУ СШ № 45</c:v>
                </c:pt>
                <c:pt idx="67">
                  <c:v>МАОУ СШ № 137</c:v>
                </c:pt>
                <c:pt idx="68">
                  <c:v>МАОУ Гимназия № 14</c:v>
                </c:pt>
                <c:pt idx="69">
                  <c:v>МАОУ Лицей № 9 "Лидер"</c:v>
                </c:pt>
                <c:pt idx="70">
                  <c:v>МАОУ СШ № 93</c:v>
                </c:pt>
                <c:pt idx="71">
                  <c:v>МАОУ СШ № 158 "Грани"</c:v>
                </c:pt>
                <c:pt idx="72">
                  <c:v>МБОУ СШ № 62</c:v>
                </c:pt>
                <c:pt idx="73">
                  <c:v>МАОУ СШ № 34</c:v>
                </c:pt>
                <c:pt idx="74">
                  <c:v>МАОУ СШ № 78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144</c:v>
                </c:pt>
                <c:pt idx="78">
                  <c:v>МАОУ СШ № 152</c:v>
                </c:pt>
                <c:pt idx="79">
                  <c:v>МАОУ СШ № 157</c:v>
                </c:pt>
                <c:pt idx="80">
                  <c:v>МАОУ СШ № 7</c:v>
                </c:pt>
                <c:pt idx="81">
                  <c:v>МАОУ СШ № 69</c:v>
                </c:pt>
                <c:pt idx="82">
                  <c:v>МАОУ СШ № 145</c:v>
                </c:pt>
                <c:pt idx="83">
                  <c:v>МАОУ СШ № 151</c:v>
                </c:pt>
                <c:pt idx="84">
                  <c:v>МАОУ СШ № 143</c:v>
                </c:pt>
                <c:pt idx="85">
                  <c:v>МАОУ СШ № 66</c:v>
                </c:pt>
                <c:pt idx="86">
                  <c:v>МАОУ СШ № 149</c:v>
                </c:pt>
                <c:pt idx="87">
                  <c:v>МАОУ СШ № 150</c:v>
                </c:pt>
                <c:pt idx="88">
                  <c:v>МАОУ СШ № 154</c:v>
                </c:pt>
                <c:pt idx="89">
                  <c:v>МАОУ СШ № 24</c:v>
                </c:pt>
                <c:pt idx="90">
                  <c:v>МАОУ СШ № 141</c:v>
                </c:pt>
                <c:pt idx="91">
                  <c:v>МАОУ СШ № 18</c:v>
                </c:pt>
                <c:pt idx="92">
                  <c:v>МАОУ СШ № 115</c:v>
                </c:pt>
                <c:pt idx="93">
                  <c:v>МАОУ СШ № 91</c:v>
                </c:pt>
                <c:pt idx="94">
                  <c:v>МАОУ СШ № 1</c:v>
                </c:pt>
                <c:pt idx="95">
                  <c:v>МАОУ СШ № 98</c:v>
                </c:pt>
                <c:pt idx="96">
                  <c:v>МАОУ СШ № 108</c:v>
                </c:pt>
                <c:pt idx="97">
                  <c:v>МАОУ СШ № 85</c:v>
                </c:pt>
                <c:pt idx="98">
                  <c:v>МАОУ СШ № 129</c:v>
                </c:pt>
                <c:pt idx="99">
                  <c:v>МАОУ СШ № 5</c:v>
                </c:pt>
                <c:pt idx="100">
                  <c:v>МАОУ СШ № 134</c:v>
                </c:pt>
                <c:pt idx="101">
                  <c:v>МАОУ СШ № 121</c:v>
                </c:pt>
                <c:pt idx="102">
                  <c:v>МБОУ СШ № 2</c:v>
                </c:pt>
                <c:pt idx="103">
                  <c:v>МАОУ СШ № 147</c:v>
                </c:pt>
                <c:pt idx="104">
                  <c:v>МАОУ СШ № 156</c:v>
                </c:pt>
                <c:pt idx="105">
                  <c:v>МАОУ СШ № 139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СШ № 10 </c:v>
                </c:pt>
                <c:pt idx="110">
                  <c:v>МБОУ Гимназия  № 16</c:v>
                </c:pt>
                <c:pt idx="111">
                  <c:v>МБОУ Лицей № 2</c:v>
                </c:pt>
                <c:pt idx="112">
                  <c:v>МАОУ СШ "Комплекс Покровский"</c:v>
                </c:pt>
                <c:pt idx="113">
                  <c:v>МБОУ СШ № 4</c:v>
                </c:pt>
                <c:pt idx="114">
                  <c:v>МБОУ СШ № 27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'Русский-11 диаграмма'!$Q$5:$Q$121</c:f>
              <c:numCache>
                <c:formatCode>0,00</c:formatCode>
                <c:ptCount val="117"/>
                <c:pt idx="0">
                  <c:v>70.230798368298366</c:v>
                </c:pt>
                <c:pt idx="1">
                  <c:v>76.900000000000006</c:v>
                </c:pt>
                <c:pt idx="2">
                  <c:v>73.743589743589737</c:v>
                </c:pt>
                <c:pt idx="3">
                  <c:v>73.051282051282058</c:v>
                </c:pt>
                <c:pt idx="4">
                  <c:v>71.794871794871796</c:v>
                </c:pt>
                <c:pt idx="5">
                  <c:v>71.030303030303031</c:v>
                </c:pt>
                <c:pt idx="6">
                  <c:v>63.641025641025642</c:v>
                </c:pt>
                <c:pt idx="7">
                  <c:v>62.564102564102562</c:v>
                </c:pt>
                <c:pt idx="8">
                  <c:v>69.121212121212125</c:v>
                </c:pt>
                <c:pt idx="9">
                  <c:v>65.583333333333329</c:v>
                </c:pt>
                <c:pt idx="10">
                  <c:v>75.900000000000006</c:v>
                </c:pt>
                <c:pt idx="11">
                  <c:v>71.5</c:v>
                </c:pt>
                <c:pt idx="12">
                  <c:v>69.900000000000006</c:v>
                </c:pt>
                <c:pt idx="13">
                  <c:v>73.099999999999994</c:v>
                </c:pt>
                <c:pt idx="14">
                  <c:v>62.9</c:v>
                </c:pt>
                <c:pt idx="15">
                  <c:v>74.3</c:v>
                </c:pt>
                <c:pt idx="16">
                  <c:v>58.4</c:v>
                </c:pt>
                <c:pt idx="17">
                  <c:v>52.5</c:v>
                </c:pt>
                <c:pt idx="18">
                  <c:v>60.3</c:v>
                </c:pt>
                <c:pt idx="19">
                  <c:v>66.599999999999994</c:v>
                </c:pt>
                <c:pt idx="20">
                  <c:v>61.7</c:v>
                </c:pt>
                <c:pt idx="21">
                  <c:v>59.9</c:v>
                </c:pt>
                <c:pt idx="22">
                  <c:v>66.833333333333329</c:v>
                </c:pt>
                <c:pt idx="23">
                  <c:v>75.5</c:v>
                </c:pt>
                <c:pt idx="24">
                  <c:v>70.099999999999994</c:v>
                </c:pt>
                <c:pt idx="25">
                  <c:v>68.8</c:v>
                </c:pt>
                <c:pt idx="26">
                  <c:v>71.599999999999994</c:v>
                </c:pt>
                <c:pt idx="27">
                  <c:v>71.7</c:v>
                </c:pt>
                <c:pt idx="28">
                  <c:v>67.5</c:v>
                </c:pt>
                <c:pt idx="29">
                  <c:v>70.099999999999994</c:v>
                </c:pt>
                <c:pt idx="30">
                  <c:v>64.099999999999994</c:v>
                </c:pt>
                <c:pt idx="31">
                  <c:v>63.4</c:v>
                </c:pt>
                <c:pt idx="33">
                  <c:v>62</c:v>
                </c:pt>
                <c:pt idx="34">
                  <c:v>64.2</c:v>
                </c:pt>
                <c:pt idx="35">
                  <c:v>62.3</c:v>
                </c:pt>
                <c:pt idx="36">
                  <c:v>61.6</c:v>
                </c:pt>
                <c:pt idx="38">
                  <c:v>63.5</c:v>
                </c:pt>
                <c:pt idx="39">
                  <c:v>66.099999999999994</c:v>
                </c:pt>
                <c:pt idx="40">
                  <c:v>69.385625000000005</c:v>
                </c:pt>
                <c:pt idx="41">
                  <c:v>71.3</c:v>
                </c:pt>
                <c:pt idx="42">
                  <c:v>77</c:v>
                </c:pt>
                <c:pt idx="43">
                  <c:v>74.5</c:v>
                </c:pt>
                <c:pt idx="44">
                  <c:v>75.900000000000006</c:v>
                </c:pt>
                <c:pt idx="45">
                  <c:v>73.77</c:v>
                </c:pt>
                <c:pt idx="46">
                  <c:v>71</c:v>
                </c:pt>
                <c:pt idx="47">
                  <c:v>73</c:v>
                </c:pt>
                <c:pt idx="48">
                  <c:v>69.2</c:v>
                </c:pt>
                <c:pt idx="49">
                  <c:v>70.099999999999994</c:v>
                </c:pt>
                <c:pt idx="50">
                  <c:v>70</c:v>
                </c:pt>
                <c:pt idx="51">
                  <c:v>69</c:v>
                </c:pt>
                <c:pt idx="52">
                  <c:v>60</c:v>
                </c:pt>
                <c:pt idx="53">
                  <c:v>63</c:v>
                </c:pt>
                <c:pt idx="55">
                  <c:v>57.1</c:v>
                </c:pt>
                <c:pt idx="56">
                  <c:v>67</c:v>
                </c:pt>
                <c:pt idx="59">
                  <c:v>68.3</c:v>
                </c:pt>
                <c:pt idx="61">
                  <c:v>66.945454545454538</c:v>
                </c:pt>
                <c:pt idx="62">
                  <c:v>68.7</c:v>
                </c:pt>
                <c:pt idx="63">
                  <c:v>68.599999999999994</c:v>
                </c:pt>
                <c:pt idx="64">
                  <c:v>67.7</c:v>
                </c:pt>
                <c:pt idx="65">
                  <c:v>70</c:v>
                </c:pt>
                <c:pt idx="66">
                  <c:v>62.5</c:v>
                </c:pt>
                <c:pt idx="67">
                  <c:v>74.900000000000006</c:v>
                </c:pt>
                <c:pt idx="68">
                  <c:v>70.099999999999994</c:v>
                </c:pt>
                <c:pt idx="69">
                  <c:v>74.5</c:v>
                </c:pt>
                <c:pt idx="70">
                  <c:v>62.8</c:v>
                </c:pt>
                <c:pt idx="73">
                  <c:v>54</c:v>
                </c:pt>
                <c:pt idx="75">
                  <c:v>62.6</c:v>
                </c:pt>
                <c:pt idx="76">
                  <c:v>68.524642857142851</c:v>
                </c:pt>
                <c:pt idx="77">
                  <c:v>77.3</c:v>
                </c:pt>
                <c:pt idx="78">
                  <c:v>75</c:v>
                </c:pt>
                <c:pt idx="80">
                  <c:v>72.599999999999994</c:v>
                </c:pt>
                <c:pt idx="81">
                  <c:v>65</c:v>
                </c:pt>
                <c:pt idx="82">
                  <c:v>72.7</c:v>
                </c:pt>
                <c:pt idx="83">
                  <c:v>66</c:v>
                </c:pt>
                <c:pt idx="84">
                  <c:v>66.7</c:v>
                </c:pt>
                <c:pt idx="85">
                  <c:v>68.290000000000006</c:v>
                </c:pt>
                <c:pt idx="86">
                  <c:v>75</c:v>
                </c:pt>
                <c:pt idx="87">
                  <c:v>72</c:v>
                </c:pt>
                <c:pt idx="88">
                  <c:v>63.6</c:v>
                </c:pt>
                <c:pt idx="89">
                  <c:v>71</c:v>
                </c:pt>
                <c:pt idx="90">
                  <c:v>71.7</c:v>
                </c:pt>
                <c:pt idx="91">
                  <c:v>71</c:v>
                </c:pt>
                <c:pt idx="92">
                  <c:v>62</c:v>
                </c:pt>
                <c:pt idx="93">
                  <c:v>68.599999999999994</c:v>
                </c:pt>
                <c:pt idx="94">
                  <c:v>75</c:v>
                </c:pt>
                <c:pt idx="95">
                  <c:v>77.099999999999994</c:v>
                </c:pt>
                <c:pt idx="96">
                  <c:v>64</c:v>
                </c:pt>
                <c:pt idx="97">
                  <c:v>66.3</c:v>
                </c:pt>
                <c:pt idx="98">
                  <c:v>60.4</c:v>
                </c:pt>
                <c:pt idx="99">
                  <c:v>67</c:v>
                </c:pt>
                <c:pt idx="100">
                  <c:v>63</c:v>
                </c:pt>
                <c:pt idx="101">
                  <c:v>62.2</c:v>
                </c:pt>
                <c:pt idx="103">
                  <c:v>67</c:v>
                </c:pt>
                <c:pt idx="104">
                  <c:v>66.400000000000006</c:v>
                </c:pt>
                <c:pt idx="105">
                  <c:v>65.8</c:v>
                </c:pt>
                <c:pt idx="106">
                  <c:v>66</c:v>
                </c:pt>
                <c:pt idx="107">
                  <c:v>72.241133706650956</c:v>
                </c:pt>
                <c:pt idx="108">
                  <c:v>80.358974358974365</c:v>
                </c:pt>
                <c:pt idx="109">
                  <c:v>78</c:v>
                </c:pt>
                <c:pt idx="110">
                  <c:v>74</c:v>
                </c:pt>
                <c:pt idx="111">
                  <c:v>74.666666666666671</c:v>
                </c:pt>
                <c:pt idx="112">
                  <c:v>69</c:v>
                </c:pt>
                <c:pt idx="113">
                  <c:v>68.407407407407405</c:v>
                </c:pt>
                <c:pt idx="114">
                  <c:v>66.034482758620683</c:v>
                </c:pt>
                <c:pt idx="115">
                  <c:v>67.461538461538467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05696"/>
        <c:axId val="145807232"/>
      </c:lineChart>
      <c:catAx>
        <c:axId val="145805696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807232"/>
        <c:crosses val="autoZero"/>
        <c:auto val="1"/>
        <c:lblAlgn val="ctr"/>
        <c:lblOffset val="100"/>
        <c:noMultiLvlLbl val="0"/>
      </c:catAx>
      <c:valAx>
        <c:axId val="145807232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580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527649454965611"/>
          <c:y val="1.4845237784341115E-2"/>
          <c:w val="0.56885681918589404"/>
          <c:h val="4.2357667867611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52919</xdr:colOff>
      <xdr:row>0</xdr:row>
      <xdr:rowOff>71967</xdr:rowOff>
    </xdr:from>
    <xdr:to>
      <xdr:col>36</xdr:col>
      <xdr:colOff>11907</xdr:colOff>
      <xdr:row>0</xdr:row>
      <xdr:rowOff>5119689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0.10062</cdr:x>
      <cdr:y>0.07437</cdr:y>
    </cdr:from>
    <cdr:to>
      <cdr:x>0.10159</cdr:x>
      <cdr:y>0.66423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967978" y="375416"/>
          <a:ext cx="18972" cy="297744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0.21002</cdr:x>
      <cdr:y>0.07616</cdr:y>
    </cdr:from>
    <cdr:to>
      <cdr:x>0.21092</cdr:x>
      <cdr:y>0.66483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4543535" y="384451"/>
          <a:ext cx="19470" cy="297144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0.36169</cdr:x>
      <cdr:y>0.06042</cdr:y>
    </cdr:from>
    <cdr:to>
      <cdr:x>0.36242</cdr:x>
      <cdr:y>0.64939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CE70001F-D757-4D82-BE10-4F2B74A73388}"/>
            </a:ext>
          </a:extLst>
        </cdr:cNvPr>
        <cdr:cNvCxnSpPr/>
      </cdr:nvCxnSpPr>
      <cdr:spPr>
        <a:xfrm xmlns:a="http://schemas.openxmlformats.org/drawingml/2006/main" flipH="1">
          <a:off x="7074425" y="304965"/>
          <a:ext cx="14278" cy="297295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0.53361</cdr:x>
      <cdr:y>0.0691</cdr:y>
    </cdr:from>
    <cdr:to>
      <cdr:x>0.53454</cdr:x>
      <cdr:y>0.65807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9BB3FF8-3C56-42D3-AA33-D969C0CED666}"/>
            </a:ext>
          </a:extLst>
        </cdr:cNvPr>
        <cdr:cNvCxnSpPr/>
      </cdr:nvCxnSpPr>
      <cdr:spPr>
        <a:xfrm xmlns:a="http://schemas.openxmlformats.org/drawingml/2006/main">
          <a:off x="11543997" y="348798"/>
          <a:ext cx="20119" cy="29729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0.65942</cdr:x>
      <cdr:y>0.07051</cdr:y>
    </cdr:from>
    <cdr:to>
      <cdr:x>0.66023</cdr:x>
      <cdr:y>0.66399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:a16="http://schemas.microsoft.com/office/drawing/2014/main" xmlns="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4265562" y="355898"/>
          <a:ext cx="17523" cy="29957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0.91665</cdr:x>
      <cdr:y>0.0688</cdr:y>
    </cdr:from>
    <cdr:to>
      <cdr:x>0.9182</cdr:x>
      <cdr:y>0.65983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xmlns="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7928963" y="347266"/>
          <a:ext cx="30317" cy="298335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0.02541</cdr:x>
      <cdr:y>0.06731</cdr:y>
    </cdr:from>
    <cdr:to>
      <cdr:x>0.0259</cdr:x>
      <cdr:y>0.65094</cdr:y>
    </cdr:to>
    <cdr:cxnSp macro="">
      <cdr:nvCxnSpPr>
        <cdr:cNvPr id="16" name="Прямая соединительная линия 15"/>
        <cdr:cNvCxnSpPr/>
      </cdr:nvCxnSpPr>
      <cdr:spPr>
        <a:xfrm xmlns:a="http://schemas.openxmlformats.org/drawingml/2006/main">
          <a:off x="497091" y="339745"/>
          <a:ext cx="9584" cy="294600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42335</xdr:colOff>
      <xdr:row>0</xdr:row>
      <xdr:rowOff>71966</xdr:rowOff>
    </xdr:from>
    <xdr:to>
      <xdr:col>36</xdr:col>
      <xdr:colOff>119063</xdr:colOff>
      <xdr:row>0</xdr:row>
      <xdr:rowOff>5131593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0.10692</cdr:x>
      <cdr:y>0.05112</cdr:y>
    </cdr:from>
    <cdr:to>
      <cdr:x>0.10789</cdr:x>
      <cdr:y>0.64098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331384" y="258638"/>
          <a:ext cx="21151" cy="29844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0.2141</cdr:x>
      <cdr:y>0.06483</cdr:y>
    </cdr:from>
    <cdr:to>
      <cdr:x>0.21571</cdr:x>
      <cdr:y>0.65149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4668269" y="328007"/>
          <a:ext cx="35105" cy="296828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0.36376</cdr:x>
      <cdr:y>0.06362</cdr:y>
    </cdr:from>
    <cdr:to>
      <cdr:x>0.36449</cdr:x>
      <cdr:y>0.65259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CE70001F-D757-4D82-BE10-4F2B74A73388}"/>
            </a:ext>
          </a:extLst>
        </cdr:cNvPr>
        <cdr:cNvCxnSpPr/>
      </cdr:nvCxnSpPr>
      <cdr:spPr>
        <a:xfrm xmlns:a="http://schemas.openxmlformats.org/drawingml/2006/main" flipH="1">
          <a:off x="7931504" y="321918"/>
          <a:ext cx="15917" cy="29799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0.53643</cdr:x>
      <cdr:y>0.08153</cdr:y>
    </cdr:from>
    <cdr:to>
      <cdr:x>0.53736</cdr:x>
      <cdr:y>0.6705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9BB3FF8-3C56-42D3-AA33-D969C0CED666}"/>
            </a:ext>
          </a:extLst>
        </cdr:cNvPr>
        <cdr:cNvCxnSpPr/>
      </cdr:nvCxnSpPr>
      <cdr:spPr>
        <a:xfrm xmlns:a="http://schemas.openxmlformats.org/drawingml/2006/main">
          <a:off x="11696553" y="412529"/>
          <a:ext cx="20278" cy="297996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0.66058</cdr:x>
      <cdr:y>0.05212</cdr:y>
    </cdr:from>
    <cdr:to>
      <cdr:x>0.66139</cdr:x>
      <cdr:y>0.6456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:a16="http://schemas.microsoft.com/office/drawing/2014/main" xmlns="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4403525" y="263722"/>
          <a:ext cx="17662" cy="30027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0.91751</cdr:x>
      <cdr:y>0.07476</cdr:y>
    </cdr:from>
    <cdr:to>
      <cdr:x>0.91755</cdr:x>
      <cdr:y>0.66354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xmlns="" id="{80FE0DEE-CC5C-4143-BE8B-02CB46498D4C}"/>
            </a:ext>
          </a:extLst>
        </cdr:cNvPr>
        <cdr:cNvCxnSpPr/>
      </cdr:nvCxnSpPr>
      <cdr:spPr>
        <a:xfrm xmlns:a="http://schemas.openxmlformats.org/drawingml/2006/main">
          <a:off x="20005589" y="378275"/>
          <a:ext cx="872" cy="29790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0.03351</cdr:x>
      <cdr:y>0.06567</cdr:y>
    </cdr:from>
    <cdr:to>
      <cdr:x>0.03382</cdr:x>
      <cdr:y>0.6614</cdr:y>
    </cdr:to>
    <cdr:cxnSp macro="">
      <cdr:nvCxnSpPr>
        <cdr:cNvPr id="16" name="Прямая соединительная линия 15"/>
        <cdr:cNvCxnSpPr/>
      </cdr:nvCxnSpPr>
      <cdr:spPr>
        <a:xfrm xmlns:a="http://schemas.openxmlformats.org/drawingml/2006/main" flipH="1">
          <a:off x="656165" y="332271"/>
          <a:ext cx="6093" cy="30141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-FILES\Users\GUO\&#1054;&#1073;&#1097;&#1080;&#1077;%20&#1087;&#1072;&#1087;&#1082;&#1080;\&#1091;&#1087;&#1088;&#1072;&#1074;&#1083;&#1077;&#1085;&#1080;&#1077;\&#1054;&#1090;&#1076;&#1077;&#1083;&#1099;\&#1054;&#1090;&#1076;&#1077;&#1083;%20&#1086;&#1073;&#1097;&#1077;&#1075;&#1086;%20&#1086;&#1073;&#1088;&#1072;&#1079;&#1086;&#1074;&#1072;&#1085;&#1080;&#1103;\&#1051;&#1077;&#1075;&#1072;&#1095;&#1077;&#1074;&#1072;\2013-2014\&#1045;&#1043;&#1069;-2014\&#1056;&#1077;&#1079;&#1091;&#1083;&#1100;&#1090;&#1072;&#1090;&#1099;%20&#1045;&#1043;&#1069;-2014\29.05%20&#1088;&#1091;&#1089;&#1089;&#1082;\1_10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J6" t="str">
            <v>Код ППЭ</v>
          </cell>
          <cell r="K6" t="str">
            <v>Аудитория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4" style="94" bestFit="1" customWidth="1"/>
    <col min="2" max="2" width="31.42578125" style="94" customWidth="1"/>
    <col min="3" max="18" width="7.7109375" style="94" customWidth="1"/>
    <col min="19" max="19" width="8.7109375" style="94" customWidth="1"/>
    <col min="20" max="16384" width="9.140625" style="94"/>
  </cols>
  <sheetData>
    <row r="1" spans="1:22" ht="409.6" customHeight="1" thickBot="1" x14ac:dyDescent="0.3"/>
    <row r="2" spans="1:22" ht="18" customHeight="1" x14ac:dyDescent="0.25">
      <c r="A2" s="683" t="s">
        <v>41</v>
      </c>
      <c r="B2" s="685" t="s">
        <v>119</v>
      </c>
      <c r="C2" s="687">
        <v>2024</v>
      </c>
      <c r="D2" s="688"/>
      <c r="E2" s="688"/>
      <c r="F2" s="689"/>
      <c r="G2" s="687">
        <v>2023</v>
      </c>
      <c r="H2" s="688"/>
      <c r="I2" s="688"/>
      <c r="J2" s="689"/>
      <c r="K2" s="687">
        <v>2022</v>
      </c>
      <c r="L2" s="688"/>
      <c r="M2" s="688"/>
      <c r="N2" s="689"/>
      <c r="O2" s="687">
        <v>2021</v>
      </c>
      <c r="P2" s="688"/>
      <c r="Q2" s="688"/>
      <c r="R2" s="689"/>
      <c r="S2" s="681" t="s">
        <v>80</v>
      </c>
    </row>
    <row r="3" spans="1:22" ht="37.5" customHeight="1" thickBot="1" x14ac:dyDescent="0.3">
      <c r="A3" s="684"/>
      <c r="B3" s="686"/>
      <c r="C3" s="157" t="s">
        <v>71</v>
      </c>
      <c r="D3" s="220" t="s">
        <v>84</v>
      </c>
      <c r="E3" s="220" t="s">
        <v>85</v>
      </c>
      <c r="F3" s="158" t="s">
        <v>120</v>
      </c>
      <c r="G3" s="157" t="s">
        <v>71</v>
      </c>
      <c r="H3" s="220" t="s">
        <v>84</v>
      </c>
      <c r="I3" s="220" t="s">
        <v>85</v>
      </c>
      <c r="J3" s="158" t="s">
        <v>120</v>
      </c>
      <c r="K3" s="157" t="s">
        <v>71</v>
      </c>
      <c r="L3" s="220" t="s">
        <v>84</v>
      </c>
      <c r="M3" s="220" t="s">
        <v>85</v>
      </c>
      <c r="N3" s="158" t="s">
        <v>120</v>
      </c>
      <c r="O3" s="157" t="s">
        <v>71</v>
      </c>
      <c r="P3" s="220" t="s">
        <v>84</v>
      </c>
      <c r="Q3" s="220" t="s">
        <v>85</v>
      </c>
      <c r="R3" s="158" t="s">
        <v>120</v>
      </c>
      <c r="S3" s="682"/>
    </row>
    <row r="4" spans="1:22" ht="15" customHeight="1" thickBot="1" x14ac:dyDescent="0.3">
      <c r="A4" s="5"/>
      <c r="B4" s="127" t="s">
        <v>105</v>
      </c>
      <c r="C4" s="155">
        <f>C5+C14+C27+C45+C66+C81+C112</f>
        <v>5199</v>
      </c>
      <c r="D4" s="211">
        <v>62.01</v>
      </c>
      <c r="E4" s="259">
        <f>AVERAGE(E6:E13,E15:E26,E28:E44,E46:E65,E67:E80,E82:E111,E113:E121)</f>
        <v>60.124489745886969</v>
      </c>
      <c r="F4" s="156"/>
      <c r="G4" s="155">
        <f>G5+G14+G27+G45+G66+G81+G112</f>
        <v>5255</v>
      </c>
      <c r="H4" s="211">
        <v>66.319999999999993</v>
      </c>
      <c r="I4" s="259">
        <f>AVERAGE(I6:I13,I15:I26,I28:I44,I46:I65,I67:I80,I82:I111,I113:I121)</f>
        <v>64.738797147253706</v>
      </c>
      <c r="J4" s="156"/>
      <c r="K4" s="155">
        <f>K5+K14+K27+K45+K66+K81+K112</f>
        <v>5662</v>
      </c>
      <c r="L4" s="211">
        <v>69.77</v>
      </c>
      <c r="M4" s="259">
        <f>AVERAGE(M6:M13,M15:M26,M28:M44,M46:M65,M67:M80,M82:M111,M113:M121)</f>
        <v>65.031943686958186</v>
      </c>
      <c r="N4" s="156"/>
      <c r="O4" s="155">
        <f>O5+O14+O27+O45+O66+O81+O112</f>
        <v>5487</v>
      </c>
      <c r="P4" s="211">
        <v>69.900000000000006</v>
      </c>
      <c r="Q4" s="259">
        <f>AVERAGE(Q6:Q13,Q15:Q26,Q28:Q44,Q46:Q65,Q67:Q80,Q82:Q111,Q113:Q121)</f>
        <v>68.311586291832597</v>
      </c>
      <c r="R4" s="156"/>
      <c r="S4" s="128"/>
    </row>
    <row r="5" spans="1:22" ht="15" customHeight="1" thickBot="1" x14ac:dyDescent="0.3">
      <c r="A5" s="5"/>
      <c r="B5" s="129" t="s">
        <v>103</v>
      </c>
      <c r="C5" s="146">
        <f>SUM(C6:C13)</f>
        <v>444</v>
      </c>
      <c r="D5" s="147">
        <v>62.01</v>
      </c>
      <c r="E5" s="149">
        <f>AVERAGE(E6:E13)</f>
        <v>60.666687390206413</v>
      </c>
      <c r="F5" s="148"/>
      <c r="G5" s="146">
        <f>SUM(G6:G13)</f>
        <v>419</v>
      </c>
      <c r="H5" s="147">
        <v>66.319999999999993</v>
      </c>
      <c r="I5" s="149">
        <f>AVERAGE(I6:I13)</f>
        <v>67.363830482897384</v>
      </c>
      <c r="J5" s="148"/>
      <c r="K5" s="146">
        <f>SUM(K6:K13)</f>
        <v>482</v>
      </c>
      <c r="L5" s="147">
        <v>69.77</v>
      </c>
      <c r="M5" s="149">
        <f>AVERAGE(M6:M13)</f>
        <v>65.910987794537533</v>
      </c>
      <c r="N5" s="148"/>
      <c r="O5" s="146">
        <f>SUM(O6:O13)</f>
        <v>476</v>
      </c>
      <c r="P5" s="147">
        <v>69.900000000000006</v>
      </c>
      <c r="Q5" s="149">
        <f>AVERAGE(Q6:Q13)</f>
        <v>70.230798368298366</v>
      </c>
      <c r="R5" s="148"/>
      <c r="S5" s="164"/>
      <c r="U5" s="38"/>
      <c r="V5" s="24" t="s">
        <v>89</v>
      </c>
    </row>
    <row r="6" spans="1:22" ht="15" customHeight="1" x14ac:dyDescent="0.25">
      <c r="A6" s="141">
        <v>1</v>
      </c>
      <c r="B6" s="213" t="s">
        <v>135</v>
      </c>
      <c r="C6" s="99">
        <v>72</v>
      </c>
      <c r="D6" s="210">
        <v>62.01</v>
      </c>
      <c r="E6" s="262">
        <v>65.5</v>
      </c>
      <c r="F6" s="244">
        <v>25</v>
      </c>
      <c r="G6" s="99">
        <v>71</v>
      </c>
      <c r="H6" s="210">
        <v>66.319999999999993</v>
      </c>
      <c r="I6" s="262">
        <v>71.760563380281695</v>
      </c>
      <c r="J6" s="244">
        <v>12</v>
      </c>
      <c r="K6" s="99">
        <v>79</v>
      </c>
      <c r="L6" s="210">
        <v>69.77</v>
      </c>
      <c r="M6" s="262">
        <v>67.5</v>
      </c>
      <c r="N6" s="244">
        <v>40</v>
      </c>
      <c r="O6" s="99">
        <v>84</v>
      </c>
      <c r="P6" s="210">
        <v>69.900000000000006</v>
      </c>
      <c r="Q6" s="262">
        <v>73.743589743589737</v>
      </c>
      <c r="R6" s="244">
        <v>20</v>
      </c>
      <c r="S6" s="279">
        <f t="shared" ref="S6:S70" si="0">R6+N6+J6+F6</f>
        <v>97</v>
      </c>
      <c r="U6" s="84"/>
      <c r="V6" s="24" t="s">
        <v>90</v>
      </c>
    </row>
    <row r="7" spans="1:22" ht="15" customHeight="1" x14ac:dyDescent="0.25">
      <c r="A7" s="132">
        <v>2</v>
      </c>
      <c r="B7" s="213" t="s">
        <v>51</v>
      </c>
      <c r="C7" s="99">
        <v>80</v>
      </c>
      <c r="D7" s="210">
        <v>62.01</v>
      </c>
      <c r="E7" s="262">
        <v>63.287500000000001</v>
      </c>
      <c r="F7" s="244">
        <v>35</v>
      </c>
      <c r="G7" s="99">
        <v>96</v>
      </c>
      <c r="H7" s="210">
        <v>66.319999999999993</v>
      </c>
      <c r="I7" s="262">
        <v>66.90625</v>
      </c>
      <c r="J7" s="244">
        <v>39</v>
      </c>
      <c r="K7" s="99">
        <v>83</v>
      </c>
      <c r="L7" s="210">
        <v>69.77</v>
      </c>
      <c r="M7" s="262">
        <v>67.13095238095238</v>
      </c>
      <c r="N7" s="244">
        <v>42</v>
      </c>
      <c r="O7" s="99">
        <v>94</v>
      </c>
      <c r="P7" s="210">
        <v>69.900000000000006</v>
      </c>
      <c r="Q7" s="262">
        <v>73.051282051282058</v>
      </c>
      <c r="R7" s="244">
        <v>22</v>
      </c>
      <c r="S7" s="280">
        <f t="shared" si="0"/>
        <v>138</v>
      </c>
      <c r="U7" s="85"/>
      <c r="V7" s="24" t="s">
        <v>91</v>
      </c>
    </row>
    <row r="8" spans="1:22" ht="15" customHeight="1" x14ac:dyDescent="0.25">
      <c r="A8" s="133">
        <v>3</v>
      </c>
      <c r="B8" s="213" t="s">
        <v>49</v>
      </c>
      <c r="C8" s="99">
        <v>124</v>
      </c>
      <c r="D8" s="210">
        <v>62.01</v>
      </c>
      <c r="E8" s="262">
        <v>68.099999999999994</v>
      </c>
      <c r="F8" s="244">
        <v>8</v>
      </c>
      <c r="G8" s="99">
        <v>86</v>
      </c>
      <c r="H8" s="210">
        <v>66.319999999999993</v>
      </c>
      <c r="I8" s="262">
        <v>76.599999999999994</v>
      </c>
      <c r="J8" s="244">
        <v>4</v>
      </c>
      <c r="K8" s="99">
        <v>113</v>
      </c>
      <c r="L8" s="210">
        <v>69.77</v>
      </c>
      <c r="M8" s="262">
        <v>72.099999999999994</v>
      </c>
      <c r="N8" s="244">
        <v>8</v>
      </c>
      <c r="O8" s="99">
        <v>108</v>
      </c>
      <c r="P8" s="210">
        <v>69.900000000000006</v>
      </c>
      <c r="Q8" s="262">
        <v>76.900000000000006</v>
      </c>
      <c r="R8" s="244">
        <v>6</v>
      </c>
      <c r="S8" s="281">
        <f t="shared" si="0"/>
        <v>26</v>
      </c>
      <c r="U8" s="39"/>
      <c r="V8" s="24" t="s">
        <v>92</v>
      </c>
    </row>
    <row r="9" spans="1:22" ht="15" customHeight="1" x14ac:dyDescent="0.25">
      <c r="A9" s="133">
        <v>4</v>
      </c>
      <c r="B9" s="214" t="s">
        <v>187</v>
      </c>
      <c r="C9" s="99">
        <v>30</v>
      </c>
      <c r="D9" s="210">
        <v>62.01</v>
      </c>
      <c r="E9" s="262">
        <v>62.8</v>
      </c>
      <c r="F9" s="244">
        <v>39</v>
      </c>
      <c r="G9" s="99">
        <v>46</v>
      </c>
      <c r="H9" s="210">
        <v>66.319999999999993</v>
      </c>
      <c r="I9" s="262">
        <v>71.099999999999994</v>
      </c>
      <c r="J9" s="244">
        <v>19</v>
      </c>
      <c r="K9" s="99">
        <v>51</v>
      </c>
      <c r="L9" s="210">
        <v>69.77</v>
      </c>
      <c r="M9" s="262">
        <v>74.215686274509807</v>
      </c>
      <c r="N9" s="244">
        <v>3</v>
      </c>
      <c r="O9" s="99">
        <v>39</v>
      </c>
      <c r="P9" s="210">
        <v>69.900000000000006</v>
      </c>
      <c r="Q9" s="262">
        <v>71.794871794871796</v>
      </c>
      <c r="R9" s="244">
        <v>27</v>
      </c>
      <c r="S9" s="281">
        <f t="shared" si="0"/>
        <v>88</v>
      </c>
    </row>
    <row r="10" spans="1:22" ht="15" customHeight="1" x14ac:dyDescent="0.25">
      <c r="A10" s="133">
        <v>5</v>
      </c>
      <c r="B10" s="213" t="s">
        <v>130</v>
      </c>
      <c r="C10" s="99">
        <v>22</v>
      </c>
      <c r="D10" s="210">
        <v>62.01</v>
      </c>
      <c r="E10" s="262">
        <v>59.909090909090907</v>
      </c>
      <c r="F10" s="244">
        <v>58</v>
      </c>
      <c r="G10" s="99">
        <v>36</v>
      </c>
      <c r="H10" s="210">
        <v>66.319999999999993</v>
      </c>
      <c r="I10" s="262">
        <v>65.099999999999994</v>
      </c>
      <c r="J10" s="244">
        <v>51</v>
      </c>
      <c r="K10" s="99">
        <v>31</v>
      </c>
      <c r="L10" s="210">
        <v>69.77</v>
      </c>
      <c r="M10" s="262">
        <v>68.424242424242422</v>
      </c>
      <c r="N10" s="244">
        <v>32</v>
      </c>
      <c r="O10" s="99">
        <v>38</v>
      </c>
      <c r="P10" s="210">
        <v>69.900000000000006</v>
      </c>
      <c r="Q10" s="262">
        <v>63.641025641025642</v>
      </c>
      <c r="R10" s="244">
        <v>74</v>
      </c>
      <c r="S10" s="281">
        <f t="shared" si="0"/>
        <v>215</v>
      </c>
    </row>
    <row r="11" spans="1:22" ht="15" customHeight="1" x14ac:dyDescent="0.25">
      <c r="A11" s="133">
        <v>6</v>
      </c>
      <c r="B11" s="213" t="s">
        <v>131</v>
      </c>
      <c r="C11" s="99">
        <v>45</v>
      </c>
      <c r="D11" s="210">
        <v>62.01</v>
      </c>
      <c r="E11" s="262">
        <v>60.37777777777778</v>
      </c>
      <c r="F11" s="244">
        <v>52</v>
      </c>
      <c r="G11" s="99">
        <v>38</v>
      </c>
      <c r="H11" s="210">
        <v>66.319999999999993</v>
      </c>
      <c r="I11" s="262">
        <v>65</v>
      </c>
      <c r="J11" s="244">
        <v>53</v>
      </c>
      <c r="K11" s="99">
        <v>47</v>
      </c>
      <c r="L11" s="210">
        <v>69.77</v>
      </c>
      <c r="M11" s="262">
        <v>65.61702127659575</v>
      </c>
      <c r="N11" s="244">
        <v>60</v>
      </c>
      <c r="O11" s="99">
        <v>33</v>
      </c>
      <c r="P11" s="210">
        <v>69.900000000000006</v>
      </c>
      <c r="Q11" s="262">
        <v>71.030303030303031</v>
      </c>
      <c r="R11" s="244">
        <v>33</v>
      </c>
      <c r="S11" s="281">
        <f t="shared" si="0"/>
        <v>198</v>
      </c>
    </row>
    <row r="12" spans="1:22" ht="15" customHeight="1" x14ac:dyDescent="0.25">
      <c r="A12" s="133">
        <v>7</v>
      </c>
      <c r="B12" s="213" t="s">
        <v>52</v>
      </c>
      <c r="C12" s="99">
        <v>46</v>
      </c>
      <c r="D12" s="210">
        <v>62.01</v>
      </c>
      <c r="E12" s="262">
        <v>56.239130434782609</v>
      </c>
      <c r="F12" s="244">
        <v>72</v>
      </c>
      <c r="G12" s="99">
        <v>46</v>
      </c>
      <c r="H12" s="210">
        <v>66.319999999999993</v>
      </c>
      <c r="I12" s="262">
        <v>55.08</v>
      </c>
      <c r="J12" s="244">
        <v>92</v>
      </c>
      <c r="K12" s="99">
        <v>39</v>
      </c>
      <c r="L12" s="210">
        <v>69.77</v>
      </c>
      <c r="M12" s="262">
        <v>56</v>
      </c>
      <c r="N12" s="244">
        <v>94</v>
      </c>
      <c r="O12" s="99">
        <v>47</v>
      </c>
      <c r="P12" s="210">
        <v>69.900000000000006</v>
      </c>
      <c r="Q12" s="262">
        <v>62.564102564102562</v>
      </c>
      <c r="R12" s="244">
        <v>83</v>
      </c>
      <c r="S12" s="281">
        <f t="shared" si="0"/>
        <v>341</v>
      </c>
    </row>
    <row r="13" spans="1:22" ht="15" customHeight="1" thickBot="1" x14ac:dyDescent="0.3">
      <c r="A13" s="206">
        <v>8</v>
      </c>
      <c r="B13" s="215" t="s">
        <v>96</v>
      </c>
      <c r="C13" s="100">
        <v>25</v>
      </c>
      <c r="D13" s="677">
        <v>62.01</v>
      </c>
      <c r="E13" s="263">
        <v>49.12</v>
      </c>
      <c r="F13" s="245">
        <v>98</v>
      </c>
      <c r="G13" s="100"/>
      <c r="H13" s="223">
        <v>66.319999999999993</v>
      </c>
      <c r="I13" s="263"/>
      <c r="J13" s="245">
        <v>101</v>
      </c>
      <c r="K13" s="100">
        <v>39</v>
      </c>
      <c r="L13" s="223">
        <v>69.77</v>
      </c>
      <c r="M13" s="263">
        <v>56.3</v>
      </c>
      <c r="N13" s="245">
        <v>93</v>
      </c>
      <c r="O13" s="100">
        <v>33</v>
      </c>
      <c r="P13" s="223">
        <v>69.900000000000006</v>
      </c>
      <c r="Q13" s="263">
        <v>69.121212121212125</v>
      </c>
      <c r="R13" s="245">
        <v>45</v>
      </c>
      <c r="S13" s="281">
        <f t="shared" si="0"/>
        <v>337</v>
      </c>
    </row>
    <row r="14" spans="1:22" ht="15" customHeight="1" thickBot="1" x14ac:dyDescent="0.3">
      <c r="A14" s="134"/>
      <c r="B14" s="142" t="s">
        <v>104</v>
      </c>
      <c r="C14" s="143">
        <f>SUM(C15:C26)</f>
        <v>460</v>
      </c>
      <c r="D14" s="131">
        <v>62.01</v>
      </c>
      <c r="E14" s="264">
        <f>AVERAGE(E15:E26)</f>
        <v>60.759999999999991</v>
      </c>
      <c r="F14" s="130"/>
      <c r="G14" s="143">
        <f>SUM(G15:G26)</f>
        <v>496</v>
      </c>
      <c r="H14" s="131">
        <v>66.319999999999993</v>
      </c>
      <c r="I14" s="264">
        <f>AVERAGE(I15:I26)</f>
        <v>64.826363636363638</v>
      </c>
      <c r="J14" s="130"/>
      <c r="K14" s="143">
        <f>SUM(K15:K26)</f>
        <v>586</v>
      </c>
      <c r="L14" s="131">
        <v>69.77</v>
      </c>
      <c r="M14" s="264">
        <f>AVERAGE(M15:M26)</f>
        <v>65.830000000000013</v>
      </c>
      <c r="N14" s="130"/>
      <c r="O14" s="143">
        <f>SUM(O15:O26)</f>
        <v>596</v>
      </c>
      <c r="P14" s="131">
        <v>69.900000000000006</v>
      </c>
      <c r="Q14" s="264">
        <f>AVERAGE(Q15:Q26)</f>
        <v>65.583333333333329</v>
      </c>
      <c r="R14" s="130"/>
      <c r="S14" s="282"/>
    </row>
    <row r="15" spans="1:22" ht="15" customHeight="1" x14ac:dyDescent="0.25">
      <c r="A15" s="135">
        <v>1</v>
      </c>
      <c r="B15" s="421" t="s">
        <v>34</v>
      </c>
      <c r="C15" s="422">
        <v>45</v>
      </c>
      <c r="D15" s="223">
        <v>62.01</v>
      </c>
      <c r="E15" s="424">
        <v>66.5</v>
      </c>
      <c r="F15" s="425">
        <v>16</v>
      </c>
      <c r="G15" s="422">
        <v>91</v>
      </c>
      <c r="H15" s="423">
        <v>66.319999999999993</v>
      </c>
      <c r="I15" s="424">
        <v>65.599999999999994</v>
      </c>
      <c r="J15" s="425">
        <v>48</v>
      </c>
      <c r="K15" s="422">
        <v>90</v>
      </c>
      <c r="L15" s="423">
        <v>69.77</v>
      </c>
      <c r="M15" s="424">
        <v>63.1</v>
      </c>
      <c r="N15" s="425">
        <v>70</v>
      </c>
      <c r="O15" s="422">
        <v>86</v>
      </c>
      <c r="P15" s="423">
        <v>69.900000000000006</v>
      </c>
      <c r="Q15" s="424">
        <v>69.900000000000006</v>
      </c>
      <c r="R15" s="425">
        <v>43</v>
      </c>
      <c r="S15" s="290">
        <f t="shared" si="0"/>
        <v>177</v>
      </c>
    </row>
    <row r="16" spans="1:22" ht="15" customHeight="1" x14ac:dyDescent="0.25">
      <c r="A16" s="133">
        <v>2</v>
      </c>
      <c r="B16" s="221" t="s">
        <v>33</v>
      </c>
      <c r="C16" s="255">
        <v>42</v>
      </c>
      <c r="D16" s="265">
        <v>62.01</v>
      </c>
      <c r="E16" s="266">
        <v>58</v>
      </c>
      <c r="F16" s="256">
        <v>65</v>
      </c>
      <c r="G16" s="255">
        <v>37</v>
      </c>
      <c r="H16" s="265">
        <v>66.319999999999993</v>
      </c>
      <c r="I16" s="266">
        <v>72</v>
      </c>
      <c r="J16" s="256">
        <v>10</v>
      </c>
      <c r="K16" s="255">
        <v>45</v>
      </c>
      <c r="L16" s="265">
        <v>69.77</v>
      </c>
      <c r="M16" s="266">
        <v>70.099999999999994</v>
      </c>
      <c r="N16" s="256">
        <v>16</v>
      </c>
      <c r="O16" s="255">
        <v>51</v>
      </c>
      <c r="P16" s="265">
        <v>69.900000000000006</v>
      </c>
      <c r="Q16" s="266">
        <v>74.3</v>
      </c>
      <c r="R16" s="256">
        <v>17</v>
      </c>
      <c r="S16" s="283">
        <f t="shared" si="0"/>
        <v>108</v>
      </c>
    </row>
    <row r="17" spans="1:19" ht="15" customHeight="1" x14ac:dyDescent="0.25">
      <c r="A17" s="12">
        <v>3</v>
      </c>
      <c r="B17" s="221" t="s">
        <v>35</v>
      </c>
      <c r="C17" s="255">
        <v>71</v>
      </c>
      <c r="D17" s="265">
        <v>62.01</v>
      </c>
      <c r="E17" s="266">
        <v>71</v>
      </c>
      <c r="F17" s="256">
        <v>3</v>
      </c>
      <c r="G17" s="255">
        <v>47</v>
      </c>
      <c r="H17" s="265">
        <v>66.319999999999993</v>
      </c>
      <c r="I17" s="266">
        <v>71.099999999999994</v>
      </c>
      <c r="J17" s="256">
        <v>20</v>
      </c>
      <c r="K17" s="255">
        <v>64</v>
      </c>
      <c r="L17" s="265">
        <v>69.77</v>
      </c>
      <c r="M17" s="266">
        <v>73.900000000000006</v>
      </c>
      <c r="N17" s="256">
        <v>5</v>
      </c>
      <c r="O17" s="255">
        <v>52</v>
      </c>
      <c r="P17" s="265">
        <v>69.900000000000006</v>
      </c>
      <c r="Q17" s="266">
        <v>75.900000000000006</v>
      </c>
      <c r="R17" s="256">
        <v>7</v>
      </c>
      <c r="S17" s="284">
        <f t="shared" si="0"/>
        <v>35</v>
      </c>
    </row>
    <row r="18" spans="1:19" ht="15" customHeight="1" x14ac:dyDescent="0.25">
      <c r="A18" s="28">
        <v>4</v>
      </c>
      <c r="B18" s="207" t="s">
        <v>36</v>
      </c>
      <c r="C18" s="257">
        <v>94</v>
      </c>
      <c r="D18" s="267">
        <v>62.01</v>
      </c>
      <c r="E18" s="268">
        <v>65.7</v>
      </c>
      <c r="F18" s="258">
        <v>22</v>
      </c>
      <c r="G18" s="257">
        <v>93</v>
      </c>
      <c r="H18" s="267">
        <v>66.319999999999993</v>
      </c>
      <c r="I18" s="268">
        <v>72.7</v>
      </c>
      <c r="J18" s="258">
        <v>9</v>
      </c>
      <c r="K18" s="257">
        <v>99</v>
      </c>
      <c r="L18" s="267">
        <v>69.77</v>
      </c>
      <c r="M18" s="268">
        <v>70.599999999999994</v>
      </c>
      <c r="N18" s="258">
        <v>11</v>
      </c>
      <c r="O18" s="257">
        <v>93</v>
      </c>
      <c r="P18" s="267">
        <v>69.900000000000006</v>
      </c>
      <c r="Q18" s="268">
        <v>73.099999999999994</v>
      </c>
      <c r="R18" s="258">
        <v>21</v>
      </c>
      <c r="S18" s="283">
        <f t="shared" si="0"/>
        <v>63</v>
      </c>
    </row>
    <row r="19" spans="1:19" ht="15" customHeight="1" x14ac:dyDescent="0.25">
      <c r="A19" s="28">
        <v>5</v>
      </c>
      <c r="B19" s="207" t="s">
        <v>37</v>
      </c>
      <c r="C19" s="257">
        <v>47</v>
      </c>
      <c r="D19" s="267">
        <v>62.01</v>
      </c>
      <c r="E19" s="268">
        <v>67.900000000000006</v>
      </c>
      <c r="F19" s="258">
        <v>12</v>
      </c>
      <c r="G19" s="257">
        <v>48</v>
      </c>
      <c r="H19" s="267">
        <v>66.319999999999993</v>
      </c>
      <c r="I19" s="268">
        <v>70.599999999999994</v>
      </c>
      <c r="J19" s="258">
        <v>23</v>
      </c>
      <c r="K19" s="257">
        <v>65</v>
      </c>
      <c r="L19" s="267">
        <v>69.77</v>
      </c>
      <c r="M19" s="268">
        <v>69.3</v>
      </c>
      <c r="N19" s="258">
        <v>25</v>
      </c>
      <c r="O19" s="257">
        <v>66</v>
      </c>
      <c r="P19" s="267">
        <v>69.900000000000006</v>
      </c>
      <c r="Q19" s="268">
        <v>71.5</v>
      </c>
      <c r="R19" s="258">
        <v>31</v>
      </c>
      <c r="S19" s="283">
        <f t="shared" si="0"/>
        <v>91</v>
      </c>
    </row>
    <row r="20" spans="1:19" ht="15" customHeight="1" x14ac:dyDescent="0.25">
      <c r="A20" s="28">
        <v>6</v>
      </c>
      <c r="B20" s="207" t="s">
        <v>137</v>
      </c>
      <c r="C20" s="257">
        <v>36</v>
      </c>
      <c r="D20" s="267">
        <v>62.01</v>
      </c>
      <c r="E20" s="268">
        <v>55.2</v>
      </c>
      <c r="F20" s="258">
        <v>75</v>
      </c>
      <c r="G20" s="257">
        <v>37</v>
      </c>
      <c r="H20" s="267">
        <v>66.319999999999993</v>
      </c>
      <c r="I20" s="268">
        <v>58.6</v>
      </c>
      <c r="J20" s="258">
        <v>81</v>
      </c>
      <c r="K20" s="257">
        <v>56</v>
      </c>
      <c r="L20" s="267">
        <v>69.77</v>
      </c>
      <c r="M20" s="268">
        <v>56.6</v>
      </c>
      <c r="N20" s="258">
        <v>90</v>
      </c>
      <c r="O20" s="257">
        <v>35</v>
      </c>
      <c r="P20" s="267">
        <v>69.900000000000006</v>
      </c>
      <c r="Q20" s="268">
        <v>58.4</v>
      </c>
      <c r="R20" s="258">
        <v>95</v>
      </c>
      <c r="S20" s="283">
        <f t="shared" si="0"/>
        <v>341</v>
      </c>
    </row>
    <row r="21" spans="1:19" ht="15" customHeight="1" x14ac:dyDescent="0.25">
      <c r="A21" s="28">
        <v>7</v>
      </c>
      <c r="B21" s="207" t="s">
        <v>155</v>
      </c>
      <c r="C21" s="257">
        <v>33</v>
      </c>
      <c r="D21" s="267">
        <v>62.01</v>
      </c>
      <c r="E21" s="268">
        <v>54</v>
      </c>
      <c r="F21" s="258">
        <v>81</v>
      </c>
      <c r="G21" s="257">
        <v>34</v>
      </c>
      <c r="H21" s="267">
        <v>66.319999999999993</v>
      </c>
      <c r="I21" s="268">
        <v>61.7</v>
      </c>
      <c r="J21" s="258">
        <v>70</v>
      </c>
      <c r="K21" s="257">
        <v>49</v>
      </c>
      <c r="L21" s="267">
        <v>69.77</v>
      </c>
      <c r="M21" s="268">
        <v>69</v>
      </c>
      <c r="N21" s="258">
        <v>28</v>
      </c>
      <c r="O21" s="257">
        <v>69</v>
      </c>
      <c r="P21" s="267">
        <v>69.900000000000006</v>
      </c>
      <c r="Q21" s="268">
        <v>66.599999999999994</v>
      </c>
      <c r="R21" s="258">
        <v>62</v>
      </c>
      <c r="S21" s="283">
        <f t="shared" si="0"/>
        <v>241</v>
      </c>
    </row>
    <row r="22" spans="1:19" ht="15" customHeight="1" x14ac:dyDescent="0.25">
      <c r="A22" s="28">
        <v>8</v>
      </c>
      <c r="B22" s="207" t="s">
        <v>159</v>
      </c>
      <c r="C22" s="257"/>
      <c r="D22" s="267">
        <v>62.01</v>
      </c>
      <c r="E22" s="268"/>
      <c r="F22" s="258">
        <v>102</v>
      </c>
      <c r="G22" s="257">
        <v>18</v>
      </c>
      <c r="H22" s="267">
        <v>66.319999999999993</v>
      </c>
      <c r="I22" s="268">
        <v>59.2</v>
      </c>
      <c r="J22" s="258">
        <v>78</v>
      </c>
      <c r="K22" s="257"/>
      <c r="L22" s="267">
        <v>69.77</v>
      </c>
      <c r="M22" s="268"/>
      <c r="N22" s="258">
        <v>103</v>
      </c>
      <c r="O22" s="257">
        <v>30</v>
      </c>
      <c r="P22" s="267">
        <v>69.900000000000006</v>
      </c>
      <c r="Q22" s="268">
        <v>61.7</v>
      </c>
      <c r="R22" s="258">
        <v>89</v>
      </c>
      <c r="S22" s="283">
        <f t="shared" si="0"/>
        <v>372</v>
      </c>
    </row>
    <row r="23" spans="1:19" ht="15" customHeight="1" x14ac:dyDescent="0.25">
      <c r="A23" s="67">
        <v>9</v>
      </c>
      <c r="B23" s="207" t="s">
        <v>188</v>
      </c>
      <c r="C23" s="257"/>
      <c r="D23" s="267">
        <v>62.01</v>
      </c>
      <c r="E23" s="268"/>
      <c r="F23" s="258">
        <v>102</v>
      </c>
      <c r="G23" s="257">
        <v>22</v>
      </c>
      <c r="H23" s="267">
        <v>66.319999999999993</v>
      </c>
      <c r="I23" s="268">
        <v>62.59</v>
      </c>
      <c r="J23" s="258">
        <v>66</v>
      </c>
      <c r="K23" s="257"/>
      <c r="L23" s="267">
        <v>69.77</v>
      </c>
      <c r="M23" s="268"/>
      <c r="N23" s="258">
        <v>103</v>
      </c>
      <c r="O23" s="257">
        <v>21</v>
      </c>
      <c r="P23" s="267">
        <v>69.900000000000006</v>
      </c>
      <c r="Q23" s="268">
        <v>59.9</v>
      </c>
      <c r="R23" s="258">
        <v>94</v>
      </c>
      <c r="S23" s="283">
        <f t="shared" si="0"/>
        <v>365</v>
      </c>
    </row>
    <row r="24" spans="1:19" ht="15" customHeight="1" x14ac:dyDescent="0.25">
      <c r="A24" s="28">
        <v>10</v>
      </c>
      <c r="B24" s="207" t="s">
        <v>171</v>
      </c>
      <c r="C24" s="257">
        <v>20</v>
      </c>
      <c r="D24" s="267">
        <v>62.01</v>
      </c>
      <c r="E24" s="268">
        <v>55</v>
      </c>
      <c r="F24" s="258">
        <v>77</v>
      </c>
      <c r="G24" s="257"/>
      <c r="H24" s="267">
        <v>66.319999999999993</v>
      </c>
      <c r="I24" s="268"/>
      <c r="J24" s="258">
        <v>101</v>
      </c>
      <c r="K24" s="257">
        <v>29</v>
      </c>
      <c r="L24" s="267">
        <v>69.77</v>
      </c>
      <c r="M24" s="268">
        <v>54.7</v>
      </c>
      <c r="N24" s="258">
        <v>96</v>
      </c>
      <c r="O24" s="257">
        <v>14</v>
      </c>
      <c r="P24" s="267">
        <v>69.900000000000006</v>
      </c>
      <c r="Q24" s="268">
        <v>52.5</v>
      </c>
      <c r="R24" s="258">
        <v>98</v>
      </c>
      <c r="S24" s="283">
        <f t="shared" si="0"/>
        <v>372</v>
      </c>
    </row>
    <row r="25" spans="1:19" ht="15" customHeight="1" x14ac:dyDescent="0.25">
      <c r="A25" s="144">
        <v>11</v>
      </c>
      <c r="B25" s="207" t="s">
        <v>138</v>
      </c>
      <c r="C25" s="257">
        <v>42</v>
      </c>
      <c r="D25" s="267">
        <v>62.01</v>
      </c>
      <c r="E25" s="268">
        <v>60</v>
      </c>
      <c r="F25" s="258">
        <v>55</v>
      </c>
      <c r="G25" s="257">
        <v>42</v>
      </c>
      <c r="H25" s="267">
        <v>66.319999999999993</v>
      </c>
      <c r="I25" s="268">
        <v>62</v>
      </c>
      <c r="J25" s="258">
        <v>69</v>
      </c>
      <c r="K25" s="257">
        <v>52</v>
      </c>
      <c r="L25" s="267">
        <v>69.77</v>
      </c>
      <c r="M25" s="268">
        <v>65.3</v>
      </c>
      <c r="N25" s="258">
        <v>63</v>
      </c>
      <c r="O25" s="257">
        <v>52</v>
      </c>
      <c r="P25" s="267">
        <v>69.900000000000006</v>
      </c>
      <c r="Q25" s="268">
        <v>62.9</v>
      </c>
      <c r="R25" s="258">
        <v>80</v>
      </c>
      <c r="S25" s="283">
        <f t="shared" si="0"/>
        <v>267</v>
      </c>
    </row>
    <row r="26" spans="1:19" ht="15" customHeight="1" thickBot="1" x14ac:dyDescent="0.3">
      <c r="A26" s="29">
        <v>12</v>
      </c>
      <c r="B26" s="119" t="s">
        <v>154</v>
      </c>
      <c r="C26" s="426">
        <v>30</v>
      </c>
      <c r="D26" s="427">
        <v>62.01</v>
      </c>
      <c r="E26" s="428">
        <v>54.3</v>
      </c>
      <c r="F26" s="429">
        <v>80</v>
      </c>
      <c r="G26" s="426">
        <v>27</v>
      </c>
      <c r="H26" s="427">
        <v>66.319999999999993</v>
      </c>
      <c r="I26" s="428">
        <v>57</v>
      </c>
      <c r="J26" s="429">
        <v>84</v>
      </c>
      <c r="K26" s="426">
        <v>37</v>
      </c>
      <c r="L26" s="427">
        <v>69.77</v>
      </c>
      <c r="M26" s="428">
        <v>65.7</v>
      </c>
      <c r="N26" s="429">
        <v>59</v>
      </c>
      <c r="O26" s="426">
        <v>27</v>
      </c>
      <c r="P26" s="427">
        <v>69.900000000000006</v>
      </c>
      <c r="Q26" s="428">
        <v>60.3</v>
      </c>
      <c r="R26" s="429">
        <v>92</v>
      </c>
      <c r="S26" s="291">
        <f t="shared" si="0"/>
        <v>315</v>
      </c>
    </row>
    <row r="27" spans="1:19" ht="15" customHeight="1" thickBot="1" x14ac:dyDescent="0.3">
      <c r="A27" s="145"/>
      <c r="B27" s="129" t="s">
        <v>106</v>
      </c>
      <c r="C27" s="146">
        <f>SUM(C28:C44)</f>
        <v>597</v>
      </c>
      <c r="D27" s="147">
        <v>62.01</v>
      </c>
      <c r="E27" s="149">
        <f>AVERAGE(E28:E44)</f>
        <v>57.819999999999986</v>
      </c>
      <c r="F27" s="148"/>
      <c r="G27" s="146">
        <f>SUM(G28:G44)</f>
        <v>587</v>
      </c>
      <c r="H27" s="147">
        <v>66.319999999999993</v>
      </c>
      <c r="I27" s="149">
        <f>AVERAGE(I28:I44)</f>
        <v>61.728571428571435</v>
      </c>
      <c r="J27" s="148"/>
      <c r="K27" s="146">
        <f>SUM(K28:K44)</f>
        <v>649</v>
      </c>
      <c r="L27" s="147">
        <v>69.77</v>
      </c>
      <c r="M27" s="149">
        <f>AVERAGE(M28:M44)</f>
        <v>62.68</v>
      </c>
      <c r="N27" s="148"/>
      <c r="O27" s="146">
        <f>SUM(O28:O44)</f>
        <v>664</v>
      </c>
      <c r="P27" s="147">
        <v>69.900000000000006</v>
      </c>
      <c r="Q27" s="149">
        <f>AVERAGE(Q28:Q44)</f>
        <v>66.833333333333329</v>
      </c>
      <c r="R27" s="148"/>
      <c r="S27" s="285"/>
    </row>
    <row r="28" spans="1:19" ht="15" customHeight="1" x14ac:dyDescent="0.25">
      <c r="A28" s="11">
        <v>1</v>
      </c>
      <c r="B28" s="421" t="s">
        <v>53</v>
      </c>
      <c r="C28" s="422">
        <v>66</v>
      </c>
      <c r="D28" s="423">
        <v>62.01</v>
      </c>
      <c r="E28" s="424">
        <v>64.599999999999994</v>
      </c>
      <c r="F28" s="425">
        <v>31</v>
      </c>
      <c r="G28" s="422">
        <v>68</v>
      </c>
      <c r="H28" s="423">
        <v>66.319999999999993</v>
      </c>
      <c r="I28" s="424">
        <v>71.3</v>
      </c>
      <c r="J28" s="425">
        <v>16</v>
      </c>
      <c r="K28" s="422">
        <v>72</v>
      </c>
      <c r="L28" s="423">
        <v>69.77</v>
      </c>
      <c r="M28" s="424">
        <v>72.2</v>
      </c>
      <c r="N28" s="425">
        <v>7</v>
      </c>
      <c r="O28" s="422">
        <v>81</v>
      </c>
      <c r="P28" s="423">
        <v>69.900000000000006</v>
      </c>
      <c r="Q28" s="424">
        <v>71.599999999999994</v>
      </c>
      <c r="R28" s="425">
        <v>30</v>
      </c>
      <c r="S28" s="279">
        <f t="shared" si="0"/>
        <v>84</v>
      </c>
    </row>
    <row r="29" spans="1:19" ht="15" customHeight="1" x14ac:dyDescent="0.25">
      <c r="A29" s="132">
        <v>2</v>
      </c>
      <c r="B29" s="120" t="s">
        <v>97</v>
      </c>
      <c r="C29" s="159">
        <v>45</v>
      </c>
      <c r="D29" s="260">
        <v>62.01</v>
      </c>
      <c r="E29" s="261">
        <v>66</v>
      </c>
      <c r="F29" s="161">
        <v>19</v>
      </c>
      <c r="G29" s="159">
        <v>50</v>
      </c>
      <c r="H29" s="260">
        <v>66.319999999999993</v>
      </c>
      <c r="I29" s="261">
        <v>66.2</v>
      </c>
      <c r="J29" s="161">
        <v>42</v>
      </c>
      <c r="K29" s="159">
        <v>54</v>
      </c>
      <c r="L29" s="260">
        <v>69.77</v>
      </c>
      <c r="M29" s="261">
        <v>67.599999999999994</v>
      </c>
      <c r="N29" s="161">
        <v>39</v>
      </c>
      <c r="O29" s="159">
        <v>61</v>
      </c>
      <c r="P29" s="260">
        <v>69.900000000000006</v>
      </c>
      <c r="Q29" s="261">
        <v>70.099999999999994</v>
      </c>
      <c r="R29" s="161">
        <v>37</v>
      </c>
      <c r="S29" s="280">
        <f t="shared" si="0"/>
        <v>137</v>
      </c>
    </row>
    <row r="30" spans="1:19" ht="15" customHeight="1" x14ac:dyDescent="0.25">
      <c r="A30" s="133">
        <v>3</v>
      </c>
      <c r="B30" s="221" t="s">
        <v>48</v>
      </c>
      <c r="C30" s="255">
        <v>42</v>
      </c>
      <c r="D30" s="265">
        <v>62.01</v>
      </c>
      <c r="E30" s="266">
        <v>64.099999999999994</v>
      </c>
      <c r="F30" s="256">
        <v>32</v>
      </c>
      <c r="G30" s="255">
        <v>33</v>
      </c>
      <c r="H30" s="265">
        <v>66.319999999999993</v>
      </c>
      <c r="I30" s="266">
        <v>65.7</v>
      </c>
      <c r="J30" s="256">
        <v>47</v>
      </c>
      <c r="K30" s="255">
        <v>36</v>
      </c>
      <c r="L30" s="265">
        <v>69.77</v>
      </c>
      <c r="M30" s="266">
        <v>69.2</v>
      </c>
      <c r="N30" s="256">
        <v>26</v>
      </c>
      <c r="O30" s="255">
        <v>50</v>
      </c>
      <c r="P30" s="265">
        <v>69.900000000000006</v>
      </c>
      <c r="Q30" s="266">
        <v>71.7</v>
      </c>
      <c r="R30" s="256">
        <v>28</v>
      </c>
      <c r="S30" s="281">
        <f t="shared" si="0"/>
        <v>133</v>
      </c>
    </row>
    <row r="31" spans="1:19" ht="15" customHeight="1" x14ac:dyDescent="0.25">
      <c r="A31" s="133">
        <v>4</v>
      </c>
      <c r="B31" s="221" t="s">
        <v>156</v>
      </c>
      <c r="C31" s="255">
        <v>39</v>
      </c>
      <c r="D31" s="265">
        <v>62.01</v>
      </c>
      <c r="E31" s="266">
        <v>65.400000000000006</v>
      </c>
      <c r="F31" s="256">
        <v>26</v>
      </c>
      <c r="G31" s="255">
        <v>39</v>
      </c>
      <c r="H31" s="265">
        <v>66.319999999999993</v>
      </c>
      <c r="I31" s="266">
        <v>67.900000000000006</v>
      </c>
      <c r="J31" s="256">
        <v>34</v>
      </c>
      <c r="K31" s="255">
        <v>42</v>
      </c>
      <c r="L31" s="265">
        <v>69.77</v>
      </c>
      <c r="M31" s="266">
        <v>67</v>
      </c>
      <c r="N31" s="256">
        <v>44</v>
      </c>
      <c r="O31" s="255">
        <v>43</v>
      </c>
      <c r="P31" s="265">
        <v>69.900000000000006</v>
      </c>
      <c r="Q31" s="266">
        <v>68.8</v>
      </c>
      <c r="R31" s="256">
        <v>48</v>
      </c>
      <c r="S31" s="281">
        <f t="shared" si="0"/>
        <v>152</v>
      </c>
    </row>
    <row r="32" spans="1:19" ht="15" customHeight="1" x14ac:dyDescent="0.25">
      <c r="A32" s="133">
        <v>5</v>
      </c>
      <c r="B32" s="221" t="s">
        <v>46</v>
      </c>
      <c r="C32" s="255">
        <v>47</v>
      </c>
      <c r="D32" s="265">
        <v>62.01</v>
      </c>
      <c r="E32" s="266">
        <v>58.7</v>
      </c>
      <c r="F32" s="256">
        <v>63</v>
      </c>
      <c r="G32" s="255">
        <v>51</v>
      </c>
      <c r="H32" s="265">
        <v>66.319999999999993</v>
      </c>
      <c r="I32" s="266">
        <v>64</v>
      </c>
      <c r="J32" s="256">
        <v>61</v>
      </c>
      <c r="K32" s="255">
        <v>43</v>
      </c>
      <c r="L32" s="265">
        <v>69.77</v>
      </c>
      <c r="M32" s="266">
        <v>67</v>
      </c>
      <c r="N32" s="256">
        <v>45</v>
      </c>
      <c r="O32" s="255">
        <v>55</v>
      </c>
      <c r="P32" s="265">
        <v>69.900000000000006</v>
      </c>
      <c r="Q32" s="266">
        <v>64.099999999999994</v>
      </c>
      <c r="R32" s="256">
        <v>72</v>
      </c>
      <c r="S32" s="280">
        <f t="shared" si="0"/>
        <v>241</v>
      </c>
    </row>
    <row r="33" spans="1:19" ht="15" customHeight="1" x14ac:dyDescent="0.25">
      <c r="A33" s="133">
        <v>6</v>
      </c>
      <c r="B33" s="221" t="s">
        <v>26</v>
      </c>
      <c r="C33" s="255">
        <v>17</v>
      </c>
      <c r="D33" s="265">
        <v>62.01</v>
      </c>
      <c r="E33" s="266">
        <v>44.5</v>
      </c>
      <c r="F33" s="256">
        <v>100</v>
      </c>
      <c r="G33" s="255">
        <v>18</v>
      </c>
      <c r="H33" s="265">
        <v>66.319999999999993</v>
      </c>
      <c r="I33" s="266">
        <v>46.9</v>
      </c>
      <c r="J33" s="256">
        <v>100</v>
      </c>
      <c r="K33" s="255">
        <v>27</v>
      </c>
      <c r="L33" s="265">
        <v>69.77</v>
      </c>
      <c r="M33" s="266">
        <v>47</v>
      </c>
      <c r="N33" s="256">
        <v>101</v>
      </c>
      <c r="O33" s="255"/>
      <c r="P33" s="265">
        <v>69.900000000000006</v>
      </c>
      <c r="Q33" s="266"/>
      <c r="R33" s="256">
        <v>99</v>
      </c>
      <c r="S33" s="281">
        <f t="shared" si="0"/>
        <v>400</v>
      </c>
    </row>
    <row r="34" spans="1:19" ht="15" customHeight="1" x14ac:dyDescent="0.25">
      <c r="A34" s="133">
        <v>7</v>
      </c>
      <c r="B34" s="221" t="s">
        <v>172</v>
      </c>
      <c r="C34" s="255"/>
      <c r="D34" s="265">
        <v>62.01</v>
      </c>
      <c r="E34" s="266"/>
      <c r="F34" s="256">
        <v>102</v>
      </c>
      <c r="G34" s="255"/>
      <c r="H34" s="265">
        <v>66.319999999999993</v>
      </c>
      <c r="I34" s="266"/>
      <c r="J34" s="256">
        <v>101</v>
      </c>
      <c r="K34" s="255"/>
      <c r="L34" s="265">
        <v>69.77</v>
      </c>
      <c r="M34" s="266"/>
      <c r="N34" s="256">
        <v>103</v>
      </c>
      <c r="O34" s="255">
        <v>22</v>
      </c>
      <c r="P34" s="265">
        <v>69.900000000000006</v>
      </c>
      <c r="Q34" s="266">
        <v>63.5</v>
      </c>
      <c r="R34" s="256">
        <v>76</v>
      </c>
      <c r="S34" s="281">
        <f t="shared" si="0"/>
        <v>382</v>
      </c>
    </row>
    <row r="35" spans="1:19" ht="15" customHeight="1" x14ac:dyDescent="0.25">
      <c r="A35" s="133">
        <v>8</v>
      </c>
      <c r="B35" s="221" t="s">
        <v>24</v>
      </c>
      <c r="C35" s="255">
        <v>28</v>
      </c>
      <c r="D35" s="265">
        <v>62.01</v>
      </c>
      <c r="E35" s="266">
        <v>54</v>
      </c>
      <c r="F35" s="256">
        <v>82</v>
      </c>
      <c r="G35" s="255"/>
      <c r="H35" s="265">
        <v>66.319999999999993</v>
      </c>
      <c r="I35" s="266"/>
      <c r="J35" s="256">
        <v>101</v>
      </c>
      <c r="K35" s="255">
        <v>40</v>
      </c>
      <c r="L35" s="265">
        <v>69.77</v>
      </c>
      <c r="M35" s="266">
        <v>51.9</v>
      </c>
      <c r="N35" s="256">
        <v>100</v>
      </c>
      <c r="O35" s="255"/>
      <c r="P35" s="265">
        <v>69.900000000000006</v>
      </c>
      <c r="Q35" s="266"/>
      <c r="R35" s="256">
        <v>99</v>
      </c>
      <c r="S35" s="281">
        <f t="shared" si="0"/>
        <v>382</v>
      </c>
    </row>
    <row r="36" spans="1:19" ht="15" customHeight="1" x14ac:dyDescent="0.25">
      <c r="A36" s="133">
        <v>9</v>
      </c>
      <c r="B36" s="221" t="s">
        <v>25</v>
      </c>
      <c r="C36" s="255">
        <v>26</v>
      </c>
      <c r="D36" s="265">
        <v>62.01</v>
      </c>
      <c r="E36" s="266">
        <v>61</v>
      </c>
      <c r="F36" s="256">
        <v>47</v>
      </c>
      <c r="G36" s="255">
        <v>19</v>
      </c>
      <c r="H36" s="265">
        <v>66.319999999999993</v>
      </c>
      <c r="I36" s="266">
        <v>60.6</v>
      </c>
      <c r="J36" s="256">
        <v>73</v>
      </c>
      <c r="K36" s="255">
        <v>29</v>
      </c>
      <c r="L36" s="265">
        <v>69.77</v>
      </c>
      <c r="M36" s="266">
        <v>67.400000000000006</v>
      </c>
      <c r="N36" s="256">
        <v>41</v>
      </c>
      <c r="O36" s="255">
        <v>36</v>
      </c>
      <c r="P36" s="265">
        <v>69.900000000000006</v>
      </c>
      <c r="Q36" s="266">
        <v>70.099999999999994</v>
      </c>
      <c r="R36" s="256">
        <v>38</v>
      </c>
      <c r="S36" s="281">
        <f t="shared" si="0"/>
        <v>199</v>
      </c>
    </row>
    <row r="37" spans="1:19" ht="15" customHeight="1" x14ac:dyDescent="0.25">
      <c r="A37" s="133">
        <v>10</v>
      </c>
      <c r="B37" s="221" t="s">
        <v>173</v>
      </c>
      <c r="C37" s="255"/>
      <c r="D37" s="265">
        <v>62.01</v>
      </c>
      <c r="E37" s="266"/>
      <c r="F37" s="256">
        <v>102</v>
      </c>
      <c r="G37" s="255"/>
      <c r="H37" s="265">
        <v>66.319999999999993</v>
      </c>
      <c r="I37" s="266"/>
      <c r="J37" s="256">
        <v>101</v>
      </c>
      <c r="K37" s="255"/>
      <c r="L37" s="265">
        <v>69.77</v>
      </c>
      <c r="M37" s="266"/>
      <c r="N37" s="256">
        <v>103</v>
      </c>
      <c r="O37" s="255">
        <v>22</v>
      </c>
      <c r="P37" s="265">
        <v>69.900000000000006</v>
      </c>
      <c r="Q37" s="266">
        <v>66.099999999999994</v>
      </c>
      <c r="R37" s="256">
        <v>65</v>
      </c>
      <c r="S37" s="281">
        <f t="shared" si="0"/>
        <v>371</v>
      </c>
    </row>
    <row r="38" spans="1:19" ht="15" customHeight="1" x14ac:dyDescent="0.25">
      <c r="A38" s="133">
        <v>11</v>
      </c>
      <c r="B38" s="221" t="s">
        <v>157</v>
      </c>
      <c r="C38" s="255">
        <v>40</v>
      </c>
      <c r="D38" s="265">
        <v>62.01</v>
      </c>
      <c r="E38" s="266">
        <v>57.5</v>
      </c>
      <c r="F38" s="256">
        <v>67</v>
      </c>
      <c r="G38" s="255">
        <v>38</v>
      </c>
      <c r="H38" s="265">
        <v>66.319999999999993</v>
      </c>
      <c r="I38" s="266">
        <v>58</v>
      </c>
      <c r="J38" s="256">
        <v>82</v>
      </c>
      <c r="K38" s="255">
        <v>47</v>
      </c>
      <c r="L38" s="265">
        <v>69.77</v>
      </c>
      <c r="M38" s="266">
        <v>58.8</v>
      </c>
      <c r="N38" s="256">
        <v>87</v>
      </c>
      <c r="O38" s="255">
        <v>32</v>
      </c>
      <c r="P38" s="265">
        <v>69.900000000000006</v>
      </c>
      <c r="Q38" s="266">
        <v>63.4</v>
      </c>
      <c r="R38" s="256">
        <v>77</v>
      </c>
      <c r="S38" s="281">
        <f t="shared" si="0"/>
        <v>313</v>
      </c>
    </row>
    <row r="39" spans="1:19" ht="15" customHeight="1" x14ac:dyDescent="0.25">
      <c r="A39" s="133">
        <v>12</v>
      </c>
      <c r="B39" s="221" t="s">
        <v>29</v>
      </c>
      <c r="C39" s="255">
        <v>39</v>
      </c>
      <c r="D39" s="265">
        <v>62.01</v>
      </c>
      <c r="E39" s="266">
        <v>68</v>
      </c>
      <c r="F39" s="256">
        <v>9</v>
      </c>
      <c r="G39" s="255">
        <v>39</v>
      </c>
      <c r="H39" s="265">
        <v>66.319999999999993</v>
      </c>
      <c r="I39" s="266">
        <v>77.2</v>
      </c>
      <c r="J39" s="256">
        <v>3</v>
      </c>
      <c r="K39" s="255">
        <v>44</v>
      </c>
      <c r="L39" s="265">
        <v>69.77</v>
      </c>
      <c r="M39" s="266">
        <v>70.5</v>
      </c>
      <c r="N39" s="256">
        <v>13</v>
      </c>
      <c r="O39" s="255">
        <v>45</v>
      </c>
      <c r="P39" s="265">
        <v>69.900000000000006</v>
      </c>
      <c r="Q39" s="266">
        <v>75.5</v>
      </c>
      <c r="R39" s="256">
        <v>9</v>
      </c>
      <c r="S39" s="281">
        <f t="shared" si="0"/>
        <v>34</v>
      </c>
    </row>
    <row r="40" spans="1:19" ht="15" customHeight="1" x14ac:dyDescent="0.25">
      <c r="A40" s="133">
        <v>13</v>
      </c>
      <c r="B40" s="221" t="s">
        <v>158</v>
      </c>
      <c r="C40" s="255">
        <v>21</v>
      </c>
      <c r="D40" s="265">
        <v>62.01</v>
      </c>
      <c r="E40" s="266">
        <v>49.3</v>
      </c>
      <c r="F40" s="256">
        <v>97</v>
      </c>
      <c r="G40" s="255">
        <v>20</v>
      </c>
      <c r="H40" s="265">
        <v>66.319999999999993</v>
      </c>
      <c r="I40" s="266">
        <v>54.3</v>
      </c>
      <c r="J40" s="256">
        <v>94</v>
      </c>
      <c r="K40" s="255">
        <v>26</v>
      </c>
      <c r="L40" s="265">
        <v>69.77</v>
      </c>
      <c r="M40" s="266">
        <v>61.6</v>
      </c>
      <c r="N40" s="256">
        <v>76</v>
      </c>
      <c r="O40" s="255">
        <v>23</v>
      </c>
      <c r="P40" s="265">
        <v>69.900000000000006</v>
      </c>
      <c r="Q40" s="266">
        <v>61.6</v>
      </c>
      <c r="R40" s="256">
        <v>90</v>
      </c>
      <c r="S40" s="281">
        <f t="shared" si="0"/>
        <v>357</v>
      </c>
    </row>
    <row r="41" spans="1:19" ht="15" customHeight="1" x14ac:dyDescent="0.25">
      <c r="A41" s="133">
        <v>14</v>
      </c>
      <c r="B41" s="221" t="s">
        <v>174</v>
      </c>
      <c r="C41" s="255">
        <v>27</v>
      </c>
      <c r="D41" s="265">
        <v>62.01</v>
      </c>
      <c r="E41" s="266">
        <v>49.4</v>
      </c>
      <c r="F41" s="256">
        <v>96</v>
      </c>
      <c r="G41" s="255">
        <v>25</v>
      </c>
      <c r="H41" s="265">
        <v>66.319999999999993</v>
      </c>
      <c r="I41" s="266">
        <v>60.2</v>
      </c>
      <c r="J41" s="256">
        <v>75</v>
      </c>
      <c r="K41" s="255">
        <v>36</v>
      </c>
      <c r="L41" s="265">
        <v>69.77</v>
      </c>
      <c r="M41" s="266">
        <v>54</v>
      </c>
      <c r="N41" s="256">
        <v>97</v>
      </c>
      <c r="O41" s="255">
        <v>37</v>
      </c>
      <c r="P41" s="265">
        <v>69.900000000000006</v>
      </c>
      <c r="Q41" s="266">
        <v>62.3</v>
      </c>
      <c r="R41" s="256">
        <v>85</v>
      </c>
      <c r="S41" s="281">
        <f t="shared" si="0"/>
        <v>353</v>
      </c>
    </row>
    <row r="42" spans="1:19" ht="15" customHeight="1" x14ac:dyDescent="0.25">
      <c r="A42" s="206">
        <v>15</v>
      </c>
      <c r="B42" s="604" t="s">
        <v>139</v>
      </c>
      <c r="C42" s="605">
        <v>22</v>
      </c>
      <c r="D42" s="606">
        <v>62.01</v>
      </c>
      <c r="E42" s="607">
        <v>51.5</v>
      </c>
      <c r="F42" s="608">
        <v>88</v>
      </c>
      <c r="G42" s="605">
        <v>28</v>
      </c>
      <c r="H42" s="606">
        <v>66.319999999999993</v>
      </c>
      <c r="I42" s="607">
        <v>53.5</v>
      </c>
      <c r="J42" s="608">
        <v>96</v>
      </c>
      <c r="K42" s="605">
        <v>28</v>
      </c>
      <c r="L42" s="606">
        <v>69.77</v>
      </c>
      <c r="M42" s="607">
        <v>59.7</v>
      </c>
      <c r="N42" s="608">
        <v>85</v>
      </c>
      <c r="O42" s="605">
        <v>35</v>
      </c>
      <c r="P42" s="606">
        <v>69.900000000000006</v>
      </c>
      <c r="Q42" s="607">
        <v>62</v>
      </c>
      <c r="R42" s="608">
        <v>87</v>
      </c>
      <c r="S42" s="286">
        <f t="shared" si="0"/>
        <v>356</v>
      </c>
    </row>
    <row r="43" spans="1:19" ht="15" customHeight="1" x14ac:dyDescent="0.25">
      <c r="A43" s="206">
        <v>16</v>
      </c>
      <c r="B43" s="604" t="s">
        <v>22</v>
      </c>
      <c r="C43" s="605">
        <v>67</v>
      </c>
      <c r="D43" s="606">
        <v>62.01</v>
      </c>
      <c r="E43" s="607">
        <v>63.4</v>
      </c>
      <c r="F43" s="608">
        <v>34</v>
      </c>
      <c r="G43" s="605">
        <v>71</v>
      </c>
      <c r="H43" s="606">
        <v>66.319999999999993</v>
      </c>
      <c r="I43" s="607">
        <v>62.4</v>
      </c>
      <c r="J43" s="608">
        <v>67</v>
      </c>
      <c r="K43" s="605">
        <v>57</v>
      </c>
      <c r="L43" s="606">
        <v>69.77</v>
      </c>
      <c r="M43" s="607">
        <v>69.599999999999994</v>
      </c>
      <c r="N43" s="608">
        <v>21</v>
      </c>
      <c r="O43" s="605">
        <v>60</v>
      </c>
      <c r="P43" s="606">
        <v>69.900000000000006</v>
      </c>
      <c r="Q43" s="607">
        <v>67.5</v>
      </c>
      <c r="R43" s="608">
        <v>56</v>
      </c>
      <c r="S43" s="286">
        <f t="shared" si="0"/>
        <v>178</v>
      </c>
    </row>
    <row r="44" spans="1:19" ht="15" customHeight="1" thickBot="1" x14ac:dyDescent="0.3">
      <c r="A44" s="430">
        <v>17</v>
      </c>
      <c r="B44" s="118" t="s">
        <v>27</v>
      </c>
      <c r="C44" s="431">
        <v>71</v>
      </c>
      <c r="D44" s="432">
        <v>62.01</v>
      </c>
      <c r="E44" s="433">
        <v>49.9</v>
      </c>
      <c r="F44" s="434">
        <v>95</v>
      </c>
      <c r="G44" s="431">
        <v>88</v>
      </c>
      <c r="H44" s="432">
        <v>66.319999999999993</v>
      </c>
      <c r="I44" s="433">
        <v>56</v>
      </c>
      <c r="J44" s="434">
        <v>90</v>
      </c>
      <c r="K44" s="431">
        <v>68</v>
      </c>
      <c r="L44" s="432">
        <v>69.77</v>
      </c>
      <c r="M44" s="433">
        <v>56.7</v>
      </c>
      <c r="N44" s="434">
        <v>89</v>
      </c>
      <c r="O44" s="431">
        <v>62</v>
      </c>
      <c r="P44" s="432">
        <v>69.900000000000006</v>
      </c>
      <c r="Q44" s="433">
        <v>64.2</v>
      </c>
      <c r="R44" s="434">
        <v>71</v>
      </c>
      <c r="S44" s="435">
        <f t="shared" si="0"/>
        <v>345</v>
      </c>
    </row>
    <row r="45" spans="1:19" ht="15" customHeight="1" thickBot="1" x14ac:dyDescent="0.3">
      <c r="A45" s="136"/>
      <c r="B45" s="142" t="s">
        <v>107</v>
      </c>
      <c r="C45" s="143">
        <f>SUM(C46:C65)</f>
        <v>887</v>
      </c>
      <c r="D45" s="131">
        <v>62.01</v>
      </c>
      <c r="E45" s="264">
        <f>AVERAGE(E46:E65)</f>
        <v>59.243333333333339</v>
      </c>
      <c r="F45" s="130"/>
      <c r="G45" s="143">
        <f>SUM(G46:G65)</f>
        <v>856</v>
      </c>
      <c r="H45" s="131">
        <v>66.319999999999993</v>
      </c>
      <c r="I45" s="264">
        <f>AVERAGE(I46:I65)</f>
        <v>65.581250000000011</v>
      </c>
      <c r="J45" s="130"/>
      <c r="K45" s="143">
        <f>SUM(K46:K65)</f>
        <v>929</v>
      </c>
      <c r="L45" s="131">
        <v>69.77</v>
      </c>
      <c r="M45" s="264">
        <f>AVERAGE(M46:M65)</f>
        <v>65.676470588235304</v>
      </c>
      <c r="N45" s="130"/>
      <c r="O45" s="143">
        <f>SUM(O46:O65)</f>
        <v>880</v>
      </c>
      <c r="P45" s="131">
        <v>69.900000000000006</v>
      </c>
      <c r="Q45" s="264">
        <f>AVERAGE(Q46:Q65)</f>
        <v>69.385625000000005</v>
      </c>
      <c r="R45" s="130"/>
      <c r="S45" s="282"/>
    </row>
    <row r="46" spans="1:19" ht="15" customHeight="1" x14ac:dyDescent="0.25">
      <c r="A46" s="11">
        <v>1</v>
      </c>
      <c r="B46" s="436" t="s">
        <v>57</v>
      </c>
      <c r="C46" s="98">
        <v>157</v>
      </c>
      <c r="D46" s="437">
        <v>62.01</v>
      </c>
      <c r="E46" s="438">
        <v>65.7</v>
      </c>
      <c r="F46" s="439">
        <v>23</v>
      </c>
      <c r="G46" s="98">
        <v>193</v>
      </c>
      <c r="H46" s="437">
        <v>66.319999999999993</v>
      </c>
      <c r="I46" s="438">
        <v>71.3</v>
      </c>
      <c r="J46" s="439">
        <v>17</v>
      </c>
      <c r="K46" s="98">
        <v>174</v>
      </c>
      <c r="L46" s="437">
        <v>69.77</v>
      </c>
      <c r="M46" s="438">
        <v>69.599999999999994</v>
      </c>
      <c r="N46" s="439">
        <v>22</v>
      </c>
      <c r="O46" s="98">
        <v>174</v>
      </c>
      <c r="P46" s="437">
        <v>69.900000000000006</v>
      </c>
      <c r="Q46" s="438">
        <v>71</v>
      </c>
      <c r="R46" s="439">
        <v>34</v>
      </c>
      <c r="S46" s="290">
        <f t="shared" si="0"/>
        <v>96</v>
      </c>
    </row>
    <row r="47" spans="1:19" ht="15" customHeight="1" x14ac:dyDescent="0.25">
      <c r="A47" s="12">
        <v>2</v>
      </c>
      <c r="B47" s="215" t="s">
        <v>141</v>
      </c>
      <c r="C47" s="100">
        <v>46</v>
      </c>
      <c r="D47" s="223">
        <v>62.01</v>
      </c>
      <c r="E47" s="263">
        <v>68</v>
      </c>
      <c r="F47" s="245">
        <v>10</v>
      </c>
      <c r="G47" s="100">
        <v>46</v>
      </c>
      <c r="H47" s="223">
        <v>66.319999999999993</v>
      </c>
      <c r="I47" s="263">
        <v>78</v>
      </c>
      <c r="J47" s="245">
        <v>2</v>
      </c>
      <c r="K47" s="100">
        <v>54</v>
      </c>
      <c r="L47" s="223">
        <v>69.77</v>
      </c>
      <c r="M47" s="263">
        <v>67</v>
      </c>
      <c r="N47" s="245">
        <v>46</v>
      </c>
      <c r="O47" s="100">
        <v>54</v>
      </c>
      <c r="P47" s="223">
        <v>69.900000000000006</v>
      </c>
      <c r="Q47" s="263">
        <v>77</v>
      </c>
      <c r="R47" s="245">
        <v>5</v>
      </c>
      <c r="S47" s="283">
        <f t="shared" si="0"/>
        <v>63</v>
      </c>
    </row>
    <row r="48" spans="1:19" ht="15" customHeight="1" x14ac:dyDescent="0.25">
      <c r="A48" s="28">
        <v>3</v>
      </c>
      <c r="B48" s="213" t="s">
        <v>58</v>
      </c>
      <c r="C48" s="99">
        <v>96</v>
      </c>
      <c r="D48" s="210">
        <v>62.01</v>
      </c>
      <c r="E48" s="262">
        <v>66</v>
      </c>
      <c r="F48" s="244">
        <v>20</v>
      </c>
      <c r="G48" s="99">
        <v>111</v>
      </c>
      <c r="H48" s="210">
        <v>66.319999999999993</v>
      </c>
      <c r="I48" s="262">
        <v>71.7</v>
      </c>
      <c r="J48" s="244">
        <v>13</v>
      </c>
      <c r="K48" s="99">
        <v>107</v>
      </c>
      <c r="L48" s="210">
        <v>69.77</v>
      </c>
      <c r="M48" s="262">
        <v>69.8</v>
      </c>
      <c r="N48" s="244">
        <v>19</v>
      </c>
      <c r="O48" s="99">
        <v>125</v>
      </c>
      <c r="P48" s="210">
        <v>69.900000000000006</v>
      </c>
      <c r="Q48" s="262">
        <v>75.900000000000006</v>
      </c>
      <c r="R48" s="244">
        <v>8</v>
      </c>
      <c r="S48" s="283">
        <f t="shared" si="0"/>
        <v>60</v>
      </c>
    </row>
    <row r="49" spans="1:19" ht="15" customHeight="1" x14ac:dyDescent="0.25">
      <c r="A49" s="28">
        <v>4</v>
      </c>
      <c r="B49" s="213" t="s">
        <v>74</v>
      </c>
      <c r="C49" s="99">
        <v>138</v>
      </c>
      <c r="D49" s="210">
        <v>62.01</v>
      </c>
      <c r="E49" s="262">
        <v>65</v>
      </c>
      <c r="F49" s="244">
        <v>28</v>
      </c>
      <c r="G49" s="99">
        <v>104</v>
      </c>
      <c r="H49" s="210">
        <v>66.319999999999993</v>
      </c>
      <c r="I49" s="262">
        <v>70.3</v>
      </c>
      <c r="J49" s="244">
        <v>25</v>
      </c>
      <c r="K49" s="99">
        <v>136</v>
      </c>
      <c r="L49" s="210">
        <v>69.77</v>
      </c>
      <c r="M49" s="262">
        <v>65.099999999999994</v>
      </c>
      <c r="N49" s="244">
        <v>64</v>
      </c>
      <c r="O49" s="99">
        <v>129</v>
      </c>
      <c r="P49" s="210">
        <v>69.900000000000006</v>
      </c>
      <c r="Q49" s="262">
        <v>73</v>
      </c>
      <c r="R49" s="244">
        <v>23</v>
      </c>
      <c r="S49" s="283">
        <f t="shared" si="0"/>
        <v>140</v>
      </c>
    </row>
    <row r="50" spans="1:19" ht="15" customHeight="1" x14ac:dyDescent="0.25">
      <c r="A50" s="144">
        <v>5</v>
      </c>
      <c r="B50" s="213" t="s">
        <v>19</v>
      </c>
      <c r="C50" s="99">
        <v>53</v>
      </c>
      <c r="D50" s="210">
        <v>62.01</v>
      </c>
      <c r="E50" s="262">
        <v>64</v>
      </c>
      <c r="F50" s="244">
        <v>33</v>
      </c>
      <c r="G50" s="99">
        <v>48</v>
      </c>
      <c r="H50" s="210">
        <v>66.319999999999993</v>
      </c>
      <c r="I50" s="262">
        <v>67.8</v>
      </c>
      <c r="J50" s="244">
        <v>35</v>
      </c>
      <c r="K50" s="99">
        <v>51</v>
      </c>
      <c r="L50" s="210">
        <v>69.77</v>
      </c>
      <c r="M50" s="262">
        <v>68.599999999999994</v>
      </c>
      <c r="N50" s="244">
        <v>31</v>
      </c>
      <c r="O50" s="99">
        <v>50</v>
      </c>
      <c r="P50" s="210">
        <v>69.900000000000006</v>
      </c>
      <c r="Q50" s="262">
        <v>69.2</v>
      </c>
      <c r="R50" s="244">
        <v>44</v>
      </c>
      <c r="S50" s="283">
        <f t="shared" si="0"/>
        <v>143</v>
      </c>
    </row>
    <row r="51" spans="1:19" ht="15" customHeight="1" x14ac:dyDescent="0.25">
      <c r="A51" s="28">
        <v>6</v>
      </c>
      <c r="B51" s="213" t="s">
        <v>18</v>
      </c>
      <c r="C51" s="99">
        <v>30</v>
      </c>
      <c r="D51" s="210">
        <v>62.01</v>
      </c>
      <c r="E51" s="262">
        <v>59.7</v>
      </c>
      <c r="F51" s="244">
        <v>59</v>
      </c>
      <c r="G51" s="99">
        <v>43</v>
      </c>
      <c r="H51" s="210">
        <v>66.319999999999993</v>
      </c>
      <c r="I51" s="262">
        <v>68.8</v>
      </c>
      <c r="J51" s="244">
        <v>33</v>
      </c>
      <c r="K51" s="99">
        <v>47</v>
      </c>
      <c r="L51" s="210">
        <v>69.77</v>
      </c>
      <c r="M51" s="262">
        <v>70.599999999999994</v>
      </c>
      <c r="N51" s="244">
        <v>12</v>
      </c>
      <c r="O51" s="99">
        <v>44</v>
      </c>
      <c r="P51" s="210">
        <v>69.900000000000006</v>
      </c>
      <c r="Q51" s="262">
        <v>69</v>
      </c>
      <c r="R51" s="244">
        <v>46</v>
      </c>
      <c r="S51" s="283">
        <f t="shared" si="0"/>
        <v>150</v>
      </c>
    </row>
    <row r="52" spans="1:19" ht="15" customHeight="1" x14ac:dyDescent="0.25">
      <c r="A52" s="28">
        <v>7</v>
      </c>
      <c r="B52" s="215" t="s">
        <v>142</v>
      </c>
      <c r="C52" s="100">
        <v>24</v>
      </c>
      <c r="D52" s="223">
        <v>62.01</v>
      </c>
      <c r="E52" s="263">
        <v>66.3</v>
      </c>
      <c r="F52" s="245">
        <v>17</v>
      </c>
      <c r="G52" s="100">
        <v>24</v>
      </c>
      <c r="H52" s="223">
        <v>66.319999999999993</v>
      </c>
      <c r="I52" s="263">
        <v>70</v>
      </c>
      <c r="J52" s="245">
        <v>28</v>
      </c>
      <c r="K52" s="100">
        <v>25</v>
      </c>
      <c r="L52" s="223">
        <v>69.77</v>
      </c>
      <c r="M52" s="263">
        <v>64.099999999999994</v>
      </c>
      <c r="N52" s="245">
        <v>68</v>
      </c>
      <c r="O52" s="100">
        <v>32</v>
      </c>
      <c r="P52" s="223">
        <v>69.900000000000006</v>
      </c>
      <c r="Q52" s="263">
        <v>74.5</v>
      </c>
      <c r="R52" s="245">
        <v>15</v>
      </c>
      <c r="S52" s="287">
        <f t="shared" si="0"/>
        <v>128</v>
      </c>
    </row>
    <row r="53" spans="1:19" ht="15" customHeight="1" x14ac:dyDescent="0.25">
      <c r="A53" s="28">
        <v>8</v>
      </c>
      <c r="B53" s="213" t="s">
        <v>189</v>
      </c>
      <c r="C53" s="99">
        <v>23</v>
      </c>
      <c r="D53" s="210">
        <v>62.01</v>
      </c>
      <c r="E53" s="262">
        <v>68.400000000000006</v>
      </c>
      <c r="F53" s="244">
        <v>6</v>
      </c>
      <c r="G53" s="99">
        <v>27</v>
      </c>
      <c r="H53" s="210">
        <v>66.319999999999993</v>
      </c>
      <c r="I53" s="262">
        <v>70.7</v>
      </c>
      <c r="J53" s="244">
        <v>22</v>
      </c>
      <c r="K53" s="99">
        <v>28</v>
      </c>
      <c r="L53" s="210">
        <v>69.77</v>
      </c>
      <c r="M53" s="262">
        <v>73</v>
      </c>
      <c r="N53" s="244">
        <v>6</v>
      </c>
      <c r="O53" s="99">
        <v>24</v>
      </c>
      <c r="P53" s="210">
        <v>69.900000000000006</v>
      </c>
      <c r="Q53" s="262">
        <v>71.3</v>
      </c>
      <c r="R53" s="244">
        <v>32</v>
      </c>
      <c r="S53" s="283">
        <f t="shared" si="0"/>
        <v>66</v>
      </c>
    </row>
    <row r="54" spans="1:19" ht="15" customHeight="1" x14ac:dyDescent="0.25">
      <c r="A54" s="28">
        <v>9</v>
      </c>
      <c r="B54" s="213" t="s">
        <v>54</v>
      </c>
      <c r="C54" s="99">
        <v>26</v>
      </c>
      <c r="D54" s="210">
        <v>62.01</v>
      </c>
      <c r="E54" s="262">
        <v>49</v>
      </c>
      <c r="F54" s="244">
        <v>99</v>
      </c>
      <c r="G54" s="99">
        <v>21</v>
      </c>
      <c r="H54" s="210">
        <v>66.319999999999993</v>
      </c>
      <c r="I54" s="262">
        <v>59</v>
      </c>
      <c r="J54" s="244">
        <v>79</v>
      </c>
      <c r="K54" s="99">
        <v>13</v>
      </c>
      <c r="L54" s="210">
        <v>69.77</v>
      </c>
      <c r="M54" s="262">
        <v>56.5</v>
      </c>
      <c r="N54" s="244">
        <v>91</v>
      </c>
      <c r="O54" s="99"/>
      <c r="P54" s="210">
        <v>69.900000000000006</v>
      </c>
      <c r="Q54" s="262"/>
      <c r="R54" s="244">
        <v>99</v>
      </c>
      <c r="S54" s="283">
        <f t="shared" si="0"/>
        <v>368</v>
      </c>
    </row>
    <row r="55" spans="1:19" ht="15" customHeight="1" x14ac:dyDescent="0.25">
      <c r="A55" s="28">
        <v>10</v>
      </c>
      <c r="B55" s="213" t="s">
        <v>169</v>
      </c>
      <c r="C55" s="99">
        <v>19</v>
      </c>
      <c r="D55" s="210">
        <v>62.01</v>
      </c>
      <c r="E55" s="262">
        <v>51.5</v>
      </c>
      <c r="F55" s="244">
        <v>89</v>
      </c>
      <c r="G55" s="99"/>
      <c r="H55" s="210">
        <v>66.319999999999993</v>
      </c>
      <c r="I55" s="262"/>
      <c r="J55" s="244">
        <v>101</v>
      </c>
      <c r="K55" s="99"/>
      <c r="L55" s="210">
        <v>69.77</v>
      </c>
      <c r="M55" s="262"/>
      <c r="N55" s="244">
        <v>103</v>
      </c>
      <c r="O55" s="99">
        <v>16</v>
      </c>
      <c r="P55" s="210">
        <v>69.900000000000006</v>
      </c>
      <c r="Q55" s="262">
        <v>67</v>
      </c>
      <c r="R55" s="244">
        <v>58</v>
      </c>
      <c r="S55" s="283">
        <f t="shared" si="0"/>
        <v>351</v>
      </c>
    </row>
    <row r="56" spans="1:19" ht="15" customHeight="1" x14ac:dyDescent="0.25">
      <c r="A56" s="28">
        <v>11</v>
      </c>
      <c r="B56" s="216" t="s">
        <v>44</v>
      </c>
      <c r="C56" s="102">
        <v>27</v>
      </c>
      <c r="D56" s="209">
        <v>62.01</v>
      </c>
      <c r="E56" s="269">
        <v>41.7</v>
      </c>
      <c r="F56" s="246">
        <v>101</v>
      </c>
      <c r="G56" s="102">
        <v>22</v>
      </c>
      <c r="H56" s="209">
        <v>66.319999999999993</v>
      </c>
      <c r="I56" s="269">
        <v>55.2</v>
      </c>
      <c r="J56" s="246">
        <v>91</v>
      </c>
      <c r="K56" s="102">
        <v>26</v>
      </c>
      <c r="L56" s="209">
        <v>69.77</v>
      </c>
      <c r="M56" s="269">
        <v>61.1</v>
      </c>
      <c r="N56" s="246">
        <v>77</v>
      </c>
      <c r="O56" s="102"/>
      <c r="P56" s="209">
        <v>69.900000000000006</v>
      </c>
      <c r="Q56" s="269"/>
      <c r="R56" s="246">
        <v>99</v>
      </c>
      <c r="S56" s="283">
        <f t="shared" si="0"/>
        <v>368</v>
      </c>
    </row>
    <row r="57" spans="1:19" ht="15" customHeight="1" x14ac:dyDescent="0.25">
      <c r="A57" s="28">
        <v>12</v>
      </c>
      <c r="B57" s="213" t="s">
        <v>170</v>
      </c>
      <c r="C57" s="99"/>
      <c r="D57" s="210">
        <v>62.01</v>
      </c>
      <c r="E57" s="262"/>
      <c r="F57" s="244">
        <v>102</v>
      </c>
      <c r="G57" s="99"/>
      <c r="H57" s="210">
        <v>66.319999999999993</v>
      </c>
      <c r="I57" s="262"/>
      <c r="J57" s="244">
        <v>101</v>
      </c>
      <c r="K57" s="99"/>
      <c r="L57" s="210">
        <v>69.77</v>
      </c>
      <c r="M57" s="262"/>
      <c r="N57" s="244">
        <v>103</v>
      </c>
      <c r="O57" s="99">
        <v>16</v>
      </c>
      <c r="P57" s="210">
        <v>69.900000000000006</v>
      </c>
      <c r="Q57" s="262">
        <v>68.3</v>
      </c>
      <c r="R57" s="244">
        <v>53</v>
      </c>
      <c r="S57" s="283">
        <f t="shared" si="0"/>
        <v>359</v>
      </c>
    </row>
    <row r="58" spans="1:19" ht="15" customHeight="1" x14ac:dyDescent="0.25">
      <c r="A58" s="28">
        <v>13</v>
      </c>
      <c r="B58" s="217" t="s">
        <v>190</v>
      </c>
      <c r="C58" s="248">
        <v>48</v>
      </c>
      <c r="D58" s="270">
        <v>62.01</v>
      </c>
      <c r="E58" s="271">
        <v>61.9</v>
      </c>
      <c r="F58" s="249">
        <v>44</v>
      </c>
      <c r="G58" s="248">
        <v>48</v>
      </c>
      <c r="H58" s="270">
        <v>66.319999999999993</v>
      </c>
      <c r="I58" s="271">
        <v>61.2</v>
      </c>
      <c r="J58" s="249">
        <v>71</v>
      </c>
      <c r="K58" s="248">
        <v>51</v>
      </c>
      <c r="L58" s="270">
        <v>69.77</v>
      </c>
      <c r="M58" s="271">
        <v>65.599999999999994</v>
      </c>
      <c r="N58" s="249">
        <v>61</v>
      </c>
      <c r="O58" s="248">
        <v>48</v>
      </c>
      <c r="P58" s="270">
        <v>69.900000000000006</v>
      </c>
      <c r="Q58" s="271">
        <v>70.099999999999994</v>
      </c>
      <c r="R58" s="249">
        <v>39</v>
      </c>
      <c r="S58" s="283">
        <f t="shared" si="0"/>
        <v>215</v>
      </c>
    </row>
    <row r="59" spans="1:19" ht="15" customHeight="1" x14ac:dyDescent="0.25">
      <c r="A59" s="28">
        <v>14</v>
      </c>
      <c r="B59" s="213" t="s">
        <v>55</v>
      </c>
      <c r="C59" s="99"/>
      <c r="D59" s="210">
        <v>62.01</v>
      </c>
      <c r="E59" s="262"/>
      <c r="F59" s="244">
        <v>102</v>
      </c>
      <c r="G59" s="99"/>
      <c r="H59" s="210">
        <v>66.319999999999993</v>
      </c>
      <c r="I59" s="262"/>
      <c r="J59" s="244">
        <v>101</v>
      </c>
      <c r="K59" s="99">
        <v>9</v>
      </c>
      <c r="L59" s="210">
        <v>69.77</v>
      </c>
      <c r="M59" s="262">
        <v>66.2</v>
      </c>
      <c r="N59" s="244">
        <v>55</v>
      </c>
      <c r="O59" s="99"/>
      <c r="P59" s="210">
        <v>69.900000000000006</v>
      </c>
      <c r="Q59" s="262"/>
      <c r="R59" s="244">
        <v>99</v>
      </c>
      <c r="S59" s="283">
        <f t="shared" si="0"/>
        <v>357</v>
      </c>
    </row>
    <row r="60" spans="1:19" ht="15" customHeight="1" x14ac:dyDescent="0.25">
      <c r="A60" s="28">
        <v>15</v>
      </c>
      <c r="B60" s="213" t="s">
        <v>143</v>
      </c>
      <c r="C60" s="99">
        <v>24</v>
      </c>
      <c r="D60" s="210">
        <v>62.01</v>
      </c>
      <c r="E60" s="262">
        <v>61</v>
      </c>
      <c r="F60" s="244">
        <v>48</v>
      </c>
      <c r="G60" s="99">
        <v>32</v>
      </c>
      <c r="H60" s="210">
        <v>66.319999999999993</v>
      </c>
      <c r="I60" s="262">
        <v>63</v>
      </c>
      <c r="J60" s="244">
        <v>64</v>
      </c>
      <c r="K60" s="99">
        <v>32</v>
      </c>
      <c r="L60" s="210">
        <v>69.77</v>
      </c>
      <c r="M60" s="262">
        <v>70</v>
      </c>
      <c r="N60" s="244">
        <v>17</v>
      </c>
      <c r="O60" s="99">
        <v>40</v>
      </c>
      <c r="P60" s="210">
        <v>69.900000000000006</v>
      </c>
      <c r="Q60" s="262">
        <v>70</v>
      </c>
      <c r="R60" s="244">
        <v>41</v>
      </c>
      <c r="S60" s="283">
        <f t="shared" si="0"/>
        <v>170</v>
      </c>
    </row>
    <row r="61" spans="1:19" ht="15" customHeight="1" x14ac:dyDescent="0.25">
      <c r="A61" s="28">
        <v>16</v>
      </c>
      <c r="B61" s="213" t="s">
        <v>17</v>
      </c>
      <c r="C61" s="99">
        <v>20</v>
      </c>
      <c r="D61" s="210">
        <v>62.01</v>
      </c>
      <c r="E61" s="262">
        <v>51.9</v>
      </c>
      <c r="F61" s="244">
        <v>87</v>
      </c>
      <c r="G61" s="99">
        <v>21</v>
      </c>
      <c r="H61" s="210">
        <v>66.319999999999993</v>
      </c>
      <c r="I61" s="262">
        <v>51.2</v>
      </c>
      <c r="J61" s="244">
        <v>97</v>
      </c>
      <c r="K61" s="99">
        <v>25</v>
      </c>
      <c r="L61" s="210">
        <v>69.77</v>
      </c>
      <c r="M61" s="262">
        <v>61.8</v>
      </c>
      <c r="N61" s="244">
        <v>74</v>
      </c>
      <c r="O61" s="99">
        <v>27</v>
      </c>
      <c r="P61" s="210">
        <v>69.900000000000006</v>
      </c>
      <c r="Q61" s="262">
        <v>57.1</v>
      </c>
      <c r="R61" s="244">
        <v>96</v>
      </c>
      <c r="S61" s="283">
        <f t="shared" si="0"/>
        <v>354</v>
      </c>
    </row>
    <row r="62" spans="1:19" ht="15" customHeight="1" x14ac:dyDescent="0.25">
      <c r="A62" s="28">
        <v>17</v>
      </c>
      <c r="B62" s="213" t="s">
        <v>56</v>
      </c>
      <c r="C62" s="99">
        <v>20</v>
      </c>
      <c r="D62" s="210">
        <v>62.01</v>
      </c>
      <c r="E62" s="262">
        <v>53.75</v>
      </c>
      <c r="F62" s="244">
        <v>83</v>
      </c>
      <c r="G62" s="99">
        <v>20</v>
      </c>
      <c r="H62" s="210">
        <v>66.319999999999993</v>
      </c>
      <c r="I62" s="262">
        <v>66</v>
      </c>
      <c r="J62" s="244">
        <v>43</v>
      </c>
      <c r="K62" s="99">
        <v>31</v>
      </c>
      <c r="L62" s="210">
        <v>69.77</v>
      </c>
      <c r="M62" s="262">
        <v>59.9</v>
      </c>
      <c r="N62" s="244">
        <v>84</v>
      </c>
      <c r="O62" s="99">
        <v>21</v>
      </c>
      <c r="P62" s="210">
        <v>69.900000000000006</v>
      </c>
      <c r="Q62" s="262">
        <v>63</v>
      </c>
      <c r="R62" s="244">
        <v>78</v>
      </c>
      <c r="S62" s="283">
        <f t="shared" si="0"/>
        <v>288</v>
      </c>
    </row>
    <row r="63" spans="1:19" ht="15" customHeight="1" x14ac:dyDescent="0.25">
      <c r="A63" s="28">
        <v>18</v>
      </c>
      <c r="B63" s="213" t="s">
        <v>20</v>
      </c>
      <c r="C63" s="99">
        <v>48</v>
      </c>
      <c r="D63" s="210">
        <v>62.01</v>
      </c>
      <c r="E63" s="262">
        <v>65.900000000000006</v>
      </c>
      <c r="F63" s="244">
        <v>21</v>
      </c>
      <c r="G63" s="99">
        <v>46</v>
      </c>
      <c r="H63" s="210">
        <v>66.319999999999993</v>
      </c>
      <c r="I63" s="262">
        <v>70.599999999999994</v>
      </c>
      <c r="J63" s="244">
        <v>24</v>
      </c>
      <c r="K63" s="99">
        <v>58</v>
      </c>
      <c r="L63" s="210">
        <v>69.77</v>
      </c>
      <c r="M63" s="262">
        <v>68.900000000000006</v>
      </c>
      <c r="N63" s="244">
        <v>29</v>
      </c>
      <c r="O63" s="99">
        <v>56</v>
      </c>
      <c r="P63" s="210">
        <v>69.900000000000006</v>
      </c>
      <c r="Q63" s="262">
        <v>73.77</v>
      </c>
      <c r="R63" s="244">
        <v>19</v>
      </c>
      <c r="S63" s="283">
        <f t="shared" si="0"/>
        <v>93</v>
      </c>
    </row>
    <row r="64" spans="1:19" ht="15" customHeight="1" x14ac:dyDescent="0.25">
      <c r="A64" s="586">
        <v>19</v>
      </c>
      <c r="B64" s="562" t="s">
        <v>15</v>
      </c>
      <c r="C64" s="499">
        <v>58</v>
      </c>
      <c r="D64" s="678">
        <v>62.01</v>
      </c>
      <c r="E64" s="679">
        <v>54.63</v>
      </c>
      <c r="F64" s="680">
        <v>79</v>
      </c>
      <c r="G64" s="499">
        <v>50</v>
      </c>
      <c r="H64" s="678">
        <v>66.319999999999993</v>
      </c>
      <c r="I64" s="679">
        <v>54.5</v>
      </c>
      <c r="J64" s="680">
        <v>93</v>
      </c>
      <c r="K64" s="499">
        <v>62</v>
      </c>
      <c r="L64" s="678">
        <v>69.77</v>
      </c>
      <c r="M64" s="679">
        <v>58.7</v>
      </c>
      <c r="N64" s="680">
        <v>88</v>
      </c>
      <c r="O64" s="499">
        <v>24</v>
      </c>
      <c r="P64" s="678">
        <v>69.900000000000006</v>
      </c>
      <c r="Q64" s="679">
        <v>60</v>
      </c>
      <c r="R64" s="680">
        <v>93</v>
      </c>
      <c r="S64" s="287">
        <f t="shared" si="0"/>
        <v>353</v>
      </c>
    </row>
    <row r="65" spans="1:19" ht="15" customHeight="1" thickBot="1" x14ac:dyDescent="0.3">
      <c r="A65" s="29">
        <v>20</v>
      </c>
      <c r="B65" s="440" t="s">
        <v>186</v>
      </c>
      <c r="C65" s="101">
        <v>30</v>
      </c>
      <c r="D65" s="441">
        <v>62.01</v>
      </c>
      <c r="E65" s="442">
        <v>52</v>
      </c>
      <c r="F65" s="443">
        <v>86</v>
      </c>
      <c r="G65" s="101"/>
      <c r="H65" s="441">
        <v>66.319999999999993</v>
      </c>
      <c r="I65" s="442"/>
      <c r="J65" s="443">
        <v>101</v>
      </c>
      <c r="K65" s="101"/>
      <c r="L65" s="441">
        <v>69.77</v>
      </c>
      <c r="M65" s="442"/>
      <c r="N65" s="443">
        <v>103</v>
      </c>
      <c r="O65" s="101"/>
      <c r="P65" s="441">
        <v>69.900000000000006</v>
      </c>
      <c r="Q65" s="442"/>
      <c r="R65" s="443">
        <v>99</v>
      </c>
      <c r="S65" s="291">
        <f t="shared" si="0"/>
        <v>389</v>
      </c>
    </row>
    <row r="66" spans="1:19" ht="15" customHeight="1" thickBot="1" x14ac:dyDescent="0.3">
      <c r="A66" s="137"/>
      <c r="B66" s="129" t="s">
        <v>108</v>
      </c>
      <c r="C66" s="146">
        <f>SUM(C67:C80)</f>
        <v>548</v>
      </c>
      <c r="D66" s="147">
        <v>62.01</v>
      </c>
      <c r="E66" s="149">
        <f>AVERAGE(E67:E80)</f>
        <v>60.469230769230769</v>
      </c>
      <c r="F66" s="148"/>
      <c r="G66" s="146">
        <f>SUM(G67:G80)</f>
        <v>587</v>
      </c>
      <c r="H66" s="147">
        <v>66.319999999999993</v>
      </c>
      <c r="I66" s="149">
        <f>AVERAGE(I67:I80)</f>
        <v>65.542857142857144</v>
      </c>
      <c r="J66" s="148"/>
      <c r="K66" s="146">
        <f>SUM(K67:K80)</f>
        <v>654</v>
      </c>
      <c r="L66" s="147">
        <v>69.77</v>
      </c>
      <c r="M66" s="149">
        <f>AVERAGE(M67:M80)</f>
        <v>62.071428571428569</v>
      </c>
      <c r="N66" s="148"/>
      <c r="O66" s="146">
        <f>SUM(O67:O80)</f>
        <v>551</v>
      </c>
      <c r="P66" s="147">
        <v>69.900000000000006</v>
      </c>
      <c r="Q66" s="149">
        <f>AVERAGE(Q67:Q80)</f>
        <v>66.945454545454538</v>
      </c>
      <c r="R66" s="148"/>
      <c r="S66" s="285"/>
    </row>
    <row r="67" spans="1:19" ht="15" customHeight="1" x14ac:dyDescent="0.25">
      <c r="A67" s="135">
        <v>1</v>
      </c>
      <c r="B67" s="436" t="s">
        <v>60</v>
      </c>
      <c r="C67" s="98">
        <v>40</v>
      </c>
      <c r="D67" s="437">
        <v>62.01</v>
      </c>
      <c r="E67" s="438">
        <v>62</v>
      </c>
      <c r="F67" s="439">
        <v>41</v>
      </c>
      <c r="G67" s="98">
        <v>45</v>
      </c>
      <c r="H67" s="437">
        <v>66.319999999999993</v>
      </c>
      <c r="I67" s="438">
        <v>71</v>
      </c>
      <c r="J67" s="439">
        <v>21</v>
      </c>
      <c r="K67" s="98">
        <v>55</v>
      </c>
      <c r="L67" s="437">
        <v>69.77</v>
      </c>
      <c r="M67" s="438">
        <v>67.099999999999994</v>
      </c>
      <c r="N67" s="439">
        <v>43</v>
      </c>
      <c r="O67" s="98">
        <v>49</v>
      </c>
      <c r="P67" s="437">
        <v>69.900000000000006</v>
      </c>
      <c r="Q67" s="438">
        <v>70.099999999999994</v>
      </c>
      <c r="R67" s="439">
        <v>40</v>
      </c>
      <c r="S67" s="444">
        <f t="shared" si="0"/>
        <v>145</v>
      </c>
    </row>
    <row r="68" spans="1:19" ht="15" customHeight="1" x14ac:dyDescent="0.25">
      <c r="A68" s="133">
        <v>2</v>
      </c>
      <c r="B68" s="213" t="s">
        <v>79</v>
      </c>
      <c r="C68" s="99">
        <v>33</v>
      </c>
      <c r="D68" s="210">
        <v>62.01</v>
      </c>
      <c r="E68" s="262">
        <v>62</v>
      </c>
      <c r="F68" s="244">
        <v>42</v>
      </c>
      <c r="G68" s="99">
        <v>58</v>
      </c>
      <c r="H68" s="210">
        <v>66.319999999999993</v>
      </c>
      <c r="I68" s="262">
        <v>70.2</v>
      </c>
      <c r="J68" s="244">
        <v>26</v>
      </c>
      <c r="K68" s="99">
        <v>69</v>
      </c>
      <c r="L68" s="210">
        <v>69.77</v>
      </c>
      <c r="M68" s="262">
        <v>69.400000000000006</v>
      </c>
      <c r="N68" s="244">
        <v>24</v>
      </c>
      <c r="O68" s="99">
        <v>79</v>
      </c>
      <c r="P68" s="210">
        <v>69.900000000000006</v>
      </c>
      <c r="Q68" s="262">
        <v>74.5</v>
      </c>
      <c r="R68" s="244">
        <v>16</v>
      </c>
      <c r="S68" s="281">
        <f t="shared" si="0"/>
        <v>108</v>
      </c>
    </row>
    <row r="69" spans="1:19" ht="15" customHeight="1" x14ac:dyDescent="0.25">
      <c r="A69" s="133">
        <v>3</v>
      </c>
      <c r="B69" s="213" t="s">
        <v>124</v>
      </c>
      <c r="C69" s="99">
        <v>61</v>
      </c>
      <c r="D69" s="210">
        <v>62.01</v>
      </c>
      <c r="E69" s="262">
        <v>67.400000000000006</v>
      </c>
      <c r="F69" s="244">
        <v>14</v>
      </c>
      <c r="G69" s="99">
        <v>58</v>
      </c>
      <c r="H69" s="210">
        <v>66.319999999999993</v>
      </c>
      <c r="I69" s="262">
        <v>74.8</v>
      </c>
      <c r="J69" s="244">
        <v>7</v>
      </c>
      <c r="K69" s="99">
        <v>54</v>
      </c>
      <c r="L69" s="210">
        <v>69.77</v>
      </c>
      <c r="M69" s="262">
        <v>66.8</v>
      </c>
      <c r="N69" s="244">
        <v>51</v>
      </c>
      <c r="O69" s="99">
        <v>67</v>
      </c>
      <c r="P69" s="210">
        <v>69.900000000000006</v>
      </c>
      <c r="Q69" s="262">
        <v>68.7</v>
      </c>
      <c r="R69" s="244">
        <v>49</v>
      </c>
      <c r="S69" s="281">
        <f t="shared" si="0"/>
        <v>121</v>
      </c>
    </row>
    <row r="70" spans="1:19" ht="15" customHeight="1" x14ac:dyDescent="0.25">
      <c r="A70" s="133">
        <v>4</v>
      </c>
      <c r="B70" s="213" t="s">
        <v>175</v>
      </c>
      <c r="C70" s="99">
        <v>22</v>
      </c>
      <c r="D70" s="210">
        <v>62.01</v>
      </c>
      <c r="E70" s="262">
        <v>63.1</v>
      </c>
      <c r="F70" s="244">
        <v>36</v>
      </c>
      <c r="G70" s="99">
        <v>21</v>
      </c>
      <c r="H70" s="210">
        <v>66.319999999999993</v>
      </c>
      <c r="I70" s="262">
        <v>64.5</v>
      </c>
      <c r="J70" s="244">
        <v>55</v>
      </c>
      <c r="K70" s="99">
        <v>30</v>
      </c>
      <c r="L70" s="210">
        <v>69.77</v>
      </c>
      <c r="M70" s="262">
        <v>55.4</v>
      </c>
      <c r="N70" s="244">
        <v>95</v>
      </c>
      <c r="O70" s="99">
        <v>24</v>
      </c>
      <c r="P70" s="210">
        <v>69.900000000000006</v>
      </c>
      <c r="Q70" s="262">
        <v>67.7</v>
      </c>
      <c r="R70" s="244">
        <v>55</v>
      </c>
      <c r="S70" s="281">
        <f t="shared" si="0"/>
        <v>241</v>
      </c>
    </row>
    <row r="71" spans="1:19" ht="15" customHeight="1" x14ac:dyDescent="0.25">
      <c r="A71" s="133">
        <v>5</v>
      </c>
      <c r="B71" s="213" t="s">
        <v>75</v>
      </c>
      <c r="C71" s="99">
        <v>43</v>
      </c>
      <c r="D71" s="210">
        <v>62.01</v>
      </c>
      <c r="E71" s="262">
        <v>66.7</v>
      </c>
      <c r="F71" s="244">
        <v>15</v>
      </c>
      <c r="G71" s="99">
        <v>36</v>
      </c>
      <c r="H71" s="210">
        <v>66.319999999999993</v>
      </c>
      <c r="I71" s="262">
        <v>72</v>
      </c>
      <c r="J71" s="244">
        <v>11</v>
      </c>
      <c r="K71" s="99">
        <v>35</v>
      </c>
      <c r="L71" s="210">
        <v>69.77</v>
      </c>
      <c r="M71" s="262">
        <v>67.900000000000006</v>
      </c>
      <c r="N71" s="244">
        <v>37</v>
      </c>
      <c r="O71" s="99">
        <v>62</v>
      </c>
      <c r="P71" s="210">
        <v>69.900000000000006</v>
      </c>
      <c r="Q71" s="262">
        <v>68.599999999999994</v>
      </c>
      <c r="R71" s="244">
        <v>50</v>
      </c>
      <c r="S71" s="288">
        <f t="shared" ref="S71:S111" si="1">R71+N71+J71+F71</f>
        <v>113</v>
      </c>
    </row>
    <row r="72" spans="1:19" ht="15" customHeight="1" x14ac:dyDescent="0.25">
      <c r="A72" s="133">
        <v>6</v>
      </c>
      <c r="B72" s="213" t="s">
        <v>176</v>
      </c>
      <c r="C72" s="99">
        <v>21</v>
      </c>
      <c r="D72" s="210">
        <v>62.01</v>
      </c>
      <c r="E72" s="262">
        <v>51</v>
      </c>
      <c r="F72" s="244">
        <v>90</v>
      </c>
      <c r="G72" s="99">
        <v>18</v>
      </c>
      <c r="H72" s="210">
        <v>66.319999999999993</v>
      </c>
      <c r="I72" s="262">
        <v>59</v>
      </c>
      <c r="J72" s="244">
        <v>80</v>
      </c>
      <c r="K72" s="99">
        <v>40</v>
      </c>
      <c r="L72" s="210">
        <v>69.77</v>
      </c>
      <c r="M72" s="262">
        <v>53</v>
      </c>
      <c r="N72" s="244">
        <v>99</v>
      </c>
      <c r="O72" s="99">
        <v>24</v>
      </c>
      <c r="P72" s="210">
        <v>69.900000000000006</v>
      </c>
      <c r="Q72" s="262">
        <v>54</v>
      </c>
      <c r="R72" s="244">
        <v>97</v>
      </c>
      <c r="S72" s="281">
        <f t="shared" si="1"/>
        <v>366</v>
      </c>
    </row>
    <row r="73" spans="1:19" ht="15" customHeight="1" x14ac:dyDescent="0.25">
      <c r="A73" s="133">
        <v>7</v>
      </c>
      <c r="B73" s="213" t="s">
        <v>177</v>
      </c>
      <c r="C73" s="99"/>
      <c r="D73" s="210">
        <v>62.01</v>
      </c>
      <c r="E73" s="262"/>
      <c r="F73" s="244">
        <v>102</v>
      </c>
      <c r="G73" s="99">
        <v>30</v>
      </c>
      <c r="H73" s="210">
        <v>66.319999999999993</v>
      </c>
      <c r="I73" s="262">
        <v>66</v>
      </c>
      <c r="J73" s="244">
        <v>44</v>
      </c>
      <c r="K73" s="99">
        <v>50</v>
      </c>
      <c r="L73" s="210">
        <v>69.77</v>
      </c>
      <c r="M73" s="262">
        <v>66</v>
      </c>
      <c r="N73" s="244">
        <v>56</v>
      </c>
      <c r="O73" s="99">
        <v>38</v>
      </c>
      <c r="P73" s="210">
        <v>69.900000000000006</v>
      </c>
      <c r="Q73" s="262">
        <v>62.6</v>
      </c>
      <c r="R73" s="244">
        <v>82</v>
      </c>
      <c r="S73" s="281">
        <f t="shared" si="1"/>
        <v>284</v>
      </c>
    </row>
    <row r="74" spans="1:19" ht="15" customHeight="1" x14ac:dyDescent="0.25">
      <c r="A74" s="133">
        <v>8</v>
      </c>
      <c r="B74" s="213" t="s">
        <v>178</v>
      </c>
      <c r="C74" s="99">
        <v>28</v>
      </c>
      <c r="D74" s="210">
        <v>62.01</v>
      </c>
      <c r="E74" s="262">
        <v>62.9</v>
      </c>
      <c r="F74" s="244">
        <v>38</v>
      </c>
      <c r="G74" s="99">
        <v>30</v>
      </c>
      <c r="H74" s="210">
        <v>66.319999999999993</v>
      </c>
      <c r="I74" s="262">
        <v>65.400000000000006</v>
      </c>
      <c r="J74" s="244">
        <v>49</v>
      </c>
      <c r="K74" s="99">
        <v>50</v>
      </c>
      <c r="L74" s="210">
        <v>69.77</v>
      </c>
      <c r="M74" s="262">
        <v>61.7</v>
      </c>
      <c r="N74" s="244">
        <v>75</v>
      </c>
      <c r="O74" s="99">
        <v>36</v>
      </c>
      <c r="P74" s="210">
        <v>69.900000000000006</v>
      </c>
      <c r="Q74" s="262">
        <v>62.5</v>
      </c>
      <c r="R74" s="244">
        <v>84</v>
      </c>
      <c r="S74" s="281">
        <f t="shared" si="1"/>
        <v>246</v>
      </c>
    </row>
    <row r="75" spans="1:19" ht="15" customHeight="1" x14ac:dyDescent="0.25">
      <c r="A75" s="150">
        <v>9</v>
      </c>
      <c r="B75" s="213" t="s">
        <v>12</v>
      </c>
      <c r="C75" s="99">
        <v>21</v>
      </c>
      <c r="D75" s="210">
        <v>62.01</v>
      </c>
      <c r="E75" s="262">
        <v>55.6</v>
      </c>
      <c r="F75" s="244">
        <v>74</v>
      </c>
      <c r="G75" s="99">
        <v>23</v>
      </c>
      <c r="H75" s="210">
        <v>66.319999999999993</v>
      </c>
      <c r="I75" s="262">
        <v>57.1</v>
      </c>
      <c r="J75" s="244">
        <v>83</v>
      </c>
      <c r="K75" s="99">
        <v>46</v>
      </c>
      <c r="L75" s="210">
        <v>69.77</v>
      </c>
      <c r="M75" s="262">
        <v>53.2</v>
      </c>
      <c r="N75" s="244">
        <v>98</v>
      </c>
      <c r="O75" s="99"/>
      <c r="P75" s="210">
        <v>69.900000000000006</v>
      </c>
      <c r="Q75" s="262"/>
      <c r="R75" s="244">
        <v>99</v>
      </c>
      <c r="S75" s="281">
        <f t="shared" si="1"/>
        <v>354</v>
      </c>
    </row>
    <row r="76" spans="1:19" ht="15" customHeight="1" x14ac:dyDescent="0.25">
      <c r="A76" s="133">
        <v>10</v>
      </c>
      <c r="B76" s="213" t="s">
        <v>179</v>
      </c>
      <c r="C76" s="99">
        <v>64</v>
      </c>
      <c r="D76" s="210">
        <v>62.01</v>
      </c>
      <c r="E76" s="262">
        <v>63</v>
      </c>
      <c r="F76" s="244">
        <v>37</v>
      </c>
      <c r="G76" s="99">
        <v>66</v>
      </c>
      <c r="H76" s="210">
        <v>66.319999999999993</v>
      </c>
      <c r="I76" s="262">
        <v>70</v>
      </c>
      <c r="J76" s="244">
        <v>29</v>
      </c>
      <c r="K76" s="99">
        <v>69</v>
      </c>
      <c r="L76" s="210">
        <v>69.77</v>
      </c>
      <c r="M76" s="262">
        <v>70.2</v>
      </c>
      <c r="N76" s="244">
        <v>15</v>
      </c>
      <c r="O76" s="99">
        <v>83</v>
      </c>
      <c r="P76" s="210">
        <v>69.900000000000006</v>
      </c>
      <c r="Q76" s="262">
        <v>70</v>
      </c>
      <c r="R76" s="244">
        <v>42</v>
      </c>
      <c r="S76" s="281">
        <f t="shared" si="1"/>
        <v>123</v>
      </c>
    </row>
    <row r="77" spans="1:19" ht="15" customHeight="1" x14ac:dyDescent="0.25">
      <c r="A77" s="133">
        <v>11</v>
      </c>
      <c r="B77" s="218" t="s">
        <v>180</v>
      </c>
      <c r="C77" s="250">
        <v>26</v>
      </c>
      <c r="D77" s="272">
        <v>62.01</v>
      </c>
      <c r="E77" s="273">
        <v>51</v>
      </c>
      <c r="F77" s="251">
        <v>91</v>
      </c>
      <c r="G77" s="250">
        <v>16</v>
      </c>
      <c r="H77" s="272">
        <v>66.319999999999993</v>
      </c>
      <c r="I77" s="273">
        <v>48.5</v>
      </c>
      <c r="J77" s="251">
        <v>98</v>
      </c>
      <c r="K77" s="250">
        <v>19</v>
      </c>
      <c r="L77" s="272">
        <v>69.77</v>
      </c>
      <c r="M77" s="273">
        <v>43</v>
      </c>
      <c r="N77" s="251">
        <v>102</v>
      </c>
      <c r="O77" s="250"/>
      <c r="P77" s="272">
        <v>69.900000000000006</v>
      </c>
      <c r="Q77" s="273"/>
      <c r="R77" s="251">
        <v>99</v>
      </c>
      <c r="S77" s="281">
        <f t="shared" si="1"/>
        <v>390</v>
      </c>
    </row>
    <row r="78" spans="1:19" ht="15" customHeight="1" x14ac:dyDescent="0.25">
      <c r="A78" s="133">
        <v>12</v>
      </c>
      <c r="B78" s="213" t="s">
        <v>181</v>
      </c>
      <c r="C78" s="99">
        <v>31</v>
      </c>
      <c r="D78" s="210">
        <v>62.01</v>
      </c>
      <c r="E78" s="262">
        <v>61.8</v>
      </c>
      <c r="F78" s="244">
        <v>45</v>
      </c>
      <c r="G78" s="99">
        <v>31</v>
      </c>
      <c r="H78" s="210">
        <v>66.319999999999993</v>
      </c>
      <c r="I78" s="262">
        <v>67</v>
      </c>
      <c r="J78" s="244">
        <v>38</v>
      </c>
      <c r="K78" s="99">
        <v>26</v>
      </c>
      <c r="L78" s="210">
        <v>69.77</v>
      </c>
      <c r="M78" s="262">
        <v>60.5</v>
      </c>
      <c r="N78" s="244">
        <v>78</v>
      </c>
      <c r="O78" s="99">
        <v>35</v>
      </c>
      <c r="P78" s="210">
        <v>69.900000000000006</v>
      </c>
      <c r="Q78" s="262">
        <v>62.8</v>
      </c>
      <c r="R78" s="244">
        <v>81</v>
      </c>
      <c r="S78" s="281">
        <f t="shared" si="1"/>
        <v>242</v>
      </c>
    </row>
    <row r="79" spans="1:19" ht="15" customHeight="1" x14ac:dyDescent="0.25">
      <c r="A79" s="133">
        <v>13</v>
      </c>
      <c r="B79" s="213" t="s">
        <v>77</v>
      </c>
      <c r="C79" s="99">
        <v>57</v>
      </c>
      <c r="D79" s="210">
        <v>62.01</v>
      </c>
      <c r="E79" s="262">
        <v>62.6</v>
      </c>
      <c r="F79" s="244">
        <v>40</v>
      </c>
      <c r="G79" s="99">
        <v>38</v>
      </c>
      <c r="H79" s="210">
        <v>66.319999999999993</v>
      </c>
      <c r="I79" s="262">
        <v>69.099999999999994</v>
      </c>
      <c r="J79" s="244">
        <v>32</v>
      </c>
      <c r="K79" s="99">
        <v>53</v>
      </c>
      <c r="L79" s="210">
        <v>69.77</v>
      </c>
      <c r="M79" s="262">
        <v>68.8</v>
      </c>
      <c r="N79" s="244">
        <v>30</v>
      </c>
      <c r="O79" s="99">
        <v>54</v>
      </c>
      <c r="P79" s="210">
        <v>69.900000000000006</v>
      </c>
      <c r="Q79" s="262">
        <v>74.900000000000006</v>
      </c>
      <c r="R79" s="244">
        <v>13</v>
      </c>
      <c r="S79" s="281">
        <f t="shared" si="1"/>
        <v>115</v>
      </c>
    </row>
    <row r="80" spans="1:19" ht="15" customHeight="1" thickBot="1" x14ac:dyDescent="0.3">
      <c r="A80" s="430">
        <v>14</v>
      </c>
      <c r="B80" s="440" t="s">
        <v>153</v>
      </c>
      <c r="C80" s="101">
        <v>101</v>
      </c>
      <c r="D80" s="441">
        <v>62.01</v>
      </c>
      <c r="E80" s="442">
        <v>57</v>
      </c>
      <c r="F80" s="443">
        <v>70</v>
      </c>
      <c r="G80" s="101">
        <v>117</v>
      </c>
      <c r="H80" s="441">
        <v>66.319999999999993</v>
      </c>
      <c r="I80" s="442">
        <v>63</v>
      </c>
      <c r="J80" s="443">
        <v>65</v>
      </c>
      <c r="K80" s="101">
        <v>58</v>
      </c>
      <c r="L80" s="441">
        <v>69.77</v>
      </c>
      <c r="M80" s="442">
        <v>66</v>
      </c>
      <c r="N80" s="443">
        <v>57</v>
      </c>
      <c r="O80" s="101"/>
      <c r="P80" s="441">
        <v>69.900000000000006</v>
      </c>
      <c r="Q80" s="442"/>
      <c r="R80" s="443">
        <v>99</v>
      </c>
      <c r="S80" s="435">
        <f t="shared" si="1"/>
        <v>291</v>
      </c>
    </row>
    <row r="81" spans="1:19" ht="15" customHeight="1" thickBot="1" x14ac:dyDescent="0.3">
      <c r="A81" s="136"/>
      <c r="B81" s="142" t="s">
        <v>109</v>
      </c>
      <c r="C81" s="143">
        <f>SUM(C83:C111)</f>
        <v>1806</v>
      </c>
      <c r="D81" s="131">
        <v>62.01</v>
      </c>
      <c r="E81" s="264">
        <f>AVERAGE(E82:E111)</f>
        <v>59.735862068965531</v>
      </c>
      <c r="F81" s="130"/>
      <c r="G81" s="143">
        <f>SUM(G83:G111)</f>
        <v>1776</v>
      </c>
      <c r="H81" s="131">
        <v>66.319999999999993</v>
      </c>
      <c r="I81" s="264">
        <f>AVERAGE(I82:I111)</f>
        <v>64.059768245105445</v>
      </c>
      <c r="J81" s="130"/>
      <c r="K81" s="143">
        <f>SUM(K83:K111)</f>
        <v>1790</v>
      </c>
      <c r="L81" s="131">
        <v>69.77</v>
      </c>
      <c r="M81" s="264">
        <f>AVERAGE(M82:M111)</f>
        <v>66.027586206896558</v>
      </c>
      <c r="N81" s="130"/>
      <c r="O81" s="143">
        <f>SUM(O83:O111)</f>
        <v>1829</v>
      </c>
      <c r="P81" s="131">
        <v>69.900000000000006</v>
      </c>
      <c r="Q81" s="264">
        <f>AVERAGE(Q82:Q111)</f>
        <v>68.524642857142865</v>
      </c>
      <c r="R81" s="130"/>
      <c r="S81" s="282"/>
    </row>
    <row r="82" spans="1:19" ht="15" customHeight="1" x14ac:dyDescent="0.25">
      <c r="A82" s="135">
        <v>1</v>
      </c>
      <c r="B82" s="208" t="s">
        <v>148</v>
      </c>
      <c r="C82" s="105">
        <v>42</v>
      </c>
      <c r="D82" s="222">
        <v>62.01</v>
      </c>
      <c r="E82" s="274">
        <v>58.8</v>
      </c>
      <c r="F82" s="252">
        <v>62</v>
      </c>
      <c r="G82" s="105">
        <v>49</v>
      </c>
      <c r="H82" s="222">
        <v>66.319999999999993</v>
      </c>
      <c r="I82" s="274">
        <v>65.86</v>
      </c>
      <c r="J82" s="252">
        <v>46</v>
      </c>
      <c r="K82" s="105">
        <v>47</v>
      </c>
      <c r="L82" s="222">
        <v>69.77</v>
      </c>
      <c r="M82" s="274">
        <v>67</v>
      </c>
      <c r="N82" s="252">
        <v>47</v>
      </c>
      <c r="O82" s="105">
        <v>41</v>
      </c>
      <c r="P82" s="222">
        <v>69.900000000000006</v>
      </c>
      <c r="Q82" s="274">
        <v>75</v>
      </c>
      <c r="R82" s="252">
        <v>10</v>
      </c>
      <c r="S82" s="281">
        <f t="shared" si="1"/>
        <v>165</v>
      </c>
    </row>
    <row r="83" spans="1:19" ht="15" customHeight="1" x14ac:dyDescent="0.25">
      <c r="A83" s="133">
        <v>2</v>
      </c>
      <c r="B83" s="216" t="s">
        <v>161</v>
      </c>
      <c r="C83" s="102">
        <v>19</v>
      </c>
      <c r="D83" s="209">
        <v>62.01</v>
      </c>
      <c r="E83" s="269">
        <v>52.1</v>
      </c>
      <c r="F83" s="246">
        <v>85</v>
      </c>
      <c r="G83" s="102">
        <v>18</v>
      </c>
      <c r="H83" s="209">
        <v>66.319999999999993</v>
      </c>
      <c r="I83" s="269">
        <v>48.444444444444443</v>
      </c>
      <c r="J83" s="246">
        <v>99</v>
      </c>
      <c r="K83" s="102"/>
      <c r="L83" s="209">
        <v>69.77</v>
      </c>
      <c r="M83" s="269"/>
      <c r="N83" s="246">
        <v>103</v>
      </c>
      <c r="O83" s="102"/>
      <c r="P83" s="209">
        <v>69.900000000000006</v>
      </c>
      <c r="Q83" s="269"/>
      <c r="R83" s="246">
        <v>99</v>
      </c>
      <c r="S83" s="280">
        <f t="shared" si="1"/>
        <v>386</v>
      </c>
    </row>
    <row r="84" spans="1:19" ht="15" customHeight="1" x14ac:dyDescent="0.25">
      <c r="A84" s="132">
        <v>3</v>
      </c>
      <c r="B84" s="208" t="s">
        <v>162</v>
      </c>
      <c r="C84" s="105">
        <v>42</v>
      </c>
      <c r="D84" s="222">
        <v>62.01</v>
      </c>
      <c r="E84" s="274">
        <v>55.8</v>
      </c>
      <c r="F84" s="252">
        <v>73</v>
      </c>
      <c r="G84" s="105">
        <v>52</v>
      </c>
      <c r="H84" s="222">
        <v>66.319999999999993</v>
      </c>
      <c r="I84" s="274">
        <v>64.07692307692308</v>
      </c>
      <c r="J84" s="252">
        <v>59</v>
      </c>
      <c r="K84" s="105">
        <v>46</v>
      </c>
      <c r="L84" s="222">
        <v>69.77</v>
      </c>
      <c r="M84" s="274">
        <v>65</v>
      </c>
      <c r="N84" s="252">
        <v>65</v>
      </c>
      <c r="O84" s="105">
        <v>74</v>
      </c>
      <c r="P84" s="222">
        <v>69.900000000000006</v>
      </c>
      <c r="Q84" s="274">
        <v>67</v>
      </c>
      <c r="R84" s="252">
        <v>59</v>
      </c>
      <c r="S84" s="281">
        <f t="shared" si="1"/>
        <v>256</v>
      </c>
    </row>
    <row r="85" spans="1:19" ht="15" customHeight="1" x14ac:dyDescent="0.25">
      <c r="A85" s="133">
        <v>4</v>
      </c>
      <c r="B85" s="208" t="s">
        <v>149</v>
      </c>
      <c r="C85" s="105">
        <v>54</v>
      </c>
      <c r="D85" s="222">
        <v>62.01</v>
      </c>
      <c r="E85" s="274">
        <v>67.5</v>
      </c>
      <c r="F85" s="252">
        <v>13</v>
      </c>
      <c r="G85" s="105">
        <v>67</v>
      </c>
      <c r="H85" s="222">
        <v>66.319999999999993</v>
      </c>
      <c r="I85" s="274">
        <v>69.253731343283576</v>
      </c>
      <c r="J85" s="252">
        <v>31</v>
      </c>
      <c r="K85" s="105">
        <v>77</v>
      </c>
      <c r="L85" s="222">
        <v>69.77</v>
      </c>
      <c r="M85" s="274">
        <v>68.3</v>
      </c>
      <c r="N85" s="252">
        <v>34</v>
      </c>
      <c r="O85" s="105">
        <v>85</v>
      </c>
      <c r="P85" s="222">
        <v>69.900000000000006</v>
      </c>
      <c r="Q85" s="274">
        <v>72.599999999999994</v>
      </c>
      <c r="R85" s="252">
        <v>25</v>
      </c>
      <c r="S85" s="281">
        <f t="shared" si="1"/>
        <v>103</v>
      </c>
    </row>
    <row r="86" spans="1:19" ht="15" customHeight="1" x14ac:dyDescent="0.25">
      <c r="A86" s="133">
        <v>5</v>
      </c>
      <c r="B86" s="208" t="s">
        <v>163</v>
      </c>
      <c r="C86" s="105">
        <v>51</v>
      </c>
      <c r="D86" s="222">
        <v>62.01</v>
      </c>
      <c r="E86" s="274">
        <v>60</v>
      </c>
      <c r="F86" s="252">
        <v>56</v>
      </c>
      <c r="G86" s="105">
        <v>55</v>
      </c>
      <c r="H86" s="222">
        <v>66.319999999999993</v>
      </c>
      <c r="I86" s="274">
        <v>67.63636363636364</v>
      </c>
      <c r="J86" s="252">
        <v>37</v>
      </c>
      <c r="K86" s="105">
        <v>49</v>
      </c>
      <c r="L86" s="222">
        <v>69.77</v>
      </c>
      <c r="M86" s="274">
        <v>60.4</v>
      </c>
      <c r="N86" s="252">
        <v>79</v>
      </c>
      <c r="O86" s="105">
        <v>79</v>
      </c>
      <c r="P86" s="222">
        <v>69.900000000000006</v>
      </c>
      <c r="Q86" s="274">
        <v>71</v>
      </c>
      <c r="R86" s="252">
        <v>35</v>
      </c>
      <c r="S86" s="281">
        <f t="shared" si="1"/>
        <v>207</v>
      </c>
    </row>
    <row r="87" spans="1:19" ht="15" customHeight="1" x14ac:dyDescent="0.25">
      <c r="A87" s="133">
        <v>6</v>
      </c>
      <c r="B87" s="208" t="s">
        <v>125</v>
      </c>
      <c r="C87" s="105">
        <v>87</v>
      </c>
      <c r="D87" s="222">
        <v>62.01</v>
      </c>
      <c r="E87" s="274">
        <v>60.1</v>
      </c>
      <c r="F87" s="252">
        <v>53</v>
      </c>
      <c r="G87" s="105">
        <v>76</v>
      </c>
      <c r="H87" s="222">
        <v>66.319999999999993</v>
      </c>
      <c r="I87" s="274">
        <v>64.510000000000005</v>
      </c>
      <c r="J87" s="252">
        <v>54</v>
      </c>
      <c r="K87" s="105">
        <v>80</v>
      </c>
      <c r="L87" s="222">
        <v>69.77</v>
      </c>
      <c r="M87" s="274">
        <v>67</v>
      </c>
      <c r="N87" s="252">
        <v>48</v>
      </c>
      <c r="O87" s="105">
        <v>74</v>
      </c>
      <c r="P87" s="222">
        <v>69.900000000000006</v>
      </c>
      <c r="Q87" s="274">
        <v>71</v>
      </c>
      <c r="R87" s="252">
        <v>36</v>
      </c>
      <c r="S87" s="281">
        <f t="shared" si="1"/>
        <v>191</v>
      </c>
    </row>
    <row r="88" spans="1:19" ht="15" customHeight="1" x14ac:dyDescent="0.25">
      <c r="A88" s="133">
        <v>7</v>
      </c>
      <c r="B88" s="208" t="s">
        <v>11</v>
      </c>
      <c r="C88" s="105"/>
      <c r="D88" s="222">
        <v>62.01</v>
      </c>
      <c r="E88" s="274"/>
      <c r="F88" s="252">
        <v>102</v>
      </c>
      <c r="G88" s="105">
        <v>18</v>
      </c>
      <c r="H88" s="222">
        <v>66.319999999999993</v>
      </c>
      <c r="I88" s="274">
        <v>60.722222222222221</v>
      </c>
      <c r="J88" s="252">
        <v>72</v>
      </c>
      <c r="K88" s="105">
        <v>32</v>
      </c>
      <c r="L88" s="222">
        <v>69.77</v>
      </c>
      <c r="M88" s="274">
        <v>66.8</v>
      </c>
      <c r="N88" s="252">
        <v>52</v>
      </c>
      <c r="O88" s="105">
        <v>16</v>
      </c>
      <c r="P88" s="222">
        <v>69.900000000000006</v>
      </c>
      <c r="Q88" s="274">
        <v>66</v>
      </c>
      <c r="R88" s="252">
        <v>67</v>
      </c>
      <c r="S88" s="281">
        <f t="shared" si="1"/>
        <v>293</v>
      </c>
    </row>
    <row r="89" spans="1:19" ht="15" customHeight="1" x14ac:dyDescent="0.25">
      <c r="A89" s="133">
        <v>8</v>
      </c>
      <c r="B89" s="208" t="s">
        <v>164</v>
      </c>
      <c r="C89" s="105">
        <v>21</v>
      </c>
      <c r="D89" s="222">
        <v>62.01</v>
      </c>
      <c r="E89" s="274">
        <v>61</v>
      </c>
      <c r="F89" s="252">
        <v>49</v>
      </c>
      <c r="G89" s="105">
        <v>17</v>
      </c>
      <c r="H89" s="222">
        <v>66.319999999999993</v>
      </c>
      <c r="I89" s="274">
        <v>66</v>
      </c>
      <c r="J89" s="252">
        <v>45</v>
      </c>
      <c r="K89" s="105">
        <v>19</v>
      </c>
      <c r="L89" s="222">
        <v>69.77</v>
      </c>
      <c r="M89" s="274">
        <v>60.4</v>
      </c>
      <c r="N89" s="252">
        <v>80</v>
      </c>
      <c r="O89" s="105">
        <v>24</v>
      </c>
      <c r="P89" s="222">
        <v>69.900000000000006</v>
      </c>
      <c r="Q89" s="274">
        <v>68.290000000000006</v>
      </c>
      <c r="R89" s="252">
        <v>54</v>
      </c>
      <c r="S89" s="281">
        <f t="shared" si="1"/>
        <v>228</v>
      </c>
    </row>
    <row r="90" spans="1:19" ht="15" customHeight="1" x14ac:dyDescent="0.25">
      <c r="A90" s="133">
        <v>9</v>
      </c>
      <c r="B90" s="208" t="s">
        <v>165</v>
      </c>
      <c r="C90" s="105">
        <v>32</v>
      </c>
      <c r="D90" s="222">
        <v>62.01</v>
      </c>
      <c r="E90" s="274">
        <v>65.3</v>
      </c>
      <c r="F90" s="252">
        <v>27</v>
      </c>
      <c r="G90" s="105">
        <v>32</v>
      </c>
      <c r="H90" s="222">
        <v>66.319999999999993</v>
      </c>
      <c r="I90" s="274">
        <v>60.3125</v>
      </c>
      <c r="J90" s="252">
        <v>74</v>
      </c>
      <c r="K90" s="105">
        <v>27</v>
      </c>
      <c r="L90" s="222">
        <v>69.77</v>
      </c>
      <c r="M90" s="274">
        <v>67</v>
      </c>
      <c r="N90" s="252">
        <v>49</v>
      </c>
      <c r="O90" s="105">
        <v>22</v>
      </c>
      <c r="P90" s="222">
        <v>69.900000000000006</v>
      </c>
      <c r="Q90" s="274">
        <v>65</v>
      </c>
      <c r="R90" s="252">
        <v>70</v>
      </c>
      <c r="S90" s="281">
        <f t="shared" si="1"/>
        <v>220</v>
      </c>
    </row>
    <row r="91" spans="1:19" ht="15" customHeight="1" x14ac:dyDescent="0.25">
      <c r="A91" s="133">
        <v>10</v>
      </c>
      <c r="B91" s="208" t="s">
        <v>150</v>
      </c>
      <c r="C91" s="105">
        <v>39</v>
      </c>
      <c r="D91" s="222">
        <v>62.01</v>
      </c>
      <c r="E91" s="274">
        <v>57.4</v>
      </c>
      <c r="F91" s="252">
        <v>69</v>
      </c>
      <c r="G91" s="105">
        <v>25</v>
      </c>
      <c r="H91" s="222">
        <v>66.319999999999993</v>
      </c>
      <c r="I91" s="274">
        <v>59.88</v>
      </c>
      <c r="J91" s="252">
        <v>77</v>
      </c>
      <c r="K91" s="105">
        <v>38</v>
      </c>
      <c r="L91" s="222">
        <v>69.77</v>
      </c>
      <c r="M91" s="274">
        <v>64.599999999999994</v>
      </c>
      <c r="N91" s="252">
        <v>66</v>
      </c>
      <c r="O91" s="105">
        <v>51</v>
      </c>
      <c r="P91" s="222">
        <v>69.900000000000006</v>
      </c>
      <c r="Q91" s="274">
        <v>66.3</v>
      </c>
      <c r="R91" s="252">
        <v>64</v>
      </c>
      <c r="S91" s="281">
        <f t="shared" si="1"/>
        <v>276</v>
      </c>
    </row>
    <row r="92" spans="1:19" ht="15" customHeight="1" x14ac:dyDescent="0.25">
      <c r="A92" s="133">
        <v>11</v>
      </c>
      <c r="B92" s="208" t="s">
        <v>185</v>
      </c>
      <c r="C92" s="105">
        <v>46</v>
      </c>
      <c r="D92" s="222">
        <v>62.01</v>
      </c>
      <c r="E92" s="274">
        <v>59.2</v>
      </c>
      <c r="F92" s="252">
        <v>61</v>
      </c>
      <c r="G92" s="105">
        <v>26</v>
      </c>
      <c r="H92" s="222">
        <v>66.319999999999993</v>
      </c>
      <c r="I92" s="274">
        <v>71.65384615384616</v>
      </c>
      <c r="J92" s="252">
        <v>14</v>
      </c>
      <c r="K92" s="105">
        <v>48</v>
      </c>
      <c r="L92" s="222">
        <v>69.77</v>
      </c>
      <c r="M92" s="274">
        <v>68.099999999999994</v>
      </c>
      <c r="N92" s="252">
        <v>35</v>
      </c>
      <c r="O92" s="105">
        <v>28</v>
      </c>
      <c r="P92" s="222">
        <v>69.900000000000006</v>
      </c>
      <c r="Q92" s="274">
        <v>68.599999999999994</v>
      </c>
      <c r="R92" s="252">
        <v>51</v>
      </c>
      <c r="S92" s="281">
        <f t="shared" si="1"/>
        <v>161</v>
      </c>
    </row>
    <row r="93" spans="1:19" ht="15" customHeight="1" x14ac:dyDescent="0.25">
      <c r="A93" s="133">
        <v>12</v>
      </c>
      <c r="B93" s="208" t="s">
        <v>184</v>
      </c>
      <c r="C93" s="105">
        <v>28</v>
      </c>
      <c r="D93" s="222">
        <v>62.01</v>
      </c>
      <c r="E93" s="274">
        <v>58.6</v>
      </c>
      <c r="F93" s="252">
        <v>64</v>
      </c>
      <c r="G93" s="105">
        <v>47</v>
      </c>
      <c r="H93" s="222">
        <v>66.319999999999993</v>
      </c>
      <c r="I93" s="274">
        <v>63.680851063829785</v>
      </c>
      <c r="J93" s="252">
        <v>62</v>
      </c>
      <c r="K93" s="105">
        <v>40</v>
      </c>
      <c r="L93" s="222">
        <v>69.77</v>
      </c>
      <c r="M93" s="274">
        <v>66.599999999999994</v>
      </c>
      <c r="N93" s="252">
        <v>53</v>
      </c>
      <c r="O93" s="105">
        <v>38</v>
      </c>
      <c r="P93" s="222">
        <v>69.900000000000006</v>
      </c>
      <c r="Q93" s="274">
        <v>77.099999999999994</v>
      </c>
      <c r="R93" s="252">
        <v>4</v>
      </c>
      <c r="S93" s="281">
        <f t="shared" si="1"/>
        <v>183</v>
      </c>
    </row>
    <row r="94" spans="1:19" ht="15" customHeight="1" x14ac:dyDescent="0.25">
      <c r="A94" s="133">
        <v>13</v>
      </c>
      <c r="B94" s="208" t="s">
        <v>147</v>
      </c>
      <c r="C94" s="105">
        <v>70</v>
      </c>
      <c r="D94" s="222">
        <v>62.01</v>
      </c>
      <c r="E94" s="274">
        <v>57.9</v>
      </c>
      <c r="F94" s="252">
        <v>66</v>
      </c>
      <c r="G94" s="105">
        <v>66</v>
      </c>
      <c r="H94" s="222">
        <v>66.319999999999993</v>
      </c>
      <c r="I94" s="274">
        <v>56.83</v>
      </c>
      <c r="J94" s="252">
        <v>86</v>
      </c>
      <c r="K94" s="105">
        <v>64</v>
      </c>
      <c r="L94" s="222">
        <v>69.77</v>
      </c>
      <c r="M94" s="274">
        <v>62.1</v>
      </c>
      <c r="N94" s="252">
        <v>73</v>
      </c>
      <c r="O94" s="105">
        <v>89</v>
      </c>
      <c r="P94" s="222">
        <v>69.900000000000006</v>
      </c>
      <c r="Q94" s="274">
        <v>64</v>
      </c>
      <c r="R94" s="252">
        <v>73</v>
      </c>
      <c r="S94" s="281">
        <f t="shared" si="1"/>
        <v>298</v>
      </c>
    </row>
    <row r="95" spans="1:19" ht="15" customHeight="1" x14ac:dyDescent="0.25">
      <c r="A95" s="133">
        <v>14</v>
      </c>
      <c r="B95" s="208" t="s">
        <v>146</v>
      </c>
      <c r="C95" s="105">
        <v>35</v>
      </c>
      <c r="D95" s="222">
        <v>62.01</v>
      </c>
      <c r="E95" s="274">
        <v>59.7</v>
      </c>
      <c r="F95" s="252">
        <v>60</v>
      </c>
      <c r="G95" s="105">
        <v>46</v>
      </c>
      <c r="H95" s="222">
        <v>66.319999999999993</v>
      </c>
      <c r="I95" s="274">
        <v>67.239130434782609</v>
      </c>
      <c r="J95" s="252">
        <v>36</v>
      </c>
      <c r="K95" s="105">
        <v>36</v>
      </c>
      <c r="L95" s="222">
        <v>69.77</v>
      </c>
      <c r="M95" s="274">
        <v>64.599999999999994</v>
      </c>
      <c r="N95" s="252">
        <v>67</v>
      </c>
      <c r="O95" s="105">
        <v>44</v>
      </c>
      <c r="P95" s="222">
        <v>69.900000000000006</v>
      </c>
      <c r="Q95" s="274">
        <v>62</v>
      </c>
      <c r="R95" s="252">
        <v>88</v>
      </c>
      <c r="S95" s="286">
        <f t="shared" si="1"/>
        <v>251</v>
      </c>
    </row>
    <row r="96" spans="1:19" ht="15" customHeight="1" x14ac:dyDescent="0.25">
      <c r="A96" s="133">
        <v>15</v>
      </c>
      <c r="B96" s="208" t="s">
        <v>126</v>
      </c>
      <c r="C96" s="105">
        <v>25</v>
      </c>
      <c r="D96" s="222">
        <v>62.01</v>
      </c>
      <c r="E96" s="274">
        <v>52.84</v>
      </c>
      <c r="F96" s="252">
        <v>84</v>
      </c>
      <c r="G96" s="105">
        <v>20</v>
      </c>
      <c r="H96" s="222">
        <v>66.319999999999993</v>
      </c>
      <c r="I96" s="274">
        <v>56.75</v>
      </c>
      <c r="J96" s="252">
        <v>87</v>
      </c>
      <c r="K96" s="105">
        <v>47</v>
      </c>
      <c r="L96" s="222">
        <v>69.77</v>
      </c>
      <c r="M96" s="274">
        <v>60</v>
      </c>
      <c r="N96" s="252">
        <v>83</v>
      </c>
      <c r="O96" s="105">
        <v>31</v>
      </c>
      <c r="P96" s="222">
        <v>69.900000000000006</v>
      </c>
      <c r="Q96" s="274">
        <v>62.2</v>
      </c>
      <c r="R96" s="252">
        <v>86</v>
      </c>
      <c r="S96" s="281">
        <f t="shared" si="1"/>
        <v>340</v>
      </c>
    </row>
    <row r="97" spans="1:19" ht="15" customHeight="1" x14ac:dyDescent="0.25">
      <c r="A97" s="133">
        <v>16</v>
      </c>
      <c r="B97" s="208" t="s">
        <v>183</v>
      </c>
      <c r="C97" s="105">
        <v>29</v>
      </c>
      <c r="D97" s="222">
        <v>62.01</v>
      </c>
      <c r="E97" s="274">
        <v>56.8</v>
      </c>
      <c r="F97" s="252">
        <v>71</v>
      </c>
      <c r="G97" s="105">
        <v>24</v>
      </c>
      <c r="H97" s="222">
        <v>66.319999999999993</v>
      </c>
      <c r="I97" s="274">
        <v>69.5</v>
      </c>
      <c r="J97" s="252">
        <v>30</v>
      </c>
      <c r="K97" s="105">
        <v>23</v>
      </c>
      <c r="L97" s="222">
        <v>69.77</v>
      </c>
      <c r="M97" s="274">
        <v>62.7</v>
      </c>
      <c r="N97" s="252">
        <v>71</v>
      </c>
      <c r="O97" s="105">
        <v>41</v>
      </c>
      <c r="P97" s="222">
        <v>69.900000000000006</v>
      </c>
      <c r="Q97" s="274">
        <v>60.4</v>
      </c>
      <c r="R97" s="252">
        <v>91</v>
      </c>
      <c r="S97" s="281">
        <f t="shared" si="1"/>
        <v>263</v>
      </c>
    </row>
    <row r="98" spans="1:19" ht="15" customHeight="1" x14ac:dyDescent="0.25">
      <c r="A98" s="133">
        <v>17</v>
      </c>
      <c r="B98" s="208" t="s">
        <v>127</v>
      </c>
      <c r="C98" s="105">
        <v>47</v>
      </c>
      <c r="D98" s="222">
        <v>62.01</v>
      </c>
      <c r="E98" s="274">
        <v>54.7</v>
      </c>
      <c r="F98" s="252">
        <v>78</v>
      </c>
      <c r="G98" s="105">
        <v>40</v>
      </c>
      <c r="H98" s="222">
        <v>66.319999999999993</v>
      </c>
      <c r="I98" s="274">
        <v>60.075000000000003</v>
      </c>
      <c r="J98" s="252">
        <v>76</v>
      </c>
      <c r="K98" s="105">
        <v>47</v>
      </c>
      <c r="L98" s="222">
        <v>69.77</v>
      </c>
      <c r="M98" s="274">
        <v>56.4</v>
      </c>
      <c r="N98" s="252">
        <v>92</v>
      </c>
      <c r="O98" s="105">
        <v>44</v>
      </c>
      <c r="P98" s="222">
        <v>69.900000000000006</v>
      </c>
      <c r="Q98" s="274">
        <v>63</v>
      </c>
      <c r="R98" s="252">
        <v>79</v>
      </c>
      <c r="S98" s="281">
        <f t="shared" si="1"/>
        <v>325</v>
      </c>
    </row>
    <row r="99" spans="1:19" ht="15" customHeight="1" x14ac:dyDescent="0.25">
      <c r="A99" s="133">
        <v>18</v>
      </c>
      <c r="B99" s="208" t="s">
        <v>128</v>
      </c>
      <c r="C99" s="105">
        <v>40</v>
      </c>
      <c r="D99" s="222">
        <v>62.01</v>
      </c>
      <c r="E99" s="274">
        <v>50.9</v>
      </c>
      <c r="F99" s="252">
        <v>94</v>
      </c>
      <c r="G99" s="105">
        <v>24</v>
      </c>
      <c r="H99" s="222">
        <v>66.319999999999993</v>
      </c>
      <c r="I99" s="274">
        <v>54.17</v>
      </c>
      <c r="J99" s="252">
        <v>95</v>
      </c>
      <c r="K99" s="105">
        <v>25</v>
      </c>
      <c r="L99" s="222">
        <v>69.77</v>
      </c>
      <c r="M99" s="274">
        <v>67</v>
      </c>
      <c r="N99" s="252">
        <v>50</v>
      </c>
      <c r="O99" s="105">
        <v>24</v>
      </c>
      <c r="P99" s="222">
        <v>69.900000000000006</v>
      </c>
      <c r="Q99" s="274">
        <v>65.8</v>
      </c>
      <c r="R99" s="252">
        <v>69</v>
      </c>
      <c r="S99" s="281">
        <f t="shared" si="1"/>
        <v>308</v>
      </c>
    </row>
    <row r="100" spans="1:19" ht="15" customHeight="1" x14ac:dyDescent="0.25">
      <c r="A100" s="133">
        <v>19</v>
      </c>
      <c r="B100" s="208" t="s">
        <v>129</v>
      </c>
      <c r="C100" s="105">
        <v>33</v>
      </c>
      <c r="D100" s="222">
        <v>62.01</v>
      </c>
      <c r="E100" s="274">
        <v>60</v>
      </c>
      <c r="F100" s="252">
        <v>57</v>
      </c>
      <c r="G100" s="105">
        <v>47</v>
      </c>
      <c r="H100" s="222">
        <v>66.319999999999993</v>
      </c>
      <c r="I100" s="274">
        <v>66.276595744680847</v>
      </c>
      <c r="J100" s="252">
        <v>41</v>
      </c>
      <c r="K100" s="105">
        <v>46</v>
      </c>
      <c r="L100" s="222">
        <v>69.77</v>
      </c>
      <c r="M100" s="274">
        <v>67.8</v>
      </c>
      <c r="N100" s="252">
        <v>38</v>
      </c>
      <c r="O100" s="105">
        <v>47</v>
      </c>
      <c r="P100" s="222">
        <v>69.900000000000006</v>
      </c>
      <c r="Q100" s="274">
        <v>71.7</v>
      </c>
      <c r="R100" s="252">
        <v>29</v>
      </c>
      <c r="S100" s="281">
        <f t="shared" si="1"/>
        <v>165</v>
      </c>
    </row>
    <row r="101" spans="1:19" ht="15" customHeight="1" x14ac:dyDescent="0.25">
      <c r="A101" s="133">
        <v>20</v>
      </c>
      <c r="B101" s="208" t="s">
        <v>98</v>
      </c>
      <c r="C101" s="105">
        <v>119</v>
      </c>
      <c r="D101" s="222">
        <v>62.01</v>
      </c>
      <c r="E101" s="274">
        <v>62</v>
      </c>
      <c r="F101" s="252">
        <v>43</v>
      </c>
      <c r="G101" s="105">
        <v>113</v>
      </c>
      <c r="H101" s="222">
        <v>66.319999999999993</v>
      </c>
      <c r="I101" s="274">
        <v>64.39</v>
      </c>
      <c r="J101" s="252">
        <v>56</v>
      </c>
      <c r="K101" s="105">
        <v>109</v>
      </c>
      <c r="L101" s="222">
        <v>69.77</v>
      </c>
      <c r="M101" s="274">
        <v>66.400000000000006</v>
      </c>
      <c r="N101" s="252">
        <v>54</v>
      </c>
      <c r="O101" s="105">
        <v>130</v>
      </c>
      <c r="P101" s="222">
        <v>69.900000000000006</v>
      </c>
      <c r="Q101" s="274">
        <v>66.7</v>
      </c>
      <c r="R101" s="252">
        <v>61</v>
      </c>
      <c r="S101" s="281">
        <f t="shared" si="1"/>
        <v>214</v>
      </c>
    </row>
    <row r="102" spans="1:19" ht="15" customHeight="1" x14ac:dyDescent="0.25">
      <c r="A102" s="132">
        <v>21</v>
      </c>
      <c r="B102" s="208" t="s">
        <v>145</v>
      </c>
      <c r="C102" s="105">
        <v>120</v>
      </c>
      <c r="D102" s="222">
        <v>62.01</v>
      </c>
      <c r="E102" s="274">
        <v>70.900000000000006</v>
      </c>
      <c r="F102" s="252">
        <v>4</v>
      </c>
      <c r="G102" s="105">
        <v>110</v>
      </c>
      <c r="H102" s="222">
        <v>66.319999999999993</v>
      </c>
      <c r="I102" s="274">
        <v>75.509090909090915</v>
      </c>
      <c r="J102" s="252">
        <v>5</v>
      </c>
      <c r="K102" s="105">
        <v>131</v>
      </c>
      <c r="L102" s="222">
        <v>69.77</v>
      </c>
      <c r="M102" s="274">
        <v>74.5</v>
      </c>
      <c r="N102" s="252">
        <v>2</v>
      </c>
      <c r="O102" s="105">
        <v>113</v>
      </c>
      <c r="P102" s="222">
        <v>69.900000000000006</v>
      </c>
      <c r="Q102" s="274">
        <v>77.3</v>
      </c>
      <c r="R102" s="252">
        <v>3</v>
      </c>
      <c r="S102" s="281">
        <f t="shared" si="1"/>
        <v>14</v>
      </c>
    </row>
    <row r="103" spans="1:19" ht="15" customHeight="1" x14ac:dyDescent="0.25">
      <c r="A103" s="133">
        <v>22</v>
      </c>
      <c r="B103" s="219" t="s">
        <v>99</v>
      </c>
      <c r="C103" s="106">
        <v>105</v>
      </c>
      <c r="D103" s="275">
        <v>62.01</v>
      </c>
      <c r="E103" s="276">
        <v>65</v>
      </c>
      <c r="F103" s="253">
        <v>29</v>
      </c>
      <c r="G103" s="106">
        <v>99</v>
      </c>
      <c r="H103" s="275">
        <v>66.319999999999993</v>
      </c>
      <c r="I103" s="276">
        <v>64.202020202020208</v>
      </c>
      <c r="J103" s="253">
        <v>58</v>
      </c>
      <c r="K103" s="106">
        <v>83</v>
      </c>
      <c r="L103" s="275">
        <v>69.77</v>
      </c>
      <c r="M103" s="276">
        <v>69.5</v>
      </c>
      <c r="N103" s="253">
        <v>23</v>
      </c>
      <c r="O103" s="106">
        <v>85</v>
      </c>
      <c r="P103" s="275">
        <v>69.900000000000006</v>
      </c>
      <c r="Q103" s="276">
        <v>72.7</v>
      </c>
      <c r="R103" s="253">
        <v>24</v>
      </c>
      <c r="S103" s="281">
        <f t="shared" si="1"/>
        <v>134</v>
      </c>
    </row>
    <row r="104" spans="1:19" ht="15" customHeight="1" x14ac:dyDescent="0.25">
      <c r="A104" s="133">
        <v>23</v>
      </c>
      <c r="B104" s="208" t="s">
        <v>182</v>
      </c>
      <c r="C104" s="105">
        <v>53</v>
      </c>
      <c r="D104" s="222">
        <v>62.01</v>
      </c>
      <c r="E104" s="274">
        <v>51</v>
      </c>
      <c r="F104" s="252">
        <v>92</v>
      </c>
      <c r="G104" s="105">
        <v>64</v>
      </c>
      <c r="H104" s="222">
        <v>66.319999999999993</v>
      </c>
      <c r="I104" s="274">
        <v>65.140625</v>
      </c>
      <c r="J104" s="252">
        <v>50</v>
      </c>
      <c r="K104" s="105">
        <v>50</v>
      </c>
      <c r="L104" s="222">
        <v>69.77</v>
      </c>
      <c r="M104" s="274">
        <v>65.5</v>
      </c>
      <c r="N104" s="252">
        <v>62</v>
      </c>
      <c r="O104" s="105">
        <v>56</v>
      </c>
      <c r="P104" s="222">
        <v>69.900000000000006</v>
      </c>
      <c r="Q104" s="274">
        <v>67</v>
      </c>
      <c r="R104" s="252">
        <v>60</v>
      </c>
      <c r="S104" s="281">
        <f t="shared" si="1"/>
        <v>264</v>
      </c>
    </row>
    <row r="105" spans="1:19" ht="15" customHeight="1" x14ac:dyDescent="0.25">
      <c r="A105" s="133">
        <v>24</v>
      </c>
      <c r="B105" s="219" t="s">
        <v>100</v>
      </c>
      <c r="C105" s="106">
        <v>135</v>
      </c>
      <c r="D105" s="275">
        <v>62.01</v>
      </c>
      <c r="E105" s="276">
        <v>60.9</v>
      </c>
      <c r="F105" s="253">
        <v>50</v>
      </c>
      <c r="G105" s="106">
        <v>104</v>
      </c>
      <c r="H105" s="275">
        <v>66.319999999999993</v>
      </c>
      <c r="I105" s="276">
        <v>70.182692307692307</v>
      </c>
      <c r="J105" s="253">
        <v>27</v>
      </c>
      <c r="K105" s="106">
        <v>115</v>
      </c>
      <c r="L105" s="275">
        <v>69.77</v>
      </c>
      <c r="M105" s="276">
        <v>70</v>
      </c>
      <c r="N105" s="253">
        <v>18</v>
      </c>
      <c r="O105" s="106">
        <v>131</v>
      </c>
      <c r="P105" s="275">
        <v>69.900000000000006</v>
      </c>
      <c r="Q105" s="276">
        <v>75</v>
      </c>
      <c r="R105" s="253">
        <v>11</v>
      </c>
      <c r="S105" s="281">
        <f t="shared" si="1"/>
        <v>106</v>
      </c>
    </row>
    <row r="106" spans="1:19" ht="15" customHeight="1" x14ac:dyDescent="0.25">
      <c r="A106" s="133">
        <v>25</v>
      </c>
      <c r="B106" s="208" t="s">
        <v>101</v>
      </c>
      <c r="C106" s="105">
        <v>165</v>
      </c>
      <c r="D106" s="222">
        <v>62.01</v>
      </c>
      <c r="E106" s="274">
        <v>60.9</v>
      </c>
      <c r="F106" s="252">
        <v>51</v>
      </c>
      <c r="G106" s="105">
        <v>162</v>
      </c>
      <c r="H106" s="222">
        <v>66.319999999999993</v>
      </c>
      <c r="I106" s="274">
        <v>63.2</v>
      </c>
      <c r="J106" s="252">
        <v>63</v>
      </c>
      <c r="K106" s="105">
        <v>163</v>
      </c>
      <c r="L106" s="222">
        <v>69.77</v>
      </c>
      <c r="M106" s="274">
        <v>68</v>
      </c>
      <c r="N106" s="252">
        <v>36</v>
      </c>
      <c r="O106" s="105">
        <v>185</v>
      </c>
      <c r="P106" s="222">
        <v>69.900000000000006</v>
      </c>
      <c r="Q106" s="274">
        <v>72</v>
      </c>
      <c r="R106" s="252">
        <v>26</v>
      </c>
      <c r="S106" s="281">
        <f t="shared" si="1"/>
        <v>176</v>
      </c>
    </row>
    <row r="107" spans="1:19" ht="15" customHeight="1" x14ac:dyDescent="0.25">
      <c r="A107" s="133">
        <v>26</v>
      </c>
      <c r="B107" s="219" t="s">
        <v>9</v>
      </c>
      <c r="C107" s="106">
        <v>160</v>
      </c>
      <c r="D107" s="275">
        <v>62.01</v>
      </c>
      <c r="E107" s="276">
        <v>65</v>
      </c>
      <c r="F107" s="253">
        <v>30</v>
      </c>
      <c r="G107" s="106">
        <v>111</v>
      </c>
      <c r="H107" s="275">
        <v>66.319999999999993</v>
      </c>
      <c r="I107" s="276">
        <v>66.459459459459453</v>
      </c>
      <c r="J107" s="253">
        <v>40</v>
      </c>
      <c r="K107" s="106">
        <v>178</v>
      </c>
      <c r="L107" s="275">
        <v>69.77</v>
      </c>
      <c r="M107" s="276">
        <v>66</v>
      </c>
      <c r="N107" s="253">
        <v>58</v>
      </c>
      <c r="O107" s="106">
        <v>138</v>
      </c>
      <c r="P107" s="275">
        <v>69.900000000000006</v>
      </c>
      <c r="Q107" s="276">
        <v>66</v>
      </c>
      <c r="R107" s="253">
        <v>68</v>
      </c>
      <c r="S107" s="280">
        <f t="shared" si="1"/>
        <v>196</v>
      </c>
    </row>
    <row r="108" spans="1:19" ht="15" customHeight="1" x14ac:dyDescent="0.25">
      <c r="A108" s="133">
        <v>27</v>
      </c>
      <c r="B108" s="219" t="s">
        <v>78</v>
      </c>
      <c r="C108" s="106">
        <v>101</v>
      </c>
      <c r="D108" s="275">
        <v>62.01</v>
      </c>
      <c r="E108" s="276">
        <v>68.900000000000006</v>
      </c>
      <c r="F108" s="253">
        <v>5</v>
      </c>
      <c r="G108" s="106">
        <v>66</v>
      </c>
      <c r="H108" s="275">
        <v>66.319999999999993</v>
      </c>
      <c r="I108" s="276">
        <v>74.893939393939391</v>
      </c>
      <c r="J108" s="253">
        <v>6</v>
      </c>
      <c r="K108" s="106">
        <v>77</v>
      </c>
      <c r="L108" s="275">
        <v>69.77</v>
      </c>
      <c r="M108" s="276">
        <v>69.2</v>
      </c>
      <c r="N108" s="253">
        <v>27</v>
      </c>
      <c r="O108" s="106">
        <v>79</v>
      </c>
      <c r="P108" s="275">
        <v>69.900000000000006</v>
      </c>
      <c r="Q108" s="276">
        <v>75</v>
      </c>
      <c r="R108" s="253">
        <v>12</v>
      </c>
      <c r="S108" s="281">
        <f t="shared" si="1"/>
        <v>50</v>
      </c>
    </row>
    <row r="109" spans="1:19" ht="15" customHeight="1" x14ac:dyDescent="0.25">
      <c r="A109" s="132">
        <v>28</v>
      </c>
      <c r="B109" s="208" t="s">
        <v>123</v>
      </c>
      <c r="C109" s="105">
        <v>43</v>
      </c>
      <c r="D109" s="222">
        <v>62.01</v>
      </c>
      <c r="E109" s="274">
        <v>60.1</v>
      </c>
      <c r="F109" s="252">
        <v>54</v>
      </c>
      <c r="G109" s="105">
        <v>109</v>
      </c>
      <c r="H109" s="222">
        <v>66.319999999999993</v>
      </c>
      <c r="I109" s="274">
        <v>63.889908256880737</v>
      </c>
      <c r="J109" s="252">
        <v>60</v>
      </c>
      <c r="K109" s="105">
        <v>42</v>
      </c>
      <c r="L109" s="222">
        <v>69.77</v>
      </c>
      <c r="M109" s="274">
        <v>69.8</v>
      </c>
      <c r="N109" s="252">
        <v>20</v>
      </c>
      <c r="O109" s="105">
        <v>51</v>
      </c>
      <c r="P109" s="222">
        <v>69.900000000000006</v>
      </c>
      <c r="Q109" s="274">
        <v>63.6</v>
      </c>
      <c r="R109" s="252">
        <v>75</v>
      </c>
      <c r="S109" s="281">
        <f t="shared" si="1"/>
        <v>209</v>
      </c>
    </row>
    <row r="110" spans="1:19" ht="15" customHeight="1" x14ac:dyDescent="0.25">
      <c r="A110" s="599">
        <v>29</v>
      </c>
      <c r="B110" s="600" t="s">
        <v>166</v>
      </c>
      <c r="C110" s="598">
        <v>52</v>
      </c>
      <c r="D110" s="601">
        <v>62.01</v>
      </c>
      <c r="E110" s="602">
        <v>51</v>
      </c>
      <c r="F110" s="603">
        <v>93</v>
      </c>
      <c r="G110" s="598">
        <v>54</v>
      </c>
      <c r="H110" s="601">
        <v>66.319999999999993</v>
      </c>
      <c r="I110" s="602">
        <v>56.703703703703702</v>
      </c>
      <c r="J110" s="603">
        <v>88</v>
      </c>
      <c r="K110" s="598">
        <v>50</v>
      </c>
      <c r="L110" s="601">
        <v>69.77</v>
      </c>
      <c r="M110" s="602">
        <v>63.8</v>
      </c>
      <c r="N110" s="603">
        <v>69</v>
      </c>
      <c r="O110" s="598">
        <v>50</v>
      </c>
      <c r="P110" s="601">
        <v>69.900000000000006</v>
      </c>
      <c r="Q110" s="602">
        <v>66.400000000000006</v>
      </c>
      <c r="R110" s="603">
        <v>63</v>
      </c>
      <c r="S110" s="286">
        <f t="shared" si="1"/>
        <v>313</v>
      </c>
    </row>
    <row r="111" spans="1:19" ht="15" customHeight="1" thickBot="1" x14ac:dyDescent="0.3">
      <c r="A111" s="430">
        <v>30</v>
      </c>
      <c r="B111" s="440" t="s">
        <v>167</v>
      </c>
      <c r="C111" s="101">
        <v>55</v>
      </c>
      <c r="D111" s="441">
        <v>62.01</v>
      </c>
      <c r="E111" s="442">
        <v>68</v>
      </c>
      <c r="F111" s="443">
        <v>11</v>
      </c>
      <c r="G111" s="101">
        <v>84</v>
      </c>
      <c r="H111" s="441">
        <v>66.319999999999993</v>
      </c>
      <c r="I111" s="442">
        <v>64.349999999999994</v>
      </c>
      <c r="J111" s="443">
        <v>57</v>
      </c>
      <c r="K111" s="101">
        <v>48</v>
      </c>
      <c r="L111" s="441">
        <v>69.77</v>
      </c>
      <c r="M111" s="442">
        <v>70.3</v>
      </c>
      <c r="N111" s="443">
        <v>14</v>
      </c>
      <c r="O111" s="101"/>
      <c r="P111" s="441">
        <v>69.900000000000006</v>
      </c>
      <c r="Q111" s="442"/>
      <c r="R111" s="443">
        <v>99</v>
      </c>
      <c r="S111" s="435">
        <f t="shared" si="1"/>
        <v>181</v>
      </c>
    </row>
    <row r="112" spans="1:19" ht="15" customHeight="1" thickBot="1" x14ac:dyDescent="0.3">
      <c r="A112" s="136"/>
      <c r="B112" s="151" t="s">
        <v>110</v>
      </c>
      <c r="C112" s="152">
        <f>SUM(C113:C121)</f>
        <v>457</v>
      </c>
      <c r="D112" s="153">
        <v>62.01</v>
      </c>
      <c r="E112" s="277">
        <f>AVERAGE(E113:E121)</f>
        <v>65.939995651616584</v>
      </c>
      <c r="F112" s="154"/>
      <c r="G112" s="152">
        <f>SUM(G113:G121)</f>
        <v>534</v>
      </c>
      <c r="H112" s="153">
        <v>66.319999999999993</v>
      </c>
      <c r="I112" s="277">
        <f>AVERAGE(I113:I121)</f>
        <v>67.043731748990368</v>
      </c>
      <c r="J112" s="154"/>
      <c r="K112" s="152">
        <f>SUM(K113:K121)</f>
        <v>572</v>
      </c>
      <c r="L112" s="153">
        <v>69.77</v>
      </c>
      <c r="M112" s="277">
        <f>AVERAGE(M113:M121)</f>
        <v>67.463372634826086</v>
      </c>
      <c r="N112" s="154"/>
      <c r="O112" s="152">
        <f>SUM(O113:O121)</f>
        <v>491</v>
      </c>
      <c r="P112" s="153">
        <v>69.900000000000006</v>
      </c>
      <c r="Q112" s="277">
        <f>AVERAGE(Q113:Q121)</f>
        <v>72.241133706650956</v>
      </c>
      <c r="R112" s="154"/>
      <c r="S112" s="289"/>
    </row>
    <row r="113" spans="1:19" ht="15" customHeight="1" x14ac:dyDescent="0.25">
      <c r="A113" s="11">
        <v>1</v>
      </c>
      <c r="B113" s="417" t="s">
        <v>65</v>
      </c>
      <c r="C113" s="327">
        <v>87</v>
      </c>
      <c r="D113" s="418">
        <v>62.01</v>
      </c>
      <c r="E113" s="419">
        <v>79.149425287356323</v>
      </c>
      <c r="F113" s="420">
        <v>1</v>
      </c>
      <c r="G113" s="327">
        <v>83</v>
      </c>
      <c r="H113" s="418">
        <v>66.319999999999993</v>
      </c>
      <c r="I113" s="419">
        <v>78.8</v>
      </c>
      <c r="J113" s="420">
        <v>1</v>
      </c>
      <c r="K113" s="327">
        <v>83</v>
      </c>
      <c r="L113" s="418">
        <v>69.77</v>
      </c>
      <c r="M113" s="419">
        <v>79.602409638554221</v>
      </c>
      <c r="N113" s="420">
        <v>1</v>
      </c>
      <c r="O113" s="327">
        <v>72</v>
      </c>
      <c r="P113" s="418">
        <v>69.900000000000006</v>
      </c>
      <c r="Q113" s="419">
        <v>80.358974358974365</v>
      </c>
      <c r="R113" s="420">
        <v>1</v>
      </c>
      <c r="S113" s="290">
        <f t="shared" ref="S113:S120" si="2">R113+N113+J113+F113</f>
        <v>4</v>
      </c>
    </row>
    <row r="114" spans="1:19" ht="15" customHeight="1" x14ac:dyDescent="0.25">
      <c r="A114" s="27">
        <v>2</v>
      </c>
      <c r="B114" s="215" t="s">
        <v>73</v>
      </c>
      <c r="C114" s="100">
        <v>46</v>
      </c>
      <c r="D114" s="223">
        <v>62.01</v>
      </c>
      <c r="E114" s="263">
        <v>68.391304347826093</v>
      </c>
      <c r="F114" s="245">
        <v>7</v>
      </c>
      <c r="G114" s="100">
        <v>74</v>
      </c>
      <c r="H114" s="223">
        <v>66.319999999999993</v>
      </c>
      <c r="I114" s="263">
        <v>71.445945945945951</v>
      </c>
      <c r="J114" s="245">
        <v>15</v>
      </c>
      <c r="K114" s="100">
        <v>82</v>
      </c>
      <c r="L114" s="223">
        <v>69.77</v>
      </c>
      <c r="M114" s="263">
        <v>70.951807228915669</v>
      </c>
      <c r="N114" s="245">
        <v>10</v>
      </c>
      <c r="O114" s="100">
        <v>78</v>
      </c>
      <c r="P114" s="223">
        <v>69.900000000000006</v>
      </c>
      <c r="Q114" s="263">
        <v>74</v>
      </c>
      <c r="R114" s="245">
        <v>18</v>
      </c>
      <c r="S114" s="284">
        <f t="shared" si="2"/>
        <v>50</v>
      </c>
    </row>
    <row r="115" spans="1:19" ht="15" customHeight="1" x14ac:dyDescent="0.25">
      <c r="A115" s="12">
        <v>3</v>
      </c>
      <c r="B115" s="213" t="s">
        <v>64</v>
      </c>
      <c r="C115" s="99">
        <v>77</v>
      </c>
      <c r="D115" s="210">
        <v>62.01</v>
      </c>
      <c r="E115" s="262">
        <v>66.285714285714292</v>
      </c>
      <c r="F115" s="244">
        <v>18</v>
      </c>
      <c r="G115" s="99">
        <v>49</v>
      </c>
      <c r="H115" s="210">
        <v>66.319999999999993</v>
      </c>
      <c r="I115" s="262">
        <v>74.5</v>
      </c>
      <c r="J115" s="244">
        <v>8</v>
      </c>
      <c r="K115" s="99">
        <v>77</v>
      </c>
      <c r="L115" s="210">
        <v>69.77</v>
      </c>
      <c r="M115" s="262">
        <v>74.2</v>
      </c>
      <c r="N115" s="244">
        <v>4</v>
      </c>
      <c r="O115" s="99">
        <v>75</v>
      </c>
      <c r="P115" s="210">
        <v>69.900000000000006</v>
      </c>
      <c r="Q115" s="262">
        <v>74.666666666666671</v>
      </c>
      <c r="R115" s="244">
        <v>14</v>
      </c>
      <c r="S115" s="284">
        <f t="shared" si="2"/>
        <v>44</v>
      </c>
    </row>
    <row r="116" spans="1:19" ht="15" customHeight="1" x14ac:dyDescent="0.25">
      <c r="A116" s="12">
        <v>4</v>
      </c>
      <c r="B116" s="213" t="s">
        <v>43</v>
      </c>
      <c r="C116" s="99">
        <v>26</v>
      </c>
      <c r="D116" s="210">
        <v>62.01</v>
      </c>
      <c r="E116" s="262">
        <v>61.307692307692307</v>
      </c>
      <c r="F116" s="244">
        <v>46</v>
      </c>
      <c r="G116" s="99">
        <v>18</v>
      </c>
      <c r="H116" s="210">
        <v>66.319999999999993</v>
      </c>
      <c r="I116" s="262">
        <v>61.94</v>
      </c>
      <c r="J116" s="244">
        <v>68</v>
      </c>
      <c r="K116" s="99">
        <v>23</v>
      </c>
      <c r="L116" s="210">
        <v>69.77</v>
      </c>
      <c r="M116" s="262">
        <v>68.347826086956516</v>
      </c>
      <c r="N116" s="244">
        <v>33</v>
      </c>
      <c r="O116" s="99">
        <v>26</v>
      </c>
      <c r="P116" s="210">
        <v>69.900000000000006</v>
      </c>
      <c r="Q116" s="262">
        <v>68.407407407407405</v>
      </c>
      <c r="R116" s="244">
        <v>52</v>
      </c>
      <c r="S116" s="284">
        <f t="shared" si="2"/>
        <v>199</v>
      </c>
    </row>
    <row r="117" spans="1:19" ht="15" customHeight="1" x14ac:dyDescent="0.25">
      <c r="A117" s="12">
        <v>5</v>
      </c>
      <c r="B117" s="216" t="s">
        <v>102</v>
      </c>
      <c r="C117" s="102">
        <v>56</v>
      </c>
      <c r="D117" s="209">
        <v>62.01</v>
      </c>
      <c r="E117" s="269">
        <v>74.099999999999994</v>
      </c>
      <c r="F117" s="246">
        <v>2</v>
      </c>
      <c r="G117" s="102">
        <v>87</v>
      </c>
      <c r="H117" s="209">
        <v>66.319999999999993</v>
      </c>
      <c r="I117" s="269">
        <v>71.183908045977006</v>
      </c>
      <c r="J117" s="246">
        <v>18</v>
      </c>
      <c r="K117" s="102">
        <v>78</v>
      </c>
      <c r="L117" s="209">
        <v>69.77</v>
      </c>
      <c r="M117" s="269">
        <v>72.064102564102569</v>
      </c>
      <c r="N117" s="246">
        <v>9</v>
      </c>
      <c r="O117" s="102">
        <v>67</v>
      </c>
      <c r="P117" s="209">
        <v>69.900000000000006</v>
      </c>
      <c r="Q117" s="269">
        <v>78</v>
      </c>
      <c r="R117" s="246">
        <v>2</v>
      </c>
      <c r="S117" s="283">
        <f t="shared" si="2"/>
        <v>31</v>
      </c>
    </row>
    <row r="118" spans="1:19" ht="15" customHeight="1" x14ac:dyDescent="0.25">
      <c r="A118" s="12">
        <v>6</v>
      </c>
      <c r="B118" s="215" t="s">
        <v>66</v>
      </c>
      <c r="C118" s="100">
        <v>18</v>
      </c>
      <c r="D118" s="223">
        <v>62.01</v>
      </c>
      <c r="E118" s="263">
        <v>57.5</v>
      </c>
      <c r="F118" s="245">
        <v>68</v>
      </c>
      <c r="G118" s="100">
        <v>26</v>
      </c>
      <c r="H118" s="223">
        <v>66.319999999999993</v>
      </c>
      <c r="I118" s="263">
        <v>57</v>
      </c>
      <c r="J118" s="245">
        <v>85</v>
      </c>
      <c r="K118" s="100">
        <v>47</v>
      </c>
      <c r="L118" s="223">
        <v>69.77</v>
      </c>
      <c r="M118" s="263">
        <v>60.2</v>
      </c>
      <c r="N118" s="245">
        <v>81</v>
      </c>
      <c r="O118" s="100">
        <v>29</v>
      </c>
      <c r="P118" s="223">
        <v>69.900000000000006</v>
      </c>
      <c r="Q118" s="263">
        <v>66.034482758620683</v>
      </c>
      <c r="R118" s="245">
        <v>66</v>
      </c>
      <c r="S118" s="284">
        <f t="shared" si="2"/>
        <v>300</v>
      </c>
    </row>
    <row r="119" spans="1:19" ht="15" customHeight="1" x14ac:dyDescent="0.25">
      <c r="A119" s="12">
        <v>7</v>
      </c>
      <c r="B119" s="215" t="s">
        <v>42</v>
      </c>
      <c r="C119" s="100"/>
      <c r="D119" s="223">
        <v>62.01</v>
      </c>
      <c r="E119" s="263"/>
      <c r="F119" s="245">
        <v>102</v>
      </c>
      <c r="G119" s="100"/>
      <c r="H119" s="223">
        <v>66.319999999999993</v>
      </c>
      <c r="I119" s="263"/>
      <c r="J119" s="245">
        <v>101</v>
      </c>
      <c r="K119" s="100">
        <v>20</v>
      </c>
      <c r="L119" s="223">
        <v>69.77</v>
      </c>
      <c r="M119" s="263">
        <v>59.38095238095238</v>
      </c>
      <c r="N119" s="245">
        <v>86</v>
      </c>
      <c r="O119" s="100"/>
      <c r="P119" s="223">
        <v>69.900000000000006</v>
      </c>
      <c r="Q119" s="263"/>
      <c r="R119" s="245">
        <v>99</v>
      </c>
      <c r="S119" s="284">
        <f t="shared" si="2"/>
        <v>388</v>
      </c>
    </row>
    <row r="120" spans="1:19" ht="15" customHeight="1" x14ac:dyDescent="0.25">
      <c r="A120" s="12">
        <v>8</v>
      </c>
      <c r="B120" s="213" t="s">
        <v>115</v>
      </c>
      <c r="C120" s="99">
        <v>94</v>
      </c>
      <c r="D120" s="210">
        <v>62.01</v>
      </c>
      <c r="E120" s="262">
        <v>65.691489361702125</v>
      </c>
      <c r="F120" s="244">
        <v>24</v>
      </c>
      <c r="G120" s="99">
        <v>138</v>
      </c>
      <c r="H120" s="210">
        <v>66.319999999999993</v>
      </c>
      <c r="I120" s="262">
        <v>65.099999999999994</v>
      </c>
      <c r="J120" s="244">
        <v>52</v>
      </c>
      <c r="K120" s="99">
        <v>119</v>
      </c>
      <c r="L120" s="210">
        <v>69.77</v>
      </c>
      <c r="M120" s="262">
        <v>62.4</v>
      </c>
      <c r="N120" s="244">
        <v>72</v>
      </c>
      <c r="O120" s="99">
        <v>97</v>
      </c>
      <c r="P120" s="210">
        <v>69.900000000000006</v>
      </c>
      <c r="Q120" s="262">
        <v>69</v>
      </c>
      <c r="R120" s="244">
        <v>47</v>
      </c>
      <c r="S120" s="284">
        <f t="shared" si="2"/>
        <v>195</v>
      </c>
    </row>
    <row r="121" spans="1:19" ht="15" customHeight="1" thickBot="1" x14ac:dyDescent="0.3">
      <c r="A121" s="29">
        <v>9</v>
      </c>
      <c r="B121" s="81" t="s">
        <v>168</v>
      </c>
      <c r="C121" s="104">
        <v>53</v>
      </c>
      <c r="D121" s="212">
        <v>62.01</v>
      </c>
      <c r="E121" s="278">
        <v>55.094339622641506</v>
      </c>
      <c r="F121" s="254">
        <v>76</v>
      </c>
      <c r="G121" s="104">
        <v>59</v>
      </c>
      <c r="H121" s="212">
        <v>66.319999999999993</v>
      </c>
      <c r="I121" s="278">
        <v>56.38</v>
      </c>
      <c r="J121" s="254">
        <v>89</v>
      </c>
      <c r="K121" s="104">
        <v>43</v>
      </c>
      <c r="L121" s="212">
        <v>69.77</v>
      </c>
      <c r="M121" s="278">
        <v>60.02325581395349</v>
      </c>
      <c r="N121" s="254">
        <v>82</v>
      </c>
      <c r="O121" s="104">
        <v>47</v>
      </c>
      <c r="P121" s="212">
        <v>69.900000000000006</v>
      </c>
      <c r="Q121" s="278">
        <v>67.461538461538467</v>
      </c>
      <c r="R121" s="254">
        <v>57</v>
      </c>
      <c r="S121" s="291">
        <f>R121+N121+J121+F121</f>
        <v>304</v>
      </c>
    </row>
    <row r="122" spans="1:19" x14ac:dyDescent="0.25">
      <c r="A122" s="138"/>
      <c r="B122" s="140" t="s">
        <v>121</v>
      </c>
      <c r="C122" s="140"/>
      <c r="D122" s="140"/>
      <c r="E122" s="160">
        <f>AVERAGE(E6:E13,E15:E26,E28:E44,E46:E65,E67:E80,E82:E111,E113:E121)</f>
        <v>60.124489745886969</v>
      </c>
      <c r="F122" s="140"/>
      <c r="G122" s="140"/>
      <c r="H122" s="140"/>
      <c r="I122" s="160">
        <f>AVERAGE(I6:I13,I15:I26,I28:I44,I46:I65,I67:I80,I82:I111,I113:I121)</f>
        <v>64.738797147253706</v>
      </c>
      <c r="J122" s="140"/>
      <c r="K122" s="140"/>
      <c r="L122" s="140"/>
      <c r="M122" s="160">
        <f>AVERAGE(M6:M13,M15:M26,M28:M44,M46:M65,M67:M80,M82:M111,M113:M121)</f>
        <v>65.031943686958186</v>
      </c>
      <c r="N122" s="140"/>
      <c r="O122" s="140"/>
      <c r="P122" s="140"/>
      <c r="Q122" s="160">
        <f>AVERAGE(Q6:Q13,Q15:Q26,Q28:Q44,Q46:Q65,Q67:Q80,Q82:Q111,Q113:Q121)</f>
        <v>68.311586291832597</v>
      </c>
      <c r="R122" s="140"/>
      <c r="S122" s="138"/>
    </row>
    <row r="123" spans="1:19" x14ac:dyDescent="0.25">
      <c r="A123" s="138"/>
      <c r="B123" s="139" t="s">
        <v>122</v>
      </c>
      <c r="C123" s="139"/>
      <c r="D123" s="139"/>
      <c r="E123" s="329">
        <v>62.01</v>
      </c>
      <c r="F123" s="139"/>
      <c r="G123" s="139"/>
      <c r="H123" s="139"/>
      <c r="I123" s="329">
        <v>66.319999999999993</v>
      </c>
      <c r="J123" s="139"/>
      <c r="K123" s="139"/>
      <c r="L123" s="139"/>
      <c r="M123" s="329">
        <v>69.77</v>
      </c>
      <c r="N123" s="139"/>
      <c r="O123" s="139"/>
      <c r="P123" s="139"/>
      <c r="Q123" s="329">
        <v>69.900000000000006</v>
      </c>
      <c r="R123" s="139"/>
      <c r="S123" s="138"/>
    </row>
    <row r="126" spans="1:19" x14ac:dyDescent="0.25"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</row>
    <row r="127" spans="1:19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Q4:Q123">
    <cfRule type="cellIs" dxfId="108" priority="1306" operator="equal">
      <formula>$Q$122</formula>
    </cfRule>
    <cfRule type="containsBlanks" dxfId="107" priority="1308">
      <formula>LEN(TRIM(Q4))=0</formula>
    </cfRule>
    <cfRule type="cellIs" dxfId="106" priority="1309" operator="lessThan">
      <formula>50</formula>
    </cfRule>
    <cfRule type="cellIs" dxfId="105" priority="1310" operator="between">
      <formula>$Q$122</formula>
      <formula>50</formula>
    </cfRule>
    <cfRule type="cellIs" dxfId="104" priority="1311" operator="between">
      <formula>75</formula>
      <formula>$Q$122</formula>
    </cfRule>
    <cfRule type="cellIs" dxfId="103" priority="1312" operator="greaterThanOrEqual">
      <formula>75</formula>
    </cfRule>
  </conditionalFormatting>
  <conditionalFormatting sqref="I4:I123">
    <cfRule type="cellIs" dxfId="102" priority="13" operator="equal">
      <formula>$I$122</formula>
    </cfRule>
    <cfRule type="containsBlanks" dxfId="101" priority="14">
      <formula>LEN(TRIM(I4))=0</formula>
    </cfRule>
    <cfRule type="cellIs" dxfId="100" priority="15" operator="lessThan">
      <formula>50</formula>
    </cfRule>
    <cfRule type="cellIs" dxfId="99" priority="16" operator="between">
      <formula>$I$122</formula>
      <formula>50</formula>
    </cfRule>
    <cfRule type="cellIs" dxfId="98" priority="17" operator="between">
      <formula>75</formula>
      <formula>$I$122</formula>
    </cfRule>
    <cfRule type="cellIs" dxfId="97" priority="18" operator="greaterThanOrEqual">
      <formula>75</formula>
    </cfRule>
  </conditionalFormatting>
  <conditionalFormatting sqref="M4:M123">
    <cfRule type="cellIs" dxfId="96" priority="7" operator="equal">
      <formula>$M$122</formula>
    </cfRule>
    <cfRule type="containsBlanks" dxfId="95" priority="8">
      <formula>LEN(TRIM(M4))=0</formula>
    </cfRule>
    <cfRule type="cellIs" dxfId="94" priority="9" operator="lessThan">
      <formula>50</formula>
    </cfRule>
    <cfRule type="cellIs" dxfId="93" priority="10" operator="between">
      <formula>$M$122</formula>
      <formula>50</formula>
    </cfRule>
    <cfRule type="cellIs" dxfId="92" priority="11" operator="between">
      <formula>74.999</formula>
      <formula>$M$122</formula>
    </cfRule>
    <cfRule type="cellIs" dxfId="91" priority="12" operator="greaterThanOrEqual">
      <formula>75</formula>
    </cfRule>
  </conditionalFormatting>
  <conditionalFormatting sqref="E4:E123">
    <cfRule type="cellIs" dxfId="90" priority="1" operator="equal">
      <formula>$E$122</formula>
    </cfRule>
    <cfRule type="containsBlanks" dxfId="89" priority="2">
      <formula>LEN(TRIM(E4))=0</formula>
    </cfRule>
    <cfRule type="cellIs" dxfId="88" priority="3" operator="lessThan">
      <formula>50</formula>
    </cfRule>
    <cfRule type="cellIs" dxfId="87" priority="4" operator="between">
      <formula>$E$122</formula>
      <formula>50</formula>
    </cfRule>
    <cfRule type="cellIs" dxfId="86" priority="5" operator="between">
      <formula>75</formula>
      <formula>$E$122</formula>
    </cfRule>
    <cfRule type="cellIs" dxfId="85" priority="6" operator="greaterThanOrEqual">
      <formula>75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zoomScale="90" zoomScaleNormal="90" workbookViewId="0">
      <selection activeCell="G124" sqref="G124"/>
    </sheetView>
  </sheetViews>
  <sheetFormatPr defaultRowHeight="15" x14ac:dyDescent="0.25"/>
  <cols>
    <col min="1" max="1" width="4" style="94" bestFit="1" customWidth="1"/>
    <col min="2" max="2" width="32.28515625" style="94" customWidth="1"/>
    <col min="3" max="18" width="7.7109375" style="94" customWidth="1"/>
    <col min="19" max="19" width="8.7109375" style="94" customWidth="1"/>
    <col min="20" max="16384" width="9.140625" style="94"/>
  </cols>
  <sheetData>
    <row r="1" spans="1:22" ht="408.75" customHeight="1" thickBot="1" x14ac:dyDescent="0.3"/>
    <row r="2" spans="1:22" ht="18" customHeight="1" x14ac:dyDescent="0.25">
      <c r="A2" s="683" t="s">
        <v>41</v>
      </c>
      <c r="B2" s="685" t="s">
        <v>119</v>
      </c>
      <c r="C2" s="687">
        <v>2024</v>
      </c>
      <c r="D2" s="688"/>
      <c r="E2" s="688"/>
      <c r="F2" s="689"/>
      <c r="G2" s="687">
        <v>2023</v>
      </c>
      <c r="H2" s="688"/>
      <c r="I2" s="688"/>
      <c r="J2" s="689"/>
      <c r="K2" s="687">
        <v>2022</v>
      </c>
      <c r="L2" s="688"/>
      <c r="M2" s="688"/>
      <c r="N2" s="689"/>
      <c r="O2" s="687">
        <v>2021</v>
      </c>
      <c r="P2" s="688"/>
      <c r="Q2" s="688"/>
      <c r="R2" s="689"/>
      <c r="S2" s="681" t="s">
        <v>80</v>
      </c>
    </row>
    <row r="3" spans="1:22" ht="37.5" customHeight="1" thickBot="1" x14ac:dyDescent="0.3">
      <c r="A3" s="684"/>
      <c r="B3" s="686"/>
      <c r="C3" s="157" t="s">
        <v>132</v>
      </c>
      <c r="D3" s="220" t="s">
        <v>84</v>
      </c>
      <c r="E3" s="243" t="s">
        <v>85</v>
      </c>
      <c r="F3" s="158" t="s">
        <v>120</v>
      </c>
      <c r="G3" s="157" t="s">
        <v>132</v>
      </c>
      <c r="H3" s="220" t="s">
        <v>84</v>
      </c>
      <c r="I3" s="243" t="s">
        <v>85</v>
      </c>
      <c r="J3" s="158" t="s">
        <v>120</v>
      </c>
      <c r="K3" s="157" t="s">
        <v>132</v>
      </c>
      <c r="L3" s="220" t="s">
        <v>84</v>
      </c>
      <c r="M3" s="243" t="s">
        <v>85</v>
      </c>
      <c r="N3" s="158" t="s">
        <v>120</v>
      </c>
      <c r="O3" s="157" t="s">
        <v>132</v>
      </c>
      <c r="P3" s="220" t="s">
        <v>84</v>
      </c>
      <c r="Q3" s="243" t="s">
        <v>85</v>
      </c>
      <c r="R3" s="158" t="s">
        <v>120</v>
      </c>
      <c r="S3" s="682"/>
    </row>
    <row r="4" spans="1:22" ht="15" customHeight="1" thickBot="1" x14ac:dyDescent="0.3">
      <c r="A4" s="5"/>
      <c r="B4" s="127" t="s">
        <v>105</v>
      </c>
      <c r="C4" s="155">
        <f>C5+C14+C27+C45+C66+C81+C112</f>
        <v>5241</v>
      </c>
      <c r="D4" s="211">
        <v>62.01</v>
      </c>
      <c r="E4" s="259">
        <f>AVERAGE(E6:E13,E15:E26,E28:E44,E46:E65,E67:E80,E82:E111,E113:E121)</f>
        <v>60.124489745886983</v>
      </c>
      <c r="F4" s="156"/>
      <c r="G4" s="155">
        <f>G5+G14+G27+G45+G66+G81+G112</f>
        <v>5304</v>
      </c>
      <c r="H4" s="211">
        <v>66.319999999999993</v>
      </c>
      <c r="I4" s="259">
        <f>AVERAGE(I6:I13,I15:I26,I28:I44,I46:I65,I67:I80,I82:I111,I113:I121)</f>
        <v>64.738797147253678</v>
      </c>
      <c r="J4" s="156"/>
      <c r="K4" s="155">
        <f>K5+K14+K27+K45+K66+K81+K112</f>
        <v>5709</v>
      </c>
      <c r="L4" s="211">
        <v>69.77</v>
      </c>
      <c r="M4" s="259">
        <f>AVERAGE(M6:M13,M15:M26,M28:M44,M46:M65,M67:M80,M82:M111,M113:M121)</f>
        <v>65.031943686958186</v>
      </c>
      <c r="N4" s="156"/>
      <c r="O4" s="155">
        <f>O5+O14+O27+O45+O66+O81+O112</f>
        <v>5528</v>
      </c>
      <c r="P4" s="211">
        <v>69.900000000000006</v>
      </c>
      <c r="Q4" s="259">
        <f>AVERAGE(Q6:Q13,Q15:Q26,Q28:Q44,Q46:Q65,Q67:Q80,Q82:Q111,Q113:Q121)</f>
        <v>68.311586291832597</v>
      </c>
      <c r="R4" s="156"/>
      <c r="S4" s="128"/>
    </row>
    <row r="5" spans="1:22" ht="15" customHeight="1" thickBot="1" x14ac:dyDescent="0.3">
      <c r="A5" s="5"/>
      <c r="B5" s="129" t="s">
        <v>103</v>
      </c>
      <c r="C5" s="146">
        <f>SUM(C6:C13)</f>
        <v>444</v>
      </c>
      <c r="D5" s="147">
        <v>62.01</v>
      </c>
      <c r="E5" s="149">
        <f>AVERAGE(E6:E13)</f>
        <v>60.66668739020642</v>
      </c>
      <c r="F5" s="148"/>
      <c r="G5" s="146">
        <f>SUM(G6:G13)</f>
        <v>419</v>
      </c>
      <c r="H5" s="147">
        <v>66.319999999999993</v>
      </c>
      <c r="I5" s="149">
        <f>AVERAGE(I6:I13)</f>
        <v>67.363830482897384</v>
      </c>
      <c r="J5" s="148"/>
      <c r="K5" s="146">
        <f>SUM(K6:K13)</f>
        <v>482</v>
      </c>
      <c r="L5" s="147">
        <v>69.77</v>
      </c>
      <c r="M5" s="149">
        <f>AVERAGE(M6:M13)</f>
        <v>65.910987794537547</v>
      </c>
      <c r="N5" s="148"/>
      <c r="O5" s="146">
        <f>SUM(O6:O13)</f>
        <v>476</v>
      </c>
      <c r="P5" s="147">
        <v>69.900000000000006</v>
      </c>
      <c r="Q5" s="149">
        <f>AVERAGE(Q6:Q13)</f>
        <v>70.230798368298366</v>
      </c>
      <c r="R5" s="148"/>
      <c r="S5" s="331"/>
    </row>
    <row r="6" spans="1:22" ht="15" customHeight="1" x14ac:dyDescent="0.25">
      <c r="A6" s="132">
        <v>1</v>
      </c>
      <c r="B6" s="356" t="s">
        <v>49</v>
      </c>
      <c r="C6" s="357">
        <v>124</v>
      </c>
      <c r="D6" s="358">
        <v>62.01</v>
      </c>
      <c r="E6" s="359">
        <v>68.099999999999994</v>
      </c>
      <c r="F6" s="360">
        <v>8</v>
      </c>
      <c r="G6" s="357">
        <v>86</v>
      </c>
      <c r="H6" s="358">
        <v>66.319999999999993</v>
      </c>
      <c r="I6" s="359">
        <v>76.599999999999994</v>
      </c>
      <c r="J6" s="360">
        <v>4</v>
      </c>
      <c r="K6" s="357">
        <v>113</v>
      </c>
      <c r="L6" s="358">
        <v>69.77</v>
      </c>
      <c r="M6" s="359">
        <v>72.099999999999994</v>
      </c>
      <c r="N6" s="360">
        <v>8</v>
      </c>
      <c r="O6" s="357">
        <v>108</v>
      </c>
      <c r="P6" s="358">
        <v>69.900000000000006</v>
      </c>
      <c r="Q6" s="359">
        <v>76.900000000000006</v>
      </c>
      <c r="R6" s="360">
        <v>6</v>
      </c>
      <c r="S6" s="361">
        <f>R6+N6+J6+F6</f>
        <v>26</v>
      </c>
      <c r="U6" s="21"/>
      <c r="V6" s="94" t="s">
        <v>89</v>
      </c>
    </row>
    <row r="7" spans="1:22" ht="15" customHeight="1" x14ac:dyDescent="0.25">
      <c r="A7" s="133">
        <v>2</v>
      </c>
      <c r="B7" s="356" t="s">
        <v>135</v>
      </c>
      <c r="C7" s="357">
        <v>72</v>
      </c>
      <c r="D7" s="358">
        <v>62.01</v>
      </c>
      <c r="E7" s="359">
        <v>65.5</v>
      </c>
      <c r="F7" s="360">
        <v>25</v>
      </c>
      <c r="G7" s="357">
        <v>71</v>
      </c>
      <c r="H7" s="358">
        <v>66.319999999999993</v>
      </c>
      <c r="I7" s="359">
        <v>71.760563380281695</v>
      </c>
      <c r="J7" s="360">
        <v>12</v>
      </c>
      <c r="K7" s="357">
        <v>79</v>
      </c>
      <c r="L7" s="358">
        <v>69.77</v>
      </c>
      <c r="M7" s="359">
        <v>67.5</v>
      </c>
      <c r="N7" s="360">
        <v>40</v>
      </c>
      <c r="O7" s="357">
        <v>84</v>
      </c>
      <c r="P7" s="358">
        <v>69.900000000000006</v>
      </c>
      <c r="Q7" s="359">
        <v>73.743589743589737</v>
      </c>
      <c r="R7" s="360">
        <v>20</v>
      </c>
      <c r="S7" s="362">
        <f t="shared" ref="S7:S69" si="0">R7+N7+J7+F7</f>
        <v>97</v>
      </c>
      <c r="U7" s="62"/>
      <c r="V7" s="94" t="s">
        <v>90</v>
      </c>
    </row>
    <row r="8" spans="1:22" ht="15" customHeight="1" x14ac:dyDescent="0.25">
      <c r="A8" s="133">
        <v>3</v>
      </c>
      <c r="B8" s="363" t="s">
        <v>51</v>
      </c>
      <c r="C8" s="357">
        <v>80</v>
      </c>
      <c r="D8" s="358">
        <v>62.01</v>
      </c>
      <c r="E8" s="359">
        <v>63.287500000000001</v>
      </c>
      <c r="F8" s="360">
        <v>35</v>
      </c>
      <c r="G8" s="357">
        <v>96</v>
      </c>
      <c r="H8" s="358">
        <v>66.319999999999993</v>
      </c>
      <c r="I8" s="359">
        <v>66.90625</v>
      </c>
      <c r="J8" s="360">
        <v>39</v>
      </c>
      <c r="K8" s="357">
        <v>83</v>
      </c>
      <c r="L8" s="358">
        <v>69.77</v>
      </c>
      <c r="M8" s="359">
        <v>67.13095238095238</v>
      </c>
      <c r="N8" s="360">
        <v>42</v>
      </c>
      <c r="O8" s="357">
        <v>94</v>
      </c>
      <c r="P8" s="358">
        <v>69.900000000000006</v>
      </c>
      <c r="Q8" s="359">
        <v>73.051282051282058</v>
      </c>
      <c r="R8" s="360">
        <v>22</v>
      </c>
      <c r="S8" s="362">
        <f t="shared" si="0"/>
        <v>138</v>
      </c>
      <c r="U8" s="22"/>
      <c r="V8" s="94" t="s">
        <v>91</v>
      </c>
    </row>
    <row r="9" spans="1:22" ht="15" customHeight="1" x14ac:dyDescent="0.25">
      <c r="A9" s="133">
        <v>4</v>
      </c>
      <c r="B9" s="364" t="s">
        <v>187</v>
      </c>
      <c r="C9" s="365">
        <v>30</v>
      </c>
      <c r="D9" s="366">
        <v>62.01</v>
      </c>
      <c r="E9" s="367">
        <v>62.8</v>
      </c>
      <c r="F9" s="368">
        <v>39</v>
      </c>
      <c r="G9" s="365">
        <v>46</v>
      </c>
      <c r="H9" s="366">
        <v>66.319999999999993</v>
      </c>
      <c r="I9" s="367">
        <v>71.099999999999994</v>
      </c>
      <c r="J9" s="368">
        <v>19</v>
      </c>
      <c r="K9" s="365">
        <v>51</v>
      </c>
      <c r="L9" s="366">
        <v>69.77</v>
      </c>
      <c r="M9" s="367">
        <v>74.215686274509807</v>
      </c>
      <c r="N9" s="368">
        <v>3</v>
      </c>
      <c r="O9" s="365">
        <v>39</v>
      </c>
      <c r="P9" s="366">
        <v>69.900000000000006</v>
      </c>
      <c r="Q9" s="367">
        <v>71.794871794871796</v>
      </c>
      <c r="R9" s="368">
        <v>27</v>
      </c>
      <c r="S9" s="362">
        <f t="shared" si="0"/>
        <v>88</v>
      </c>
      <c r="U9" s="23"/>
      <c r="V9" s="94" t="s">
        <v>92</v>
      </c>
    </row>
    <row r="10" spans="1:22" ht="15" customHeight="1" x14ac:dyDescent="0.25">
      <c r="A10" s="133">
        <v>5</v>
      </c>
      <c r="B10" s="356" t="s">
        <v>131</v>
      </c>
      <c r="C10" s="357">
        <v>45</v>
      </c>
      <c r="D10" s="358">
        <v>62.01</v>
      </c>
      <c r="E10" s="359">
        <v>60.37777777777778</v>
      </c>
      <c r="F10" s="360">
        <v>52</v>
      </c>
      <c r="G10" s="357">
        <v>38</v>
      </c>
      <c r="H10" s="358">
        <v>66.319999999999993</v>
      </c>
      <c r="I10" s="359">
        <v>65</v>
      </c>
      <c r="J10" s="360">
        <v>53</v>
      </c>
      <c r="K10" s="357">
        <v>47</v>
      </c>
      <c r="L10" s="358">
        <v>69.77</v>
      </c>
      <c r="M10" s="359">
        <v>65.61702127659575</v>
      </c>
      <c r="N10" s="360">
        <v>60</v>
      </c>
      <c r="O10" s="357">
        <v>33</v>
      </c>
      <c r="P10" s="358">
        <v>69.900000000000006</v>
      </c>
      <c r="Q10" s="359">
        <v>71.030303030303031</v>
      </c>
      <c r="R10" s="360">
        <v>33</v>
      </c>
      <c r="S10" s="362">
        <f t="shared" si="0"/>
        <v>198</v>
      </c>
    </row>
    <row r="11" spans="1:22" ht="15" customHeight="1" x14ac:dyDescent="0.25">
      <c r="A11" s="133">
        <v>6</v>
      </c>
      <c r="B11" s="356" t="s">
        <v>130</v>
      </c>
      <c r="C11" s="357">
        <v>22</v>
      </c>
      <c r="D11" s="358">
        <v>62.01</v>
      </c>
      <c r="E11" s="359">
        <v>59.909090909090907</v>
      </c>
      <c r="F11" s="360">
        <v>58</v>
      </c>
      <c r="G11" s="357">
        <v>36</v>
      </c>
      <c r="H11" s="358">
        <v>66.319999999999993</v>
      </c>
      <c r="I11" s="359">
        <v>65.099999999999994</v>
      </c>
      <c r="J11" s="360">
        <v>51</v>
      </c>
      <c r="K11" s="357">
        <v>31</v>
      </c>
      <c r="L11" s="358">
        <v>69.77</v>
      </c>
      <c r="M11" s="359">
        <v>68.424242424242422</v>
      </c>
      <c r="N11" s="360">
        <v>32</v>
      </c>
      <c r="O11" s="357">
        <v>38</v>
      </c>
      <c r="P11" s="358">
        <v>69.900000000000006</v>
      </c>
      <c r="Q11" s="359">
        <v>63.641025641025642</v>
      </c>
      <c r="R11" s="360">
        <v>74</v>
      </c>
      <c r="S11" s="362">
        <f t="shared" si="0"/>
        <v>215</v>
      </c>
    </row>
    <row r="12" spans="1:22" ht="15" customHeight="1" x14ac:dyDescent="0.25">
      <c r="A12" s="133">
        <v>7</v>
      </c>
      <c r="B12" s="356" t="s">
        <v>52</v>
      </c>
      <c r="C12" s="357">
        <v>46</v>
      </c>
      <c r="D12" s="358">
        <v>62.01</v>
      </c>
      <c r="E12" s="359">
        <v>56.239130434782609</v>
      </c>
      <c r="F12" s="360">
        <v>72</v>
      </c>
      <c r="G12" s="357">
        <v>46</v>
      </c>
      <c r="H12" s="358">
        <v>66.319999999999993</v>
      </c>
      <c r="I12" s="359">
        <v>55.08</v>
      </c>
      <c r="J12" s="360">
        <v>92</v>
      </c>
      <c r="K12" s="357">
        <v>39</v>
      </c>
      <c r="L12" s="358">
        <v>69.77</v>
      </c>
      <c r="M12" s="359">
        <v>56</v>
      </c>
      <c r="N12" s="360">
        <v>94</v>
      </c>
      <c r="O12" s="357">
        <v>47</v>
      </c>
      <c r="P12" s="358">
        <v>69.900000000000006</v>
      </c>
      <c r="Q12" s="359">
        <v>62.564102564102562</v>
      </c>
      <c r="R12" s="360">
        <v>83</v>
      </c>
      <c r="S12" s="362">
        <f t="shared" si="0"/>
        <v>341</v>
      </c>
    </row>
    <row r="13" spans="1:22" ht="15" customHeight="1" thickBot="1" x14ac:dyDescent="0.3">
      <c r="A13" s="206">
        <v>8</v>
      </c>
      <c r="B13" s="356" t="s">
        <v>96</v>
      </c>
      <c r="C13" s="357">
        <v>25</v>
      </c>
      <c r="D13" s="358">
        <v>62.01</v>
      </c>
      <c r="E13" s="359">
        <v>49.12</v>
      </c>
      <c r="F13" s="360">
        <v>98</v>
      </c>
      <c r="G13" s="357"/>
      <c r="H13" s="358">
        <v>66.319999999999993</v>
      </c>
      <c r="I13" s="359"/>
      <c r="J13" s="360">
        <v>101</v>
      </c>
      <c r="K13" s="357">
        <v>39</v>
      </c>
      <c r="L13" s="358">
        <v>69.77</v>
      </c>
      <c r="M13" s="359">
        <v>56.3</v>
      </c>
      <c r="N13" s="360">
        <v>93</v>
      </c>
      <c r="O13" s="357">
        <v>33</v>
      </c>
      <c r="P13" s="358">
        <v>69.900000000000006</v>
      </c>
      <c r="Q13" s="359">
        <v>69.121212121212125</v>
      </c>
      <c r="R13" s="360">
        <v>45</v>
      </c>
      <c r="S13" s="362">
        <f t="shared" si="0"/>
        <v>337</v>
      </c>
    </row>
    <row r="14" spans="1:22" ht="15" customHeight="1" thickBot="1" x14ac:dyDescent="0.3">
      <c r="A14" s="134"/>
      <c r="B14" s="142" t="s">
        <v>104</v>
      </c>
      <c r="C14" s="143">
        <f>SUM(C15:C26)</f>
        <v>460</v>
      </c>
      <c r="D14" s="131">
        <v>62.01</v>
      </c>
      <c r="E14" s="264">
        <f>AVERAGE(E15:E26)</f>
        <v>60.760000000000005</v>
      </c>
      <c r="F14" s="130"/>
      <c r="G14" s="143">
        <f>SUM(G15:G26)</f>
        <v>496</v>
      </c>
      <c r="H14" s="131">
        <v>66.319999999999993</v>
      </c>
      <c r="I14" s="264">
        <f>AVERAGE(I15:I26)</f>
        <v>64.826363636363652</v>
      </c>
      <c r="J14" s="130"/>
      <c r="K14" s="143">
        <f>SUM(K15:K26)</f>
        <v>586</v>
      </c>
      <c r="L14" s="131">
        <v>69.77</v>
      </c>
      <c r="M14" s="264">
        <f>AVERAGE(M15:M26)</f>
        <v>65.830000000000013</v>
      </c>
      <c r="N14" s="130"/>
      <c r="O14" s="143">
        <f>SUM(O15:O26)</f>
        <v>596</v>
      </c>
      <c r="P14" s="131">
        <v>69.900000000000006</v>
      </c>
      <c r="Q14" s="264">
        <f>AVERAGE(Q15:Q26)</f>
        <v>65.583333333333329</v>
      </c>
      <c r="R14" s="130"/>
      <c r="S14" s="289"/>
    </row>
    <row r="15" spans="1:22" ht="15" customHeight="1" x14ac:dyDescent="0.25">
      <c r="A15" s="11">
        <v>1</v>
      </c>
      <c r="B15" s="356" t="s">
        <v>35</v>
      </c>
      <c r="C15" s="357">
        <v>71</v>
      </c>
      <c r="D15" s="358">
        <v>62.01</v>
      </c>
      <c r="E15" s="359">
        <v>71</v>
      </c>
      <c r="F15" s="360">
        <v>3</v>
      </c>
      <c r="G15" s="357">
        <v>47</v>
      </c>
      <c r="H15" s="358">
        <v>66.319999999999993</v>
      </c>
      <c r="I15" s="359">
        <v>71.099999999999994</v>
      </c>
      <c r="J15" s="360">
        <v>20</v>
      </c>
      <c r="K15" s="357">
        <v>64</v>
      </c>
      <c r="L15" s="358">
        <v>69.77</v>
      </c>
      <c r="M15" s="359">
        <v>73.900000000000006</v>
      </c>
      <c r="N15" s="360">
        <v>5</v>
      </c>
      <c r="O15" s="357">
        <v>52</v>
      </c>
      <c r="P15" s="358">
        <v>69.900000000000006</v>
      </c>
      <c r="Q15" s="359">
        <v>75.900000000000006</v>
      </c>
      <c r="R15" s="360">
        <v>7</v>
      </c>
      <c r="S15" s="369">
        <f t="shared" si="0"/>
        <v>35</v>
      </c>
    </row>
    <row r="16" spans="1:22" ht="15" customHeight="1" x14ac:dyDescent="0.25">
      <c r="A16" s="28">
        <v>2</v>
      </c>
      <c r="B16" s="370" t="s">
        <v>37</v>
      </c>
      <c r="C16" s="371">
        <v>47</v>
      </c>
      <c r="D16" s="372">
        <v>62.01</v>
      </c>
      <c r="E16" s="373">
        <v>67.900000000000006</v>
      </c>
      <c r="F16" s="374">
        <v>12</v>
      </c>
      <c r="G16" s="371">
        <v>48</v>
      </c>
      <c r="H16" s="372">
        <v>66.319999999999993</v>
      </c>
      <c r="I16" s="373">
        <v>70.599999999999994</v>
      </c>
      <c r="J16" s="374">
        <v>23</v>
      </c>
      <c r="K16" s="371">
        <v>65</v>
      </c>
      <c r="L16" s="372">
        <v>69.77</v>
      </c>
      <c r="M16" s="373">
        <v>69.3</v>
      </c>
      <c r="N16" s="374">
        <v>25</v>
      </c>
      <c r="O16" s="371">
        <v>66</v>
      </c>
      <c r="P16" s="372">
        <v>69.900000000000006</v>
      </c>
      <c r="Q16" s="373">
        <v>71.5</v>
      </c>
      <c r="R16" s="374">
        <v>31</v>
      </c>
      <c r="S16" s="375">
        <f t="shared" si="0"/>
        <v>91</v>
      </c>
    </row>
    <row r="17" spans="1:19" ht="15" customHeight="1" x14ac:dyDescent="0.25">
      <c r="A17" s="28">
        <v>3</v>
      </c>
      <c r="B17" s="356" t="s">
        <v>34</v>
      </c>
      <c r="C17" s="357">
        <v>45</v>
      </c>
      <c r="D17" s="358">
        <v>62.01</v>
      </c>
      <c r="E17" s="359">
        <v>66.5</v>
      </c>
      <c r="F17" s="360">
        <v>16</v>
      </c>
      <c r="G17" s="357">
        <v>91</v>
      </c>
      <c r="H17" s="358">
        <v>66.319999999999993</v>
      </c>
      <c r="I17" s="359">
        <v>65.599999999999994</v>
      </c>
      <c r="J17" s="360">
        <v>48</v>
      </c>
      <c r="K17" s="357">
        <v>90</v>
      </c>
      <c r="L17" s="358">
        <v>69.77</v>
      </c>
      <c r="M17" s="359">
        <v>63.1</v>
      </c>
      <c r="N17" s="360">
        <v>70</v>
      </c>
      <c r="O17" s="357">
        <v>86</v>
      </c>
      <c r="P17" s="358">
        <v>69.900000000000006</v>
      </c>
      <c r="Q17" s="359">
        <v>69.900000000000006</v>
      </c>
      <c r="R17" s="360">
        <v>43</v>
      </c>
      <c r="S17" s="375">
        <f t="shared" si="0"/>
        <v>177</v>
      </c>
    </row>
    <row r="18" spans="1:19" ht="15" customHeight="1" x14ac:dyDescent="0.25">
      <c r="A18" s="28">
        <v>4</v>
      </c>
      <c r="B18" s="370" t="s">
        <v>36</v>
      </c>
      <c r="C18" s="371">
        <v>94</v>
      </c>
      <c r="D18" s="372">
        <v>62.01</v>
      </c>
      <c r="E18" s="373">
        <v>65.7</v>
      </c>
      <c r="F18" s="374">
        <v>22</v>
      </c>
      <c r="G18" s="371">
        <v>93</v>
      </c>
      <c r="H18" s="372">
        <v>66.319999999999993</v>
      </c>
      <c r="I18" s="373">
        <v>72.7</v>
      </c>
      <c r="J18" s="374">
        <v>9</v>
      </c>
      <c r="K18" s="371">
        <v>99</v>
      </c>
      <c r="L18" s="372">
        <v>69.77</v>
      </c>
      <c r="M18" s="373">
        <v>70.599999999999994</v>
      </c>
      <c r="N18" s="374">
        <v>11</v>
      </c>
      <c r="O18" s="371">
        <v>93</v>
      </c>
      <c r="P18" s="372">
        <v>69.900000000000006</v>
      </c>
      <c r="Q18" s="373">
        <v>73.099999999999994</v>
      </c>
      <c r="R18" s="374">
        <v>21</v>
      </c>
      <c r="S18" s="375">
        <f t="shared" si="0"/>
        <v>63</v>
      </c>
    </row>
    <row r="19" spans="1:19" ht="15" customHeight="1" x14ac:dyDescent="0.25">
      <c r="A19" s="28">
        <v>5</v>
      </c>
      <c r="B19" s="370" t="s">
        <v>138</v>
      </c>
      <c r="C19" s="371">
        <v>42</v>
      </c>
      <c r="D19" s="372">
        <v>62.01</v>
      </c>
      <c r="E19" s="373">
        <v>60</v>
      </c>
      <c r="F19" s="374">
        <v>55</v>
      </c>
      <c r="G19" s="371">
        <v>42</v>
      </c>
      <c r="H19" s="372">
        <v>66.319999999999993</v>
      </c>
      <c r="I19" s="373">
        <v>62</v>
      </c>
      <c r="J19" s="374">
        <v>69</v>
      </c>
      <c r="K19" s="371">
        <v>52</v>
      </c>
      <c r="L19" s="372">
        <v>69.77</v>
      </c>
      <c r="M19" s="373">
        <v>65.3</v>
      </c>
      <c r="N19" s="374">
        <v>63</v>
      </c>
      <c r="O19" s="371">
        <v>52</v>
      </c>
      <c r="P19" s="372">
        <v>69.900000000000006</v>
      </c>
      <c r="Q19" s="373">
        <v>62.9</v>
      </c>
      <c r="R19" s="374">
        <v>80</v>
      </c>
      <c r="S19" s="375">
        <f t="shared" si="0"/>
        <v>267</v>
      </c>
    </row>
    <row r="20" spans="1:19" ht="15" customHeight="1" x14ac:dyDescent="0.25">
      <c r="A20" s="28">
        <v>6</v>
      </c>
      <c r="B20" s="356" t="s">
        <v>33</v>
      </c>
      <c r="C20" s="357">
        <v>42</v>
      </c>
      <c r="D20" s="358">
        <v>62.01</v>
      </c>
      <c r="E20" s="359">
        <v>58</v>
      </c>
      <c r="F20" s="360">
        <v>65</v>
      </c>
      <c r="G20" s="357">
        <v>37</v>
      </c>
      <c r="H20" s="358">
        <v>66.319999999999993</v>
      </c>
      <c r="I20" s="359">
        <v>72</v>
      </c>
      <c r="J20" s="360">
        <v>10</v>
      </c>
      <c r="K20" s="357">
        <v>45</v>
      </c>
      <c r="L20" s="358">
        <v>69.77</v>
      </c>
      <c r="M20" s="359">
        <v>70.099999999999994</v>
      </c>
      <c r="N20" s="360">
        <v>16</v>
      </c>
      <c r="O20" s="357">
        <v>51</v>
      </c>
      <c r="P20" s="358">
        <v>69.900000000000006</v>
      </c>
      <c r="Q20" s="359">
        <v>74.3</v>
      </c>
      <c r="R20" s="360">
        <v>17</v>
      </c>
      <c r="S20" s="375">
        <f t="shared" si="0"/>
        <v>108</v>
      </c>
    </row>
    <row r="21" spans="1:19" ht="15" customHeight="1" x14ac:dyDescent="0.25">
      <c r="A21" s="28">
        <v>7</v>
      </c>
      <c r="B21" s="370" t="s">
        <v>137</v>
      </c>
      <c r="C21" s="371">
        <v>36</v>
      </c>
      <c r="D21" s="372">
        <v>62.01</v>
      </c>
      <c r="E21" s="373">
        <v>55.2</v>
      </c>
      <c r="F21" s="374">
        <v>75</v>
      </c>
      <c r="G21" s="371">
        <v>37</v>
      </c>
      <c r="H21" s="372">
        <v>66.319999999999993</v>
      </c>
      <c r="I21" s="373">
        <v>58.6</v>
      </c>
      <c r="J21" s="374">
        <v>81</v>
      </c>
      <c r="K21" s="371">
        <v>56</v>
      </c>
      <c r="L21" s="372">
        <v>69.77</v>
      </c>
      <c r="M21" s="373">
        <v>56.6</v>
      </c>
      <c r="N21" s="374">
        <v>90</v>
      </c>
      <c r="O21" s="371">
        <v>35</v>
      </c>
      <c r="P21" s="372">
        <v>69.900000000000006</v>
      </c>
      <c r="Q21" s="373">
        <v>58.4</v>
      </c>
      <c r="R21" s="374">
        <v>95</v>
      </c>
      <c r="S21" s="375">
        <f t="shared" si="0"/>
        <v>341</v>
      </c>
    </row>
    <row r="22" spans="1:19" ht="15" customHeight="1" x14ac:dyDescent="0.25">
      <c r="A22" s="28">
        <v>8</v>
      </c>
      <c r="B22" s="370" t="s">
        <v>171</v>
      </c>
      <c r="C22" s="371">
        <v>20</v>
      </c>
      <c r="D22" s="372">
        <v>62.01</v>
      </c>
      <c r="E22" s="373">
        <v>55</v>
      </c>
      <c r="F22" s="374">
        <v>77</v>
      </c>
      <c r="G22" s="371"/>
      <c r="H22" s="372">
        <v>66.319999999999993</v>
      </c>
      <c r="I22" s="373"/>
      <c r="J22" s="374">
        <v>101</v>
      </c>
      <c r="K22" s="371">
        <v>29</v>
      </c>
      <c r="L22" s="372">
        <v>69.77</v>
      </c>
      <c r="M22" s="373">
        <v>54.7</v>
      </c>
      <c r="N22" s="374">
        <v>96</v>
      </c>
      <c r="O22" s="371">
        <v>14</v>
      </c>
      <c r="P22" s="372">
        <v>69.900000000000006</v>
      </c>
      <c r="Q22" s="373">
        <v>52.5</v>
      </c>
      <c r="R22" s="374">
        <v>98</v>
      </c>
      <c r="S22" s="375">
        <f t="shared" si="0"/>
        <v>372</v>
      </c>
    </row>
    <row r="23" spans="1:19" ht="15" customHeight="1" x14ac:dyDescent="0.25">
      <c r="A23" s="28">
        <v>9</v>
      </c>
      <c r="B23" s="370" t="s">
        <v>154</v>
      </c>
      <c r="C23" s="371">
        <v>30</v>
      </c>
      <c r="D23" s="372">
        <v>62.01</v>
      </c>
      <c r="E23" s="373">
        <v>54.3</v>
      </c>
      <c r="F23" s="374">
        <v>80</v>
      </c>
      <c r="G23" s="371">
        <v>27</v>
      </c>
      <c r="H23" s="372">
        <v>66.319999999999993</v>
      </c>
      <c r="I23" s="373">
        <v>57</v>
      </c>
      <c r="J23" s="374">
        <v>84</v>
      </c>
      <c r="K23" s="371">
        <v>37</v>
      </c>
      <c r="L23" s="372">
        <v>69.77</v>
      </c>
      <c r="M23" s="373">
        <v>65.7</v>
      </c>
      <c r="N23" s="374">
        <v>59</v>
      </c>
      <c r="O23" s="371">
        <v>27</v>
      </c>
      <c r="P23" s="372">
        <v>69.900000000000006</v>
      </c>
      <c r="Q23" s="373">
        <v>60.3</v>
      </c>
      <c r="R23" s="374">
        <v>92</v>
      </c>
      <c r="S23" s="375">
        <f t="shared" si="0"/>
        <v>315</v>
      </c>
    </row>
    <row r="24" spans="1:19" ht="15" customHeight="1" x14ac:dyDescent="0.25">
      <c r="A24" s="586">
        <v>10</v>
      </c>
      <c r="B24" s="593" t="s">
        <v>155</v>
      </c>
      <c r="C24" s="594">
        <v>33</v>
      </c>
      <c r="D24" s="595">
        <v>62.01</v>
      </c>
      <c r="E24" s="596">
        <v>54</v>
      </c>
      <c r="F24" s="597">
        <v>81</v>
      </c>
      <c r="G24" s="594">
        <v>34</v>
      </c>
      <c r="H24" s="595">
        <v>66.319999999999993</v>
      </c>
      <c r="I24" s="596">
        <v>61.7</v>
      </c>
      <c r="J24" s="597">
        <v>70</v>
      </c>
      <c r="K24" s="594">
        <v>49</v>
      </c>
      <c r="L24" s="595">
        <v>69.77</v>
      </c>
      <c r="M24" s="596">
        <v>69</v>
      </c>
      <c r="N24" s="597">
        <v>28</v>
      </c>
      <c r="O24" s="594">
        <v>69</v>
      </c>
      <c r="P24" s="595">
        <v>69.900000000000006</v>
      </c>
      <c r="Q24" s="596">
        <v>66.599999999999994</v>
      </c>
      <c r="R24" s="597">
        <v>62</v>
      </c>
      <c r="S24" s="592">
        <f t="shared" si="0"/>
        <v>241</v>
      </c>
    </row>
    <row r="25" spans="1:19" ht="15" customHeight="1" x14ac:dyDescent="0.25">
      <c r="A25" s="586">
        <v>11</v>
      </c>
      <c r="B25" s="593" t="s">
        <v>159</v>
      </c>
      <c r="C25" s="594"/>
      <c r="D25" s="595">
        <v>62.01</v>
      </c>
      <c r="E25" s="596"/>
      <c r="F25" s="597">
        <v>102</v>
      </c>
      <c r="G25" s="594">
        <v>18</v>
      </c>
      <c r="H25" s="595">
        <v>66.319999999999993</v>
      </c>
      <c r="I25" s="596">
        <v>59.2</v>
      </c>
      <c r="J25" s="597">
        <v>78</v>
      </c>
      <c r="K25" s="594"/>
      <c r="L25" s="595">
        <v>69.77</v>
      </c>
      <c r="M25" s="596"/>
      <c r="N25" s="597">
        <v>103</v>
      </c>
      <c r="O25" s="594">
        <v>30</v>
      </c>
      <c r="P25" s="595">
        <v>69.900000000000006</v>
      </c>
      <c r="Q25" s="596">
        <v>61.7</v>
      </c>
      <c r="R25" s="597">
        <v>89</v>
      </c>
      <c r="S25" s="592">
        <f t="shared" si="0"/>
        <v>372</v>
      </c>
    </row>
    <row r="26" spans="1:19" ht="15" customHeight="1" thickBot="1" x14ac:dyDescent="0.3">
      <c r="A26" s="586">
        <v>12</v>
      </c>
      <c r="B26" s="587" t="s">
        <v>188</v>
      </c>
      <c r="C26" s="588"/>
      <c r="D26" s="589">
        <v>62.01</v>
      </c>
      <c r="E26" s="590"/>
      <c r="F26" s="591">
        <v>102</v>
      </c>
      <c r="G26" s="588">
        <v>22</v>
      </c>
      <c r="H26" s="589">
        <v>66.319999999999993</v>
      </c>
      <c r="I26" s="590">
        <v>62.59</v>
      </c>
      <c r="J26" s="591">
        <v>66</v>
      </c>
      <c r="K26" s="588"/>
      <c r="L26" s="589">
        <v>69.77</v>
      </c>
      <c r="M26" s="590"/>
      <c r="N26" s="591">
        <v>103</v>
      </c>
      <c r="O26" s="588">
        <v>21</v>
      </c>
      <c r="P26" s="589">
        <v>69.900000000000006</v>
      </c>
      <c r="Q26" s="590">
        <v>59.9</v>
      </c>
      <c r="R26" s="591">
        <v>94</v>
      </c>
      <c r="S26" s="592">
        <f t="shared" si="0"/>
        <v>365</v>
      </c>
    </row>
    <row r="27" spans="1:19" ht="15" customHeight="1" thickBot="1" x14ac:dyDescent="0.3">
      <c r="A27" s="145"/>
      <c r="B27" s="129" t="s">
        <v>106</v>
      </c>
      <c r="C27" s="146">
        <f>SUM(C28:C44)</f>
        <v>597</v>
      </c>
      <c r="D27" s="147">
        <v>62.01</v>
      </c>
      <c r="E27" s="149">
        <f>AVERAGE(E28:E44)</f>
        <v>57.82</v>
      </c>
      <c r="F27" s="148"/>
      <c r="G27" s="146">
        <f>SUM(G28:G44)</f>
        <v>587</v>
      </c>
      <c r="H27" s="147">
        <v>66.319999999999993</v>
      </c>
      <c r="I27" s="149">
        <f>AVERAGE(I28:I44)</f>
        <v>61.728571428571421</v>
      </c>
      <c r="J27" s="148"/>
      <c r="K27" s="146">
        <f>SUM(K28:K44)</f>
        <v>649</v>
      </c>
      <c r="L27" s="147">
        <v>69.77</v>
      </c>
      <c r="M27" s="149">
        <f>AVERAGE(M28:M44)</f>
        <v>62.68</v>
      </c>
      <c r="N27" s="148"/>
      <c r="O27" s="146">
        <f>SUM(O28:O44)</f>
        <v>664</v>
      </c>
      <c r="P27" s="147">
        <v>69.900000000000006</v>
      </c>
      <c r="Q27" s="149">
        <f>AVERAGE(Q28:Q44)</f>
        <v>66.833333333333329</v>
      </c>
      <c r="R27" s="148"/>
      <c r="S27" s="387"/>
    </row>
    <row r="28" spans="1:19" ht="15" customHeight="1" x14ac:dyDescent="0.25">
      <c r="A28" s="135">
        <v>1</v>
      </c>
      <c r="B28" s="356" t="s">
        <v>29</v>
      </c>
      <c r="C28" s="357">
        <v>39</v>
      </c>
      <c r="D28" s="358">
        <v>62.01</v>
      </c>
      <c r="E28" s="359">
        <v>68</v>
      </c>
      <c r="F28" s="360">
        <v>9</v>
      </c>
      <c r="G28" s="357">
        <v>39</v>
      </c>
      <c r="H28" s="358">
        <v>66.319999999999993</v>
      </c>
      <c r="I28" s="359">
        <v>77.2</v>
      </c>
      <c r="J28" s="360">
        <v>3</v>
      </c>
      <c r="K28" s="357">
        <v>44</v>
      </c>
      <c r="L28" s="358">
        <v>69.77</v>
      </c>
      <c r="M28" s="359">
        <v>70.5</v>
      </c>
      <c r="N28" s="360">
        <v>13</v>
      </c>
      <c r="O28" s="357">
        <v>45</v>
      </c>
      <c r="P28" s="358">
        <v>69.900000000000006</v>
      </c>
      <c r="Q28" s="359">
        <v>75.5</v>
      </c>
      <c r="R28" s="360">
        <v>9</v>
      </c>
      <c r="S28" s="361">
        <f t="shared" si="0"/>
        <v>34</v>
      </c>
    </row>
    <row r="29" spans="1:19" ht="15" customHeight="1" x14ac:dyDescent="0.25">
      <c r="A29" s="133">
        <v>2</v>
      </c>
      <c r="B29" s="356" t="s">
        <v>97</v>
      </c>
      <c r="C29" s="357">
        <v>45</v>
      </c>
      <c r="D29" s="358">
        <v>62.01</v>
      </c>
      <c r="E29" s="359">
        <v>66</v>
      </c>
      <c r="F29" s="360">
        <v>19</v>
      </c>
      <c r="G29" s="357">
        <v>50</v>
      </c>
      <c r="H29" s="358">
        <v>66.319999999999993</v>
      </c>
      <c r="I29" s="359">
        <v>66.2</v>
      </c>
      <c r="J29" s="360">
        <v>42</v>
      </c>
      <c r="K29" s="357">
        <v>54</v>
      </c>
      <c r="L29" s="358">
        <v>69.77</v>
      </c>
      <c r="M29" s="359">
        <v>67.599999999999994</v>
      </c>
      <c r="N29" s="360">
        <v>39</v>
      </c>
      <c r="O29" s="357">
        <v>61</v>
      </c>
      <c r="P29" s="358">
        <v>69.900000000000006</v>
      </c>
      <c r="Q29" s="359">
        <v>70.099999999999994</v>
      </c>
      <c r="R29" s="360">
        <v>37</v>
      </c>
      <c r="S29" s="362">
        <f t="shared" si="0"/>
        <v>137</v>
      </c>
    </row>
    <row r="30" spans="1:19" ht="15" customHeight="1" x14ac:dyDescent="0.25">
      <c r="A30" s="133">
        <v>3</v>
      </c>
      <c r="B30" s="356" t="s">
        <v>156</v>
      </c>
      <c r="C30" s="357">
        <v>39</v>
      </c>
      <c r="D30" s="358">
        <v>62.01</v>
      </c>
      <c r="E30" s="359">
        <v>65.400000000000006</v>
      </c>
      <c r="F30" s="360">
        <v>26</v>
      </c>
      <c r="G30" s="357">
        <v>39</v>
      </c>
      <c r="H30" s="358">
        <v>66.319999999999993</v>
      </c>
      <c r="I30" s="359">
        <v>67.900000000000006</v>
      </c>
      <c r="J30" s="360">
        <v>34</v>
      </c>
      <c r="K30" s="357">
        <v>42</v>
      </c>
      <c r="L30" s="358">
        <v>69.77</v>
      </c>
      <c r="M30" s="359">
        <v>67</v>
      </c>
      <c r="N30" s="360">
        <v>44</v>
      </c>
      <c r="O30" s="357">
        <v>43</v>
      </c>
      <c r="P30" s="358">
        <v>69.900000000000006</v>
      </c>
      <c r="Q30" s="359">
        <v>68.8</v>
      </c>
      <c r="R30" s="360">
        <v>48</v>
      </c>
      <c r="S30" s="376">
        <f t="shared" si="0"/>
        <v>152</v>
      </c>
    </row>
    <row r="31" spans="1:19" ht="15" customHeight="1" x14ac:dyDescent="0.25">
      <c r="A31" s="133">
        <v>4</v>
      </c>
      <c r="B31" s="364" t="s">
        <v>53</v>
      </c>
      <c r="C31" s="365">
        <v>66</v>
      </c>
      <c r="D31" s="366">
        <v>62.01</v>
      </c>
      <c r="E31" s="367">
        <v>64.599999999999994</v>
      </c>
      <c r="F31" s="368">
        <v>31</v>
      </c>
      <c r="G31" s="365">
        <v>68</v>
      </c>
      <c r="H31" s="366">
        <v>66.319999999999993</v>
      </c>
      <c r="I31" s="367">
        <v>71.3</v>
      </c>
      <c r="J31" s="368">
        <v>16</v>
      </c>
      <c r="K31" s="365">
        <v>72</v>
      </c>
      <c r="L31" s="366">
        <v>69.77</v>
      </c>
      <c r="M31" s="367">
        <v>72.2</v>
      </c>
      <c r="N31" s="368">
        <v>7</v>
      </c>
      <c r="O31" s="365">
        <v>81</v>
      </c>
      <c r="P31" s="366">
        <v>69.900000000000006</v>
      </c>
      <c r="Q31" s="367">
        <v>71.599999999999994</v>
      </c>
      <c r="R31" s="368">
        <v>30</v>
      </c>
      <c r="S31" s="362">
        <f t="shared" si="0"/>
        <v>84</v>
      </c>
    </row>
    <row r="32" spans="1:19" ht="15" customHeight="1" x14ac:dyDescent="0.25">
      <c r="A32" s="133">
        <v>5</v>
      </c>
      <c r="B32" s="356" t="s">
        <v>48</v>
      </c>
      <c r="C32" s="357">
        <v>42</v>
      </c>
      <c r="D32" s="358">
        <v>62.01</v>
      </c>
      <c r="E32" s="359">
        <v>64.099999999999994</v>
      </c>
      <c r="F32" s="360">
        <v>32</v>
      </c>
      <c r="G32" s="357">
        <v>33</v>
      </c>
      <c r="H32" s="358">
        <v>66.319999999999993</v>
      </c>
      <c r="I32" s="359">
        <v>65.7</v>
      </c>
      <c r="J32" s="360">
        <v>47</v>
      </c>
      <c r="K32" s="357">
        <v>36</v>
      </c>
      <c r="L32" s="358">
        <v>69.77</v>
      </c>
      <c r="M32" s="359">
        <v>69.2</v>
      </c>
      <c r="N32" s="360">
        <v>26</v>
      </c>
      <c r="O32" s="357">
        <v>50</v>
      </c>
      <c r="P32" s="358">
        <v>69.900000000000006</v>
      </c>
      <c r="Q32" s="359">
        <v>71.7</v>
      </c>
      <c r="R32" s="360">
        <v>28</v>
      </c>
      <c r="S32" s="362">
        <f t="shared" si="0"/>
        <v>133</v>
      </c>
    </row>
    <row r="33" spans="1:19" ht="15" customHeight="1" x14ac:dyDescent="0.25">
      <c r="A33" s="133">
        <v>6</v>
      </c>
      <c r="B33" s="356" t="s">
        <v>22</v>
      </c>
      <c r="C33" s="357">
        <v>67</v>
      </c>
      <c r="D33" s="358">
        <v>62.01</v>
      </c>
      <c r="E33" s="359">
        <v>63.4</v>
      </c>
      <c r="F33" s="360">
        <v>34</v>
      </c>
      <c r="G33" s="357">
        <v>71</v>
      </c>
      <c r="H33" s="358">
        <v>66.319999999999993</v>
      </c>
      <c r="I33" s="359">
        <v>62.4</v>
      </c>
      <c r="J33" s="360">
        <v>67</v>
      </c>
      <c r="K33" s="357">
        <v>57</v>
      </c>
      <c r="L33" s="358">
        <v>69.77</v>
      </c>
      <c r="M33" s="359">
        <v>69.599999999999994</v>
      </c>
      <c r="N33" s="360">
        <v>21</v>
      </c>
      <c r="O33" s="357">
        <v>60</v>
      </c>
      <c r="P33" s="358">
        <v>69.900000000000006</v>
      </c>
      <c r="Q33" s="359">
        <v>67.5</v>
      </c>
      <c r="R33" s="360">
        <v>56</v>
      </c>
      <c r="S33" s="362">
        <f t="shared" si="0"/>
        <v>178</v>
      </c>
    </row>
    <row r="34" spans="1:19" ht="15" customHeight="1" x14ac:dyDescent="0.25">
      <c r="A34" s="133">
        <v>7</v>
      </c>
      <c r="B34" s="356" t="s">
        <v>25</v>
      </c>
      <c r="C34" s="357">
        <v>26</v>
      </c>
      <c r="D34" s="358">
        <v>62.01</v>
      </c>
      <c r="E34" s="359">
        <v>61</v>
      </c>
      <c r="F34" s="360">
        <v>47</v>
      </c>
      <c r="G34" s="357">
        <v>19</v>
      </c>
      <c r="H34" s="358">
        <v>66.319999999999993</v>
      </c>
      <c r="I34" s="359">
        <v>60.6</v>
      </c>
      <c r="J34" s="360">
        <v>73</v>
      </c>
      <c r="K34" s="357">
        <v>29</v>
      </c>
      <c r="L34" s="358">
        <v>69.77</v>
      </c>
      <c r="M34" s="359">
        <v>67.400000000000006</v>
      </c>
      <c r="N34" s="360">
        <v>41</v>
      </c>
      <c r="O34" s="357">
        <v>36</v>
      </c>
      <c r="P34" s="358">
        <v>69.900000000000006</v>
      </c>
      <c r="Q34" s="359">
        <v>70.099999999999994</v>
      </c>
      <c r="R34" s="360">
        <v>38</v>
      </c>
      <c r="S34" s="362">
        <f t="shared" si="0"/>
        <v>199</v>
      </c>
    </row>
    <row r="35" spans="1:19" ht="15" customHeight="1" x14ac:dyDescent="0.25">
      <c r="A35" s="133">
        <v>8</v>
      </c>
      <c r="B35" s="356" t="s">
        <v>46</v>
      </c>
      <c r="C35" s="357">
        <v>47</v>
      </c>
      <c r="D35" s="358">
        <v>62.01</v>
      </c>
      <c r="E35" s="359">
        <v>58.7</v>
      </c>
      <c r="F35" s="360">
        <v>63</v>
      </c>
      <c r="G35" s="357">
        <v>51</v>
      </c>
      <c r="H35" s="358">
        <v>66.319999999999993</v>
      </c>
      <c r="I35" s="359">
        <v>64</v>
      </c>
      <c r="J35" s="360">
        <v>61</v>
      </c>
      <c r="K35" s="357">
        <v>43</v>
      </c>
      <c r="L35" s="358">
        <v>69.77</v>
      </c>
      <c r="M35" s="359">
        <v>67</v>
      </c>
      <c r="N35" s="360">
        <v>45</v>
      </c>
      <c r="O35" s="357">
        <v>55</v>
      </c>
      <c r="P35" s="358">
        <v>69.900000000000006</v>
      </c>
      <c r="Q35" s="359">
        <v>64.099999999999994</v>
      </c>
      <c r="R35" s="360">
        <v>72</v>
      </c>
      <c r="S35" s="362">
        <f t="shared" si="0"/>
        <v>241</v>
      </c>
    </row>
    <row r="36" spans="1:19" ht="15" customHeight="1" x14ac:dyDescent="0.25">
      <c r="A36" s="133">
        <v>9</v>
      </c>
      <c r="B36" s="356" t="s">
        <v>157</v>
      </c>
      <c r="C36" s="357">
        <v>40</v>
      </c>
      <c r="D36" s="358">
        <v>62.01</v>
      </c>
      <c r="E36" s="359">
        <v>57.5</v>
      </c>
      <c r="F36" s="360">
        <v>67</v>
      </c>
      <c r="G36" s="357">
        <v>38</v>
      </c>
      <c r="H36" s="358">
        <v>66.319999999999993</v>
      </c>
      <c r="I36" s="359">
        <v>58</v>
      </c>
      <c r="J36" s="360">
        <v>82</v>
      </c>
      <c r="K36" s="357">
        <v>47</v>
      </c>
      <c r="L36" s="358">
        <v>69.77</v>
      </c>
      <c r="M36" s="359">
        <v>58.8</v>
      </c>
      <c r="N36" s="360">
        <v>87</v>
      </c>
      <c r="O36" s="357">
        <v>32</v>
      </c>
      <c r="P36" s="358">
        <v>69.900000000000006</v>
      </c>
      <c r="Q36" s="359">
        <v>63.4</v>
      </c>
      <c r="R36" s="360">
        <v>77</v>
      </c>
      <c r="S36" s="362">
        <f t="shared" si="0"/>
        <v>313</v>
      </c>
    </row>
    <row r="37" spans="1:19" ht="15" customHeight="1" x14ac:dyDescent="0.25">
      <c r="A37" s="133">
        <v>10</v>
      </c>
      <c r="B37" s="364" t="s">
        <v>24</v>
      </c>
      <c r="C37" s="365">
        <v>28</v>
      </c>
      <c r="D37" s="366">
        <v>62.01</v>
      </c>
      <c r="E37" s="367">
        <v>54</v>
      </c>
      <c r="F37" s="368">
        <v>82</v>
      </c>
      <c r="G37" s="365"/>
      <c r="H37" s="366">
        <v>66.319999999999993</v>
      </c>
      <c r="I37" s="367"/>
      <c r="J37" s="368">
        <v>101</v>
      </c>
      <c r="K37" s="365">
        <v>40</v>
      </c>
      <c r="L37" s="366">
        <v>69.77</v>
      </c>
      <c r="M37" s="367">
        <v>51.9</v>
      </c>
      <c r="N37" s="368">
        <v>100</v>
      </c>
      <c r="O37" s="365"/>
      <c r="P37" s="366">
        <v>69.900000000000006</v>
      </c>
      <c r="Q37" s="367"/>
      <c r="R37" s="368">
        <v>99</v>
      </c>
      <c r="S37" s="362">
        <f t="shared" si="0"/>
        <v>382</v>
      </c>
    </row>
    <row r="38" spans="1:19" ht="15" customHeight="1" x14ac:dyDescent="0.25">
      <c r="A38" s="133">
        <v>11</v>
      </c>
      <c r="B38" s="356" t="s">
        <v>139</v>
      </c>
      <c r="C38" s="357">
        <v>22</v>
      </c>
      <c r="D38" s="358">
        <v>62.01</v>
      </c>
      <c r="E38" s="359">
        <v>51.5</v>
      </c>
      <c r="F38" s="360">
        <v>88</v>
      </c>
      <c r="G38" s="357">
        <v>28</v>
      </c>
      <c r="H38" s="358">
        <v>66.319999999999993</v>
      </c>
      <c r="I38" s="359">
        <v>53.5</v>
      </c>
      <c r="J38" s="360">
        <v>96</v>
      </c>
      <c r="K38" s="357">
        <v>28</v>
      </c>
      <c r="L38" s="358">
        <v>69.77</v>
      </c>
      <c r="M38" s="359">
        <v>59.7</v>
      </c>
      <c r="N38" s="360">
        <v>85</v>
      </c>
      <c r="O38" s="357">
        <v>35</v>
      </c>
      <c r="P38" s="358">
        <v>69.900000000000006</v>
      </c>
      <c r="Q38" s="359">
        <v>62</v>
      </c>
      <c r="R38" s="360">
        <v>87</v>
      </c>
      <c r="S38" s="362">
        <f t="shared" si="0"/>
        <v>356</v>
      </c>
    </row>
    <row r="39" spans="1:19" ht="15" customHeight="1" x14ac:dyDescent="0.25">
      <c r="A39" s="133">
        <v>12</v>
      </c>
      <c r="B39" s="356" t="s">
        <v>27</v>
      </c>
      <c r="C39" s="357">
        <v>71</v>
      </c>
      <c r="D39" s="358">
        <v>62.01</v>
      </c>
      <c r="E39" s="359">
        <v>49.9</v>
      </c>
      <c r="F39" s="360">
        <v>95</v>
      </c>
      <c r="G39" s="357">
        <v>88</v>
      </c>
      <c r="H39" s="358">
        <v>66.319999999999993</v>
      </c>
      <c r="I39" s="359">
        <v>56</v>
      </c>
      <c r="J39" s="360">
        <v>90</v>
      </c>
      <c r="K39" s="357">
        <v>68</v>
      </c>
      <c r="L39" s="358">
        <v>69.77</v>
      </c>
      <c r="M39" s="359">
        <v>56.7</v>
      </c>
      <c r="N39" s="360">
        <v>89</v>
      </c>
      <c r="O39" s="357">
        <v>62</v>
      </c>
      <c r="P39" s="358">
        <v>69.900000000000006</v>
      </c>
      <c r="Q39" s="359">
        <v>64.2</v>
      </c>
      <c r="R39" s="360">
        <v>71</v>
      </c>
      <c r="S39" s="362">
        <f t="shared" si="0"/>
        <v>345</v>
      </c>
    </row>
    <row r="40" spans="1:19" ht="15" customHeight="1" x14ac:dyDescent="0.25">
      <c r="A40" s="133">
        <v>13</v>
      </c>
      <c r="B40" s="356" t="s">
        <v>174</v>
      </c>
      <c r="C40" s="357">
        <v>27</v>
      </c>
      <c r="D40" s="358">
        <v>62.01</v>
      </c>
      <c r="E40" s="359">
        <v>49.4</v>
      </c>
      <c r="F40" s="360">
        <v>96</v>
      </c>
      <c r="G40" s="357">
        <v>25</v>
      </c>
      <c r="H40" s="358">
        <v>66.319999999999993</v>
      </c>
      <c r="I40" s="359">
        <v>60.2</v>
      </c>
      <c r="J40" s="360">
        <v>75</v>
      </c>
      <c r="K40" s="357">
        <v>36</v>
      </c>
      <c r="L40" s="358">
        <v>69.77</v>
      </c>
      <c r="M40" s="359">
        <v>54</v>
      </c>
      <c r="N40" s="360">
        <v>97</v>
      </c>
      <c r="O40" s="357">
        <v>37</v>
      </c>
      <c r="P40" s="358">
        <v>69.900000000000006</v>
      </c>
      <c r="Q40" s="359">
        <v>62.3</v>
      </c>
      <c r="R40" s="360">
        <v>85</v>
      </c>
      <c r="S40" s="362">
        <f t="shared" si="0"/>
        <v>353</v>
      </c>
    </row>
    <row r="41" spans="1:19" ht="15" customHeight="1" x14ac:dyDescent="0.25">
      <c r="A41" s="133">
        <v>14</v>
      </c>
      <c r="B41" s="356" t="s">
        <v>158</v>
      </c>
      <c r="C41" s="357">
        <v>21</v>
      </c>
      <c r="D41" s="358">
        <v>62.01</v>
      </c>
      <c r="E41" s="359">
        <v>49.3</v>
      </c>
      <c r="F41" s="360">
        <v>97</v>
      </c>
      <c r="G41" s="357">
        <v>20</v>
      </c>
      <c r="H41" s="358">
        <v>66.319999999999993</v>
      </c>
      <c r="I41" s="359">
        <v>54.3</v>
      </c>
      <c r="J41" s="360">
        <v>94</v>
      </c>
      <c r="K41" s="357">
        <v>26</v>
      </c>
      <c r="L41" s="358">
        <v>69.77</v>
      </c>
      <c r="M41" s="359">
        <v>61.6</v>
      </c>
      <c r="N41" s="360">
        <v>76</v>
      </c>
      <c r="O41" s="357">
        <v>23</v>
      </c>
      <c r="P41" s="358">
        <v>69.900000000000006</v>
      </c>
      <c r="Q41" s="359">
        <v>61.6</v>
      </c>
      <c r="R41" s="360">
        <v>90</v>
      </c>
      <c r="S41" s="362">
        <f t="shared" si="0"/>
        <v>357</v>
      </c>
    </row>
    <row r="42" spans="1:19" ht="15" customHeight="1" x14ac:dyDescent="0.25">
      <c r="A42" s="133">
        <v>15</v>
      </c>
      <c r="B42" s="356" t="s">
        <v>26</v>
      </c>
      <c r="C42" s="357">
        <v>17</v>
      </c>
      <c r="D42" s="358">
        <v>62.01</v>
      </c>
      <c r="E42" s="359">
        <v>44.5</v>
      </c>
      <c r="F42" s="360">
        <v>100</v>
      </c>
      <c r="G42" s="357">
        <v>18</v>
      </c>
      <c r="H42" s="358">
        <v>66.319999999999993</v>
      </c>
      <c r="I42" s="359">
        <v>46.9</v>
      </c>
      <c r="J42" s="360">
        <v>100</v>
      </c>
      <c r="K42" s="357">
        <v>27</v>
      </c>
      <c r="L42" s="358">
        <v>69.77</v>
      </c>
      <c r="M42" s="359">
        <v>47</v>
      </c>
      <c r="N42" s="360">
        <v>101</v>
      </c>
      <c r="O42" s="357"/>
      <c r="P42" s="358">
        <v>69.900000000000006</v>
      </c>
      <c r="Q42" s="359"/>
      <c r="R42" s="360">
        <v>99</v>
      </c>
      <c r="S42" s="362">
        <f t="shared" si="0"/>
        <v>400</v>
      </c>
    </row>
    <row r="43" spans="1:19" ht="15" customHeight="1" x14ac:dyDescent="0.25">
      <c r="A43" s="133">
        <v>16</v>
      </c>
      <c r="B43" s="356" t="s">
        <v>172</v>
      </c>
      <c r="C43" s="357"/>
      <c r="D43" s="358">
        <v>62.01</v>
      </c>
      <c r="E43" s="359"/>
      <c r="F43" s="360">
        <v>102</v>
      </c>
      <c r="G43" s="357"/>
      <c r="H43" s="358">
        <v>66.319999999999993</v>
      </c>
      <c r="I43" s="359"/>
      <c r="J43" s="360">
        <v>101</v>
      </c>
      <c r="K43" s="357"/>
      <c r="L43" s="358">
        <v>69.77</v>
      </c>
      <c r="M43" s="359"/>
      <c r="N43" s="360">
        <v>103</v>
      </c>
      <c r="O43" s="357">
        <v>22</v>
      </c>
      <c r="P43" s="358">
        <v>69.900000000000006</v>
      </c>
      <c r="Q43" s="359">
        <v>63.5</v>
      </c>
      <c r="R43" s="360">
        <v>76</v>
      </c>
      <c r="S43" s="362">
        <f t="shared" si="0"/>
        <v>382</v>
      </c>
    </row>
    <row r="44" spans="1:19" ht="15" customHeight="1" thickBot="1" x14ac:dyDescent="0.3">
      <c r="A44" s="133">
        <v>17</v>
      </c>
      <c r="B44" s="356" t="s">
        <v>173</v>
      </c>
      <c r="C44" s="357"/>
      <c r="D44" s="358">
        <v>62.01</v>
      </c>
      <c r="E44" s="359"/>
      <c r="F44" s="360">
        <v>102</v>
      </c>
      <c r="G44" s="357"/>
      <c r="H44" s="358">
        <v>66.319999999999993</v>
      </c>
      <c r="I44" s="359"/>
      <c r="J44" s="360">
        <v>101</v>
      </c>
      <c r="K44" s="357"/>
      <c r="L44" s="358">
        <v>69.77</v>
      </c>
      <c r="M44" s="359"/>
      <c r="N44" s="360">
        <v>103</v>
      </c>
      <c r="O44" s="357">
        <v>22</v>
      </c>
      <c r="P44" s="358">
        <v>69.900000000000006</v>
      </c>
      <c r="Q44" s="359">
        <v>66.099999999999994</v>
      </c>
      <c r="R44" s="360">
        <v>65</v>
      </c>
      <c r="S44" s="362">
        <f t="shared" si="0"/>
        <v>371</v>
      </c>
    </row>
    <row r="45" spans="1:19" ht="15" customHeight="1" thickBot="1" x14ac:dyDescent="0.3">
      <c r="A45" s="136"/>
      <c r="B45" s="142" t="s">
        <v>107</v>
      </c>
      <c r="C45" s="143">
        <f>SUM(C46:C65)</f>
        <v>887</v>
      </c>
      <c r="D45" s="131">
        <v>62.01</v>
      </c>
      <c r="E45" s="264">
        <f>AVERAGE(E46:E65)</f>
        <v>59.243333333333325</v>
      </c>
      <c r="F45" s="130"/>
      <c r="G45" s="143">
        <f>SUM(G46:G65)</f>
        <v>856</v>
      </c>
      <c r="H45" s="131">
        <v>66.319999999999993</v>
      </c>
      <c r="I45" s="264">
        <f>AVERAGE(I46:I65)</f>
        <v>65.581249999999997</v>
      </c>
      <c r="J45" s="130"/>
      <c r="K45" s="143">
        <f>SUM(K46:K65)</f>
        <v>929</v>
      </c>
      <c r="L45" s="131">
        <v>69.77</v>
      </c>
      <c r="M45" s="264">
        <f>AVERAGE(M46:M65)</f>
        <v>65.67647058823529</v>
      </c>
      <c r="N45" s="130"/>
      <c r="O45" s="143">
        <f>SUM(O46:O65)</f>
        <v>880</v>
      </c>
      <c r="P45" s="131">
        <v>69.900000000000006</v>
      </c>
      <c r="Q45" s="264">
        <f>AVERAGE(Q46:Q65)</f>
        <v>69.385625000000005</v>
      </c>
      <c r="R45" s="130"/>
      <c r="S45" s="289"/>
    </row>
    <row r="46" spans="1:19" ht="15" customHeight="1" x14ac:dyDescent="0.25">
      <c r="A46" s="12">
        <v>1</v>
      </c>
      <c r="B46" s="356" t="s">
        <v>189</v>
      </c>
      <c r="C46" s="357">
        <v>23</v>
      </c>
      <c r="D46" s="358">
        <v>62.01</v>
      </c>
      <c r="E46" s="359">
        <v>68.400000000000006</v>
      </c>
      <c r="F46" s="360">
        <v>6</v>
      </c>
      <c r="G46" s="357">
        <v>27</v>
      </c>
      <c r="H46" s="358">
        <v>66.319999999999993</v>
      </c>
      <c r="I46" s="359">
        <v>70.7</v>
      </c>
      <c r="J46" s="360">
        <v>22</v>
      </c>
      <c r="K46" s="357">
        <v>28</v>
      </c>
      <c r="L46" s="358">
        <v>69.77</v>
      </c>
      <c r="M46" s="359">
        <v>73</v>
      </c>
      <c r="N46" s="360">
        <v>6</v>
      </c>
      <c r="O46" s="357">
        <v>24</v>
      </c>
      <c r="P46" s="358">
        <v>69.900000000000006</v>
      </c>
      <c r="Q46" s="359">
        <v>71.3</v>
      </c>
      <c r="R46" s="360">
        <v>32</v>
      </c>
      <c r="S46" s="369">
        <f t="shared" si="0"/>
        <v>66</v>
      </c>
    </row>
    <row r="47" spans="1:19" ht="15" customHeight="1" x14ac:dyDescent="0.25">
      <c r="A47" s="28">
        <v>2</v>
      </c>
      <c r="B47" s="356" t="s">
        <v>141</v>
      </c>
      <c r="C47" s="357">
        <v>46</v>
      </c>
      <c r="D47" s="358">
        <v>62.01</v>
      </c>
      <c r="E47" s="359">
        <v>68</v>
      </c>
      <c r="F47" s="360">
        <v>10</v>
      </c>
      <c r="G47" s="357">
        <v>46</v>
      </c>
      <c r="H47" s="358">
        <v>66.319999999999993</v>
      </c>
      <c r="I47" s="359">
        <v>78</v>
      </c>
      <c r="J47" s="360">
        <v>2</v>
      </c>
      <c r="K47" s="357">
        <v>54</v>
      </c>
      <c r="L47" s="358">
        <v>69.77</v>
      </c>
      <c r="M47" s="359">
        <v>67</v>
      </c>
      <c r="N47" s="360">
        <v>46</v>
      </c>
      <c r="O47" s="357">
        <v>54</v>
      </c>
      <c r="P47" s="358">
        <v>69.900000000000006</v>
      </c>
      <c r="Q47" s="359">
        <v>77</v>
      </c>
      <c r="R47" s="360">
        <v>5</v>
      </c>
      <c r="S47" s="375">
        <f t="shared" si="0"/>
        <v>63</v>
      </c>
    </row>
    <row r="48" spans="1:19" ht="15" customHeight="1" x14ac:dyDescent="0.25">
      <c r="A48" s="28">
        <v>3</v>
      </c>
      <c r="B48" s="356" t="s">
        <v>142</v>
      </c>
      <c r="C48" s="357">
        <v>24</v>
      </c>
      <c r="D48" s="358">
        <v>62.01</v>
      </c>
      <c r="E48" s="359">
        <v>66.3</v>
      </c>
      <c r="F48" s="360">
        <v>17</v>
      </c>
      <c r="G48" s="357">
        <v>24</v>
      </c>
      <c r="H48" s="358">
        <v>66.319999999999993</v>
      </c>
      <c r="I48" s="359">
        <v>70</v>
      </c>
      <c r="J48" s="360">
        <v>28</v>
      </c>
      <c r="K48" s="357">
        <v>25</v>
      </c>
      <c r="L48" s="358">
        <v>69.77</v>
      </c>
      <c r="M48" s="359">
        <v>64.099999999999994</v>
      </c>
      <c r="N48" s="360">
        <v>68</v>
      </c>
      <c r="O48" s="357">
        <v>32</v>
      </c>
      <c r="P48" s="358">
        <v>69.900000000000006</v>
      </c>
      <c r="Q48" s="359">
        <v>74.5</v>
      </c>
      <c r="R48" s="360">
        <v>15</v>
      </c>
      <c r="S48" s="375">
        <f t="shared" si="0"/>
        <v>128</v>
      </c>
    </row>
    <row r="49" spans="1:19" ht="15" customHeight="1" x14ac:dyDescent="0.25">
      <c r="A49" s="28">
        <v>4</v>
      </c>
      <c r="B49" s="364" t="s">
        <v>58</v>
      </c>
      <c r="C49" s="365">
        <v>96</v>
      </c>
      <c r="D49" s="366">
        <v>62.01</v>
      </c>
      <c r="E49" s="367">
        <v>66</v>
      </c>
      <c r="F49" s="368">
        <v>20</v>
      </c>
      <c r="G49" s="365">
        <v>111</v>
      </c>
      <c r="H49" s="366">
        <v>66.319999999999993</v>
      </c>
      <c r="I49" s="367">
        <v>71.7</v>
      </c>
      <c r="J49" s="368">
        <v>13</v>
      </c>
      <c r="K49" s="365">
        <v>107</v>
      </c>
      <c r="L49" s="366">
        <v>69.77</v>
      </c>
      <c r="M49" s="367">
        <v>69.8</v>
      </c>
      <c r="N49" s="368">
        <v>19</v>
      </c>
      <c r="O49" s="365">
        <v>125</v>
      </c>
      <c r="P49" s="366">
        <v>69.900000000000006</v>
      </c>
      <c r="Q49" s="367">
        <v>75.900000000000006</v>
      </c>
      <c r="R49" s="368">
        <v>8</v>
      </c>
      <c r="S49" s="375">
        <f t="shared" si="0"/>
        <v>60</v>
      </c>
    </row>
    <row r="50" spans="1:19" ht="15" customHeight="1" x14ac:dyDescent="0.25">
      <c r="A50" s="28">
        <v>5</v>
      </c>
      <c r="B50" s="356" t="s">
        <v>20</v>
      </c>
      <c r="C50" s="357">
        <v>48</v>
      </c>
      <c r="D50" s="358">
        <v>62.01</v>
      </c>
      <c r="E50" s="359">
        <v>65.900000000000006</v>
      </c>
      <c r="F50" s="360">
        <v>21</v>
      </c>
      <c r="G50" s="357">
        <v>46</v>
      </c>
      <c r="H50" s="358">
        <v>66.319999999999993</v>
      </c>
      <c r="I50" s="359">
        <v>70.599999999999994</v>
      </c>
      <c r="J50" s="360">
        <v>24</v>
      </c>
      <c r="K50" s="357">
        <v>58</v>
      </c>
      <c r="L50" s="358">
        <v>69.77</v>
      </c>
      <c r="M50" s="359">
        <v>68.900000000000006</v>
      </c>
      <c r="N50" s="360">
        <v>29</v>
      </c>
      <c r="O50" s="357">
        <v>56</v>
      </c>
      <c r="P50" s="358">
        <v>69.900000000000006</v>
      </c>
      <c r="Q50" s="359">
        <v>73.77</v>
      </c>
      <c r="R50" s="360">
        <v>19</v>
      </c>
      <c r="S50" s="375">
        <f t="shared" si="0"/>
        <v>93</v>
      </c>
    </row>
    <row r="51" spans="1:19" ht="15" customHeight="1" x14ac:dyDescent="0.25">
      <c r="A51" s="28">
        <v>6</v>
      </c>
      <c r="B51" s="356" t="s">
        <v>57</v>
      </c>
      <c r="C51" s="357">
        <v>157</v>
      </c>
      <c r="D51" s="358">
        <v>62.01</v>
      </c>
      <c r="E51" s="359">
        <v>65.7</v>
      </c>
      <c r="F51" s="360">
        <v>23</v>
      </c>
      <c r="G51" s="357">
        <v>193</v>
      </c>
      <c r="H51" s="358">
        <v>66.319999999999993</v>
      </c>
      <c r="I51" s="359">
        <v>71.3</v>
      </c>
      <c r="J51" s="360">
        <v>17</v>
      </c>
      <c r="K51" s="357">
        <v>174</v>
      </c>
      <c r="L51" s="358">
        <v>69.77</v>
      </c>
      <c r="M51" s="359">
        <v>69.599999999999994</v>
      </c>
      <c r="N51" s="360">
        <v>22</v>
      </c>
      <c r="O51" s="357">
        <v>174</v>
      </c>
      <c r="P51" s="358">
        <v>69.900000000000006</v>
      </c>
      <c r="Q51" s="359">
        <v>71</v>
      </c>
      <c r="R51" s="360">
        <v>34</v>
      </c>
      <c r="S51" s="375">
        <f t="shared" si="0"/>
        <v>96</v>
      </c>
    </row>
    <row r="52" spans="1:19" ht="15" customHeight="1" x14ac:dyDescent="0.25">
      <c r="A52" s="28">
        <v>7</v>
      </c>
      <c r="B52" s="356" t="s">
        <v>74</v>
      </c>
      <c r="C52" s="357">
        <v>138</v>
      </c>
      <c r="D52" s="358">
        <v>62.01</v>
      </c>
      <c r="E52" s="359">
        <v>65</v>
      </c>
      <c r="F52" s="360">
        <v>28</v>
      </c>
      <c r="G52" s="357">
        <v>104</v>
      </c>
      <c r="H52" s="358">
        <v>66.319999999999993</v>
      </c>
      <c r="I52" s="359">
        <v>70.3</v>
      </c>
      <c r="J52" s="360">
        <v>25</v>
      </c>
      <c r="K52" s="357">
        <v>136</v>
      </c>
      <c r="L52" s="358">
        <v>69.77</v>
      </c>
      <c r="M52" s="359">
        <v>65.099999999999994</v>
      </c>
      <c r="N52" s="360">
        <v>64</v>
      </c>
      <c r="O52" s="357">
        <v>129</v>
      </c>
      <c r="P52" s="358">
        <v>69.900000000000006</v>
      </c>
      <c r="Q52" s="359">
        <v>73</v>
      </c>
      <c r="R52" s="360">
        <v>23</v>
      </c>
      <c r="S52" s="375">
        <f t="shared" si="0"/>
        <v>140</v>
      </c>
    </row>
    <row r="53" spans="1:19" ht="15" customHeight="1" x14ac:dyDescent="0.25">
      <c r="A53" s="28">
        <v>8</v>
      </c>
      <c r="B53" s="377" t="s">
        <v>19</v>
      </c>
      <c r="C53" s="378">
        <v>53</v>
      </c>
      <c r="D53" s="379">
        <v>62.01</v>
      </c>
      <c r="E53" s="380">
        <v>64</v>
      </c>
      <c r="F53" s="381">
        <v>33</v>
      </c>
      <c r="G53" s="378">
        <v>48</v>
      </c>
      <c r="H53" s="379">
        <v>66.319999999999993</v>
      </c>
      <c r="I53" s="380">
        <v>67.8</v>
      </c>
      <c r="J53" s="381">
        <v>35</v>
      </c>
      <c r="K53" s="378">
        <v>51</v>
      </c>
      <c r="L53" s="379">
        <v>69.77</v>
      </c>
      <c r="M53" s="380">
        <v>68.599999999999994</v>
      </c>
      <c r="N53" s="381">
        <v>31</v>
      </c>
      <c r="O53" s="378">
        <v>50</v>
      </c>
      <c r="P53" s="379">
        <v>69.900000000000006</v>
      </c>
      <c r="Q53" s="380">
        <v>69.2</v>
      </c>
      <c r="R53" s="381">
        <v>44</v>
      </c>
      <c r="S53" s="375">
        <f t="shared" si="0"/>
        <v>143</v>
      </c>
    </row>
    <row r="54" spans="1:19" ht="15" customHeight="1" x14ac:dyDescent="0.25">
      <c r="A54" s="28">
        <v>9</v>
      </c>
      <c r="B54" s="356" t="s">
        <v>190</v>
      </c>
      <c r="C54" s="357">
        <v>48</v>
      </c>
      <c r="D54" s="358">
        <v>62.01</v>
      </c>
      <c r="E54" s="359">
        <v>61.9</v>
      </c>
      <c r="F54" s="360">
        <v>44</v>
      </c>
      <c r="G54" s="357">
        <v>48</v>
      </c>
      <c r="H54" s="358">
        <v>66.319999999999993</v>
      </c>
      <c r="I54" s="359">
        <v>61.2</v>
      </c>
      <c r="J54" s="360">
        <v>71</v>
      </c>
      <c r="K54" s="357">
        <v>51</v>
      </c>
      <c r="L54" s="358">
        <v>69.77</v>
      </c>
      <c r="M54" s="359">
        <v>65.599999999999994</v>
      </c>
      <c r="N54" s="360">
        <v>61</v>
      </c>
      <c r="O54" s="357">
        <v>48</v>
      </c>
      <c r="P54" s="358">
        <v>69.900000000000006</v>
      </c>
      <c r="Q54" s="359">
        <v>70.099999999999994</v>
      </c>
      <c r="R54" s="360">
        <v>39</v>
      </c>
      <c r="S54" s="375">
        <f t="shared" si="0"/>
        <v>215</v>
      </c>
    </row>
    <row r="55" spans="1:19" ht="15" customHeight="1" x14ac:dyDescent="0.25">
      <c r="A55" s="28">
        <v>10</v>
      </c>
      <c r="B55" s="356" t="s">
        <v>143</v>
      </c>
      <c r="C55" s="357">
        <v>24</v>
      </c>
      <c r="D55" s="358">
        <v>62.01</v>
      </c>
      <c r="E55" s="359">
        <v>61</v>
      </c>
      <c r="F55" s="360">
        <v>48</v>
      </c>
      <c r="G55" s="357">
        <v>32</v>
      </c>
      <c r="H55" s="358">
        <v>66.319999999999993</v>
      </c>
      <c r="I55" s="359">
        <v>63</v>
      </c>
      <c r="J55" s="360">
        <v>64</v>
      </c>
      <c r="K55" s="357">
        <v>32</v>
      </c>
      <c r="L55" s="358">
        <v>69.77</v>
      </c>
      <c r="M55" s="359">
        <v>70</v>
      </c>
      <c r="N55" s="360">
        <v>17</v>
      </c>
      <c r="O55" s="357">
        <v>40</v>
      </c>
      <c r="P55" s="358">
        <v>69.900000000000006</v>
      </c>
      <c r="Q55" s="359">
        <v>70</v>
      </c>
      <c r="R55" s="360">
        <v>41</v>
      </c>
      <c r="S55" s="375">
        <f t="shared" si="0"/>
        <v>170</v>
      </c>
    </row>
    <row r="56" spans="1:19" ht="15" customHeight="1" x14ac:dyDescent="0.25">
      <c r="A56" s="28">
        <v>11</v>
      </c>
      <c r="B56" s="382" t="s">
        <v>18</v>
      </c>
      <c r="C56" s="383">
        <v>30</v>
      </c>
      <c r="D56" s="384">
        <v>62.01</v>
      </c>
      <c r="E56" s="385">
        <v>59.7</v>
      </c>
      <c r="F56" s="386">
        <v>59</v>
      </c>
      <c r="G56" s="383">
        <v>43</v>
      </c>
      <c r="H56" s="384">
        <v>66.319999999999993</v>
      </c>
      <c r="I56" s="385">
        <v>68.8</v>
      </c>
      <c r="J56" s="386">
        <v>33</v>
      </c>
      <c r="K56" s="383">
        <v>47</v>
      </c>
      <c r="L56" s="384">
        <v>69.77</v>
      </c>
      <c r="M56" s="385">
        <v>70.599999999999994</v>
      </c>
      <c r="N56" s="386">
        <v>12</v>
      </c>
      <c r="O56" s="383">
        <v>44</v>
      </c>
      <c r="P56" s="384">
        <v>69.900000000000006</v>
      </c>
      <c r="Q56" s="385">
        <v>69</v>
      </c>
      <c r="R56" s="386">
        <v>46</v>
      </c>
      <c r="S56" s="375">
        <f t="shared" si="0"/>
        <v>150</v>
      </c>
    </row>
    <row r="57" spans="1:19" ht="15" customHeight="1" x14ac:dyDescent="0.25">
      <c r="A57" s="28">
        <v>12</v>
      </c>
      <c r="B57" s="364" t="s">
        <v>15</v>
      </c>
      <c r="C57" s="365">
        <v>58</v>
      </c>
      <c r="D57" s="366">
        <v>62.01</v>
      </c>
      <c r="E57" s="367">
        <v>54.63</v>
      </c>
      <c r="F57" s="368">
        <v>79</v>
      </c>
      <c r="G57" s="365">
        <v>50</v>
      </c>
      <c r="H57" s="366">
        <v>66.319999999999993</v>
      </c>
      <c r="I57" s="367">
        <v>54.5</v>
      </c>
      <c r="J57" s="368">
        <v>93</v>
      </c>
      <c r="K57" s="365">
        <v>62</v>
      </c>
      <c r="L57" s="366">
        <v>69.77</v>
      </c>
      <c r="M57" s="367">
        <v>58.7</v>
      </c>
      <c r="N57" s="368">
        <v>88</v>
      </c>
      <c r="O57" s="365">
        <v>24</v>
      </c>
      <c r="P57" s="366">
        <v>69.900000000000006</v>
      </c>
      <c r="Q57" s="367">
        <v>60</v>
      </c>
      <c r="R57" s="368">
        <v>93</v>
      </c>
      <c r="S57" s="375">
        <f t="shared" si="0"/>
        <v>353</v>
      </c>
    </row>
    <row r="58" spans="1:19" ht="15" customHeight="1" x14ac:dyDescent="0.25">
      <c r="A58" s="28">
        <v>13</v>
      </c>
      <c r="B58" s="356" t="s">
        <v>56</v>
      </c>
      <c r="C58" s="357">
        <v>20</v>
      </c>
      <c r="D58" s="358">
        <v>62.01</v>
      </c>
      <c r="E58" s="359">
        <v>53.75</v>
      </c>
      <c r="F58" s="360">
        <v>83</v>
      </c>
      <c r="G58" s="357">
        <v>20</v>
      </c>
      <c r="H58" s="358">
        <v>66.319999999999993</v>
      </c>
      <c r="I58" s="359">
        <v>66</v>
      </c>
      <c r="J58" s="360">
        <v>43</v>
      </c>
      <c r="K58" s="357">
        <v>31</v>
      </c>
      <c r="L58" s="358">
        <v>69.77</v>
      </c>
      <c r="M58" s="359">
        <v>59.9</v>
      </c>
      <c r="N58" s="360">
        <v>84</v>
      </c>
      <c r="O58" s="357">
        <v>21</v>
      </c>
      <c r="P58" s="358">
        <v>69.900000000000006</v>
      </c>
      <c r="Q58" s="359">
        <v>63</v>
      </c>
      <c r="R58" s="360">
        <v>78</v>
      </c>
      <c r="S58" s="375">
        <f t="shared" si="0"/>
        <v>288</v>
      </c>
    </row>
    <row r="59" spans="1:19" ht="15" customHeight="1" x14ac:dyDescent="0.25">
      <c r="A59" s="28">
        <v>14</v>
      </c>
      <c r="B59" s="404" t="s">
        <v>186</v>
      </c>
      <c r="C59" s="357">
        <v>30</v>
      </c>
      <c r="D59" s="358">
        <v>62.01</v>
      </c>
      <c r="E59" s="359">
        <v>52</v>
      </c>
      <c r="F59" s="360">
        <v>86</v>
      </c>
      <c r="G59" s="357"/>
      <c r="H59" s="358">
        <v>66.319999999999993</v>
      </c>
      <c r="I59" s="359"/>
      <c r="J59" s="360">
        <v>101</v>
      </c>
      <c r="K59" s="357"/>
      <c r="L59" s="358">
        <v>69.77</v>
      </c>
      <c r="M59" s="359"/>
      <c r="N59" s="360">
        <v>103</v>
      </c>
      <c r="O59" s="357"/>
      <c r="P59" s="358">
        <v>69.900000000000006</v>
      </c>
      <c r="Q59" s="359"/>
      <c r="R59" s="360">
        <v>99</v>
      </c>
      <c r="S59" s="375">
        <f t="shared" si="0"/>
        <v>389</v>
      </c>
    </row>
    <row r="60" spans="1:19" ht="15" customHeight="1" x14ac:dyDescent="0.25">
      <c r="A60" s="28">
        <v>15</v>
      </c>
      <c r="B60" s="356" t="s">
        <v>17</v>
      </c>
      <c r="C60" s="357">
        <v>20</v>
      </c>
      <c r="D60" s="358">
        <v>62.01</v>
      </c>
      <c r="E60" s="359">
        <v>51.9</v>
      </c>
      <c r="F60" s="360">
        <v>87</v>
      </c>
      <c r="G60" s="357">
        <v>21</v>
      </c>
      <c r="H60" s="358">
        <v>66.319999999999993</v>
      </c>
      <c r="I60" s="359">
        <v>51.2</v>
      </c>
      <c r="J60" s="360">
        <v>97</v>
      </c>
      <c r="K60" s="357">
        <v>25</v>
      </c>
      <c r="L60" s="358">
        <v>69.77</v>
      </c>
      <c r="M60" s="359">
        <v>61.8</v>
      </c>
      <c r="N60" s="360">
        <v>74</v>
      </c>
      <c r="O60" s="357">
        <v>27</v>
      </c>
      <c r="P60" s="358">
        <v>69.900000000000006</v>
      </c>
      <c r="Q60" s="359">
        <v>57.1</v>
      </c>
      <c r="R60" s="360">
        <v>96</v>
      </c>
      <c r="S60" s="375">
        <f t="shared" si="0"/>
        <v>354</v>
      </c>
    </row>
    <row r="61" spans="1:19" ht="15" customHeight="1" x14ac:dyDescent="0.25">
      <c r="A61" s="28">
        <v>16</v>
      </c>
      <c r="B61" s="356" t="s">
        <v>169</v>
      </c>
      <c r="C61" s="357">
        <v>19</v>
      </c>
      <c r="D61" s="358">
        <v>62.01</v>
      </c>
      <c r="E61" s="359">
        <v>51.5</v>
      </c>
      <c r="F61" s="360">
        <v>89</v>
      </c>
      <c r="G61" s="357"/>
      <c r="H61" s="358">
        <v>66.319999999999993</v>
      </c>
      <c r="I61" s="359"/>
      <c r="J61" s="360">
        <v>101</v>
      </c>
      <c r="K61" s="357"/>
      <c r="L61" s="358">
        <v>69.77</v>
      </c>
      <c r="M61" s="359"/>
      <c r="N61" s="360">
        <v>103</v>
      </c>
      <c r="O61" s="357">
        <v>16</v>
      </c>
      <c r="P61" s="358">
        <v>69.900000000000006</v>
      </c>
      <c r="Q61" s="359">
        <v>67</v>
      </c>
      <c r="R61" s="360">
        <v>58</v>
      </c>
      <c r="S61" s="375">
        <f t="shared" si="0"/>
        <v>351</v>
      </c>
    </row>
    <row r="62" spans="1:19" ht="15" customHeight="1" x14ac:dyDescent="0.25">
      <c r="A62" s="28">
        <v>17</v>
      </c>
      <c r="B62" s="356" t="s">
        <v>54</v>
      </c>
      <c r="C62" s="357">
        <v>26</v>
      </c>
      <c r="D62" s="358">
        <v>62.01</v>
      </c>
      <c r="E62" s="359">
        <v>49</v>
      </c>
      <c r="F62" s="360">
        <v>99</v>
      </c>
      <c r="G62" s="357">
        <v>21</v>
      </c>
      <c r="H62" s="358">
        <v>66.319999999999993</v>
      </c>
      <c r="I62" s="359">
        <v>59</v>
      </c>
      <c r="J62" s="360">
        <v>79</v>
      </c>
      <c r="K62" s="357">
        <v>13</v>
      </c>
      <c r="L62" s="358">
        <v>69.77</v>
      </c>
      <c r="M62" s="359">
        <v>56.5</v>
      </c>
      <c r="N62" s="360">
        <v>91</v>
      </c>
      <c r="O62" s="357"/>
      <c r="P62" s="358">
        <v>69.900000000000006</v>
      </c>
      <c r="Q62" s="359"/>
      <c r="R62" s="360">
        <v>99</v>
      </c>
      <c r="S62" s="375">
        <f t="shared" si="0"/>
        <v>368</v>
      </c>
    </row>
    <row r="63" spans="1:19" ht="15" customHeight="1" x14ac:dyDescent="0.25">
      <c r="A63" s="28">
        <v>18</v>
      </c>
      <c r="B63" s="356" t="s">
        <v>44</v>
      </c>
      <c r="C63" s="357">
        <v>27</v>
      </c>
      <c r="D63" s="358">
        <v>62.01</v>
      </c>
      <c r="E63" s="359">
        <v>41.7</v>
      </c>
      <c r="F63" s="360">
        <v>101</v>
      </c>
      <c r="G63" s="357">
        <v>22</v>
      </c>
      <c r="H63" s="358">
        <v>66.319999999999993</v>
      </c>
      <c r="I63" s="359">
        <v>55.2</v>
      </c>
      <c r="J63" s="360">
        <v>91</v>
      </c>
      <c r="K63" s="357">
        <v>26</v>
      </c>
      <c r="L63" s="358">
        <v>69.77</v>
      </c>
      <c r="M63" s="359">
        <v>61.1</v>
      </c>
      <c r="N63" s="360">
        <v>77</v>
      </c>
      <c r="O63" s="357"/>
      <c r="P63" s="358">
        <v>69.900000000000006</v>
      </c>
      <c r="Q63" s="359"/>
      <c r="R63" s="360">
        <v>99</v>
      </c>
      <c r="S63" s="375">
        <f t="shared" si="0"/>
        <v>368</v>
      </c>
    </row>
    <row r="64" spans="1:19" ht="15" customHeight="1" x14ac:dyDescent="0.25">
      <c r="A64" s="28">
        <v>19</v>
      </c>
      <c r="B64" s="356" t="s">
        <v>170</v>
      </c>
      <c r="C64" s="357"/>
      <c r="D64" s="358">
        <v>62.01</v>
      </c>
      <c r="E64" s="359"/>
      <c r="F64" s="360">
        <v>102</v>
      </c>
      <c r="G64" s="357"/>
      <c r="H64" s="358">
        <v>66.319999999999993</v>
      </c>
      <c r="I64" s="359"/>
      <c r="J64" s="360">
        <v>101</v>
      </c>
      <c r="K64" s="357"/>
      <c r="L64" s="358">
        <v>69.77</v>
      </c>
      <c r="M64" s="359"/>
      <c r="N64" s="360">
        <v>103</v>
      </c>
      <c r="O64" s="357">
        <v>16</v>
      </c>
      <c r="P64" s="358">
        <v>69.900000000000006</v>
      </c>
      <c r="Q64" s="359">
        <v>68.3</v>
      </c>
      <c r="R64" s="360">
        <v>53</v>
      </c>
      <c r="S64" s="375">
        <f t="shared" si="0"/>
        <v>359</v>
      </c>
    </row>
    <row r="65" spans="1:19" ht="15" customHeight="1" thickBot="1" x14ac:dyDescent="0.3">
      <c r="A65" s="28">
        <v>20</v>
      </c>
      <c r="B65" s="404" t="s">
        <v>55</v>
      </c>
      <c r="C65" s="357"/>
      <c r="D65" s="358">
        <v>62.01</v>
      </c>
      <c r="E65" s="359"/>
      <c r="F65" s="360">
        <v>102</v>
      </c>
      <c r="G65" s="357"/>
      <c r="H65" s="358">
        <v>66.319999999999993</v>
      </c>
      <c r="I65" s="359"/>
      <c r="J65" s="360">
        <v>101</v>
      </c>
      <c r="K65" s="357">
        <v>9</v>
      </c>
      <c r="L65" s="358">
        <v>69.77</v>
      </c>
      <c r="M65" s="359">
        <v>66.2</v>
      </c>
      <c r="N65" s="360">
        <v>55</v>
      </c>
      <c r="O65" s="357"/>
      <c r="P65" s="358">
        <v>69.900000000000006</v>
      </c>
      <c r="Q65" s="359"/>
      <c r="R65" s="360">
        <v>99</v>
      </c>
      <c r="S65" s="375">
        <f t="shared" si="0"/>
        <v>357</v>
      </c>
    </row>
    <row r="66" spans="1:19" ht="15" customHeight="1" thickBot="1" x14ac:dyDescent="0.3">
      <c r="A66" s="137"/>
      <c r="B66" s="129" t="s">
        <v>108</v>
      </c>
      <c r="C66" s="146">
        <f>SUM(C67:C80)</f>
        <v>548</v>
      </c>
      <c r="D66" s="147">
        <v>62.01</v>
      </c>
      <c r="E66" s="149">
        <f>AVERAGE(E67:E80)</f>
        <v>60.469230769230769</v>
      </c>
      <c r="F66" s="148"/>
      <c r="G66" s="146">
        <f>SUM(G67:G80)</f>
        <v>587</v>
      </c>
      <c r="H66" s="147">
        <v>66.319999999999993</v>
      </c>
      <c r="I66" s="149">
        <f>AVERAGE(I67:I80)</f>
        <v>65.542857142857159</v>
      </c>
      <c r="J66" s="148"/>
      <c r="K66" s="146">
        <f>SUM(K67:K80)</f>
        <v>654</v>
      </c>
      <c r="L66" s="147">
        <v>69.77</v>
      </c>
      <c r="M66" s="149">
        <f>AVERAGE(M67:M80)</f>
        <v>62.071428571428569</v>
      </c>
      <c r="N66" s="148"/>
      <c r="O66" s="146">
        <f>SUM(O67:O80)</f>
        <v>551</v>
      </c>
      <c r="P66" s="147">
        <v>69.900000000000006</v>
      </c>
      <c r="Q66" s="149">
        <f>AVERAGE(Q67:Q80)</f>
        <v>66.945454545454538</v>
      </c>
      <c r="R66" s="148"/>
      <c r="S66" s="387"/>
    </row>
    <row r="67" spans="1:19" ht="15" customHeight="1" x14ac:dyDescent="0.25">
      <c r="A67" s="132">
        <v>1</v>
      </c>
      <c r="B67" s="356" t="s">
        <v>124</v>
      </c>
      <c r="C67" s="357">
        <v>61</v>
      </c>
      <c r="D67" s="358">
        <v>62.01</v>
      </c>
      <c r="E67" s="359">
        <v>67.400000000000006</v>
      </c>
      <c r="F67" s="360">
        <v>14</v>
      </c>
      <c r="G67" s="357">
        <v>58</v>
      </c>
      <c r="H67" s="358">
        <v>66.319999999999993</v>
      </c>
      <c r="I67" s="359">
        <v>74.8</v>
      </c>
      <c r="J67" s="360">
        <v>7</v>
      </c>
      <c r="K67" s="357">
        <v>54</v>
      </c>
      <c r="L67" s="358">
        <v>69.77</v>
      </c>
      <c r="M67" s="359">
        <v>66.8</v>
      </c>
      <c r="N67" s="360">
        <v>51</v>
      </c>
      <c r="O67" s="357">
        <v>67</v>
      </c>
      <c r="P67" s="358">
        <v>69.900000000000006</v>
      </c>
      <c r="Q67" s="359">
        <v>68.7</v>
      </c>
      <c r="R67" s="360">
        <v>49</v>
      </c>
      <c r="S67" s="388">
        <f t="shared" si="0"/>
        <v>121</v>
      </c>
    </row>
    <row r="68" spans="1:19" ht="15" customHeight="1" x14ac:dyDescent="0.25">
      <c r="A68" s="133">
        <v>2</v>
      </c>
      <c r="B68" s="356" t="s">
        <v>75</v>
      </c>
      <c r="C68" s="357">
        <v>43</v>
      </c>
      <c r="D68" s="358">
        <v>62.01</v>
      </c>
      <c r="E68" s="359">
        <v>66.7</v>
      </c>
      <c r="F68" s="360">
        <v>15</v>
      </c>
      <c r="G68" s="357">
        <v>36</v>
      </c>
      <c r="H68" s="358">
        <v>66.319999999999993</v>
      </c>
      <c r="I68" s="359">
        <v>72</v>
      </c>
      <c r="J68" s="360">
        <v>11</v>
      </c>
      <c r="K68" s="357">
        <v>35</v>
      </c>
      <c r="L68" s="358">
        <v>69.77</v>
      </c>
      <c r="M68" s="359">
        <v>67.900000000000006</v>
      </c>
      <c r="N68" s="360">
        <v>37</v>
      </c>
      <c r="O68" s="357">
        <v>62</v>
      </c>
      <c r="P68" s="358">
        <v>69.900000000000006</v>
      </c>
      <c r="Q68" s="359">
        <v>68.599999999999994</v>
      </c>
      <c r="R68" s="360">
        <v>50</v>
      </c>
      <c r="S68" s="362">
        <f t="shared" si="0"/>
        <v>113</v>
      </c>
    </row>
    <row r="69" spans="1:19" ht="15" customHeight="1" x14ac:dyDescent="0.25">
      <c r="A69" s="133">
        <v>3</v>
      </c>
      <c r="B69" s="356" t="s">
        <v>175</v>
      </c>
      <c r="C69" s="357">
        <v>22</v>
      </c>
      <c r="D69" s="358">
        <v>62.01</v>
      </c>
      <c r="E69" s="359">
        <v>63.1</v>
      </c>
      <c r="F69" s="360">
        <v>36</v>
      </c>
      <c r="G69" s="357">
        <v>21</v>
      </c>
      <c r="H69" s="358">
        <v>66.319999999999993</v>
      </c>
      <c r="I69" s="359">
        <v>64.5</v>
      </c>
      <c r="J69" s="360">
        <v>55</v>
      </c>
      <c r="K69" s="357">
        <v>30</v>
      </c>
      <c r="L69" s="358">
        <v>69.77</v>
      </c>
      <c r="M69" s="359">
        <v>55.4</v>
      </c>
      <c r="N69" s="360">
        <v>95</v>
      </c>
      <c r="O69" s="357">
        <v>24</v>
      </c>
      <c r="P69" s="358">
        <v>69.900000000000006</v>
      </c>
      <c r="Q69" s="359">
        <v>67.7</v>
      </c>
      <c r="R69" s="360">
        <v>55</v>
      </c>
      <c r="S69" s="362">
        <f t="shared" si="0"/>
        <v>241</v>
      </c>
    </row>
    <row r="70" spans="1:19" ht="15" customHeight="1" x14ac:dyDescent="0.25">
      <c r="A70" s="133">
        <v>4</v>
      </c>
      <c r="B70" s="356" t="s">
        <v>179</v>
      </c>
      <c r="C70" s="357">
        <v>64</v>
      </c>
      <c r="D70" s="358">
        <v>62.01</v>
      </c>
      <c r="E70" s="359">
        <v>63</v>
      </c>
      <c r="F70" s="360">
        <v>37</v>
      </c>
      <c r="G70" s="357">
        <v>66</v>
      </c>
      <c r="H70" s="358">
        <v>66.319999999999993</v>
      </c>
      <c r="I70" s="359">
        <v>70</v>
      </c>
      <c r="J70" s="360">
        <v>29</v>
      </c>
      <c r="K70" s="357">
        <v>69</v>
      </c>
      <c r="L70" s="358">
        <v>69.77</v>
      </c>
      <c r="M70" s="359">
        <v>70.2</v>
      </c>
      <c r="N70" s="360">
        <v>15</v>
      </c>
      <c r="O70" s="357">
        <v>83</v>
      </c>
      <c r="P70" s="358">
        <v>69.900000000000006</v>
      </c>
      <c r="Q70" s="359">
        <v>70</v>
      </c>
      <c r="R70" s="360">
        <v>42</v>
      </c>
      <c r="S70" s="362">
        <f t="shared" ref="S70:S111" si="1">R70+N70+J70+F70</f>
        <v>123</v>
      </c>
    </row>
    <row r="71" spans="1:19" ht="15" customHeight="1" x14ac:dyDescent="0.25">
      <c r="A71" s="133">
        <v>5</v>
      </c>
      <c r="B71" s="356" t="s">
        <v>178</v>
      </c>
      <c r="C71" s="357">
        <v>28</v>
      </c>
      <c r="D71" s="358">
        <v>62.01</v>
      </c>
      <c r="E71" s="359">
        <v>62.9</v>
      </c>
      <c r="F71" s="360">
        <v>38</v>
      </c>
      <c r="G71" s="357">
        <v>30</v>
      </c>
      <c r="H71" s="358">
        <v>66.319999999999993</v>
      </c>
      <c r="I71" s="359">
        <v>65.400000000000006</v>
      </c>
      <c r="J71" s="360">
        <v>49</v>
      </c>
      <c r="K71" s="357">
        <v>50</v>
      </c>
      <c r="L71" s="358">
        <v>69.77</v>
      </c>
      <c r="M71" s="359">
        <v>61.7</v>
      </c>
      <c r="N71" s="360">
        <v>75</v>
      </c>
      <c r="O71" s="357">
        <v>36</v>
      </c>
      <c r="P71" s="358">
        <v>69.900000000000006</v>
      </c>
      <c r="Q71" s="359">
        <v>62.5</v>
      </c>
      <c r="R71" s="360">
        <v>84</v>
      </c>
      <c r="S71" s="362">
        <f t="shared" si="1"/>
        <v>246</v>
      </c>
    </row>
    <row r="72" spans="1:19" ht="15" customHeight="1" x14ac:dyDescent="0.25">
      <c r="A72" s="133">
        <v>6</v>
      </c>
      <c r="B72" s="356" t="s">
        <v>77</v>
      </c>
      <c r="C72" s="357">
        <v>57</v>
      </c>
      <c r="D72" s="358">
        <v>62.01</v>
      </c>
      <c r="E72" s="359">
        <v>62.6</v>
      </c>
      <c r="F72" s="360">
        <v>40</v>
      </c>
      <c r="G72" s="357">
        <v>38</v>
      </c>
      <c r="H72" s="358">
        <v>66.319999999999993</v>
      </c>
      <c r="I72" s="359">
        <v>69.099999999999994</v>
      </c>
      <c r="J72" s="360">
        <v>32</v>
      </c>
      <c r="K72" s="357">
        <v>53</v>
      </c>
      <c r="L72" s="358">
        <v>69.77</v>
      </c>
      <c r="M72" s="359">
        <v>68.8</v>
      </c>
      <c r="N72" s="360">
        <v>30</v>
      </c>
      <c r="O72" s="357">
        <v>54</v>
      </c>
      <c r="P72" s="358">
        <v>69.900000000000006</v>
      </c>
      <c r="Q72" s="359">
        <v>74.900000000000006</v>
      </c>
      <c r="R72" s="360">
        <v>13</v>
      </c>
      <c r="S72" s="362">
        <f t="shared" si="1"/>
        <v>115</v>
      </c>
    </row>
    <row r="73" spans="1:19" ht="15" customHeight="1" x14ac:dyDescent="0.25">
      <c r="A73" s="133">
        <v>7</v>
      </c>
      <c r="B73" s="356" t="s">
        <v>60</v>
      </c>
      <c r="C73" s="357">
        <v>40</v>
      </c>
      <c r="D73" s="358">
        <v>62.01</v>
      </c>
      <c r="E73" s="359">
        <v>62</v>
      </c>
      <c r="F73" s="360">
        <v>41</v>
      </c>
      <c r="G73" s="357">
        <v>45</v>
      </c>
      <c r="H73" s="358">
        <v>66.319999999999993</v>
      </c>
      <c r="I73" s="359">
        <v>71</v>
      </c>
      <c r="J73" s="360">
        <v>21</v>
      </c>
      <c r="K73" s="357">
        <v>55</v>
      </c>
      <c r="L73" s="358">
        <v>69.77</v>
      </c>
      <c r="M73" s="359">
        <v>67.099999999999994</v>
      </c>
      <c r="N73" s="360">
        <v>43</v>
      </c>
      <c r="O73" s="357">
        <v>49</v>
      </c>
      <c r="P73" s="358">
        <v>69.900000000000006</v>
      </c>
      <c r="Q73" s="359">
        <v>70.099999999999994</v>
      </c>
      <c r="R73" s="360">
        <v>40</v>
      </c>
      <c r="S73" s="362">
        <f t="shared" si="1"/>
        <v>145</v>
      </c>
    </row>
    <row r="74" spans="1:19" ht="15" customHeight="1" x14ac:dyDescent="0.25">
      <c r="A74" s="133">
        <v>8</v>
      </c>
      <c r="B74" s="356" t="s">
        <v>79</v>
      </c>
      <c r="C74" s="357">
        <v>33</v>
      </c>
      <c r="D74" s="358">
        <v>62.01</v>
      </c>
      <c r="E74" s="359">
        <v>62</v>
      </c>
      <c r="F74" s="360">
        <v>42</v>
      </c>
      <c r="G74" s="357">
        <v>58</v>
      </c>
      <c r="H74" s="358">
        <v>66.319999999999993</v>
      </c>
      <c r="I74" s="359">
        <v>70.2</v>
      </c>
      <c r="J74" s="360">
        <v>26</v>
      </c>
      <c r="K74" s="357">
        <v>69</v>
      </c>
      <c r="L74" s="358">
        <v>69.77</v>
      </c>
      <c r="M74" s="359">
        <v>69.400000000000006</v>
      </c>
      <c r="N74" s="360">
        <v>24</v>
      </c>
      <c r="O74" s="357">
        <v>79</v>
      </c>
      <c r="P74" s="358">
        <v>69.900000000000006</v>
      </c>
      <c r="Q74" s="359">
        <v>74.5</v>
      </c>
      <c r="R74" s="360">
        <v>16</v>
      </c>
      <c r="S74" s="362">
        <f t="shared" si="1"/>
        <v>108</v>
      </c>
    </row>
    <row r="75" spans="1:19" ht="15" customHeight="1" x14ac:dyDescent="0.25">
      <c r="A75" s="133">
        <v>9</v>
      </c>
      <c r="B75" s="356" t="s">
        <v>181</v>
      </c>
      <c r="C75" s="357">
        <v>31</v>
      </c>
      <c r="D75" s="358">
        <v>62.01</v>
      </c>
      <c r="E75" s="359">
        <v>61.8</v>
      </c>
      <c r="F75" s="360">
        <v>45</v>
      </c>
      <c r="G75" s="357">
        <v>31</v>
      </c>
      <c r="H75" s="358">
        <v>66.319999999999993</v>
      </c>
      <c r="I75" s="359">
        <v>67</v>
      </c>
      <c r="J75" s="360">
        <v>38</v>
      </c>
      <c r="K75" s="357">
        <v>26</v>
      </c>
      <c r="L75" s="358">
        <v>69.77</v>
      </c>
      <c r="M75" s="359">
        <v>60.5</v>
      </c>
      <c r="N75" s="360">
        <v>78</v>
      </c>
      <c r="O75" s="357">
        <v>35</v>
      </c>
      <c r="P75" s="358">
        <v>69.900000000000006</v>
      </c>
      <c r="Q75" s="359">
        <v>62.8</v>
      </c>
      <c r="R75" s="360">
        <v>81</v>
      </c>
      <c r="S75" s="362">
        <f t="shared" si="1"/>
        <v>242</v>
      </c>
    </row>
    <row r="76" spans="1:19" ht="15" customHeight="1" x14ac:dyDescent="0.25">
      <c r="A76" s="133">
        <v>10</v>
      </c>
      <c r="B76" s="356" t="s">
        <v>153</v>
      </c>
      <c r="C76" s="357">
        <v>101</v>
      </c>
      <c r="D76" s="358">
        <v>62.01</v>
      </c>
      <c r="E76" s="359">
        <v>57</v>
      </c>
      <c r="F76" s="360">
        <v>70</v>
      </c>
      <c r="G76" s="357">
        <v>117</v>
      </c>
      <c r="H76" s="358">
        <v>66.319999999999993</v>
      </c>
      <c r="I76" s="359">
        <v>63</v>
      </c>
      <c r="J76" s="360">
        <v>65</v>
      </c>
      <c r="K76" s="357">
        <v>58</v>
      </c>
      <c r="L76" s="358">
        <v>69.77</v>
      </c>
      <c r="M76" s="359">
        <v>66</v>
      </c>
      <c r="N76" s="360">
        <v>57</v>
      </c>
      <c r="O76" s="357"/>
      <c r="P76" s="358">
        <v>69.900000000000006</v>
      </c>
      <c r="Q76" s="359"/>
      <c r="R76" s="360">
        <v>99</v>
      </c>
      <c r="S76" s="362">
        <f t="shared" si="1"/>
        <v>291</v>
      </c>
    </row>
    <row r="77" spans="1:19" ht="15" customHeight="1" x14ac:dyDescent="0.25">
      <c r="A77" s="133">
        <v>11</v>
      </c>
      <c r="B77" s="356" t="s">
        <v>12</v>
      </c>
      <c r="C77" s="357">
        <v>21</v>
      </c>
      <c r="D77" s="358">
        <v>62.01</v>
      </c>
      <c r="E77" s="359">
        <v>55.6</v>
      </c>
      <c r="F77" s="360">
        <v>74</v>
      </c>
      <c r="G77" s="357">
        <v>23</v>
      </c>
      <c r="H77" s="358">
        <v>66.319999999999993</v>
      </c>
      <c r="I77" s="359">
        <v>57.1</v>
      </c>
      <c r="J77" s="360">
        <v>83</v>
      </c>
      <c r="K77" s="357">
        <v>46</v>
      </c>
      <c r="L77" s="358">
        <v>69.77</v>
      </c>
      <c r="M77" s="359">
        <v>53.2</v>
      </c>
      <c r="N77" s="360">
        <v>98</v>
      </c>
      <c r="O77" s="357"/>
      <c r="P77" s="358">
        <v>69.900000000000006</v>
      </c>
      <c r="Q77" s="359"/>
      <c r="R77" s="360">
        <v>99</v>
      </c>
      <c r="S77" s="362">
        <f t="shared" si="1"/>
        <v>354</v>
      </c>
    </row>
    <row r="78" spans="1:19" ht="15" customHeight="1" x14ac:dyDescent="0.25">
      <c r="A78" s="133">
        <v>12</v>
      </c>
      <c r="B78" s="356" t="s">
        <v>176</v>
      </c>
      <c r="C78" s="357">
        <v>21</v>
      </c>
      <c r="D78" s="358">
        <v>62.01</v>
      </c>
      <c r="E78" s="359">
        <v>51</v>
      </c>
      <c r="F78" s="360">
        <v>90</v>
      </c>
      <c r="G78" s="357">
        <v>18</v>
      </c>
      <c r="H78" s="358">
        <v>66.319999999999993</v>
      </c>
      <c r="I78" s="359">
        <v>59</v>
      </c>
      <c r="J78" s="360">
        <v>80</v>
      </c>
      <c r="K78" s="357">
        <v>40</v>
      </c>
      <c r="L78" s="358">
        <v>69.77</v>
      </c>
      <c r="M78" s="359">
        <v>53</v>
      </c>
      <c r="N78" s="360">
        <v>99</v>
      </c>
      <c r="O78" s="357">
        <v>24</v>
      </c>
      <c r="P78" s="358">
        <v>69.900000000000006</v>
      </c>
      <c r="Q78" s="359">
        <v>54</v>
      </c>
      <c r="R78" s="360">
        <v>97</v>
      </c>
      <c r="S78" s="362">
        <f t="shared" si="1"/>
        <v>366</v>
      </c>
    </row>
    <row r="79" spans="1:19" ht="15" customHeight="1" x14ac:dyDescent="0.25">
      <c r="A79" s="133">
        <v>13</v>
      </c>
      <c r="B79" s="389" t="s">
        <v>180</v>
      </c>
      <c r="C79" s="390">
        <v>26</v>
      </c>
      <c r="D79" s="391">
        <v>62.01</v>
      </c>
      <c r="E79" s="392">
        <v>51</v>
      </c>
      <c r="F79" s="393">
        <v>91</v>
      </c>
      <c r="G79" s="390">
        <v>16</v>
      </c>
      <c r="H79" s="391">
        <v>66.319999999999993</v>
      </c>
      <c r="I79" s="392">
        <v>48.5</v>
      </c>
      <c r="J79" s="393">
        <v>98</v>
      </c>
      <c r="K79" s="390">
        <v>19</v>
      </c>
      <c r="L79" s="391">
        <v>69.77</v>
      </c>
      <c r="M79" s="392">
        <v>43</v>
      </c>
      <c r="N79" s="393">
        <v>102</v>
      </c>
      <c r="O79" s="390"/>
      <c r="P79" s="391">
        <v>69.900000000000006</v>
      </c>
      <c r="Q79" s="392"/>
      <c r="R79" s="393">
        <v>99</v>
      </c>
      <c r="S79" s="362">
        <f t="shared" si="1"/>
        <v>390</v>
      </c>
    </row>
    <row r="80" spans="1:19" ht="15" customHeight="1" thickBot="1" x14ac:dyDescent="0.3">
      <c r="A80" s="133">
        <v>14</v>
      </c>
      <c r="B80" s="356" t="s">
        <v>177</v>
      </c>
      <c r="C80" s="357"/>
      <c r="D80" s="358">
        <v>62.01</v>
      </c>
      <c r="E80" s="359"/>
      <c r="F80" s="360">
        <v>102</v>
      </c>
      <c r="G80" s="357">
        <v>30</v>
      </c>
      <c r="H80" s="358">
        <v>66.319999999999993</v>
      </c>
      <c r="I80" s="359">
        <v>66</v>
      </c>
      <c r="J80" s="360">
        <v>44</v>
      </c>
      <c r="K80" s="357">
        <v>50</v>
      </c>
      <c r="L80" s="358">
        <v>69.77</v>
      </c>
      <c r="M80" s="359">
        <v>66</v>
      </c>
      <c r="N80" s="360">
        <v>56</v>
      </c>
      <c r="O80" s="357">
        <v>38</v>
      </c>
      <c r="P80" s="358">
        <v>69.900000000000006</v>
      </c>
      <c r="Q80" s="359">
        <v>62.6</v>
      </c>
      <c r="R80" s="360">
        <v>82</v>
      </c>
      <c r="S80" s="362">
        <f t="shared" si="1"/>
        <v>284</v>
      </c>
    </row>
    <row r="81" spans="1:19" ht="15" customHeight="1" thickBot="1" x14ac:dyDescent="0.3">
      <c r="A81" s="136"/>
      <c r="B81" s="142" t="s">
        <v>109</v>
      </c>
      <c r="C81" s="143">
        <f>SUM(C82:C111)</f>
        <v>1848</v>
      </c>
      <c r="D81" s="131">
        <v>62.01</v>
      </c>
      <c r="E81" s="264">
        <f>AVERAGE(E82:E111)</f>
        <v>59.735862068965517</v>
      </c>
      <c r="F81" s="130"/>
      <c r="G81" s="143">
        <f>SUM(G82:G111)</f>
        <v>1825</v>
      </c>
      <c r="H81" s="131">
        <v>66.319999999999993</v>
      </c>
      <c r="I81" s="264">
        <f>AVERAGE(I82:I111)</f>
        <v>64.059768245105431</v>
      </c>
      <c r="J81" s="130"/>
      <c r="K81" s="143">
        <f>SUM(K82:K111)</f>
        <v>1837</v>
      </c>
      <c r="L81" s="131">
        <v>69.77</v>
      </c>
      <c r="M81" s="264">
        <f>AVERAGE(M82:M111)</f>
        <v>66.02758620689653</v>
      </c>
      <c r="N81" s="130"/>
      <c r="O81" s="143">
        <f>SUM(O82:O111)</f>
        <v>1870</v>
      </c>
      <c r="P81" s="131">
        <v>69.900000000000006</v>
      </c>
      <c r="Q81" s="264">
        <f>AVERAGE(Q82:Q111)</f>
        <v>68.524642857142851</v>
      </c>
      <c r="R81" s="130"/>
      <c r="S81" s="289"/>
    </row>
    <row r="82" spans="1:19" ht="15" customHeight="1" x14ac:dyDescent="0.25">
      <c r="A82" s="132">
        <v>1</v>
      </c>
      <c r="B82" s="394" t="s">
        <v>145</v>
      </c>
      <c r="C82" s="395">
        <v>120</v>
      </c>
      <c r="D82" s="396">
        <v>62.01</v>
      </c>
      <c r="E82" s="397">
        <v>70.900000000000006</v>
      </c>
      <c r="F82" s="398">
        <v>4</v>
      </c>
      <c r="G82" s="395">
        <v>110</v>
      </c>
      <c r="H82" s="396">
        <v>66.319999999999993</v>
      </c>
      <c r="I82" s="397">
        <v>75.509090909090915</v>
      </c>
      <c r="J82" s="398">
        <v>5</v>
      </c>
      <c r="K82" s="395">
        <v>131</v>
      </c>
      <c r="L82" s="396">
        <v>69.77</v>
      </c>
      <c r="M82" s="397">
        <v>74.5</v>
      </c>
      <c r="N82" s="398">
        <v>2</v>
      </c>
      <c r="O82" s="395">
        <v>113</v>
      </c>
      <c r="P82" s="396">
        <v>69.900000000000006</v>
      </c>
      <c r="Q82" s="397">
        <v>77.3</v>
      </c>
      <c r="R82" s="398">
        <v>3</v>
      </c>
      <c r="S82" s="376">
        <f t="shared" si="1"/>
        <v>14</v>
      </c>
    </row>
    <row r="83" spans="1:19" ht="15" customHeight="1" x14ac:dyDescent="0.25">
      <c r="A83" s="133">
        <v>2</v>
      </c>
      <c r="B83" s="394" t="s">
        <v>78</v>
      </c>
      <c r="C83" s="395">
        <v>101</v>
      </c>
      <c r="D83" s="396">
        <v>62.01</v>
      </c>
      <c r="E83" s="397">
        <v>68.900000000000006</v>
      </c>
      <c r="F83" s="398">
        <v>5</v>
      </c>
      <c r="G83" s="395">
        <v>66</v>
      </c>
      <c r="H83" s="396">
        <v>66.319999999999993</v>
      </c>
      <c r="I83" s="397">
        <v>74.893939393939391</v>
      </c>
      <c r="J83" s="398">
        <v>6</v>
      </c>
      <c r="K83" s="395">
        <v>77</v>
      </c>
      <c r="L83" s="396">
        <v>69.77</v>
      </c>
      <c r="M83" s="397">
        <v>69.2</v>
      </c>
      <c r="N83" s="398">
        <v>27</v>
      </c>
      <c r="O83" s="395">
        <v>79</v>
      </c>
      <c r="P83" s="396">
        <v>69.900000000000006</v>
      </c>
      <c r="Q83" s="397">
        <v>75</v>
      </c>
      <c r="R83" s="398">
        <v>12</v>
      </c>
      <c r="S83" s="362">
        <f t="shared" si="1"/>
        <v>50</v>
      </c>
    </row>
    <row r="84" spans="1:19" ht="15" customHeight="1" x14ac:dyDescent="0.25">
      <c r="A84" s="133">
        <v>3</v>
      </c>
      <c r="B84" s="394" t="s">
        <v>167</v>
      </c>
      <c r="C84" s="395">
        <v>55</v>
      </c>
      <c r="D84" s="396">
        <v>62.01</v>
      </c>
      <c r="E84" s="397">
        <v>68</v>
      </c>
      <c r="F84" s="398">
        <v>11</v>
      </c>
      <c r="G84" s="395">
        <v>84</v>
      </c>
      <c r="H84" s="396">
        <v>66.319999999999993</v>
      </c>
      <c r="I84" s="397">
        <v>64.349999999999994</v>
      </c>
      <c r="J84" s="398">
        <v>57</v>
      </c>
      <c r="K84" s="395">
        <v>48</v>
      </c>
      <c r="L84" s="396">
        <v>69.77</v>
      </c>
      <c r="M84" s="397">
        <v>70.3</v>
      </c>
      <c r="N84" s="398">
        <v>14</v>
      </c>
      <c r="O84" s="395"/>
      <c r="P84" s="396">
        <v>69.900000000000006</v>
      </c>
      <c r="Q84" s="397"/>
      <c r="R84" s="398">
        <v>99</v>
      </c>
      <c r="S84" s="362">
        <f t="shared" si="1"/>
        <v>181</v>
      </c>
    </row>
    <row r="85" spans="1:19" ht="15" customHeight="1" x14ac:dyDescent="0.25">
      <c r="A85" s="133">
        <v>4</v>
      </c>
      <c r="B85" s="394" t="s">
        <v>149</v>
      </c>
      <c r="C85" s="395">
        <v>54</v>
      </c>
      <c r="D85" s="396">
        <v>62.01</v>
      </c>
      <c r="E85" s="397">
        <v>67.5</v>
      </c>
      <c r="F85" s="398">
        <v>13</v>
      </c>
      <c r="G85" s="395">
        <v>67</v>
      </c>
      <c r="H85" s="396">
        <v>66.319999999999993</v>
      </c>
      <c r="I85" s="397">
        <v>69.253731343283576</v>
      </c>
      <c r="J85" s="398">
        <v>31</v>
      </c>
      <c r="K85" s="395">
        <v>77</v>
      </c>
      <c r="L85" s="396">
        <v>69.77</v>
      </c>
      <c r="M85" s="397">
        <v>68.3</v>
      </c>
      <c r="N85" s="398">
        <v>34</v>
      </c>
      <c r="O85" s="395">
        <v>85</v>
      </c>
      <c r="P85" s="396">
        <v>69.900000000000006</v>
      </c>
      <c r="Q85" s="397">
        <v>72.599999999999994</v>
      </c>
      <c r="R85" s="398">
        <v>25</v>
      </c>
      <c r="S85" s="362">
        <f t="shared" si="1"/>
        <v>103</v>
      </c>
    </row>
    <row r="86" spans="1:19" ht="15" customHeight="1" x14ac:dyDescent="0.25">
      <c r="A86" s="133">
        <v>5</v>
      </c>
      <c r="B86" s="356" t="s">
        <v>165</v>
      </c>
      <c r="C86" s="357">
        <v>32</v>
      </c>
      <c r="D86" s="358">
        <v>62.01</v>
      </c>
      <c r="E86" s="359">
        <v>65.3</v>
      </c>
      <c r="F86" s="360">
        <v>27</v>
      </c>
      <c r="G86" s="357">
        <v>32</v>
      </c>
      <c r="H86" s="358">
        <v>66.319999999999993</v>
      </c>
      <c r="I86" s="359">
        <v>60.3125</v>
      </c>
      <c r="J86" s="360">
        <v>74</v>
      </c>
      <c r="K86" s="357">
        <v>27</v>
      </c>
      <c r="L86" s="358">
        <v>69.77</v>
      </c>
      <c r="M86" s="359">
        <v>67</v>
      </c>
      <c r="N86" s="360">
        <v>49</v>
      </c>
      <c r="O86" s="357">
        <v>22</v>
      </c>
      <c r="P86" s="358">
        <v>69.900000000000006</v>
      </c>
      <c r="Q86" s="359">
        <v>65</v>
      </c>
      <c r="R86" s="360">
        <v>70</v>
      </c>
      <c r="S86" s="362">
        <f t="shared" si="1"/>
        <v>220</v>
      </c>
    </row>
    <row r="87" spans="1:19" ht="15" customHeight="1" x14ac:dyDescent="0.25">
      <c r="A87" s="133">
        <v>6</v>
      </c>
      <c r="B87" s="399" t="s">
        <v>99</v>
      </c>
      <c r="C87" s="400">
        <v>105</v>
      </c>
      <c r="D87" s="401">
        <v>62.01</v>
      </c>
      <c r="E87" s="402">
        <v>65</v>
      </c>
      <c r="F87" s="403">
        <v>29</v>
      </c>
      <c r="G87" s="400">
        <v>99</v>
      </c>
      <c r="H87" s="401">
        <v>66.319999999999993</v>
      </c>
      <c r="I87" s="402">
        <v>64.202020202020208</v>
      </c>
      <c r="J87" s="403">
        <v>58</v>
      </c>
      <c r="K87" s="400">
        <v>83</v>
      </c>
      <c r="L87" s="401">
        <v>69.77</v>
      </c>
      <c r="M87" s="402">
        <v>69.5</v>
      </c>
      <c r="N87" s="403">
        <v>23</v>
      </c>
      <c r="O87" s="400">
        <v>85</v>
      </c>
      <c r="P87" s="401">
        <v>69.900000000000006</v>
      </c>
      <c r="Q87" s="402">
        <v>72.7</v>
      </c>
      <c r="R87" s="403">
        <v>24</v>
      </c>
      <c r="S87" s="362">
        <f t="shared" si="1"/>
        <v>134</v>
      </c>
    </row>
    <row r="88" spans="1:19" ht="15" customHeight="1" x14ac:dyDescent="0.25">
      <c r="A88" s="133">
        <v>7</v>
      </c>
      <c r="B88" s="394" t="s">
        <v>9</v>
      </c>
      <c r="C88" s="395">
        <v>160</v>
      </c>
      <c r="D88" s="396">
        <v>62.01</v>
      </c>
      <c r="E88" s="397">
        <v>65</v>
      </c>
      <c r="F88" s="398">
        <v>30</v>
      </c>
      <c r="G88" s="395">
        <v>111</v>
      </c>
      <c r="H88" s="396">
        <v>66.319999999999993</v>
      </c>
      <c r="I88" s="397">
        <v>66.459459459459453</v>
      </c>
      <c r="J88" s="398">
        <v>40</v>
      </c>
      <c r="K88" s="395">
        <v>178</v>
      </c>
      <c r="L88" s="396">
        <v>69.77</v>
      </c>
      <c r="M88" s="397">
        <v>66</v>
      </c>
      <c r="N88" s="398">
        <v>58</v>
      </c>
      <c r="O88" s="395">
        <v>138</v>
      </c>
      <c r="P88" s="396">
        <v>69.900000000000006</v>
      </c>
      <c r="Q88" s="397">
        <v>66</v>
      </c>
      <c r="R88" s="398">
        <v>68</v>
      </c>
      <c r="S88" s="362">
        <f t="shared" si="1"/>
        <v>196</v>
      </c>
    </row>
    <row r="89" spans="1:19" ht="15" customHeight="1" x14ac:dyDescent="0.25">
      <c r="A89" s="133">
        <v>8</v>
      </c>
      <c r="B89" s="394" t="s">
        <v>98</v>
      </c>
      <c r="C89" s="395">
        <v>119</v>
      </c>
      <c r="D89" s="396">
        <v>62.01</v>
      </c>
      <c r="E89" s="397">
        <v>62</v>
      </c>
      <c r="F89" s="398">
        <v>43</v>
      </c>
      <c r="G89" s="395">
        <v>113</v>
      </c>
      <c r="H89" s="396">
        <v>66.319999999999993</v>
      </c>
      <c r="I89" s="397">
        <v>64.39</v>
      </c>
      <c r="J89" s="398">
        <v>56</v>
      </c>
      <c r="K89" s="395">
        <v>109</v>
      </c>
      <c r="L89" s="396">
        <v>69.77</v>
      </c>
      <c r="M89" s="397">
        <v>66.400000000000006</v>
      </c>
      <c r="N89" s="398">
        <v>54</v>
      </c>
      <c r="O89" s="395">
        <v>130</v>
      </c>
      <c r="P89" s="396">
        <v>69.900000000000006</v>
      </c>
      <c r="Q89" s="397">
        <v>66.7</v>
      </c>
      <c r="R89" s="398">
        <v>61</v>
      </c>
      <c r="S89" s="362">
        <f t="shared" si="1"/>
        <v>214</v>
      </c>
    </row>
    <row r="90" spans="1:19" ht="15" customHeight="1" x14ac:dyDescent="0.25">
      <c r="A90" s="133">
        <v>9</v>
      </c>
      <c r="B90" s="399" t="s">
        <v>164</v>
      </c>
      <c r="C90" s="400">
        <v>21</v>
      </c>
      <c r="D90" s="401">
        <v>62.01</v>
      </c>
      <c r="E90" s="402">
        <v>61</v>
      </c>
      <c r="F90" s="403">
        <v>49</v>
      </c>
      <c r="G90" s="400">
        <v>17</v>
      </c>
      <c r="H90" s="401">
        <v>66.319999999999993</v>
      </c>
      <c r="I90" s="402">
        <v>66</v>
      </c>
      <c r="J90" s="403">
        <v>45</v>
      </c>
      <c r="K90" s="400">
        <v>19</v>
      </c>
      <c r="L90" s="401">
        <v>69.77</v>
      </c>
      <c r="M90" s="402">
        <v>60.4</v>
      </c>
      <c r="N90" s="403">
        <v>80</v>
      </c>
      <c r="O90" s="400">
        <v>24</v>
      </c>
      <c r="P90" s="401">
        <v>69.900000000000006</v>
      </c>
      <c r="Q90" s="402">
        <v>68.290000000000006</v>
      </c>
      <c r="R90" s="403">
        <v>54</v>
      </c>
      <c r="S90" s="362">
        <f t="shared" si="1"/>
        <v>228</v>
      </c>
    </row>
    <row r="91" spans="1:19" ht="15" customHeight="1" x14ac:dyDescent="0.25">
      <c r="A91" s="133">
        <v>10</v>
      </c>
      <c r="B91" s="394" t="s">
        <v>100</v>
      </c>
      <c r="C91" s="395">
        <v>135</v>
      </c>
      <c r="D91" s="396">
        <v>62.01</v>
      </c>
      <c r="E91" s="397">
        <v>60.9</v>
      </c>
      <c r="F91" s="398">
        <v>50</v>
      </c>
      <c r="G91" s="395">
        <v>104</v>
      </c>
      <c r="H91" s="396">
        <v>66.319999999999993</v>
      </c>
      <c r="I91" s="397">
        <v>70.182692307692307</v>
      </c>
      <c r="J91" s="398">
        <v>27</v>
      </c>
      <c r="K91" s="395">
        <v>115</v>
      </c>
      <c r="L91" s="396">
        <v>69.77</v>
      </c>
      <c r="M91" s="397">
        <v>70</v>
      </c>
      <c r="N91" s="398">
        <v>18</v>
      </c>
      <c r="O91" s="395">
        <v>131</v>
      </c>
      <c r="P91" s="396">
        <v>69.900000000000006</v>
      </c>
      <c r="Q91" s="397">
        <v>75</v>
      </c>
      <c r="R91" s="398">
        <v>11</v>
      </c>
      <c r="S91" s="362">
        <f t="shared" si="1"/>
        <v>106</v>
      </c>
    </row>
    <row r="92" spans="1:19" ht="15" customHeight="1" x14ac:dyDescent="0.25">
      <c r="A92" s="133">
        <v>11</v>
      </c>
      <c r="B92" s="394" t="s">
        <v>101</v>
      </c>
      <c r="C92" s="395">
        <v>165</v>
      </c>
      <c r="D92" s="396">
        <v>62.01</v>
      </c>
      <c r="E92" s="397">
        <v>60.9</v>
      </c>
      <c r="F92" s="398">
        <v>51</v>
      </c>
      <c r="G92" s="395">
        <v>162</v>
      </c>
      <c r="H92" s="396">
        <v>66.319999999999993</v>
      </c>
      <c r="I92" s="397">
        <v>63.2</v>
      </c>
      <c r="J92" s="398">
        <v>63</v>
      </c>
      <c r="K92" s="395">
        <v>163</v>
      </c>
      <c r="L92" s="396">
        <v>69.77</v>
      </c>
      <c r="M92" s="397">
        <v>68</v>
      </c>
      <c r="N92" s="398">
        <v>36</v>
      </c>
      <c r="O92" s="395">
        <v>185</v>
      </c>
      <c r="P92" s="396">
        <v>69.900000000000006</v>
      </c>
      <c r="Q92" s="397">
        <v>72</v>
      </c>
      <c r="R92" s="398">
        <v>26</v>
      </c>
      <c r="S92" s="362">
        <f t="shared" si="1"/>
        <v>176</v>
      </c>
    </row>
    <row r="93" spans="1:19" ht="15" customHeight="1" x14ac:dyDescent="0.25">
      <c r="A93" s="133">
        <v>12</v>
      </c>
      <c r="B93" s="394" t="s">
        <v>123</v>
      </c>
      <c r="C93" s="395">
        <v>43</v>
      </c>
      <c r="D93" s="396">
        <v>62.01</v>
      </c>
      <c r="E93" s="397">
        <v>60.1</v>
      </c>
      <c r="F93" s="398">
        <v>54</v>
      </c>
      <c r="G93" s="395">
        <v>109</v>
      </c>
      <c r="H93" s="396">
        <v>66.319999999999993</v>
      </c>
      <c r="I93" s="397">
        <v>63.889908256880737</v>
      </c>
      <c r="J93" s="398">
        <v>60</v>
      </c>
      <c r="K93" s="395">
        <v>42</v>
      </c>
      <c r="L93" s="396">
        <v>69.77</v>
      </c>
      <c r="M93" s="397">
        <v>69.8</v>
      </c>
      <c r="N93" s="398">
        <v>20</v>
      </c>
      <c r="O93" s="395">
        <v>51</v>
      </c>
      <c r="P93" s="396">
        <v>69.900000000000006</v>
      </c>
      <c r="Q93" s="397">
        <v>63.6</v>
      </c>
      <c r="R93" s="398">
        <v>75</v>
      </c>
      <c r="S93" s="362">
        <f t="shared" si="1"/>
        <v>209</v>
      </c>
    </row>
    <row r="94" spans="1:19" ht="15" customHeight="1" x14ac:dyDescent="0.25">
      <c r="A94" s="133">
        <v>13</v>
      </c>
      <c r="B94" s="394" t="s">
        <v>125</v>
      </c>
      <c r="C94" s="395">
        <v>87</v>
      </c>
      <c r="D94" s="396">
        <v>62.01</v>
      </c>
      <c r="E94" s="397">
        <v>60.1</v>
      </c>
      <c r="F94" s="398">
        <v>53</v>
      </c>
      <c r="G94" s="395">
        <v>76</v>
      </c>
      <c r="H94" s="396">
        <v>66.319999999999993</v>
      </c>
      <c r="I94" s="397">
        <v>64.510000000000005</v>
      </c>
      <c r="J94" s="398">
        <v>54</v>
      </c>
      <c r="K94" s="395">
        <v>80</v>
      </c>
      <c r="L94" s="396">
        <v>69.77</v>
      </c>
      <c r="M94" s="397">
        <v>67</v>
      </c>
      <c r="N94" s="398">
        <v>48</v>
      </c>
      <c r="O94" s="395">
        <v>74</v>
      </c>
      <c r="P94" s="396">
        <v>69.900000000000006</v>
      </c>
      <c r="Q94" s="397">
        <v>71</v>
      </c>
      <c r="R94" s="398">
        <v>36</v>
      </c>
      <c r="S94" s="362">
        <f t="shared" si="1"/>
        <v>191</v>
      </c>
    </row>
    <row r="95" spans="1:19" ht="15" customHeight="1" x14ac:dyDescent="0.25">
      <c r="A95" s="133">
        <v>14</v>
      </c>
      <c r="B95" s="399" t="s">
        <v>129</v>
      </c>
      <c r="C95" s="400">
        <v>33</v>
      </c>
      <c r="D95" s="401">
        <v>62.01</v>
      </c>
      <c r="E95" s="402">
        <v>60</v>
      </c>
      <c r="F95" s="403">
        <v>57</v>
      </c>
      <c r="G95" s="400">
        <v>47</v>
      </c>
      <c r="H95" s="401">
        <v>66.319999999999993</v>
      </c>
      <c r="I95" s="402">
        <v>66.276595744680847</v>
      </c>
      <c r="J95" s="403">
        <v>41</v>
      </c>
      <c r="K95" s="400">
        <v>46</v>
      </c>
      <c r="L95" s="401">
        <v>69.77</v>
      </c>
      <c r="M95" s="402">
        <v>67.8</v>
      </c>
      <c r="N95" s="403">
        <v>38</v>
      </c>
      <c r="O95" s="400">
        <v>47</v>
      </c>
      <c r="P95" s="401">
        <v>69.900000000000006</v>
      </c>
      <c r="Q95" s="402">
        <v>71.7</v>
      </c>
      <c r="R95" s="403">
        <v>29</v>
      </c>
      <c r="S95" s="362">
        <f t="shared" si="1"/>
        <v>165</v>
      </c>
    </row>
    <row r="96" spans="1:19" ht="15" customHeight="1" x14ac:dyDescent="0.25">
      <c r="A96" s="133">
        <v>15</v>
      </c>
      <c r="B96" s="394" t="s">
        <v>163</v>
      </c>
      <c r="C96" s="395">
        <v>51</v>
      </c>
      <c r="D96" s="396">
        <v>62.01</v>
      </c>
      <c r="E96" s="397">
        <v>60</v>
      </c>
      <c r="F96" s="398">
        <v>56</v>
      </c>
      <c r="G96" s="395">
        <v>55</v>
      </c>
      <c r="H96" s="396">
        <v>66.319999999999993</v>
      </c>
      <c r="I96" s="397">
        <v>67.63636363636364</v>
      </c>
      <c r="J96" s="398">
        <v>37</v>
      </c>
      <c r="K96" s="395">
        <v>49</v>
      </c>
      <c r="L96" s="396">
        <v>69.77</v>
      </c>
      <c r="M96" s="397">
        <v>60.4</v>
      </c>
      <c r="N96" s="398">
        <v>79</v>
      </c>
      <c r="O96" s="395">
        <v>79</v>
      </c>
      <c r="P96" s="396">
        <v>69.900000000000006</v>
      </c>
      <c r="Q96" s="397">
        <v>71</v>
      </c>
      <c r="R96" s="398">
        <v>35</v>
      </c>
      <c r="S96" s="362">
        <f t="shared" si="1"/>
        <v>207</v>
      </c>
    </row>
    <row r="97" spans="1:19" ht="15" customHeight="1" x14ac:dyDescent="0.25">
      <c r="A97" s="133">
        <v>16</v>
      </c>
      <c r="B97" s="394" t="s">
        <v>146</v>
      </c>
      <c r="C97" s="395">
        <v>35</v>
      </c>
      <c r="D97" s="396">
        <v>62.01</v>
      </c>
      <c r="E97" s="397">
        <v>59.7</v>
      </c>
      <c r="F97" s="398">
        <v>60</v>
      </c>
      <c r="G97" s="395">
        <v>46</v>
      </c>
      <c r="H97" s="396">
        <v>66.319999999999993</v>
      </c>
      <c r="I97" s="397">
        <v>67.239130434782609</v>
      </c>
      <c r="J97" s="398">
        <v>36</v>
      </c>
      <c r="K97" s="395">
        <v>36</v>
      </c>
      <c r="L97" s="396">
        <v>69.77</v>
      </c>
      <c r="M97" s="397">
        <v>64.599999999999994</v>
      </c>
      <c r="N97" s="398">
        <v>67</v>
      </c>
      <c r="O97" s="395">
        <v>44</v>
      </c>
      <c r="P97" s="396">
        <v>69.900000000000006</v>
      </c>
      <c r="Q97" s="397">
        <v>62</v>
      </c>
      <c r="R97" s="398">
        <v>88</v>
      </c>
      <c r="S97" s="362">
        <f t="shared" si="1"/>
        <v>251</v>
      </c>
    </row>
    <row r="98" spans="1:19" ht="15" customHeight="1" x14ac:dyDescent="0.25">
      <c r="A98" s="133">
        <v>17</v>
      </c>
      <c r="B98" s="399" t="s">
        <v>185</v>
      </c>
      <c r="C98" s="400">
        <v>46</v>
      </c>
      <c r="D98" s="401">
        <v>62.01</v>
      </c>
      <c r="E98" s="402">
        <v>59.2</v>
      </c>
      <c r="F98" s="403">
        <v>61</v>
      </c>
      <c r="G98" s="400">
        <v>26</v>
      </c>
      <c r="H98" s="401">
        <v>66.319999999999993</v>
      </c>
      <c r="I98" s="402">
        <v>71.65384615384616</v>
      </c>
      <c r="J98" s="403">
        <v>14</v>
      </c>
      <c r="K98" s="400">
        <v>48</v>
      </c>
      <c r="L98" s="401">
        <v>69.77</v>
      </c>
      <c r="M98" s="402">
        <v>68.099999999999994</v>
      </c>
      <c r="N98" s="403">
        <v>35</v>
      </c>
      <c r="O98" s="400">
        <v>28</v>
      </c>
      <c r="P98" s="401">
        <v>69.900000000000006</v>
      </c>
      <c r="Q98" s="402">
        <v>68.599999999999994</v>
      </c>
      <c r="R98" s="403">
        <v>51</v>
      </c>
      <c r="S98" s="362">
        <f t="shared" si="1"/>
        <v>161</v>
      </c>
    </row>
    <row r="99" spans="1:19" ht="15" customHeight="1" x14ac:dyDescent="0.25">
      <c r="A99" s="133">
        <v>18</v>
      </c>
      <c r="B99" s="394" t="s">
        <v>148</v>
      </c>
      <c r="C99" s="395">
        <v>42</v>
      </c>
      <c r="D99" s="396">
        <v>62.01</v>
      </c>
      <c r="E99" s="397">
        <v>58.8</v>
      </c>
      <c r="F99" s="398">
        <v>62</v>
      </c>
      <c r="G99" s="395">
        <v>49</v>
      </c>
      <c r="H99" s="396">
        <v>66.319999999999993</v>
      </c>
      <c r="I99" s="397">
        <v>65.86</v>
      </c>
      <c r="J99" s="398">
        <v>46</v>
      </c>
      <c r="K99" s="395">
        <v>47</v>
      </c>
      <c r="L99" s="396">
        <v>69.77</v>
      </c>
      <c r="M99" s="397">
        <v>67</v>
      </c>
      <c r="N99" s="398">
        <v>47</v>
      </c>
      <c r="O99" s="395">
        <v>41</v>
      </c>
      <c r="P99" s="396">
        <v>69.900000000000006</v>
      </c>
      <c r="Q99" s="397">
        <v>75</v>
      </c>
      <c r="R99" s="398">
        <v>10</v>
      </c>
      <c r="S99" s="376">
        <f t="shared" si="1"/>
        <v>165</v>
      </c>
    </row>
    <row r="100" spans="1:19" ht="15" customHeight="1" x14ac:dyDescent="0.25">
      <c r="A100" s="133">
        <v>19</v>
      </c>
      <c r="B100" s="394" t="s">
        <v>184</v>
      </c>
      <c r="C100" s="395">
        <v>28</v>
      </c>
      <c r="D100" s="396">
        <v>62.01</v>
      </c>
      <c r="E100" s="397">
        <v>58.6</v>
      </c>
      <c r="F100" s="398">
        <v>64</v>
      </c>
      <c r="G100" s="395">
        <v>47</v>
      </c>
      <c r="H100" s="396">
        <v>66.319999999999993</v>
      </c>
      <c r="I100" s="397">
        <v>63.680851063829785</v>
      </c>
      <c r="J100" s="398">
        <v>62</v>
      </c>
      <c r="K100" s="395">
        <v>40</v>
      </c>
      <c r="L100" s="396">
        <v>69.77</v>
      </c>
      <c r="M100" s="397">
        <v>66.599999999999994</v>
      </c>
      <c r="N100" s="398">
        <v>53</v>
      </c>
      <c r="O100" s="395">
        <v>38</v>
      </c>
      <c r="P100" s="396">
        <v>69.900000000000006</v>
      </c>
      <c r="Q100" s="397">
        <v>77.099999999999994</v>
      </c>
      <c r="R100" s="398">
        <v>4</v>
      </c>
      <c r="S100" s="362">
        <f t="shared" si="1"/>
        <v>183</v>
      </c>
    </row>
    <row r="101" spans="1:19" ht="15" customHeight="1" x14ac:dyDescent="0.25">
      <c r="A101" s="133">
        <v>20</v>
      </c>
      <c r="B101" s="394" t="s">
        <v>147</v>
      </c>
      <c r="C101" s="395">
        <v>70</v>
      </c>
      <c r="D101" s="396">
        <v>62.01</v>
      </c>
      <c r="E101" s="397">
        <v>57.9</v>
      </c>
      <c r="F101" s="398">
        <v>66</v>
      </c>
      <c r="G101" s="395">
        <v>66</v>
      </c>
      <c r="H101" s="396">
        <v>66.319999999999993</v>
      </c>
      <c r="I101" s="397">
        <v>56.83</v>
      </c>
      <c r="J101" s="398">
        <v>86</v>
      </c>
      <c r="K101" s="395">
        <v>64</v>
      </c>
      <c r="L101" s="396">
        <v>69.77</v>
      </c>
      <c r="M101" s="397">
        <v>62.1</v>
      </c>
      <c r="N101" s="398">
        <v>73</v>
      </c>
      <c r="O101" s="395">
        <v>89</v>
      </c>
      <c r="P101" s="396">
        <v>69.900000000000006</v>
      </c>
      <c r="Q101" s="397">
        <v>64</v>
      </c>
      <c r="R101" s="398">
        <v>73</v>
      </c>
      <c r="S101" s="362">
        <f t="shared" si="1"/>
        <v>298</v>
      </c>
    </row>
    <row r="102" spans="1:19" ht="15" customHeight="1" x14ac:dyDescent="0.25">
      <c r="A102" s="133">
        <v>21</v>
      </c>
      <c r="B102" s="394" t="s">
        <v>150</v>
      </c>
      <c r="C102" s="395">
        <v>39</v>
      </c>
      <c r="D102" s="396">
        <v>62.01</v>
      </c>
      <c r="E102" s="397">
        <v>57.4</v>
      </c>
      <c r="F102" s="398">
        <v>69</v>
      </c>
      <c r="G102" s="395">
        <v>25</v>
      </c>
      <c r="H102" s="396">
        <v>66.319999999999993</v>
      </c>
      <c r="I102" s="397">
        <v>59.88</v>
      </c>
      <c r="J102" s="398">
        <v>77</v>
      </c>
      <c r="K102" s="395">
        <v>38</v>
      </c>
      <c r="L102" s="396">
        <v>69.77</v>
      </c>
      <c r="M102" s="397">
        <v>64.599999999999994</v>
      </c>
      <c r="N102" s="398">
        <v>66</v>
      </c>
      <c r="O102" s="395">
        <v>51</v>
      </c>
      <c r="P102" s="396">
        <v>69.900000000000006</v>
      </c>
      <c r="Q102" s="397">
        <v>66.3</v>
      </c>
      <c r="R102" s="398">
        <v>64</v>
      </c>
      <c r="S102" s="362">
        <f t="shared" si="1"/>
        <v>276</v>
      </c>
    </row>
    <row r="103" spans="1:19" ht="15" customHeight="1" x14ac:dyDescent="0.25">
      <c r="A103" s="133">
        <v>22</v>
      </c>
      <c r="B103" s="394" t="s">
        <v>183</v>
      </c>
      <c r="C103" s="395">
        <v>29</v>
      </c>
      <c r="D103" s="396">
        <v>62.01</v>
      </c>
      <c r="E103" s="397">
        <v>56.8</v>
      </c>
      <c r="F103" s="398">
        <v>71</v>
      </c>
      <c r="G103" s="395">
        <v>24</v>
      </c>
      <c r="H103" s="396">
        <v>66.319999999999993</v>
      </c>
      <c r="I103" s="397">
        <v>69.5</v>
      </c>
      <c r="J103" s="398">
        <v>30</v>
      </c>
      <c r="K103" s="395">
        <v>23</v>
      </c>
      <c r="L103" s="396">
        <v>69.77</v>
      </c>
      <c r="M103" s="397">
        <v>62.7</v>
      </c>
      <c r="N103" s="398">
        <v>71</v>
      </c>
      <c r="O103" s="395">
        <v>41</v>
      </c>
      <c r="P103" s="396">
        <v>69.900000000000006</v>
      </c>
      <c r="Q103" s="397">
        <v>60.4</v>
      </c>
      <c r="R103" s="398">
        <v>91</v>
      </c>
      <c r="S103" s="362">
        <f t="shared" si="1"/>
        <v>263</v>
      </c>
    </row>
    <row r="104" spans="1:19" ht="15" customHeight="1" x14ac:dyDescent="0.25">
      <c r="A104" s="133">
        <v>23</v>
      </c>
      <c r="B104" s="394" t="s">
        <v>162</v>
      </c>
      <c r="C104" s="395">
        <v>42</v>
      </c>
      <c r="D104" s="396">
        <v>62.01</v>
      </c>
      <c r="E104" s="397">
        <v>55.8</v>
      </c>
      <c r="F104" s="398">
        <v>73</v>
      </c>
      <c r="G104" s="395">
        <v>52</v>
      </c>
      <c r="H104" s="396">
        <v>66.319999999999993</v>
      </c>
      <c r="I104" s="397">
        <v>64.07692307692308</v>
      </c>
      <c r="J104" s="398">
        <v>59</v>
      </c>
      <c r="K104" s="395">
        <v>46</v>
      </c>
      <c r="L104" s="396">
        <v>69.77</v>
      </c>
      <c r="M104" s="397">
        <v>65</v>
      </c>
      <c r="N104" s="398">
        <v>65</v>
      </c>
      <c r="O104" s="395">
        <v>74</v>
      </c>
      <c r="P104" s="396">
        <v>69.900000000000006</v>
      </c>
      <c r="Q104" s="397">
        <v>67</v>
      </c>
      <c r="R104" s="398">
        <v>59</v>
      </c>
      <c r="S104" s="362">
        <f t="shared" si="1"/>
        <v>256</v>
      </c>
    </row>
    <row r="105" spans="1:19" ht="15" customHeight="1" x14ac:dyDescent="0.25">
      <c r="A105" s="133">
        <v>24</v>
      </c>
      <c r="B105" s="394" t="s">
        <v>127</v>
      </c>
      <c r="C105" s="395">
        <v>47</v>
      </c>
      <c r="D105" s="396">
        <v>62.01</v>
      </c>
      <c r="E105" s="397">
        <v>54.7</v>
      </c>
      <c r="F105" s="398">
        <v>78</v>
      </c>
      <c r="G105" s="395">
        <v>40</v>
      </c>
      <c r="H105" s="396">
        <v>66.319999999999993</v>
      </c>
      <c r="I105" s="397">
        <v>60.075000000000003</v>
      </c>
      <c r="J105" s="398">
        <v>76</v>
      </c>
      <c r="K105" s="395">
        <v>47</v>
      </c>
      <c r="L105" s="396">
        <v>69.77</v>
      </c>
      <c r="M105" s="397">
        <v>56.4</v>
      </c>
      <c r="N105" s="398">
        <v>92</v>
      </c>
      <c r="O105" s="395">
        <v>44</v>
      </c>
      <c r="P105" s="396">
        <v>69.900000000000006</v>
      </c>
      <c r="Q105" s="397">
        <v>63</v>
      </c>
      <c r="R105" s="398">
        <v>79</v>
      </c>
      <c r="S105" s="362">
        <f t="shared" si="1"/>
        <v>325</v>
      </c>
    </row>
    <row r="106" spans="1:19" ht="15" customHeight="1" x14ac:dyDescent="0.25">
      <c r="A106" s="133">
        <v>25</v>
      </c>
      <c r="B106" s="394" t="s">
        <v>126</v>
      </c>
      <c r="C106" s="395">
        <v>25</v>
      </c>
      <c r="D106" s="396">
        <v>62.01</v>
      </c>
      <c r="E106" s="397">
        <v>52.84</v>
      </c>
      <c r="F106" s="398">
        <v>84</v>
      </c>
      <c r="G106" s="395">
        <v>20</v>
      </c>
      <c r="H106" s="396">
        <v>66.319999999999993</v>
      </c>
      <c r="I106" s="397">
        <v>56.75</v>
      </c>
      <c r="J106" s="398">
        <v>87</v>
      </c>
      <c r="K106" s="395">
        <v>47</v>
      </c>
      <c r="L106" s="396">
        <v>69.77</v>
      </c>
      <c r="M106" s="397">
        <v>60</v>
      </c>
      <c r="N106" s="398">
        <v>83</v>
      </c>
      <c r="O106" s="395">
        <v>31</v>
      </c>
      <c r="P106" s="396">
        <v>69.900000000000006</v>
      </c>
      <c r="Q106" s="397">
        <v>62.2</v>
      </c>
      <c r="R106" s="398">
        <v>86</v>
      </c>
      <c r="S106" s="362">
        <f t="shared" si="1"/>
        <v>340</v>
      </c>
    </row>
    <row r="107" spans="1:19" ht="15" customHeight="1" x14ac:dyDescent="0.25">
      <c r="A107" s="133">
        <v>26</v>
      </c>
      <c r="B107" s="394" t="s">
        <v>161</v>
      </c>
      <c r="C107" s="395">
        <v>19</v>
      </c>
      <c r="D107" s="396">
        <v>62.01</v>
      </c>
      <c r="E107" s="397">
        <v>52.1</v>
      </c>
      <c r="F107" s="398">
        <v>85</v>
      </c>
      <c r="G107" s="395">
        <v>18</v>
      </c>
      <c r="H107" s="396">
        <v>66.319999999999993</v>
      </c>
      <c r="I107" s="397">
        <v>48.444444444444443</v>
      </c>
      <c r="J107" s="398">
        <v>99</v>
      </c>
      <c r="K107" s="395"/>
      <c r="L107" s="396">
        <v>69.77</v>
      </c>
      <c r="M107" s="397"/>
      <c r="N107" s="398">
        <v>103</v>
      </c>
      <c r="O107" s="395"/>
      <c r="P107" s="396">
        <v>69.900000000000006</v>
      </c>
      <c r="Q107" s="397"/>
      <c r="R107" s="398">
        <v>99</v>
      </c>
      <c r="S107" s="362">
        <f t="shared" si="1"/>
        <v>386</v>
      </c>
    </row>
    <row r="108" spans="1:19" ht="15" customHeight="1" x14ac:dyDescent="0.25">
      <c r="A108" s="133">
        <v>27</v>
      </c>
      <c r="B108" s="370" t="s">
        <v>182</v>
      </c>
      <c r="C108" s="371">
        <v>53</v>
      </c>
      <c r="D108" s="372">
        <v>62.01</v>
      </c>
      <c r="E108" s="373">
        <v>51</v>
      </c>
      <c r="F108" s="374">
        <v>92</v>
      </c>
      <c r="G108" s="371">
        <v>64</v>
      </c>
      <c r="H108" s="372">
        <v>66.319999999999993</v>
      </c>
      <c r="I108" s="373">
        <v>65.140625</v>
      </c>
      <c r="J108" s="374">
        <v>50</v>
      </c>
      <c r="K108" s="371">
        <v>50</v>
      </c>
      <c r="L108" s="372">
        <v>69.77</v>
      </c>
      <c r="M108" s="373">
        <v>65.5</v>
      </c>
      <c r="N108" s="374">
        <v>62</v>
      </c>
      <c r="O108" s="371">
        <v>56</v>
      </c>
      <c r="P108" s="372">
        <v>69.900000000000006</v>
      </c>
      <c r="Q108" s="373">
        <v>67</v>
      </c>
      <c r="R108" s="374">
        <v>60</v>
      </c>
      <c r="S108" s="362">
        <f t="shared" si="1"/>
        <v>264</v>
      </c>
    </row>
    <row r="109" spans="1:19" ht="15" customHeight="1" x14ac:dyDescent="0.25">
      <c r="A109" s="133">
        <v>28</v>
      </c>
      <c r="B109" s="394" t="s">
        <v>166</v>
      </c>
      <c r="C109" s="395">
        <v>52</v>
      </c>
      <c r="D109" s="396">
        <v>62.01</v>
      </c>
      <c r="E109" s="397">
        <v>51</v>
      </c>
      <c r="F109" s="398">
        <v>93</v>
      </c>
      <c r="G109" s="395">
        <v>54</v>
      </c>
      <c r="H109" s="396">
        <v>66.319999999999993</v>
      </c>
      <c r="I109" s="397">
        <v>56.703703703703702</v>
      </c>
      <c r="J109" s="398">
        <v>88</v>
      </c>
      <c r="K109" s="395">
        <v>50</v>
      </c>
      <c r="L109" s="396">
        <v>69.77</v>
      </c>
      <c r="M109" s="397">
        <v>63.8</v>
      </c>
      <c r="N109" s="398">
        <v>69</v>
      </c>
      <c r="O109" s="395">
        <v>50</v>
      </c>
      <c r="P109" s="396">
        <v>69.900000000000006</v>
      </c>
      <c r="Q109" s="397">
        <v>66.400000000000006</v>
      </c>
      <c r="R109" s="398">
        <v>63</v>
      </c>
      <c r="S109" s="362">
        <f t="shared" si="1"/>
        <v>313</v>
      </c>
    </row>
    <row r="110" spans="1:19" ht="15" customHeight="1" x14ac:dyDescent="0.25">
      <c r="A110" s="133">
        <v>29</v>
      </c>
      <c r="B110" s="394" t="s">
        <v>128</v>
      </c>
      <c r="C110" s="395">
        <v>40</v>
      </c>
      <c r="D110" s="396">
        <v>62.01</v>
      </c>
      <c r="E110" s="397">
        <v>50.9</v>
      </c>
      <c r="F110" s="398">
        <v>94</v>
      </c>
      <c r="G110" s="395">
        <v>24</v>
      </c>
      <c r="H110" s="396">
        <v>66.319999999999993</v>
      </c>
      <c r="I110" s="397">
        <v>54.17</v>
      </c>
      <c r="J110" s="398">
        <v>95</v>
      </c>
      <c r="K110" s="395">
        <v>25</v>
      </c>
      <c r="L110" s="396">
        <v>69.77</v>
      </c>
      <c r="M110" s="397">
        <v>67</v>
      </c>
      <c r="N110" s="398">
        <v>50</v>
      </c>
      <c r="O110" s="395">
        <v>24</v>
      </c>
      <c r="P110" s="396">
        <v>69.900000000000006</v>
      </c>
      <c r="Q110" s="397">
        <v>65.8</v>
      </c>
      <c r="R110" s="398">
        <v>69</v>
      </c>
      <c r="S110" s="362">
        <f t="shared" si="1"/>
        <v>308</v>
      </c>
    </row>
    <row r="111" spans="1:19" ht="15" customHeight="1" thickBot="1" x14ac:dyDescent="0.3">
      <c r="A111" s="133">
        <v>30</v>
      </c>
      <c r="B111" s="370" t="s">
        <v>11</v>
      </c>
      <c r="C111" s="371"/>
      <c r="D111" s="372">
        <v>62.01</v>
      </c>
      <c r="E111" s="373"/>
      <c r="F111" s="374">
        <v>102</v>
      </c>
      <c r="G111" s="371">
        <v>18</v>
      </c>
      <c r="H111" s="372">
        <v>66.319999999999993</v>
      </c>
      <c r="I111" s="373">
        <v>60.722222222222221</v>
      </c>
      <c r="J111" s="374">
        <v>72</v>
      </c>
      <c r="K111" s="371">
        <v>32</v>
      </c>
      <c r="L111" s="372">
        <v>69.77</v>
      </c>
      <c r="M111" s="373">
        <v>66.8</v>
      </c>
      <c r="N111" s="374">
        <v>52</v>
      </c>
      <c r="O111" s="371">
        <v>16</v>
      </c>
      <c r="P111" s="372">
        <v>69.900000000000006</v>
      </c>
      <c r="Q111" s="373">
        <v>66</v>
      </c>
      <c r="R111" s="374">
        <v>67</v>
      </c>
      <c r="S111" s="362">
        <f t="shared" si="1"/>
        <v>293</v>
      </c>
    </row>
    <row r="112" spans="1:19" ht="15" customHeight="1" thickBot="1" x14ac:dyDescent="0.3">
      <c r="A112" s="136"/>
      <c r="B112" s="151" t="s">
        <v>110</v>
      </c>
      <c r="C112" s="152">
        <f>SUM(C113:C121)</f>
        <v>457</v>
      </c>
      <c r="D112" s="153">
        <v>62.01</v>
      </c>
      <c r="E112" s="277">
        <f>AVERAGE(E113:E121)</f>
        <v>65.939995651616584</v>
      </c>
      <c r="F112" s="154"/>
      <c r="G112" s="152">
        <f>SUM(G113:G121)</f>
        <v>534</v>
      </c>
      <c r="H112" s="153">
        <v>66.319999999999993</v>
      </c>
      <c r="I112" s="277">
        <f>AVERAGE(I113:I121)</f>
        <v>67.043731748990368</v>
      </c>
      <c r="J112" s="154"/>
      <c r="K112" s="152">
        <f>SUM(K113:K121)</f>
        <v>572</v>
      </c>
      <c r="L112" s="153">
        <v>69.77</v>
      </c>
      <c r="M112" s="277">
        <f>AVERAGE(M113:M121)</f>
        <v>67.463372634826101</v>
      </c>
      <c r="N112" s="154"/>
      <c r="O112" s="152">
        <f>SUM(O113:O121)</f>
        <v>491</v>
      </c>
      <c r="P112" s="153">
        <v>69.900000000000006</v>
      </c>
      <c r="Q112" s="277">
        <f>AVERAGE(Q113:Q121)</f>
        <v>72.241133706650956</v>
      </c>
      <c r="R112" s="154"/>
      <c r="S112" s="289"/>
    </row>
    <row r="113" spans="1:19" ht="15" customHeight="1" x14ac:dyDescent="0.25">
      <c r="A113" s="162">
        <v>1</v>
      </c>
      <c r="B113" s="405" t="s">
        <v>65</v>
      </c>
      <c r="C113" s="406">
        <v>87</v>
      </c>
      <c r="D113" s="407">
        <v>62.01</v>
      </c>
      <c r="E113" s="408">
        <v>79.149425287356323</v>
      </c>
      <c r="F113" s="409">
        <v>1</v>
      </c>
      <c r="G113" s="406">
        <v>83</v>
      </c>
      <c r="H113" s="407">
        <v>66.319999999999993</v>
      </c>
      <c r="I113" s="408">
        <v>78.8</v>
      </c>
      <c r="J113" s="409">
        <v>1</v>
      </c>
      <c r="K113" s="406">
        <v>83</v>
      </c>
      <c r="L113" s="407">
        <v>69.77</v>
      </c>
      <c r="M113" s="408">
        <v>79.602409638554221</v>
      </c>
      <c r="N113" s="409">
        <v>1</v>
      </c>
      <c r="O113" s="406">
        <v>72</v>
      </c>
      <c r="P113" s="407">
        <v>69.900000000000006</v>
      </c>
      <c r="Q113" s="408">
        <v>80.358974358974365</v>
      </c>
      <c r="R113" s="409">
        <v>1</v>
      </c>
      <c r="S113" s="410">
        <f t="shared" ref="S113:S120" si="2">R113+N113+J113+F113</f>
        <v>4</v>
      </c>
    </row>
    <row r="114" spans="1:19" ht="15" customHeight="1" x14ac:dyDescent="0.25">
      <c r="A114" s="28">
        <v>2</v>
      </c>
      <c r="B114" s="356" t="s">
        <v>102</v>
      </c>
      <c r="C114" s="357">
        <v>56</v>
      </c>
      <c r="D114" s="358">
        <v>62.01</v>
      </c>
      <c r="E114" s="359">
        <v>74.099999999999994</v>
      </c>
      <c r="F114" s="360">
        <v>2</v>
      </c>
      <c r="G114" s="357">
        <v>87</v>
      </c>
      <c r="H114" s="358">
        <v>66.319999999999993</v>
      </c>
      <c r="I114" s="359">
        <v>71.183908045977006</v>
      </c>
      <c r="J114" s="360">
        <v>18</v>
      </c>
      <c r="K114" s="357">
        <v>78</v>
      </c>
      <c r="L114" s="358">
        <v>69.77</v>
      </c>
      <c r="M114" s="359">
        <v>72.064102564102569</v>
      </c>
      <c r="N114" s="360">
        <v>9</v>
      </c>
      <c r="O114" s="357">
        <v>67</v>
      </c>
      <c r="P114" s="358">
        <v>69.900000000000006</v>
      </c>
      <c r="Q114" s="359">
        <v>78</v>
      </c>
      <c r="R114" s="360">
        <v>2</v>
      </c>
      <c r="S114" s="375">
        <f t="shared" si="2"/>
        <v>31</v>
      </c>
    </row>
    <row r="115" spans="1:19" ht="15" customHeight="1" x14ac:dyDescent="0.25">
      <c r="A115" s="12">
        <v>3</v>
      </c>
      <c r="B115" s="364" t="s">
        <v>73</v>
      </c>
      <c r="C115" s="365">
        <v>46</v>
      </c>
      <c r="D115" s="366">
        <v>62.01</v>
      </c>
      <c r="E115" s="367">
        <v>68.391304347826093</v>
      </c>
      <c r="F115" s="368">
        <v>7</v>
      </c>
      <c r="G115" s="365">
        <v>74</v>
      </c>
      <c r="H115" s="366">
        <v>66.319999999999993</v>
      </c>
      <c r="I115" s="367">
        <v>71.445945945945951</v>
      </c>
      <c r="J115" s="368">
        <v>15</v>
      </c>
      <c r="K115" s="365">
        <v>82</v>
      </c>
      <c r="L115" s="366">
        <v>69.77</v>
      </c>
      <c r="M115" s="367">
        <v>70.951807228915669</v>
      </c>
      <c r="N115" s="368">
        <v>10</v>
      </c>
      <c r="O115" s="365">
        <v>78</v>
      </c>
      <c r="P115" s="366">
        <v>69.900000000000006</v>
      </c>
      <c r="Q115" s="367">
        <v>74</v>
      </c>
      <c r="R115" s="368">
        <v>18</v>
      </c>
      <c r="S115" s="369">
        <f t="shared" si="2"/>
        <v>50</v>
      </c>
    </row>
    <row r="116" spans="1:19" ht="15" customHeight="1" x14ac:dyDescent="0.25">
      <c r="A116" s="12">
        <v>4</v>
      </c>
      <c r="B116" s="356" t="s">
        <v>64</v>
      </c>
      <c r="C116" s="357">
        <v>77</v>
      </c>
      <c r="D116" s="358">
        <v>62.01</v>
      </c>
      <c r="E116" s="359">
        <v>66.285714285714292</v>
      </c>
      <c r="F116" s="360">
        <v>18</v>
      </c>
      <c r="G116" s="357">
        <v>49</v>
      </c>
      <c r="H116" s="358">
        <v>66.319999999999993</v>
      </c>
      <c r="I116" s="359">
        <v>74.5</v>
      </c>
      <c r="J116" s="360">
        <v>8</v>
      </c>
      <c r="K116" s="357">
        <v>77</v>
      </c>
      <c r="L116" s="358">
        <v>69.77</v>
      </c>
      <c r="M116" s="359">
        <v>74.2</v>
      </c>
      <c r="N116" s="360">
        <v>4</v>
      </c>
      <c r="O116" s="357">
        <v>75</v>
      </c>
      <c r="P116" s="358">
        <v>69.900000000000006</v>
      </c>
      <c r="Q116" s="359">
        <v>74.666666666666671</v>
      </c>
      <c r="R116" s="360">
        <v>14</v>
      </c>
      <c r="S116" s="369">
        <f t="shared" si="2"/>
        <v>44</v>
      </c>
    </row>
    <row r="117" spans="1:19" ht="15" customHeight="1" x14ac:dyDescent="0.25">
      <c r="A117" s="12">
        <v>5</v>
      </c>
      <c r="B117" s="356" t="s">
        <v>115</v>
      </c>
      <c r="C117" s="357">
        <v>94</v>
      </c>
      <c r="D117" s="358">
        <v>62.01</v>
      </c>
      <c r="E117" s="359">
        <v>65.691489361702125</v>
      </c>
      <c r="F117" s="360">
        <v>24</v>
      </c>
      <c r="G117" s="357">
        <v>138</v>
      </c>
      <c r="H117" s="358">
        <v>66.319999999999993</v>
      </c>
      <c r="I117" s="359">
        <v>65.099999999999994</v>
      </c>
      <c r="J117" s="360">
        <v>52</v>
      </c>
      <c r="K117" s="357">
        <v>119</v>
      </c>
      <c r="L117" s="358">
        <v>69.77</v>
      </c>
      <c r="M117" s="359">
        <v>62.4</v>
      </c>
      <c r="N117" s="360">
        <v>72</v>
      </c>
      <c r="O117" s="357">
        <v>97</v>
      </c>
      <c r="P117" s="358">
        <v>69.900000000000006</v>
      </c>
      <c r="Q117" s="359">
        <v>69</v>
      </c>
      <c r="R117" s="360">
        <v>47</v>
      </c>
      <c r="S117" s="369">
        <f t="shared" si="2"/>
        <v>195</v>
      </c>
    </row>
    <row r="118" spans="1:19" ht="15" customHeight="1" x14ac:dyDescent="0.25">
      <c r="A118" s="12">
        <v>6</v>
      </c>
      <c r="B118" s="370" t="s">
        <v>43</v>
      </c>
      <c r="C118" s="371">
        <v>26</v>
      </c>
      <c r="D118" s="372">
        <v>62.01</v>
      </c>
      <c r="E118" s="373">
        <v>61.307692307692307</v>
      </c>
      <c r="F118" s="374">
        <v>46</v>
      </c>
      <c r="G118" s="371">
        <v>18</v>
      </c>
      <c r="H118" s="372">
        <v>66.319999999999993</v>
      </c>
      <c r="I118" s="373">
        <v>61.94</v>
      </c>
      <c r="J118" s="374">
        <v>68</v>
      </c>
      <c r="K118" s="371">
        <v>23</v>
      </c>
      <c r="L118" s="372">
        <v>69.77</v>
      </c>
      <c r="M118" s="373">
        <v>68.347826086956516</v>
      </c>
      <c r="N118" s="374">
        <v>33</v>
      </c>
      <c r="O118" s="371">
        <v>26</v>
      </c>
      <c r="P118" s="372">
        <v>69.900000000000006</v>
      </c>
      <c r="Q118" s="373">
        <v>68.407407407407405</v>
      </c>
      <c r="R118" s="374">
        <v>52</v>
      </c>
      <c r="S118" s="369">
        <f t="shared" si="2"/>
        <v>199</v>
      </c>
    </row>
    <row r="119" spans="1:19" ht="15" customHeight="1" x14ac:dyDescent="0.25">
      <c r="A119" s="12">
        <v>7</v>
      </c>
      <c r="B119" s="370" t="s">
        <v>66</v>
      </c>
      <c r="C119" s="371">
        <v>18</v>
      </c>
      <c r="D119" s="372">
        <v>62.01</v>
      </c>
      <c r="E119" s="373">
        <v>57.5</v>
      </c>
      <c r="F119" s="374">
        <v>68</v>
      </c>
      <c r="G119" s="371">
        <v>26</v>
      </c>
      <c r="H119" s="372">
        <v>66.319999999999993</v>
      </c>
      <c r="I119" s="373">
        <v>57</v>
      </c>
      <c r="J119" s="374">
        <v>85</v>
      </c>
      <c r="K119" s="371">
        <v>47</v>
      </c>
      <c r="L119" s="372">
        <v>69.77</v>
      </c>
      <c r="M119" s="373">
        <v>60.2</v>
      </c>
      <c r="N119" s="374">
        <v>81</v>
      </c>
      <c r="O119" s="371">
        <v>29</v>
      </c>
      <c r="P119" s="372">
        <v>69.900000000000006</v>
      </c>
      <c r="Q119" s="373">
        <v>66.034482758620683</v>
      </c>
      <c r="R119" s="374">
        <v>66</v>
      </c>
      <c r="S119" s="369">
        <f t="shared" si="2"/>
        <v>300</v>
      </c>
    </row>
    <row r="120" spans="1:19" ht="15" customHeight="1" x14ac:dyDescent="0.25">
      <c r="A120" s="12">
        <v>8</v>
      </c>
      <c r="B120" s="364" t="s">
        <v>168</v>
      </c>
      <c r="C120" s="365">
        <v>53</v>
      </c>
      <c r="D120" s="366">
        <v>62.01</v>
      </c>
      <c r="E120" s="367">
        <v>55.094339622641506</v>
      </c>
      <c r="F120" s="368">
        <v>76</v>
      </c>
      <c r="G120" s="365">
        <v>59</v>
      </c>
      <c r="H120" s="366">
        <v>66.319999999999993</v>
      </c>
      <c r="I120" s="367">
        <v>56.38</v>
      </c>
      <c r="J120" s="368">
        <v>89</v>
      </c>
      <c r="K120" s="365">
        <v>43</v>
      </c>
      <c r="L120" s="366">
        <v>69.77</v>
      </c>
      <c r="M120" s="367">
        <v>60.02325581395349</v>
      </c>
      <c r="N120" s="368">
        <v>82</v>
      </c>
      <c r="O120" s="365">
        <v>47</v>
      </c>
      <c r="P120" s="366">
        <v>69.900000000000006</v>
      </c>
      <c r="Q120" s="367">
        <v>67.461538461538467</v>
      </c>
      <c r="R120" s="368">
        <v>57</v>
      </c>
      <c r="S120" s="369">
        <f t="shared" si="2"/>
        <v>304</v>
      </c>
    </row>
    <row r="121" spans="1:19" ht="15" customHeight="1" thickBot="1" x14ac:dyDescent="0.3">
      <c r="A121" s="29">
        <v>9</v>
      </c>
      <c r="B121" s="411" t="s">
        <v>42</v>
      </c>
      <c r="C121" s="412"/>
      <c r="D121" s="413">
        <v>62.01</v>
      </c>
      <c r="E121" s="414"/>
      <c r="F121" s="415">
        <v>102</v>
      </c>
      <c r="G121" s="412"/>
      <c r="H121" s="413">
        <v>66.319999999999993</v>
      </c>
      <c r="I121" s="414"/>
      <c r="J121" s="415">
        <v>101</v>
      </c>
      <c r="K121" s="412">
        <v>20</v>
      </c>
      <c r="L121" s="413">
        <v>69.77</v>
      </c>
      <c r="M121" s="414">
        <v>59.38095238095238</v>
      </c>
      <c r="N121" s="415">
        <v>86</v>
      </c>
      <c r="O121" s="412"/>
      <c r="P121" s="413">
        <v>69.900000000000006</v>
      </c>
      <c r="Q121" s="414"/>
      <c r="R121" s="415">
        <v>99</v>
      </c>
      <c r="S121" s="416">
        <f>R121+N121+J121+F121</f>
        <v>388</v>
      </c>
    </row>
    <row r="122" spans="1:19" x14ac:dyDescent="0.25">
      <c r="A122" s="138"/>
      <c r="B122" s="140" t="s">
        <v>121</v>
      </c>
      <c r="C122" s="140"/>
      <c r="D122" s="140"/>
      <c r="E122" s="160">
        <f>AVERAGE(E6:E13,E15:E26,E28:E44,E46:E65,E67:E80,E82:E111,E113:E121)</f>
        <v>60.124489745886983</v>
      </c>
      <c r="F122" s="140"/>
      <c r="G122" s="140"/>
      <c r="H122" s="328"/>
      <c r="I122" s="160">
        <f>AVERAGE(I6:I13,I15:I26,I28:I44,I46:I65,I67:I80,I82:I111,I113:I121)</f>
        <v>64.738797147253678</v>
      </c>
      <c r="J122" s="140"/>
      <c r="K122" s="140"/>
      <c r="L122" s="328"/>
      <c r="M122" s="160">
        <f>AVERAGE(M6:M13,M15:M26,M28:M44,M46:M65,M67:M80,M82:M111,M113:M121)</f>
        <v>65.031943686958186</v>
      </c>
      <c r="N122" s="140"/>
      <c r="O122" s="140"/>
      <c r="P122" s="328"/>
      <c r="Q122" s="160">
        <f>AVERAGE(Q6:Q13,Q15:Q26,Q28:Q44,Q46:Q65,Q67:Q80,Q82:Q111,Q113:Q121)</f>
        <v>68.311586291832597</v>
      </c>
      <c r="R122" s="140"/>
      <c r="S122" s="138"/>
    </row>
    <row r="123" spans="1:19" x14ac:dyDescent="0.25">
      <c r="A123" s="138"/>
      <c r="B123" s="139" t="s">
        <v>122</v>
      </c>
      <c r="C123" s="139"/>
      <c r="D123" s="139"/>
      <c r="E123" s="676">
        <v>62.01</v>
      </c>
      <c r="F123" s="139"/>
      <c r="G123" s="139"/>
      <c r="H123" s="139"/>
      <c r="I123" s="329">
        <v>66.319999999999993</v>
      </c>
      <c r="J123" s="330"/>
      <c r="K123" s="139"/>
      <c r="L123" s="139"/>
      <c r="M123" s="329">
        <v>69.77</v>
      </c>
      <c r="N123" s="330"/>
      <c r="O123" s="139"/>
      <c r="P123" s="139"/>
      <c r="Q123" s="329">
        <v>69.900000000000006</v>
      </c>
      <c r="R123" s="330"/>
      <c r="S123" s="138"/>
    </row>
    <row r="126" spans="1:19" x14ac:dyDescent="0.25"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</row>
    <row r="127" spans="1:19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Q4:Q123">
    <cfRule type="cellIs" dxfId="84" priority="1257" operator="equal">
      <formula>$Q$122</formula>
    </cfRule>
    <cfRule type="containsBlanks" dxfId="83" priority="1259">
      <formula>LEN(TRIM(Q4))=0</formula>
    </cfRule>
    <cfRule type="cellIs" dxfId="82" priority="1260" operator="lessThan">
      <formula>50</formula>
    </cfRule>
    <cfRule type="cellIs" dxfId="81" priority="1261" operator="between">
      <formula>$Q$122</formula>
      <formula>50</formula>
    </cfRule>
    <cfRule type="cellIs" dxfId="80" priority="1262" operator="between">
      <formula>75</formula>
      <formula>$Q$122</formula>
    </cfRule>
    <cfRule type="cellIs" dxfId="79" priority="1263" operator="greaterThanOrEqual">
      <formula>75</formula>
    </cfRule>
  </conditionalFormatting>
  <conditionalFormatting sqref="I4:I123">
    <cfRule type="cellIs" dxfId="78" priority="13" operator="between">
      <formula>$I$122</formula>
      <formula>64.737</formula>
    </cfRule>
    <cfRule type="containsBlanks" dxfId="77" priority="14">
      <formula>LEN(TRIM(I4))=0</formula>
    </cfRule>
    <cfRule type="cellIs" dxfId="76" priority="15" operator="lessThan">
      <formula>50</formula>
    </cfRule>
    <cfRule type="cellIs" dxfId="75" priority="16" operator="between">
      <formula>$I$122</formula>
      <formula>50</formula>
    </cfRule>
    <cfRule type="cellIs" dxfId="74" priority="17" operator="between">
      <formula>74.999</formula>
      <formula>$I$122</formula>
    </cfRule>
    <cfRule type="cellIs" dxfId="73" priority="18" operator="greaterThanOrEqual">
      <formula>75</formula>
    </cfRule>
  </conditionalFormatting>
  <conditionalFormatting sqref="M4:M123">
    <cfRule type="cellIs" dxfId="72" priority="7" operator="equal">
      <formula>$M$122</formula>
    </cfRule>
    <cfRule type="containsBlanks" dxfId="71" priority="8">
      <formula>LEN(TRIM(M4))=0</formula>
    </cfRule>
    <cfRule type="cellIs" dxfId="70" priority="9" operator="lessThan">
      <formula>50</formula>
    </cfRule>
    <cfRule type="cellIs" dxfId="69" priority="10" operator="between">
      <formula>$M$122</formula>
      <formula>50</formula>
    </cfRule>
    <cfRule type="cellIs" dxfId="68" priority="11" operator="between">
      <formula>74.999</formula>
      <formula>$M$122</formula>
    </cfRule>
    <cfRule type="cellIs" dxfId="67" priority="12" operator="greaterThanOrEqual">
      <formula>75</formula>
    </cfRule>
  </conditionalFormatting>
  <conditionalFormatting sqref="E4:E123">
    <cfRule type="cellIs" dxfId="66" priority="1" operator="equal">
      <formula>$E$122</formula>
    </cfRule>
    <cfRule type="containsBlanks" dxfId="65" priority="2">
      <formula>LEN(TRIM(E4))=0</formula>
    </cfRule>
    <cfRule type="cellIs" dxfId="64" priority="3" operator="lessThan">
      <formula>50</formula>
    </cfRule>
    <cfRule type="cellIs" dxfId="63" priority="4" operator="between">
      <formula>$E$122</formula>
      <formula>50</formula>
    </cfRule>
    <cfRule type="cellIs" dxfId="62" priority="5" operator="between">
      <formula>75</formula>
      <formula>$E$122</formula>
    </cfRule>
    <cfRule type="cellIs" dxfId="61" priority="6" operator="greaterThanOrEqual">
      <formula>75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RowHeight="15" x14ac:dyDescent="0.25"/>
  <cols>
    <col min="1" max="1" width="4.7109375" style="94" customWidth="1"/>
    <col min="2" max="2" width="18.7109375" style="94" customWidth="1"/>
    <col min="3" max="3" width="31.7109375" style="94" customWidth="1"/>
    <col min="4" max="5" width="7.7109375" style="94" customWidth="1"/>
    <col min="6" max="6" width="18.7109375" style="94" customWidth="1"/>
    <col min="7" max="7" width="31.7109375" style="94" customWidth="1"/>
    <col min="8" max="9" width="7.7109375" style="94" customWidth="1"/>
    <col min="10" max="10" width="18.7109375" style="94" customWidth="1"/>
    <col min="11" max="11" width="31.7109375" style="94" customWidth="1"/>
    <col min="12" max="13" width="7.7109375" style="94" customWidth="1"/>
    <col min="14" max="14" width="18.7109375" style="94" customWidth="1"/>
    <col min="15" max="15" width="31.7109375" style="94" customWidth="1"/>
    <col min="16" max="18" width="7.7109375" style="94" customWidth="1"/>
    <col min="19" max="16384" width="9.140625" style="94"/>
  </cols>
  <sheetData>
    <row r="1" spans="1:20" x14ac:dyDescent="0.25">
      <c r="S1" s="21"/>
      <c r="T1" s="94" t="s">
        <v>89</v>
      </c>
    </row>
    <row r="2" spans="1:20" ht="15.75" x14ac:dyDescent="0.25">
      <c r="F2" s="696" t="s">
        <v>86</v>
      </c>
      <c r="G2" s="696"/>
      <c r="H2" s="63"/>
      <c r="I2" s="63"/>
      <c r="N2" s="63"/>
      <c r="O2" s="63"/>
      <c r="P2" s="63"/>
      <c r="Q2" s="63"/>
      <c r="S2" s="62"/>
      <c r="T2" s="94" t="s">
        <v>90</v>
      </c>
    </row>
    <row r="3" spans="1:20" ht="15.75" thickBot="1" x14ac:dyDescent="0.3">
      <c r="S3" s="112"/>
      <c r="T3" s="94" t="s">
        <v>91</v>
      </c>
    </row>
    <row r="4" spans="1:20" ht="15.75" thickBot="1" x14ac:dyDescent="0.3">
      <c r="A4" s="690" t="s">
        <v>41</v>
      </c>
      <c r="B4" s="694">
        <v>2024</v>
      </c>
      <c r="C4" s="692"/>
      <c r="D4" s="692"/>
      <c r="E4" s="692"/>
      <c r="F4" s="694">
        <v>2023</v>
      </c>
      <c r="G4" s="692"/>
      <c r="H4" s="692"/>
      <c r="I4" s="692"/>
      <c r="J4" s="695">
        <v>2022</v>
      </c>
      <c r="K4" s="692"/>
      <c r="L4" s="692"/>
      <c r="M4" s="693"/>
      <c r="N4" s="692">
        <v>2021</v>
      </c>
      <c r="O4" s="692"/>
      <c r="P4" s="692"/>
      <c r="Q4" s="693"/>
      <c r="S4" s="23"/>
      <c r="T4" s="94" t="s">
        <v>92</v>
      </c>
    </row>
    <row r="5" spans="1:20" ht="45" customHeight="1" thickBot="1" x14ac:dyDescent="0.3">
      <c r="A5" s="691"/>
      <c r="B5" s="113" t="s">
        <v>40</v>
      </c>
      <c r="C5" s="113" t="s">
        <v>116</v>
      </c>
      <c r="D5" s="30" t="s">
        <v>117</v>
      </c>
      <c r="E5" s="456" t="s">
        <v>118</v>
      </c>
      <c r="F5" s="113" t="s">
        <v>40</v>
      </c>
      <c r="G5" s="113" t="s">
        <v>116</v>
      </c>
      <c r="H5" s="30" t="s">
        <v>117</v>
      </c>
      <c r="I5" s="456" t="s">
        <v>118</v>
      </c>
      <c r="J5" s="5" t="s">
        <v>40</v>
      </c>
      <c r="K5" s="113" t="s">
        <v>116</v>
      </c>
      <c r="L5" s="30" t="s">
        <v>117</v>
      </c>
      <c r="M5" s="114" t="s">
        <v>118</v>
      </c>
      <c r="N5" s="458" t="s">
        <v>40</v>
      </c>
      <c r="O5" s="113" t="s">
        <v>116</v>
      </c>
      <c r="P5" s="30" t="s">
        <v>117</v>
      </c>
      <c r="Q5" s="114" t="s">
        <v>118</v>
      </c>
    </row>
    <row r="6" spans="1:20" ht="15" customHeight="1" x14ac:dyDescent="0.25">
      <c r="A6" s="115">
        <v>1</v>
      </c>
      <c r="B6" s="619" t="s">
        <v>0</v>
      </c>
      <c r="C6" s="619" t="s">
        <v>65</v>
      </c>
      <c r="D6" s="619">
        <v>62.01</v>
      </c>
      <c r="E6" s="620">
        <v>79.149425287356323</v>
      </c>
      <c r="F6" s="186" t="s">
        <v>0</v>
      </c>
      <c r="G6" s="187" t="s">
        <v>65</v>
      </c>
      <c r="H6" s="453">
        <v>66.319999999999993</v>
      </c>
      <c r="I6" s="189">
        <v>78.8</v>
      </c>
      <c r="J6" s="464" t="s">
        <v>0</v>
      </c>
      <c r="K6" s="187" t="s">
        <v>65</v>
      </c>
      <c r="L6" s="228">
        <v>69.77</v>
      </c>
      <c r="M6" s="351">
        <v>79.602409638554221</v>
      </c>
      <c r="N6" s="240" t="s">
        <v>0</v>
      </c>
      <c r="O6" s="417" t="s">
        <v>65</v>
      </c>
      <c r="P6" s="579">
        <v>69.900000000000006</v>
      </c>
      <c r="Q6" s="351">
        <v>80.358974358974365</v>
      </c>
    </row>
    <row r="7" spans="1:20" ht="15" customHeight="1" x14ac:dyDescent="0.25">
      <c r="A7" s="116">
        <v>2</v>
      </c>
      <c r="B7" s="454" t="s">
        <v>0</v>
      </c>
      <c r="C7" s="454" t="s">
        <v>102</v>
      </c>
      <c r="D7" s="454">
        <v>62.01</v>
      </c>
      <c r="E7" s="224">
        <v>74.099999999999994</v>
      </c>
      <c r="F7" s="190" t="s">
        <v>16</v>
      </c>
      <c r="G7" s="167" t="s">
        <v>141</v>
      </c>
      <c r="H7" s="454">
        <v>66.319999999999993</v>
      </c>
      <c r="I7" s="64">
        <v>78</v>
      </c>
      <c r="J7" s="465" t="s">
        <v>1</v>
      </c>
      <c r="K7" s="167" t="s">
        <v>145</v>
      </c>
      <c r="L7" s="224">
        <v>69.77</v>
      </c>
      <c r="M7" s="301">
        <v>74.5</v>
      </c>
      <c r="N7" s="199" t="s">
        <v>0</v>
      </c>
      <c r="O7" s="216" t="s">
        <v>102</v>
      </c>
      <c r="P7" s="580">
        <v>69.900000000000006</v>
      </c>
      <c r="Q7" s="301">
        <v>78</v>
      </c>
    </row>
    <row r="8" spans="1:20" ht="15" customHeight="1" x14ac:dyDescent="0.25">
      <c r="A8" s="116">
        <v>3</v>
      </c>
      <c r="B8" s="454" t="s">
        <v>31</v>
      </c>
      <c r="C8" s="454" t="s">
        <v>35</v>
      </c>
      <c r="D8" s="454">
        <v>62.01</v>
      </c>
      <c r="E8" s="224">
        <v>71</v>
      </c>
      <c r="F8" s="190" t="s">
        <v>23</v>
      </c>
      <c r="G8" s="167" t="s">
        <v>29</v>
      </c>
      <c r="H8" s="454">
        <v>66.319999999999993</v>
      </c>
      <c r="I8" s="64">
        <v>77.2</v>
      </c>
      <c r="J8" s="465" t="s">
        <v>38</v>
      </c>
      <c r="K8" s="167" t="s">
        <v>50</v>
      </c>
      <c r="L8" s="224">
        <v>69.77</v>
      </c>
      <c r="M8" s="301">
        <v>74.215686274509807</v>
      </c>
      <c r="N8" s="199" t="s">
        <v>1</v>
      </c>
      <c r="O8" s="215" t="s">
        <v>145</v>
      </c>
      <c r="P8" s="580">
        <v>69.900000000000006</v>
      </c>
      <c r="Q8" s="301">
        <v>77.3</v>
      </c>
    </row>
    <row r="9" spans="1:20" ht="15" customHeight="1" x14ac:dyDescent="0.25">
      <c r="A9" s="116">
        <v>4</v>
      </c>
      <c r="B9" s="454" t="s">
        <v>1</v>
      </c>
      <c r="C9" s="454" t="s">
        <v>145</v>
      </c>
      <c r="D9" s="454">
        <v>62.01</v>
      </c>
      <c r="E9" s="224">
        <v>70.900000000000006</v>
      </c>
      <c r="F9" s="190" t="s">
        <v>38</v>
      </c>
      <c r="G9" s="167" t="s">
        <v>49</v>
      </c>
      <c r="H9" s="454">
        <v>66.319999999999993</v>
      </c>
      <c r="I9" s="65">
        <v>76.599999999999994</v>
      </c>
      <c r="J9" s="465" t="s">
        <v>0</v>
      </c>
      <c r="K9" s="167" t="s">
        <v>64</v>
      </c>
      <c r="L9" s="224">
        <v>69.77</v>
      </c>
      <c r="M9" s="301">
        <v>74.2</v>
      </c>
      <c r="N9" s="199" t="s">
        <v>1</v>
      </c>
      <c r="O9" s="215" t="s">
        <v>5</v>
      </c>
      <c r="P9" s="580">
        <v>69.900000000000006</v>
      </c>
      <c r="Q9" s="301">
        <v>77.099999999999994</v>
      </c>
    </row>
    <row r="10" spans="1:20" ht="15" customHeight="1" x14ac:dyDescent="0.25">
      <c r="A10" s="116">
        <v>5</v>
      </c>
      <c r="B10" s="454" t="s">
        <v>1</v>
      </c>
      <c r="C10" s="454" t="s">
        <v>78</v>
      </c>
      <c r="D10" s="454">
        <v>62.01</v>
      </c>
      <c r="E10" s="224">
        <v>68.900000000000006</v>
      </c>
      <c r="F10" s="190" t="s">
        <v>1</v>
      </c>
      <c r="G10" s="167" t="s">
        <v>145</v>
      </c>
      <c r="H10" s="454">
        <v>66.319999999999993</v>
      </c>
      <c r="I10" s="64">
        <v>75.509090909090915</v>
      </c>
      <c r="J10" s="465" t="s">
        <v>31</v>
      </c>
      <c r="K10" s="167" t="s">
        <v>35</v>
      </c>
      <c r="L10" s="224">
        <v>69.77</v>
      </c>
      <c r="M10" s="301">
        <v>73.900000000000006</v>
      </c>
      <c r="N10" s="202" t="s">
        <v>16</v>
      </c>
      <c r="O10" s="213" t="s">
        <v>141</v>
      </c>
      <c r="P10" s="580">
        <v>69.900000000000006</v>
      </c>
      <c r="Q10" s="301">
        <v>77</v>
      </c>
    </row>
    <row r="11" spans="1:20" ht="15" customHeight="1" x14ac:dyDescent="0.25">
      <c r="A11" s="116">
        <v>6</v>
      </c>
      <c r="B11" s="454" t="s">
        <v>16</v>
      </c>
      <c r="C11" s="454" t="s">
        <v>189</v>
      </c>
      <c r="D11" s="454">
        <v>62.01</v>
      </c>
      <c r="E11" s="224">
        <v>68.400000000000006</v>
      </c>
      <c r="F11" s="190" t="s">
        <v>1</v>
      </c>
      <c r="G11" s="167" t="s">
        <v>78</v>
      </c>
      <c r="H11" s="454">
        <v>66.319999999999993</v>
      </c>
      <c r="I11" s="64">
        <v>74.893939393939391</v>
      </c>
      <c r="J11" s="465" t="s">
        <v>16</v>
      </c>
      <c r="K11" s="167" t="s">
        <v>21</v>
      </c>
      <c r="L11" s="224">
        <v>69.77</v>
      </c>
      <c r="M11" s="301">
        <v>73</v>
      </c>
      <c r="N11" s="199" t="s">
        <v>38</v>
      </c>
      <c r="O11" s="213" t="s">
        <v>49</v>
      </c>
      <c r="P11" s="580">
        <v>69.900000000000006</v>
      </c>
      <c r="Q11" s="301">
        <v>76.900000000000006</v>
      </c>
    </row>
    <row r="12" spans="1:20" ht="15" customHeight="1" x14ac:dyDescent="0.25">
      <c r="A12" s="116">
        <v>7</v>
      </c>
      <c r="B12" s="454" t="s">
        <v>0</v>
      </c>
      <c r="C12" s="454" t="s">
        <v>73</v>
      </c>
      <c r="D12" s="454">
        <v>62.01</v>
      </c>
      <c r="E12" s="224">
        <v>68.391304347826093</v>
      </c>
      <c r="F12" s="190" t="s">
        <v>13</v>
      </c>
      <c r="G12" s="167" t="s">
        <v>124</v>
      </c>
      <c r="H12" s="454">
        <v>66.319999999999993</v>
      </c>
      <c r="I12" s="64">
        <v>74.8</v>
      </c>
      <c r="J12" s="465" t="s">
        <v>23</v>
      </c>
      <c r="K12" s="167" t="s">
        <v>53</v>
      </c>
      <c r="L12" s="224">
        <v>69.77</v>
      </c>
      <c r="M12" s="301">
        <v>72.2</v>
      </c>
      <c r="N12" s="199" t="s">
        <v>31</v>
      </c>
      <c r="O12" s="213" t="s">
        <v>35</v>
      </c>
      <c r="P12" s="580">
        <v>69.900000000000006</v>
      </c>
      <c r="Q12" s="301">
        <v>75.900000000000006</v>
      </c>
    </row>
    <row r="13" spans="1:20" ht="15" customHeight="1" x14ac:dyDescent="0.25">
      <c r="A13" s="116">
        <v>8</v>
      </c>
      <c r="B13" s="454" t="s">
        <v>38</v>
      </c>
      <c r="C13" s="454" t="s">
        <v>49</v>
      </c>
      <c r="D13" s="454">
        <v>62.01</v>
      </c>
      <c r="E13" s="224">
        <v>68.099999999999994</v>
      </c>
      <c r="F13" s="190" t="s">
        <v>0</v>
      </c>
      <c r="G13" s="167" t="s">
        <v>64</v>
      </c>
      <c r="H13" s="454">
        <v>66.319999999999993</v>
      </c>
      <c r="I13" s="64">
        <v>74.5</v>
      </c>
      <c r="J13" s="465" t="s">
        <v>38</v>
      </c>
      <c r="K13" s="167" t="s">
        <v>49</v>
      </c>
      <c r="L13" s="224">
        <v>69.77</v>
      </c>
      <c r="M13" s="301">
        <v>72.099999999999994</v>
      </c>
      <c r="N13" s="199" t="s">
        <v>16</v>
      </c>
      <c r="O13" s="213" t="s">
        <v>58</v>
      </c>
      <c r="P13" s="580">
        <v>69.900000000000006</v>
      </c>
      <c r="Q13" s="301">
        <v>75.900000000000006</v>
      </c>
    </row>
    <row r="14" spans="1:20" ht="15" customHeight="1" x14ac:dyDescent="0.25">
      <c r="A14" s="116">
        <v>9</v>
      </c>
      <c r="B14" s="454" t="s">
        <v>23</v>
      </c>
      <c r="C14" s="454" t="s">
        <v>29</v>
      </c>
      <c r="D14" s="454">
        <v>62.01</v>
      </c>
      <c r="E14" s="224">
        <v>68</v>
      </c>
      <c r="F14" s="190" t="s">
        <v>31</v>
      </c>
      <c r="G14" s="167" t="s">
        <v>36</v>
      </c>
      <c r="H14" s="454">
        <v>66.319999999999993</v>
      </c>
      <c r="I14" s="64">
        <v>72.7</v>
      </c>
      <c r="J14" s="465" t="s">
        <v>0</v>
      </c>
      <c r="K14" s="167" t="s">
        <v>102</v>
      </c>
      <c r="L14" s="224">
        <v>69.77</v>
      </c>
      <c r="M14" s="301">
        <v>72.064102564102569</v>
      </c>
      <c r="N14" s="199" t="s">
        <v>23</v>
      </c>
      <c r="O14" s="213" t="s">
        <v>29</v>
      </c>
      <c r="P14" s="580">
        <v>69.900000000000006</v>
      </c>
      <c r="Q14" s="301">
        <v>75.5</v>
      </c>
    </row>
    <row r="15" spans="1:20" ht="15" customHeight="1" thickBot="1" x14ac:dyDescent="0.3">
      <c r="A15" s="117">
        <v>10</v>
      </c>
      <c r="B15" s="124" t="s">
        <v>16</v>
      </c>
      <c r="C15" s="124" t="s">
        <v>141</v>
      </c>
      <c r="D15" s="124">
        <v>62.01</v>
      </c>
      <c r="E15" s="225">
        <v>68</v>
      </c>
      <c r="F15" s="66" t="s">
        <v>31</v>
      </c>
      <c r="G15" s="32" t="s">
        <v>33</v>
      </c>
      <c r="H15" s="124">
        <v>66.319999999999993</v>
      </c>
      <c r="I15" s="79">
        <v>72</v>
      </c>
      <c r="J15" s="466" t="s">
        <v>0</v>
      </c>
      <c r="K15" s="32" t="s">
        <v>73</v>
      </c>
      <c r="L15" s="225">
        <v>69.77</v>
      </c>
      <c r="M15" s="302">
        <v>70.951807228915669</v>
      </c>
      <c r="N15" s="200" t="s">
        <v>1</v>
      </c>
      <c r="O15" s="440" t="s">
        <v>148</v>
      </c>
      <c r="P15" s="581">
        <v>69.900000000000006</v>
      </c>
      <c r="Q15" s="302">
        <v>75</v>
      </c>
    </row>
    <row r="16" spans="1:20" ht="15" customHeight="1" x14ac:dyDescent="0.25">
      <c r="A16" s="115">
        <v>11</v>
      </c>
      <c r="B16" s="454" t="s">
        <v>1</v>
      </c>
      <c r="C16" s="454" t="s">
        <v>167</v>
      </c>
      <c r="D16" s="454">
        <v>62.01</v>
      </c>
      <c r="E16" s="224">
        <v>68</v>
      </c>
      <c r="F16" s="76" t="s">
        <v>13</v>
      </c>
      <c r="G16" s="33" t="s">
        <v>75</v>
      </c>
      <c r="H16" s="454">
        <v>66.319999999999993</v>
      </c>
      <c r="I16" s="77">
        <v>72</v>
      </c>
      <c r="J16" s="467" t="s">
        <v>31</v>
      </c>
      <c r="K16" s="33" t="s">
        <v>36</v>
      </c>
      <c r="L16" s="224">
        <v>69.77</v>
      </c>
      <c r="M16" s="301">
        <v>70.599999999999994</v>
      </c>
      <c r="N16" s="240" t="s">
        <v>1</v>
      </c>
      <c r="O16" s="557" t="s">
        <v>100</v>
      </c>
      <c r="P16" s="580">
        <v>69.900000000000006</v>
      </c>
      <c r="Q16" s="301">
        <v>75</v>
      </c>
    </row>
    <row r="17" spans="1:17" ht="15" customHeight="1" x14ac:dyDescent="0.25">
      <c r="A17" s="116">
        <v>12</v>
      </c>
      <c r="B17" s="454" t="s">
        <v>31</v>
      </c>
      <c r="C17" s="454" t="s">
        <v>37</v>
      </c>
      <c r="D17" s="454">
        <v>62.01</v>
      </c>
      <c r="E17" s="224">
        <v>67.900000000000006</v>
      </c>
      <c r="F17" s="190" t="s">
        <v>38</v>
      </c>
      <c r="G17" s="167" t="s">
        <v>135</v>
      </c>
      <c r="H17" s="454">
        <v>66.319999999999993</v>
      </c>
      <c r="I17" s="64">
        <v>71.760563380281695</v>
      </c>
      <c r="J17" s="465" t="s">
        <v>16</v>
      </c>
      <c r="K17" s="167" t="s">
        <v>18</v>
      </c>
      <c r="L17" s="224">
        <v>69.77</v>
      </c>
      <c r="M17" s="301">
        <v>70.599999999999994</v>
      </c>
      <c r="N17" s="199" t="s">
        <v>1</v>
      </c>
      <c r="O17" s="215" t="s">
        <v>78</v>
      </c>
      <c r="P17" s="580">
        <v>69.900000000000006</v>
      </c>
      <c r="Q17" s="301">
        <v>75</v>
      </c>
    </row>
    <row r="18" spans="1:17" ht="15" customHeight="1" x14ac:dyDescent="0.25">
      <c r="A18" s="116">
        <v>13</v>
      </c>
      <c r="B18" s="454" t="s">
        <v>1</v>
      </c>
      <c r="C18" s="454" t="s">
        <v>149</v>
      </c>
      <c r="D18" s="454">
        <v>62.01</v>
      </c>
      <c r="E18" s="224">
        <v>67.5</v>
      </c>
      <c r="F18" s="190" t="s">
        <v>16</v>
      </c>
      <c r="G18" s="167" t="s">
        <v>58</v>
      </c>
      <c r="H18" s="454">
        <v>66.319999999999993</v>
      </c>
      <c r="I18" s="64">
        <v>71.7</v>
      </c>
      <c r="J18" s="465" t="s">
        <v>23</v>
      </c>
      <c r="K18" s="167" t="s">
        <v>29</v>
      </c>
      <c r="L18" s="224">
        <v>69.77</v>
      </c>
      <c r="M18" s="301">
        <v>70.5</v>
      </c>
      <c r="N18" s="197" t="s">
        <v>13</v>
      </c>
      <c r="O18" s="558" t="s">
        <v>77</v>
      </c>
      <c r="P18" s="580">
        <v>69.900000000000006</v>
      </c>
      <c r="Q18" s="301">
        <v>74.900000000000006</v>
      </c>
    </row>
    <row r="19" spans="1:17" ht="15" customHeight="1" x14ac:dyDescent="0.25">
      <c r="A19" s="116">
        <v>14</v>
      </c>
      <c r="B19" s="454" t="s">
        <v>13</v>
      </c>
      <c r="C19" s="454" t="s">
        <v>124</v>
      </c>
      <c r="D19" s="454">
        <v>62.01</v>
      </c>
      <c r="E19" s="224">
        <v>67.400000000000006</v>
      </c>
      <c r="F19" s="190" t="s">
        <v>1</v>
      </c>
      <c r="G19" s="167" t="s">
        <v>10</v>
      </c>
      <c r="H19" s="454">
        <v>66.319999999999993</v>
      </c>
      <c r="I19" s="64">
        <v>71.65384615384616</v>
      </c>
      <c r="J19" s="465" t="s">
        <v>1</v>
      </c>
      <c r="K19" s="167" t="s">
        <v>152</v>
      </c>
      <c r="L19" s="224">
        <v>69.77</v>
      </c>
      <c r="M19" s="301">
        <v>70.3</v>
      </c>
      <c r="N19" s="199" t="s">
        <v>0</v>
      </c>
      <c r="O19" s="559" t="s">
        <v>64</v>
      </c>
      <c r="P19" s="580">
        <v>69.900000000000006</v>
      </c>
      <c r="Q19" s="301">
        <v>74.666666666666671</v>
      </c>
    </row>
    <row r="20" spans="1:17" ht="15" customHeight="1" x14ac:dyDescent="0.25">
      <c r="A20" s="116">
        <v>15</v>
      </c>
      <c r="B20" s="454" t="s">
        <v>13</v>
      </c>
      <c r="C20" s="454" t="s">
        <v>75</v>
      </c>
      <c r="D20" s="454">
        <v>62.01</v>
      </c>
      <c r="E20" s="224">
        <v>66.7</v>
      </c>
      <c r="F20" s="190" t="s">
        <v>0</v>
      </c>
      <c r="G20" s="167" t="s">
        <v>73</v>
      </c>
      <c r="H20" s="454">
        <v>66.319999999999993</v>
      </c>
      <c r="I20" s="64">
        <v>71.445945945945951</v>
      </c>
      <c r="J20" s="465" t="s">
        <v>13</v>
      </c>
      <c r="K20" s="167" t="s">
        <v>76</v>
      </c>
      <c r="L20" s="224">
        <v>69.77</v>
      </c>
      <c r="M20" s="301">
        <v>70.2</v>
      </c>
      <c r="N20" s="197" t="s">
        <v>16</v>
      </c>
      <c r="O20" s="216" t="s">
        <v>142</v>
      </c>
      <c r="P20" s="580">
        <v>69.900000000000006</v>
      </c>
      <c r="Q20" s="301">
        <v>74.5</v>
      </c>
    </row>
    <row r="21" spans="1:17" ht="15" customHeight="1" x14ac:dyDescent="0.25">
      <c r="A21" s="116">
        <v>16</v>
      </c>
      <c r="B21" s="454" t="s">
        <v>31</v>
      </c>
      <c r="C21" s="454" t="s">
        <v>34</v>
      </c>
      <c r="D21" s="454">
        <v>62.01</v>
      </c>
      <c r="E21" s="224">
        <v>66.5</v>
      </c>
      <c r="F21" s="190" t="s">
        <v>23</v>
      </c>
      <c r="G21" s="167" t="s">
        <v>53</v>
      </c>
      <c r="H21" s="454">
        <v>66.319999999999993</v>
      </c>
      <c r="I21" s="64">
        <v>71.3</v>
      </c>
      <c r="J21" s="465" t="s">
        <v>31</v>
      </c>
      <c r="K21" s="167" t="s">
        <v>33</v>
      </c>
      <c r="L21" s="224">
        <v>69.77</v>
      </c>
      <c r="M21" s="301">
        <v>70.099999999999994</v>
      </c>
      <c r="N21" s="199" t="s">
        <v>13</v>
      </c>
      <c r="O21" s="213" t="s">
        <v>79</v>
      </c>
      <c r="P21" s="580">
        <v>69.900000000000006</v>
      </c>
      <c r="Q21" s="301">
        <v>74.5</v>
      </c>
    </row>
    <row r="22" spans="1:17" ht="15" customHeight="1" x14ac:dyDescent="0.25">
      <c r="A22" s="116">
        <v>17</v>
      </c>
      <c r="B22" s="454" t="s">
        <v>16</v>
      </c>
      <c r="C22" s="454" t="s">
        <v>142</v>
      </c>
      <c r="D22" s="454">
        <v>62.01</v>
      </c>
      <c r="E22" s="224">
        <v>66.3</v>
      </c>
      <c r="F22" s="190" t="s">
        <v>16</v>
      </c>
      <c r="G22" s="182" t="s">
        <v>57</v>
      </c>
      <c r="H22" s="454">
        <v>66.319999999999993</v>
      </c>
      <c r="I22" s="64">
        <v>71.3</v>
      </c>
      <c r="J22" s="465" t="s">
        <v>16</v>
      </c>
      <c r="K22" s="167" t="s">
        <v>143</v>
      </c>
      <c r="L22" s="224">
        <v>69.77</v>
      </c>
      <c r="M22" s="301">
        <v>70</v>
      </c>
      <c r="N22" s="202" t="s">
        <v>31</v>
      </c>
      <c r="O22" s="213" t="s">
        <v>33</v>
      </c>
      <c r="P22" s="580">
        <v>69.900000000000006</v>
      </c>
      <c r="Q22" s="301">
        <v>74.3</v>
      </c>
    </row>
    <row r="23" spans="1:17" ht="15" customHeight="1" x14ac:dyDescent="0.25">
      <c r="A23" s="116">
        <v>18</v>
      </c>
      <c r="B23" s="454" t="s">
        <v>0</v>
      </c>
      <c r="C23" s="454" t="s">
        <v>64</v>
      </c>
      <c r="D23" s="454">
        <v>62.01</v>
      </c>
      <c r="E23" s="224">
        <v>66.285714285714292</v>
      </c>
      <c r="F23" s="190" t="s">
        <v>0</v>
      </c>
      <c r="G23" s="167" t="s">
        <v>102</v>
      </c>
      <c r="H23" s="454">
        <v>66.319999999999993</v>
      </c>
      <c r="I23" s="64">
        <v>71.183908045977006</v>
      </c>
      <c r="J23" s="465" t="s">
        <v>1</v>
      </c>
      <c r="K23" s="167" t="s">
        <v>100</v>
      </c>
      <c r="L23" s="224">
        <v>69.77</v>
      </c>
      <c r="M23" s="301">
        <v>70</v>
      </c>
      <c r="N23" s="197" t="s">
        <v>0</v>
      </c>
      <c r="O23" s="558" t="s">
        <v>73</v>
      </c>
      <c r="P23" s="580">
        <v>69.900000000000006</v>
      </c>
      <c r="Q23" s="301">
        <v>74</v>
      </c>
    </row>
    <row r="24" spans="1:17" ht="15" customHeight="1" x14ac:dyDescent="0.25">
      <c r="A24" s="116">
        <v>19</v>
      </c>
      <c r="B24" s="454" t="s">
        <v>23</v>
      </c>
      <c r="C24" s="454" t="s">
        <v>97</v>
      </c>
      <c r="D24" s="454">
        <v>62.01</v>
      </c>
      <c r="E24" s="224">
        <v>66</v>
      </c>
      <c r="F24" s="190" t="s">
        <v>38</v>
      </c>
      <c r="G24" s="167" t="s">
        <v>50</v>
      </c>
      <c r="H24" s="454">
        <v>66.319999999999993</v>
      </c>
      <c r="I24" s="64">
        <v>71.099999999999994</v>
      </c>
      <c r="J24" s="465" t="s">
        <v>16</v>
      </c>
      <c r="K24" s="167" t="s">
        <v>58</v>
      </c>
      <c r="L24" s="224">
        <v>69.77</v>
      </c>
      <c r="M24" s="301">
        <v>69.8</v>
      </c>
      <c r="N24" s="197" t="s">
        <v>16</v>
      </c>
      <c r="O24" s="208" t="s">
        <v>20</v>
      </c>
      <c r="P24" s="580">
        <v>69.900000000000006</v>
      </c>
      <c r="Q24" s="301">
        <v>73.77</v>
      </c>
    </row>
    <row r="25" spans="1:17" ht="15" customHeight="1" thickBot="1" x14ac:dyDescent="0.3">
      <c r="A25" s="117">
        <v>20</v>
      </c>
      <c r="B25" s="122" t="s">
        <v>16</v>
      </c>
      <c r="C25" s="122" t="s">
        <v>58</v>
      </c>
      <c r="D25" s="122">
        <v>62.01</v>
      </c>
      <c r="E25" s="226">
        <v>66</v>
      </c>
      <c r="F25" s="191" t="s">
        <v>31</v>
      </c>
      <c r="G25" s="192" t="s">
        <v>35</v>
      </c>
      <c r="H25" s="122">
        <v>66.319999999999993</v>
      </c>
      <c r="I25" s="452">
        <v>71.099999999999994</v>
      </c>
      <c r="J25" s="468" t="s">
        <v>1</v>
      </c>
      <c r="K25" s="192" t="s">
        <v>123</v>
      </c>
      <c r="L25" s="226">
        <v>69.77</v>
      </c>
      <c r="M25" s="303">
        <v>69.8</v>
      </c>
      <c r="N25" s="198" t="s">
        <v>38</v>
      </c>
      <c r="O25" s="560" t="s">
        <v>135</v>
      </c>
      <c r="P25" s="582">
        <v>69.900000000000006</v>
      </c>
      <c r="Q25" s="303">
        <v>73.743589743589737</v>
      </c>
    </row>
    <row r="26" spans="1:17" ht="15" customHeight="1" x14ac:dyDescent="0.25">
      <c r="A26" s="115">
        <v>21</v>
      </c>
      <c r="B26" s="619" t="s">
        <v>16</v>
      </c>
      <c r="C26" s="619" t="s">
        <v>20</v>
      </c>
      <c r="D26" s="619">
        <v>62.01</v>
      </c>
      <c r="E26" s="620">
        <v>65.900000000000006</v>
      </c>
      <c r="F26" s="186" t="s">
        <v>13</v>
      </c>
      <c r="G26" s="187" t="s">
        <v>60</v>
      </c>
      <c r="H26" s="453">
        <v>66.319999999999993</v>
      </c>
      <c r="I26" s="189">
        <v>71</v>
      </c>
      <c r="J26" s="464" t="s">
        <v>23</v>
      </c>
      <c r="K26" s="187" t="s">
        <v>22</v>
      </c>
      <c r="L26" s="228">
        <v>69.77</v>
      </c>
      <c r="M26" s="351">
        <v>69.599999999999994</v>
      </c>
      <c r="N26" s="503" t="s">
        <v>31</v>
      </c>
      <c r="O26" s="561" t="s">
        <v>36</v>
      </c>
      <c r="P26" s="579">
        <v>69.900000000000006</v>
      </c>
      <c r="Q26" s="351">
        <v>73.099999999999994</v>
      </c>
    </row>
    <row r="27" spans="1:17" ht="15" customHeight="1" x14ac:dyDescent="0.25">
      <c r="A27" s="116">
        <v>22</v>
      </c>
      <c r="B27" s="454" t="s">
        <v>31</v>
      </c>
      <c r="C27" s="454" t="s">
        <v>36</v>
      </c>
      <c r="D27" s="454">
        <v>62.01</v>
      </c>
      <c r="E27" s="224">
        <v>65.7</v>
      </c>
      <c r="F27" s="190" t="s">
        <v>16</v>
      </c>
      <c r="G27" s="167" t="s">
        <v>21</v>
      </c>
      <c r="H27" s="454">
        <v>66.319999999999993</v>
      </c>
      <c r="I27" s="64">
        <v>70.7</v>
      </c>
      <c r="J27" s="465" t="s">
        <v>16</v>
      </c>
      <c r="K27" s="167" t="s">
        <v>57</v>
      </c>
      <c r="L27" s="224">
        <v>69.77</v>
      </c>
      <c r="M27" s="301">
        <v>69.599999999999994</v>
      </c>
      <c r="N27" s="199" t="s">
        <v>38</v>
      </c>
      <c r="O27" s="213" t="s">
        <v>51</v>
      </c>
      <c r="P27" s="580">
        <v>69.900000000000006</v>
      </c>
      <c r="Q27" s="301">
        <v>73.051282051282058</v>
      </c>
    </row>
    <row r="28" spans="1:17" ht="15" customHeight="1" x14ac:dyDescent="0.25">
      <c r="A28" s="116">
        <v>23</v>
      </c>
      <c r="B28" s="454" t="s">
        <v>16</v>
      </c>
      <c r="C28" s="454" t="s">
        <v>57</v>
      </c>
      <c r="D28" s="454">
        <v>62.01</v>
      </c>
      <c r="E28" s="224">
        <v>65.7</v>
      </c>
      <c r="F28" s="190" t="s">
        <v>31</v>
      </c>
      <c r="G28" s="167" t="s">
        <v>37</v>
      </c>
      <c r="H28" s="454">
        <v>66.319999999999993</v>
      </c>
      <c r="I28" s="64">
        <v>70.599999999999994</v>
      </c>
      <c r="J28" s="465" t="s">
        <v>1</v>
      </c>
      <c r="K28" s="167" t="s">
        <v>99</v>
      </c>
      <c r="L28" s="224">
        <v>69.77</v>
      </c>
      <c r="M28" s="301">
        <v>69.5</v>
      </c>
      <c r="N28" s="197" t="s">
        <v>16</v>
      </c>
      <c r="O28" s="213" t="s">
        <v>74</v>
      </c>
      <c r="P28" s="580">
        <v>69.900000000000006</v>
      </c>
      <c r="Q28" s="301">
        <v>73</v>
      </c>
    </row>
    <row r="29" spans="1:17" ht="15" customHeight="1" x14ac:dyDescent="0.25">
      <c r="A29" s="116">
        <v>24</v>
      </c>
      <c r="B29" s="454" t="s">
        <v>0</v>
      </c>
      <c r="C29" s="454" t="s">
        <v>115</v>
      </c>
      <c r="D29" s="454">
        <v>62.01</v>
      </c>
      <c r="E29" s="224">
        <v>65.691489361702125</v>
      </c>
      <c r="F29" s="190" t="s">
        <v>16</v>
      </c>
      <c r="G29" s="167" t="s">
        <v>20</v>
      </c>
      <c r="H29" s="454">
        <v>66.319999999999993</v>
      </c>
      <c r="I29" s="64">
        <v>70.599999999999994</v>
      </c>
      <c r="J29" s="465" t="s">
        <v>13</v>
      </c>
      <c r="K29" s="182" t="s">
        <v>79</v>
      </c>
      <c r="L29" s="224">
        <v>69.77</v>
      </c>
      <c r="M29" s="301">
        <v>69.400000000000006</v>
      </c>
      <c r="N29" s="202" t="s">
        <v>1</v>
      </c>
      <c r="O29" s="213" t="s">
        <v>99</v>
      </c>
      <c r="P29" s="580">
        <v>69.900000000000006</v>
      </c>
      <c r="Q29" s="301">
        <v>72.7</v>
      </c>
    </row>
    <row r="30" spans="1:17" ht="15" customHeight="1" x14ac:dyDescent="0.25">
      <c r="A30" s="116">
        <v>25</v>
      </c>
      <c r="B30" s="454" t="s">
        <v>38</v>
      </c>
      <c r="C30" s="454" t="s">
        <v>135</v>
      </c>
      <c r="D30" s="454">
        <v>62.01</v>
      </c>
      <c r="E30" s="224">
        <v>65.5</v>
      </c>
      <c r="F30" s="190" t="s">
        <v>16</v>
      </c>
      <c r="G30" s="167" t="s">
        <v>74</v>
      </c>
      <c r="H30" s="454">
        <v>66.319999999999993</v>
      </c>
      <c r="I30" s="64">
        <v>70.3</v>
      </c>
      <c r="J30" s="465" t="s">
        <v>31</v>
      </c>
      <c r="K30" s="167" t="s">
        <v>37</v>
      </c>
      <c r="L30" s="224">
        <v>69.77</v>
      </c>
      <c r="M30" s="301">
        <v>69.3</v>
      </c>
      <c r="N30" s="197" t="s">
        <v>1</v>
      </c>
      <c r="O30" s="213" t="s">
        <v>149</v>
      </c>
      <c r="P30" s="580">
        <v>69.900000000000006</v>
      </c>
      <c r="Q30" s="301">
        <v>72.599999999999994</v>
      </c>
    </row>
    <row r="31" spans="1:17" ht="15" customHeight="1" x14ac:dyDescent="0.25">
      <c r="A31" s="116">
        <v>26</v>
      </c>
      <c r="B31" s="454" t="s">
        <v>23</v>
      </c>
      <c r="C31" s="454" t="s">
        <v>156</v>
      </c>
      <c r="D31" s="454">
        <v>62.01</v>
      </c>
      <c r="E31" s="224">
        <v>65.400000000000006</v>
      </c>
      <c r="F31" s="190" t="s">
        <v>13</v>
      </c>
      <c r="G31" s="167" t="s">
        <v>79</v>
      </c>
      <c r="H31" s="454">
        <v>66.319999999999993</v>
      </c>
      <c r="I31" s="64">
        <v>70.2</v>
      </c>
      <c r="J31" s="465" t="s">
        <v>23</v>
      </c>
      <c r="K31" s="167" t="s">
        <v>48</v>
      </c>
      <c r="L31" s="224">
        <v>69.77</v>
      </c>
      <c r="M31" s="301">
        <v>69.2</v>
      </c>
      <c r="N31" s="199" t="s">
        <v>1</v>
      </c>
      <c r="O31" s="213" t="s">
        <v>101</v>
      </c>
      <c r="P31" s="580">
        <v>69.900000000000006</v>
      </c>
      <c r="Q31" s="301">
        <v>72</v>
      </c>
    </row>
    <row r="32" spans="1:17" ht="15" customHeight="1" x14ac:dyDescent="0.25">
      <c r="A32" s="116">
        <v>27</v>
      </c>
      <c r="B32" s="454" t="s">
        <v>1</v>
      </c>
      <c r="C32" s="454" t="s">
        <v>165</v>
      </c>
      <c r="D32" s="454">
        <v>62.01</v>
      </c>
      <c r="E32" s="224">
        <v>65.3</v>
      </c>
      <c r="F32" s="190" t="s">
        <v>1</v>
      </c>
      <c r="G32" s="167" t="s">
        <v>100</v>
      </c>
      <c r="H32" s="454">
        <v>66.319999999999993</v>
      </c>
      <c r="I32" s="64">
        <v>70.182692307692307</v>
      </c>
      <c r="J32" s="465" t="s">
        <v>1</v>
      </c>
      <c r="K32" s="167" t="s">
        <v>78</v>
      </c>
      <c r="L32" s="224">
        <v>69.77</v>
      </c>
      <c r="M32" s="301">
        <v>69.2</v>
      </c>
      <c r="N32" s="199" t="s">
        <v>38</v>
      </c>
      <c r="O32" s="213" t="s">
        <v>50</v>
      </c>
      <c r="P32" s="580">
        <v>69.900000000000006</v>
      </c>
      <c r="Q32" s="301">
        <v>71.794871794871796</v>
      </c>
    </row>
    <row r="33" spans="1:17" ht="15" customHeight="1" x14ac:dyDescent="0.25">
      <c r="A33" s="116">
        <v>28</v>
      </c>
      <c r="B33" s="454" t="s">
        <v>16</v>
      </c>
      <c r="C33" s="454" t="s">
        <v>74</v>
      </c>
      <c r="D33" s="454">
        <v>62.01</v>
      </c>
      <c r="E33" s="224">
        <v>65</v>
      </c>
      <c r="F33" s="190" t="s">
        <v>16</v>
      </c>
      <c r="G33" s="167" t="s">
        <v>142</v>
      </c>
      <c r="H33" s="454">
        <v>66.319999999999993</v>
      </c>
      <c r="I33" s="64">
        <v>70</v>
      </c>
      <c r="J33" s="465" t="s">
        <v>31</v>
      </c>
      <c r="K33" s="167" t="s">
        <v>39</v>
      </c>
      <c r="L33" s="224">
        <v>69.77</v>
      </c>
      <c r="M33" s="301">
        <v>69</v>
      </c>
      <c r="N33" s="202" t="s">
        <v>23</v>
      </c>
      <c r="O33" s="213" t="s">
        <v>48</v>
      </c>
      <c r="P33" s="580">
        <v>69.900000000000006</v>
      </c>
      <c r="Q33" s="301">
        <v>71.7</v>
      </c>
    </row>
    <row r="34" spans="1:17" ht="15" customHeight="1" x14ac:dyDescent="0.25">
      <c r="A34" s="116">
        <v>29</v>
      </c>
      <c r="B34" s="454" t="s">
        <v>1</v>
      </c>
      <c r="C34" s="454" t="s">
        <v>99</v>
      </c>
      <c r="D34" s="454">
        <v>62.01</v>
      </c>
      <c r="E34" s="224">
        <v>65</v>
      </c>
      <c r="F34" s="190" t="s">
        <v>13</v>
      </c>
      <c r="G34" s="167" t="s">
        <v>76</v>
      </c>
      <c r="H34" s="454">
        <v>66.319999999999993</v>
      </c>
      <c r="I34" s="64">
        <v>70</v>
      </c>
      <c r="J34" s="465" t="s">
        <v>16</v>
      </c>
      <c r="K34" s="167" t="s">
        <v>20</v>
      </c>
      <c r="L34" s="224">
        <v>69.77</v>
      </c>
      <c r="M34" s="301">
        <v>68.900000000000006</v>
      </c>
      <c r="N34" s="202" t="s">
        <v>1</v>
      </c>
      <c r="O34" s="213" t="s">
        <v>129</v>
      </c>
      <c r="P34" s="580">
        <v>69.900000000000006</v>
      </c>
      <c r="Q34" s="301">
        <v>71.7</v>
      </c>
    </row>
    <row r="35" spans="1:17" ht="15" customHeight="1" thickBot="1" x14ac:dyDescent="0.3">
      <c r="A35" s="117">
        <v>30</v>
      </c>
      <c r="B35" s="124" t="s">
        <v>1</v>
      </c>
      <c r="C35" s="124" t="s">
        <v>9</v>
      </c>
      <c r="D35" s="124">
        <v>62.01</v>
      </c>
      <c r="E35" s="225">
        <v>65</v>
      </c>
      <c r="F35" s="66" t="s">
        <v>1</v>
      </c>
      <c r="G35" s="32" t="s">
        <v>8</v>
      </c>
      <c r="H35" s="124">
        <v>66.319999999999993</v>
      </c>
      <c r="I35" s="79">
        <v>69.5</v>
      </c>
      <c r="J35" s="466" t="s">
        <v>13</v>
      </c>
      <c r="K35" s="32" t="s">
        <v>77</v>
      </c>
      <c r="L35" s="225">
        <v>69.77</v>
      </c>
      <c r="M35" s="302">
        <v>68.8</v>
      </c>
      <c r="N35" s="504" t="s">
        <v>23</v>
      </c>
      <c r="O35" s="562" t="s">
        <v>53</v>
      </c>
      <c r="P35" s="581">
        <v>69.900000000000006</v>
      </c>
      <c r="Q35" s="302">
        <v>71.599999999999994</v>
      </c>
    </row>
    <row r="36" spans="1:17" ht="15" customHeight="1" x14ac:dyDescent="0.25">
      <c r="A36" s="115">
        <v>31</v>
      </c>
      <c r="B36" s="619" t="s">
        <v>23</v>
      </c>
      <c r="C36" s="619" t="s">
        <v>53</v>
      </c>
      <c r="D36" s="619">
        <v>62.01</v>
      </c>
      <c r="E36" s="620">
        <v>64.599999999999994</v>
      </c>
      <c r="F36" s="186" t="s">
        <v>1</v>
      </c>
      <c r="G36" s="187" t="s">
        <v>149</v>
      </c>
      <c r="H36" s="453">
        <v>66.319999999999993</v>
      </c>
      <c r="I36" s="189">
        <v>69.253731343283576</v>
      </c>
      <c r="J36" s="464" t="s">
        <v>16</v>
      </c>
      <c r="K36" s="187" t="s">
        <v>19</v>
      </c>
      <c r="L36" s="228">
        <v>69.77</v>
      </c>
      <c r="M36" s="351">
        <v>68.599999999999994</v>
      </c>
      <c r="N36" s="241" t="s">
        <v>31</v>
      </c>
      <c r="O36" s="436" t="s">
        <v>37</v>
      </c>
      <c r="P36" s="579">
        <v>69.900000000000006</v>
      </c>
      <c r="Q36" s="351">
        <v>71.5</v>
      </c>
    </row>
    <row r="37" spans="1:17" ht="15" customHeight="1" x14ac:dyDescent="0.25">
      <c r="A37" s="116">
        <v>32</v>
      </c>
      <c r="B37" s="454" t="s">
        <v>23</v>
      </c>
      <c r="C37" s="454" t="s">
        <v>48</v>
      </c>
      <c r="D37" s="454">
        <v>62.01</v>
      </c>
      <c r="E37" s="224">
        <v>64.099999999999994</v>
      </c>
      <c r="F37" s="190" t="s">
        <v>13</v>
      </c>
      <c r="G37" s="167" t="s">
        <v>77</v>
      </c>
      <c r="H37" s="454">
        <v>66.319999999999993</v>
      </c>
      <c r="I37" s="64">
        <v>69.099999999999994</v>
      </c>
      <c r="J37" s="465" t="s">
        <v>38</v>
      </c>
      <c r="K37" s="167" t="s">
        <v>130</v>
      </c>
      <c r="L37" s="224">
        <v>69.77</v>
      </c>
      <c r="M37" s="301">
        <v>68.424242424242422</v>
      </c>
      <c r="N37" s="199" t="s">
        <v>16</v>
      </c>
      <c r="O37" s="213" t="s">
        <v>21</v>
      </c>
      <c r="P37" s="580">
        <v>69.900000000000006</v>
      </c>
      <c r="Q37" s="301">
        <v>71.3</v>
      </c>
    </row>
    <row r="38" spans="1:17" ht="15" customHeight="1" x14ac:dyDescent="0.25">
      <c r="A38" s="116">
        <v>33</v>
      </c>
      <c r="B38" s="454" t="s">
        <v>16</v>
      </c>
      <c r="C38" s="454" t="s">
        <v>19</v>
      </c>
      <c r="D38" s="454">
        <v>62.01</v>
      </c>
      <c r="E38" s="224">
        <v>64</v>
      </c>
      <c r="F38" s="190" t="s">
        <v>16</v>
      </c>
      <c r="G38" s="167" t="s">
        <v>18</v>
      </c>
      <c r="H38" s="454">
        <v>66.319999999999993</v>
      </c>
      <c r="I38" s="64">
        <v>68.8</v>
      </c>
      <c r="J38" s="465" t="s">
        <v>0</v>
      </c>
      <c r="K38" s="167" t="s">
        <v>43</v>
      </c>
      <c r="L38" s="224">
        <v>69.77</v>
      </c>
      <c r="M38" s="301">
        <v>68.347826086956516</v>
      </c>
      <c r="N38" s="199" t="s">
        <v>38</v>
      </c>
      <c r="O38" s="208" t="s">
        <v>131</v>
      </c>
      <c r="P38" s="580">
        <v>69.900000000000006</v>
      </c>
      <c r="Q38" s="301">
        <v>71.030303030303031</v>
      </c>
    </row>
    <row r="39" spans="1:17" ht="15" customHeight="1" x14ac:dyDescent="0.25">
      <c r="A39" s="116">
        <v>34</v>
      </c>
      <c r="B39" s="454" t="s">
        <v>23</v>
      </c>
      <c r="C39" s="454" t="s">
        <v>22</v>
      </c>
      <c r="D39" s="454">
        <v>62.01</v>
      </c>
      <c r="E39" s="224">
        <v>63.4</v>
      </c>
      <c r="F39" s="190" t="s">
        <v>23</v>
      </c>
      <c r="G39" s="167" t="s">
        <v>156</v>
      </c>
      <c r="H39" s="454">
        <v>66.319999999999993</v>
      </c>
      <c r="I39" s="64">
        <v>67.900000000000006</v>
      </c>
      <c r="J39" s="465" t="s">
        <v>1</v>
      </c>
      <c r="K39" s="167" t="s">
        <v>149</v>
      </c>
      <c r="L39" s="224">
        <v>69.77</v>
      </c>
      <c r="M39" s="301">
        <v>68.3</v>
      </c>
      <c r="N39" s="199" t="s">
        <v>16</v>
      </c>
      <c r="O39" s="214" t="s">
        <v>57</v>
      </c>
      <c r="P39" s="580">
        <v>69.900000000000006</v>
      </c>
      <c r="Q39" s="301">
        <v>71</v>
      </c>
    </row>
    <row r="40" spans="1:17" ht="15" customHeight="1" x14ac:dyDescent="0.25">
      <c r="A40" s="116">
        <v>35</v>
      </c>
      <c r="B40" s="454" t="s">
        <v>38</v>
      </c>
      <c r="C40" s="454" t="s">
        <v>51</v>
      </c>
      <c r="D40" s="454">
        <v>62.01</v>
      </c>
      <c r="E40" s="224">
        <v>63.287500000000001</v>
      </c>
      <c r="F40" s="190" t="s">
        <v>16</v>
      </c>
      <c r="G40" s="167" t="s">
        <v>19</v>
      </c>
      <c r="H40" s="454">
        <v>66.319999999999993</v>
      </c>
      <c r="I40" s="64">
        <v>67.8</v>
      </c>
      <c r="J40" s="465" t="s">
        <v>1</v>
      </c>
      <c r="K40" s="167" t="s">
        <v>10</v>
      </c>
      <c r="L40" s="224">
        <v>69.77</v>
      </c>
      <c r="M40" s="301">
        <v>68.099999999999994</v>
      </c>
      <c r="N40" s="197" t="s">
        <v>1</v>
      </c>
      <c r="O40" s="563" t="s">
        <v>163</v>
      </c>
      <c r="P40" s="580">
        <v>69.900000000000006</v>
      </c>
      <c r="Q40" s="301">
        <v>71</v>
      </c>
    </row>
    <row r="41" spans="1:17" ht="15" customHeight="1" x14ac:dyDescent="0.25">
      <c r="A41" s="116">
        <v>36</v>
      </c>
      <c r="B41" s="454" t="s">
        <v>13</v>
      </c>
      <c r="C41" s="454" t="s">
        <v>175</v>
      </c>
      <c r="D41" s="454">
        <v>62.01</v>
      </c>
      <c r="E41" s="224">
        <v>63.1</v>
      </c>
      <c r="F41" s="190" t="s">
        <v>1</v>
      </c>
      <c r="G41" s="167" t="s">
        <v>163</v>
      </c>
      <c r="H41" s="454">
        <v>66.319999999999993</v>
      </c>
      <c r="I41" s="64">
        <v>67.63636363636364</v>
      </c>
      <c r="J41" s="465" t="s">
        <v>1</v>
      </c>
      <c r="K41" s="167" t="s">
        <v>101</v>
      </c>
      <c r="L41" s="224">
        <v>69.77</v>
      </c>
      <c r="M41" s="301">
        <v>68</v>
      </c>
      <c r="N41" s="197" t="s">
        <v>1</v>
      </c>
      <c r="O41" s="208" t="s">
        <v>125</v>
      </c>
      <c r="P41" s="580">
        <v>69.900000000000006</v>
      </c>
      <c r="Q41" s="301">
        <v>71</v>
      </c>
    </row>
    <row r="42" spans="1:17" ht="15" customHeight="1" x14ac:dyDescent="0.25">
      <c r="A42" s="116">
        <v>37</v>
      </c>
      <c r="B42" s="454" t="s">
        <v>13</v>
      </c>
      <c r="C42" s="454" t="s">
        <v>179</v>
      </c>
      <c r="D42" s="454">
        <v>62.01</v>
      </c>
      <c r="E42" s="224">
        <v>63</v>
      </c>
      <c r="F42" s="190" t="s">
        <v>1</v>
      </c>
      <c r="G42" s="167" t="s">
        <v>146</v>
      </c>
      <c r="H42" s="454">
        <v>66.319999999999993</v>
      </c>
      <c r="I42" s="64">
        <v>67.239130434782609</v>
      </c>
      <c r="J42" s="465" t="s">
        <v>13</v>
      </c>
      <c r="K42" s="167" t="s">
        <v>75</v>
      </c>
      <c r="L42" s="224">
        <v>69.77</v>
      </c>
      <c r="M42" s="301">
        <v>67.900000000000006</v>
      </c>
      <c r="N42" s="197" t="s">
        <v>23</v>
      </c>
      <c r="O42" s="213" t="s">
        <v>97</v>
      </c>
      <c r="P42" s="580">
        <v>69.900000000000006</v>
      </c>
      <c r="Q42" s="301">
        <v>70.099999999999994</v>
      </c>
    </row>
    <row r="43" spans="1:17" ht="15" customHeight="1" x14ac:dyDescent="0.25">
      <c r="A43" s="116">
        <v>38</v>
      </c>
      <c r="B43" s="454" t="s">
        <v>13</v>
      </c>
      <c r="C43" s="454" t="s">
        <v>178</v>
      </c>
      <c r="D43" s="454">
        <v>62.01</v>
      </c>
      <c r="E43" s="224">
        <v>62.9</v>
      </c>
      <c r="F43" s="190" t="s">
        <v>13</v>
      </c>
      <c r="G43" s="167" t="s">
        <v>59</v>
      </c>
      <c r="H43" s="454">
        <v>66.319999999999993</v>
      </c>
      <c r="I43" s="64">
        <v>67</v>
      </c>
      <c r="J43" s="465" t="s">
        <v>1</v>
      </c>
      <c r="K43" s="167" t="s">
        <v>129</v>
      </c>
      <c r="L43" s="224">
        <v>69.77</v>
      </c>
      <c r="M43" s="301">
        <v>67.8</v>
      </c>
      <c r="N43" s="197" t="s">
        <v>23</v>
      </c>
      <c r="O43" s="219" t="s">
        <v>25</v>
      </c>
      <c r="P43" s="580">
        <v>69.900000000000006</v>
      </c>
      <c r="Q43" s="301">
        <v>70.099999999999994</v>
      </c>
    </row>
    <row r="44" spans="1:17" ht="15" customHeight="1" x14ac:dyDescent="0.25">
      <c r="A44" s="116">
        <v>39</v>
      </c>
      <c r="B44" s="454" t="s">
        <v>38</v>
      </c>
      <c r="C44" s="454" t="s">
        <v>187</v>
      </c>
      <c r="D44" s="454">
        <v>62.01</v>
      </c>
      <c r="E44" s="224">
        <v>62.8</v>
      </c>
      <c r="F44" s="190" t="s">
        <v>38</v>
      </c>
      <c r="G44" s="167" t="s">
        <v>51</v>
      </c>
      <c r="H44" s="454">
        <v>66.319999999999993</v>
      </c>
      <c r="I44" s="64">
        <v>66.90625</v>
      </c>
      <c r="J44" s="465" t="s">
        <v>23</v>
      </c>
      <c r="K44" s="167" t="s">
        <v>97</v>
      </c>
      <c r="L44" s="224">
        <v>69.77</v>
      </c>
      <c r="M44" s="301">
        <v>67.599999999999994</v>
      </c>
      <c r="N44" s="197" t="s">
        <v>16</v>
      </c>
      <c r="O44" s="558" t="s">
        <v>95</v>
      </c>
      <c r="P44" s="580">
        <v>69.900000000000006</v>
      </c>
      <c r="Q44" s="301">
        <v>70.099999999999994</v>
      </c>
    </row>
    <row r="45" spans="1:17" ht="15" customHeight="1" thickBot="1" x14ac:dyDescent="0.3">
      <c r="A45" s="117">
        <v>40</v>
      </c>
      <c r="B45" s="124" t="s">
        <v>13</v>
      </c>
      <c r="C45" s="124" t="s">
        <v>77</v>
      </c>
      <c r="D45" s="124">
        <v>62.01</v>
      </c>
      <c r="E45" s="225">
        <v>62.6</v>
      </c>
      <c r="F45" s="66" t="s">
        <v>1</v>
      </c>
      <c r="G45" s="32" t="s">
        <v>9</v>
      </c>
      <c r="H45" s="124">
        <v>66.319999999999993</v>
      </c>
      <c r="I45" s="79">
        <v>66.459459459459453</v>
      </c>
      <c r="J45" s="466" t="s">
        <v>38</v>
      </c>
      <c r="K45" s="32" t="s">
        <v>135</v>
      </c>
      <c r="L45" s="225">
        <v>69.77</v>
      </c>
      <c r="M45" s="302">
        <v>67.5</v>
      </c>
      <c r="N45" s="200" t="s">
        <v>13</v>
      </c>
      <c r="O45" s="440" t="s">
        <v>60</v>
      </c>
      <c r="P45" s="581">
        <v>69.900000000000006</v>
      </c>
      <c r="Q45" s="302">
        <v>70.099999999999994</v>
      </c>
    </row>
    <row r="46" spans="1:17" ht="15" customHeight="1" x14ac:dyDescent="0.25">
      <c r="A46" s="115">
        <v>41</v>
      </c>
      <c r="B46" s="619" t="s">
        <v>13</v>
      </c>
      <c r="C46" s="619" t="s">
        <v>60</v>
      </c>
      <c r="D46" s="619">
        <v>62.01</v>
      </c>
      <c r="E46" s="620">
        <v>62</v>
      </c>
      <c r="F46" s="186" t="s">
        <v>1</v>
      </c>
      <c r="G46" s="187" t="s">
        <v>129</v>
      </c>
      <c r="H46" s="453">
        <v>66.319999999999993</v>
      </c>
      <c r="I46" s="451">
        <v>66.276595744680847</v>
      </c>
      <c r="J46" s="464" t="s">
        <v>23</v>
      </c>
      <c r="K46" s="187" t="s">
        <v>25</v>
      </c>
      <c r="L46" s="228">
        <v>69.77</v>
      </c>
      <c r="M46" s="351">
        <v>67.400000000000006</v>
      </c>
      <c r="N46" s="503" t="s">
        <v>16</v>
      </c>
      <c r="O46" s="564" t="s">
        <v>143</v>
      </c>
      <c r="P46" s="579">
        <v>69.900000000000006</v>
      </c>
      <c r="Q46" s="351">
        <v>70</v>
      </c>
    </row>
    <row r="47" spans="1:17" ht="15" customHeight="1" x14ac:dyDescent="0.25">
      <c r="A47" s="116">
        <v>42</v>
      </c>
      <c r="B47" s="454" t="s">
        <v>13</v>
      </c>
      <c r="C47" s="454" t="s">
        <v>79</v>
      </c>
      <c r="D47" s="454">
        <v>62.01</v>
      </c>
      <c r="E47" s="224">
        <v>62</v>
      </c>
      <c r="F47" s="190" t="s">
        <v>23</v>
      </c>
      <c r="G47" s="167" t="s">
        <v>97</v>
      </c>
      <c r="H47" s="454">
        <v>66.319999999999993</v>
      </c>
      <c r="I47" s="64">
        <v>66.2</v>
      </c>
      <c r="J47" s="465" t="s">
        <v>38</v>
      </c>
      <c r="K47" s="167" t="s">
        <v>51</v>
      </c>
      <c r="L47" s="224">
        <v>69.77</v>
      </c>
      <c r="M47" s="301">
        <v>67.13095238095238</v>
      </c>
      <c r="N47" s="199" t="s">
        <v>13</v>
      </c>
      <c r="O47" s="565" t="s">
        <v>179</v>
      </c>
      <c r="P47" s="580">
        <v>69.900000000000006</v>
      </c>
      <c r="Q47" s="301">
        <v>70</v>
      </c>
    </row>
    <row r="48" spans="1:17" ht="15" customHeight="1" x14ac:dyDescent="0.25">
      <c r="A48" s="116">
        <v>43</v>
      </c>
      <c r="B48" s="122" t="s">
        <v>1</v>
      </c>
      <c r="C48" s="122" t="s">
        <v>98</v>
      </c>
      <c r="D48" s="122">
        <v>62.01</v>
      </c>
      <c r="E48" s="226">
        <v>62</v>
      </c>
      <c r="F48" s="191" t="s">
        <v>16</v>
      </c>
      <c r="G48" s="192" t="s">
        <v>56</v>
      </c>
      <c r="H48" s="122">
        <v>66.319999999999993</v>
      </c>
      <c r="I48" s="194">
        <v>66</v>
      </c>
      <c r="J48" s="468" t="s">
        <v>13</v>
      </c>
      <c r="K48" s="192" t="s">
        <v>60</v>
      </c>
      <c r="L48" s="224">
        <v>69.77</v>
      </c>
      <c r="M48" s="301">
        <v>67.099999999999994</v>
      </c>
      <c r="N48" s="197" t="s">
        <v>31</v>
      </c>
      <c r="O48" s="558" t="s">
        <v>34</v>
      </c>
      <c r="P48" s="580">
        <v>69.900000000000006</v>
      </c>
      <c r="Q48" s="301">
        <v>69.900000000000006</v>
      </c>
    </row>
    <row r="49" spans="1:17" ht="15" customHeight="1" x14ac:dyDescent="0.25">
      <c r="A49" s="116">
        <v>44</v>
      </c>
      <c r="B49" s="454" t="s">
        <v>16</v>
      </c>
      <c r="C49" s="454" t="s">
        <v>190</v>
      </c>
      <c r="D49" s="454">
        <v>62.01</v>
      </c>
      <c r="E49" s="224">
        <v>61.9</v>
      </c>
      <c r="F49" s="190" t="s">
        <v>13</v>
      </c>
      <c r="G49" s="167" t="s">
        <v>61</v>
      </c>
      <c r="H49" s="454">
        <v>66.319999999999993</v>
      </c>
      <c r="I49" s="64">
        <v>66</v>
      </c>
      <c r="J49" s="465" t="s">
        <v>23</v>
      </c>
      <c r="K49" s="167" t="s">
        <v>47</v>
      </c>
      <c r="L49" s="224">
        <v>69.77</v>
      </c>
      <c r="M49" s="301">
        <v>67</v>
      </c>
      <c r="N49" s="197" t="s">
        <v>16</v>
      </c>
      <c r="O49" s="213" t="s">
        <v>19</v>
      </c>
      <c r="P49" s="580">
        <v>69.900000000000006</v>
      </c>
      <c r="Q49" s="301">
        <v>69.2</v>
      </c>
    </row>
    <row r="50" spans="1:17" ht="15" customHeight="1" x14ac:dyDescent="0.25">
      <c r="A50" s="116">
        <v>45</v>
      </c>
      <c r="B50" s="454" t="s">
        <v>13</v>
      </c>
      <c r="C50" s="454" t="s">
        <v>181</v>
      </c>
      <c r="D50" s="454">
        <v>62.01</v>
      </c>
      <c r="E50" s="224">
        <v>61.8</v>
      </c>
      <c r="F50" s="190" t="s">
        <v>1</v>
      </c>
      <c r="G50" s="167" t="s">
        <v>164</v>
      </c>
      <c r="H50" s="454">
        <v>66.319999999999993</v>
      </c>
      <c r="I50" s="64">
        <v>66</v>
      </c>
      <c r="J50" s="465" t="s">
        <v>23</v>
      </c>
      <c r="K50" s="167" t="s">
        <v>46</v>
      </c>
      <c r="L50" s="224">
        <v>69.77</v>
      </c>
      <c r="M50" s="301">
        <v>67</v>
      </c>
      <c r="N50" s="197" t="s">
        <v>38</v>
      </c>
      <c r="O50" s="213" t="s">
        <v>96</v>
      </c>
      <c r="P50" s="580">
        <v>69.900000000000006</v>
      </c>
      <c r="Q50" s="301">
        <v>69.121212121212125</v>
      </c>
    </row>
    <row r="51" spans="1:17" ht="15" customHeight="1" x14ac:dyDescent="0.25">
      <c r="A51" s="116">
        <v>46</v>
      </c>
      <c r="B51" s="454" t="s">
        <v>0</v>
      </c>
      <c r="C51" s="454" t="s">
        <v>43</v>
      </c>
      <c r="D51" s="454">
        <v>62.01</v>
      </c>
      <c r="E51" s="224">
        <v>61.307692307692307</v>
      </c>
      <c r="F51" s="190" t="s">
        <v>1</v>
      </c>
      <c r="G51" s="167" t="s">
        <v>148</v>
      </c>
      <c r="H51" s="454">
        <v>66.319999999999993</v>
      </c>
      <c r="I51" s="64">
        <v>65.86</v>
      </c>
      <c r="J51" s="465" t="s">
        <v>16</v>
      </c>
      <c r="K51" s="167" t="s">
        <v>141</v>
      </c>
      <c r="L51" s="224">
        <v>69.77</v>
      </c>
      <c r="M51" s="301">
        <v>67</v>
      </c>
      <c r="N51" s="199" t="s">
        <v>16</v>
      </c>
      <c r="O51" s="213" t="s">
        <v>18</v>
      </c>
      <c r="P51" s="580">
        <v>69.900000000000006</v>
      </c>
      <c r="Q51" s="301">
        <v>69</v>
      </c>
    </row>
    <row r="52" spans="1:17" ht="15" customHeight="1" x14ac:dyDescent="0.25">
      <c r="A52" s="116">
        <v>47</v>
      </c>
      <c r="B52" s="454" t="s">
        <v>23</v>
      </c>
      <c r="C52" s="454" t="s">
        <v>25</v>
      </c>
      <c r="D52" s="454">
        <v>62.01</v>
      </c>
      <c r="E52" s="224">
        <v>61</v>
      </c>
      <c r="F52" s="190" t="s">
        <v>23</v>
      </c>
      <c r="G52" s="167" t="s">
        <v>48</v>
      </c>
      <c r="H52" s="454">
        <v>66.319999999999993</v>
      </c>
      <c r="I52" s="64">
        <v>65.7</v>
      </c>
      <c r="J52" s="465" t="s">
        <v>1</v>
      </c>
      <c r="K52" s="167" t="s">
        <v>148</v>
      </c>
      <c r="L52" s="224">
        <v>69.77</v>
      </c>
      <c r="M52" s="301">
        <v>67</v>
      </c>
      <c r="N52" s="197" t="s">
        <v>0</v>
      </c>
      <c r="O52" s="213" t="s">
        <v>115</v>
      </c>
      <c r="P52" s="580">
        <v>69.900000000000006</v>
      </c>
      <c r="Q52" s="301">
        <v>69</v>
      </c>
    </row>
    <row r="53" spans="1:17" ht="15" customHeight="1" x14ac:dyDescent="0.25">
      <c r="A53" s="116">
        <v>48</v>
      </c>
      <c r="B53" s="454" t="s">
        <v>16</v>
      </c>
      <c r="C53" s="454" t="s">
        <v>143</v>
      </c>
      <c r="D53" s="454">
        <v>62.01</v>
      </c>
      <c r="E53" s="224">
        <v>61</v>
      </c>
      <c r="F53" s="190" t="s">
        <v>31</v>
      </c>
      <c r="G53" s="167" t="s">
        <v>34</v>
      </c>
      <c r="H53" s="454">
        <v>66.319999999999993</v>
      </c>
      <c r="I53" s="64">
        <v>65.599999999999994</v>
      </c>
      <c r="J53" s="465" t="s">
        <v>1</v>
      </c>
      <c r="K53" s="167" t="s">
        <v>125</v>
      </c>
      <c r="L53" s="224">
        <v>69.77</v>
      </c>
      <c r="M53" s="301">
        <v>67</v>
      </c>
      <c r="N53" s="199" t="s">
        <v>23</v>
      </c>
      <c r="O53" s="563" t="s">
        <v>156</v>
      </c>
      <c r="P53" s="580">
        <v>69.900000000000006</v>
      </c>
      <c r="Q53" s="301">
        <v>68.8</v>
      </c>
    </row>
    <row r="54" spans="1:17" ht="15" customHeight="1" x14ac:dyDescent="0.25">
      <c r="A54" s="116">
        <v>49</v>
      </c>
      <c r="B54" s="454" t="s">
        <v>1</v>
      </c>
      <c r="C54" s="454" t="s">
        <v>164</v>
      </c>
      <c r="D54" s="454">
        <v>62.01</v>
      </c>
      <c r="E54" s="224">
        <v>61</v>
      </c>
      <c r="F54" s="190" t="s">
        <v>13</v>
      </c>
      <c r="G54" s="167" t="s">
        <v>62</v>
      </c>
      <c r="H54" s="454">
        <v>66.319999999999993</v>
      </c>
      <c r="I54" s="64">
        <v>65.400000000000006</v>
      </c>
      <c r="J54" s="465" t="s">
        <v>1</v>
      </c>
      <c r="K54" s="167" t="s">
        <v>4</v>
      </c>
      <c r="L54" s="224">
        <v>69.77</v>
      </c>
      <c r="M54" s="301">
        <v>67</v>
      </c>
      <c r="N54" s="197" t="s">
        <v>13</v>
      </c>
      <c r="O54" s="208" t="s">
        <v>124</v>
      </c>
      <c r="P54" s="580">
        <v>69.900000000000006</v>
      </c>
      <c r="Q54" s="301">
        <v>68.7</v>
      </c>
    </row>
    <row r="55" spans="1:17" ht="15" customHeight="1" thickBot="1" x14ac:dyDescent="0.3">
      <c r="A55" s="117">
        <v>50</v>
      </c>
      <c r="B55" s="124" t="s">
        <v>1</v>
      </c>
      <c r="C55" s="124" t="s">
        <v>100</v>
      </c>
      <c r="D55" s="124">
        <v>62.01</v>
      </c>
      <c r="E55" s="225">
        <v>60.9</v>
      </c>
      <c r="F55" s="66" t="s">
        <v>1</v>
      </c>
      <c r="G55" s="32" t="s">
        <v>3</v>
      </c>
      <c r="H55" s="124">
        <v>66.319999999999993</v>
      </c>
      <c r="I55" s="79">
        <v>65.140625</v>
      </c>
      <c r="J55" s="466" t="s">
        <v>1</v>
      </c>
      <c r="K55" s="32" t="s">
        <v>128</v>
      </c>
      <c r="L55" s="225">
        <v>69.77</v>
      </c>
      <c r="M55" s="302">
        <v>67</v>
      </c>
      <c r="N55" s="201" t="s">
        <v>13</v>
      </c>
      <c r="O55" s="566" t="s">
        <v>75</v>
      </c>
      <c r="P55" s="581">
        <v>69.900000000000006</v>
      </c>
      <c r="Q55" s="302">
        <v>68.599999999999994</v>
      </c>
    </row>
    <row r="56" spans="1:17" ht="15" customHeight="1" x14ac:dyDescent="0.25">
      <c r="A56" s="115">
        <v>51</v>
      </c>
      <c r="B56" s="454" t="s">
        <v>1</v>
      </c>
      <c r="C56" s="454" t="s">
        <v>101</v>
      </c>
      <c r="D56" s="454">
        <v>62.01</v>
      </c>
      <c r="E56" s="224">
        <v>60.9</v>
      </c>
      <c r="F56" s="76" t="s">
        <v>38</v>
      </c>
      <c r="G56" s="33" t="s">
        <v>130</v>
      </c>
      <c r="H56" s="454">
        <v>66.319999999999993</v>
      </c>
      <c r="I56" s="77">
        <v>65.099999999999994</v>
      </c>
      <c r="J56" s="467" t="s">
        <v>13</v>
      </c>
      <c r="K56" s="33" t="s">
        <v>124</v>
      </c>
      <c r="L56" s="224">
        <v>69.77</v>
      </c>
      <c r="M56" s="301">
        <v>66.8</v>
      </c>
      <c r="N56" s="496" t="s">
        <v>1</v>
      </c>
      <c r="O56" s="567" t="s">
        <v>10</v>
      </c>
      <c r="P56" s="580">
        <v>69.900000000000006</v>
      </c>
      <c r="Q56" s="301">
        <v>68.599999999999994</v>
      </c>
    </row>
    <row r="57" spans="1:17" ht="15" customHeight="1" x14ac:dyDescent="0.25">
      <c r="A57" s="116">
        <v>52</v>
      </c>
      <c r="B57" s="454" t="s">
        <v>38</v>
      </c>
      <c r="C57" s="454" t="s">
        <v>131</v>
      </c>
      <c r="D57" s="454">
        <v>62.01</v>
      </c>
      <c r="E57" s="224">
        <v>60.37777777777778</v>
      </c>
      <c r="F57" s="190" t="s">
        <v>0</v>
      </c>
      <c r="G57" s="167" t="s">
        <v>115</v>
      </c>
      <c r="H57" s="454">
        <v>66.319999999999993</v>
      </c>
      <c r="I57" s="64">
        <v>65.099999999999994</v>
      </c>
      <c r="J57" s="465" t="s">
        <v>1</v>
      </c>
      <c r="K57" s="167" t="s">
        <v>11</v>
      </c>
      <c r="L57" s="224">
        <v>69.77</v>
      </c>
      <c r="M57" s="301">
        <v>66.8</v>
      </c>
      <c r="N57" s="199" t="s">
        <v>0</v>
      </c>
      <c r="O57" s="217" t="s">
        <v>43</v>
      </c>
      <c r="P57" s="580">
        <v>69.900000000000006</v>
      </c>
      <c r="Q57" s="301">
        <v>68.407407407407405</v>
      </c>
    </row>
    <row r="58" spans="1:17" ht="15" customHeight="1" x14ac:dyDescent="0.25">
      <c r="A58" s="116">
        <v>53</v>
      </c>
      <c r="B58" s="454" t="s">
        <v>1</v>
      </c>
      <c r="C58" s="454" t="s">
        <v>125</v>
      </c>
      <c r="D58" s="454">
        <v>62.01</v>
      </c>
      <c r="E58" s="224">
        <v>60.1</v>
      </c>
      <c r="F58" s="190" t="s">
        <v>38</v>
      </c>
      <c r="G58" s="167" t="s">
        <v>131</v>
      </c>
      <c r="H58" s="454">
        <v>66.319999999999993</v>
      </c>
      <c r="I58" s="64">
        <v>65</v>
      </c>
      <c r="J58" s="465" t="s">
        <v>1</v>
      </c>
      <c r="K58" s="167" t="s">
        <v>5</v>
      </c>
      <c r="L58" s="224">
        <v>69.77</v>
      </c>
      <c r="M58" s="301">
        <v>66.599999999999994</v>
      </c>
      <c r="N58" s="197" t="s">
        <v>16</v>
      </c>
      <c r="O58" s="208" t="s">
        <v>170</v>
      </c>
      <c r="P58" s="580">
        <v>69.900000000000006</v>
      </c>
      <c r="Q58" s="301">
        <v>68.3</v>
      </c>
    </row>
    <row r="59" spans="1:17" ht="15" customHeight="1" x14ac:dyDescent="0.25">
      <c r="A59" s="116">
        <v>54</v>
      </c>
      <c r="B59" s="454" t="s">
        <v>1</v>
      </c>
      <c r="C59" s="454" t="s">
        <v>123</v>
      </c>
      <c r="D59" s="454">
        <v>62.01</v>
      </c>
      <c r="E59" s="224">
        <v>60.1</v>
      </c>
      <c r="F59" s="190" t="s">
        <v>1</v>
      </c>
      <c r="G59" s="167" t="s">
        <v>125</v>
      </c>
      <c r="H59" s="454">
        <v>66.319999999999993</v>
      </c>
      <c r="I59" s="64">
        <v>64.510000000000005</v>
      </c>
      <c r="J59" s="465" t="s">
        <v>1</v>
      </c>
      <c r="K59" s="167" t="s">
        <v>98</v>
      </c>
      <c r="L59" s="224">
        <v>69.77</v>
      </c>
      <c r="M59" s="301">
        <v>66.400000000000006</v>
      </c>
      <c r="N59" s="197" t="s">
        <v>1</v>
      </c>
      <c r="O59" s="565" t="s">
        <v>164</v>
      </c>
      <c r="P59" s="580">
        <v>69.900000000000006</v>
      </c>
      <c r="Q59" s="301">
        <v>68.290000000000006</v>
      </c>
    </row>
    <row r="60" spans="1:17" ht="15" customHeight="1" x14ac:dyDescent="0.25">
      <c r="A60" s="116">
        <v>55</v>
      </c>
      <c r="B60" s="454" t="s">
        <v>31</v>
      </c>
      <c r="C60" s="454" t="s">
        <v>138</v>
      </c>
      <c r="D60" s="454">
        <v>62.01</v>
      </c>
      <c r="E60" s="224">
        <v>60</v>
      </c>
      <c r="F60" s="190" t="s">
        <v>13</v>
      </c>
      <c r="G60" s="167" t="s">
        <v>14</v>
      </c>
      <c r="H60" s="454">
        <v>66.319999999999993</v>
      </c>
      <c r="I60" s="64">
        <v>64.5</v>
      </c>
      <c r="J60" s="465" t="s">
        <v>16</v>
      </c>
      <c r="K60" s="167" t="s">
        <v>55</v>
      </c>
      <c r="L60" s="224">
        <v>69.77</v>
      </c>
      <c r="M60" s="301">
        <v>66.2</v>
      </c>
      <c r="N60" s="197" t="s">
        <v>13</v>
      </c>
      <c r="O60" s="565" t="s">
        <v>175</v>
      </c>
      <c r="P60" s="580">
        <v>69.900000000000006</v>
      </c>
      <c r="Q60" s="301">
        <v>67.7</v>
      </c>
    </row>
    <row r="61" spans="1:17" ht="15" customHeight="1" x14ac:dyDescent="0.25">
      <c r="A61" s="116">
        <v>56</v>
      </c>
      <c r="B61" s="454" t="s">
        <v>1</v>
      </c>
      <c r="C61" s="454" t="s">
        <v>163</v>
      </c>
      <c r="D61" s="454">
        <v>62.01</v>
      </c>
      <c r="E61" s="224">
        <v>60</v>
      </c>
      <c r="F61" s="190" t="s">
        <v>1</v>
      </c>
      <c r="G61" s="167" t="s">
        <v>98</v>
      </c>
      <c r="H61" s="454">
        <v>66.319999999999993</v>
      </c>
      <c r="I61" s="64">
        <v>64.39</v>
      </c>
      <c r="J61" s="465" t="s">
        <v>13</v>
      </c>
      <c r="K61" s="167" t="s">
        <v>61</v>
      </c>
      <c r="L61" s="224">
        <v>69.77</v>
      </c>
      <c r="M61" s="301">
        <v>66</v>
      </c>
      <c r="N61" s="197" t="s">
        <v>23</v>
      </c>
      <c r="O61" s="219" t="s">
        <v>22</v>
      </c>
      <c r="P61" s="580">
        <v>69.900000000000006</v>
      </c>
      <c r="Q61" s="301">
        <v>67.5</v>
      </c>
    </row>
    <row r="62" spans="1:17" ht="15" customHeight="1" x14ac:dyDescent="0.25">
      <c r="A62" s="116">
        <v>57</v>
      </c>
      <c r="B62" s="454" t="s">
        <v>1</v>
      </c>
      <c r="C62" s="454" t="s">
        <v>129</v>
      </c>
      <c r="D62" s="454">
        <v>62.01</v>
      </c>
      <c r="E62" s="224">
        <v>60</v>
      </c>
      <c r="F62" s="190" t="s">
        <v>1</v>
      </c>
      <c r="G62" s="167" t="s">
        <v>167</v>
      </c>
      <c r="H62" s="454">
        <v>66.319999999999993</v>
      </c>
      <c r="I62" s="64">
        <v>64.349999999999994</v>
      </c>
      <c r="J62" s="465" t="s">
        <v>13</v>
      </c>
      <c r="K62" s="167" t="s">
        <v>151</v>
      </c>
      <c r="L62" s="224">
        <v>69.77</v>
      </c>
      <c r="M62" s="301">
        <v>66</v>
      </c>
      <c r="N62" s="202" t="s">
        <v>0</v>
      </c>
      <c r="O62" s="565" t="s">
        <v>168</v>
      </c>
      <c r="P62" s="580">
        <v>69.900000000000006</v>
      </c>
      <c r="Q62" s="301">
        <v>67.461538461538467</v>
      </c>
    </row>
    <row r="63" spans="1:17" ht="15" customHeight="1" x14ac:dyDescent="0.25">
      <c r="A63" s="116">
        <v>58</v>
      </c>
      <c r="B63" s="454" t="s">
        <v>38</v>
      </c>
      <c r="C63" s="454" t="s">
        <v>130</v>
      </c>
      <c r="D63" s="454">
        <v>62.01</v>
      </c>
      <c r="E63" s="224">
        <v>59.909090909090907</v>
      </c>
      <c r="F63" s="190" t="s">
        <v>1</v>
      </c>
      <c r="G63" s="167" t="s">
        <v>99</v>
      </c>
      <c r="H63" s="454">
        <v>66.319999999999993</v>
      </c>
      <c r="I63" s="64">
        <v>64.202020202020208</v>
      </c>
      <c r="J63" s="465" t="s">
        <v>1</v>
      </c>
      <c r="K63" s="167" t="s">
        <v>9</v>
      </c>
      <c r="L63" s="224">
        <v>69.77</v>
      </c>
      <c r="M63" s="301">
        <v>66</v>
      </c>
      <c r="N63" s="197" t="s">
        <v>16</v>
      </c>
      <c r="O63" s="208" t="s">
        <v>169</v>
      </c>
      <c r="P63" s="580">
        <v>69.900000000000006</v>
      </c>
      <c r="Q63" s="301">
        <v>67</v>
      </c>
    </row>
    <row r="64" spans="1:17" ht="15" customHeight="1" x14ac:dyDescent="0.25">
      <c r="A64" s="116">
        <v>59</v>
      </c>
      <c r="B64" s="454" t="s">
        <v>16</v>
      </c>
      <c r="C64" s="454" t="s">
        <v>18</v>
      </c>
      <c r="D64" s="454">
        <v>62.01</v>
      </c>
      <c r="E64" s="224">
        <v>59.7</v>
      </c>
      <c r="F64" s="190" t="s">
        <v>1</v>
      </c>
      <c r="G64" s="167" t="s">
        <v>162</v>
      </c>
      <c r="H64" s="454">
        <v>66.319999999999993</v>
      </c>
      <c r="I64" s="64">
        <v>64.07692307692308</v>
      </c>
      <c r="J64" s="465" t="s">
        <v>31</v>
      </c>
      <c r="K64" s="167" t="s">
        <v>30</v>
      </c>
      <c r="L64" s="224">
        <v>69.77</v>
      </c>
      <c r="M64" s="301">
        <v>65.7</v>
      </c>
      <c r="N64" s="197" t="s">
        <v>1</v>
      </c>
      <c r="O64" s="563" t="s">
        <v>162</v>
      </c>
      <c r="P64" s="580">
        <v>69.900000000000006</v>
      </c>
      <c r="Q64" s="301">
        <v>67</v>
      </c>
    </row>
    <row r="65" spans="1:17" ht="15" customHeight="1" thickBot="1" x14ac:dyDescent="0.3">
      <c r="A65" s="117">
        <v>60</v>
      </c>
      <c r="B65" s="122" t="s">
        <v>1</v>
      </c>
      <c r="C65" s="122" t="s">
        <v>146</v>
      </c>
      <c r="D65" s="122">
        <v>62.01</v>
      </c>
      <c r="E65" s="226">
        <v>59.7</v>
      </c>
      <c r="F65" s="191" t="s">
        <v>23</v>
      </c>
      <c r="G65" s="192" t="s">
        <v>46</v>
      </c>
      <c r="H65" s="122">
        <v>66.319999999999993</v>
      </c>
      <c r="I65" s="194">
        <v>64</v>
      </c>
      <c r="J65" s="468" t="s">
        <v>38</v>
      </c>
      <c r="K65" s="192" t="s">
        <v>131</v>
      </c>
      <c r="L65" s="226">
        <v>69.77</v>
      </c>
      <c r="M65" s="303">
        <v>65.61702127659575</v>
      </c>
      <c r="N65" s="200" t="s">
        <v>1</v>
      </c>
      <c r="O65" s="440" t="s">
        <v>3</v>
      </c>
      <c r="P65" s="582">
        <v>69.900000000000006</v>
      </c>
      <c r="Q65" s="303">
        <v>67</v>
      </c>
    </row>
    <row r="66" spans="1:17" ht="15" customHeight="1" x14ac:dyDescent="0.25">
      <c r="A66" s="115">
        <v>61</v>
      </c>
      <c r="B66" s="619" t="s">
        <v>1</v>
      </c>
      <c r="C66" s="619" t="s">
        <v>185</v>
      </c>
      <c r="D66" s="619">
        <v>62.01</v>
      </c>
      <c r="E66" s="620">
        <v>59.2</v>
      </c>
      <c r="F66" s="186" t="s">
        <v>1</v>
      </c>
      <c r="G66" s="187" t="s">
        <v>123</v>
      </c>
      <c r="H66" s="453">
        <v>66.319999999999993</v>
      </c>
      <c r="I66" s="189">
        <v>63.889908256880737</v>
      </c>
      <c r="J66" s="464" t="s">
        <v>16</v>
      </c>
      <c r="K66" s="187" t="s">
        <v>95</v>
      </c>
      <c r="L66" s="228">
        <v>69.77</v>
      </c>
      <c r="M66" s="351">
        <v>65.599999999999994</v>
      </c>
      <c r="N66" s="307" t="s">
        <v>1</v>
      </c>
      <c r="O66" s="564" t="s">
        <v>98</v>
      </c>
      <c r="P66" s="579">
        <v>69.900000000000006</v>
      </c>
      <c r="Q66" s="351">
        <v>66.7</v>
      </c>
    </row>
    <row r="67" spans="1:17" ht="15" customHeight="1" x14ac:dyDescent="0.25">
      <c r="A67" s="116">
        <v>62</v>
      </c>
      <c r="B67" s="454" t="s">
        <v>1</v>
      </c>
      <c r="C67" s="454" t="s">
        <v>148</v>
      </c>
      <c r="D67" s="454">
        <v>62.01</v>
      </c>
      <c r="E67" s="224">
        <v>58.8</v>
      </c>
      <c r="F67" s="190" t="s">
        <v>1</v>
      </c>
      <c r="G67" s="167" t="s">
        <v>5</v>
      </c>
      <c r="H67" s="454">
        <v>66.319999999999993</v>
      </c>
      <c r="I67" s="64">
        <v>63.680851063829785</v>
      </c>
      <c r="J67" s="465" t="s">
        <v>1</v>
      </c>
      <c r="K67" s="167" t="s">
        <v>3</v>
      </c>
      <c r="L67" s="224">
        <v>69.77</v>
      </c>
      <c r="M67" s="301">
        <v>65.5</v>
      </c>
      <c r="N67" s="199" t="s">
        <v>31</v>
      </c>
      <c r="O67" s="565" t="s">
        <v>155</v>
      </c>
      <c r="P67" s="580">
        <v>69.900000000000006</v>
      </c>
      <c r="Q67" s="301">
        <v>66.599999999999994</v>
      </c>
    </row>
    <row r="68" spans="1:17" ht="15" customHeight="1" x14ac:dyDescent="0.25">
      <c r="A68" s="116">
        <v>63</v>
      </c>
      <c r="B68" s="454" t="s">
        <v>23</v>
      </c>
      <c r="C68" s="454" t="s">
        <v>46</v>
      </c>
      <c r="D68" s="454">
        <v>62.01</v>
      </c>
      <c r="E68" s="224">
        <v>58.7</v>
      </c>
      <c r="F68" s="190" t="s">
        <v>1</v>
      </c>
      <c r="G68" s="167" t="s">
        <v>101</v>
      </c>
      <c r="H68" s="454">
        <v>66.319999999999993</v>
      </c>
      <c r="I68" s="64">
        <v>63.2</v>
      </c>
      <c r="J68" s="465" t="s">
        <v>31</v>
      </c>
      <c r="K68" s="167" t="s">
        <v>138</v>
      </c>
      <c r="L68" s="224">
        <v>69.77</v>
      </c>
      <c r="M68" s="301">
        <v>65.3</v>
      </c>
      <c r="N68" s="197" t="s">
        <v>1</v>
      </c>
      <c r="O68" s="563" t="s">
        <v>166</v>
      </c>
      <c r="P68" s="580">
        <v>69.900000000000006</v>
      </c>
      <c r="Q68" s="301">
        <v>66.400000000000006</v>
      </c>
    </row>
    <row r="69" spans="1:17" ht="15" customHeight="1" x14ac:dyDescent="0.25">
      <c r="A69" s="116">
        <v>64</v>
      </c>
      <c r="B69" s="454" t="s">
        <v>1</v>
      </c>
      <c r="C69" s="454" t="s">
        <v>184</v>
      </c>
      <c r="D69" s="454">
        <v>62.01</v>
      </c>
      <c r="E69" s="224">
        <v>58.6</v>
      </c>
      <c r="F69" s="190" t="s">
        <v>16</v>
      </c>
      <c r="G69" s="167" t="s">
        <v>143</v>
      </c>
      <c r="H69" s="454">
        <v>66.319999999999993</v>
      </c>
      <c r="I69" s="64">
        <v>63</v>
      </c>
      <c r="J69" s="465" t="s">
        <v>16</v>
      </c>
      <c r="K69" s="167" t="s">
        <v>74</v>
      </c>
      <c r="L69" s="224">
        <v>69.77</v>
      </c>
      <c r="M69" s="301">
        <v>65.099999999999994</v>
      </c>
      <c r="N69" s="199" t="s">
        <v>1</v>
      </c>
      <c r="O69" s="213" t="s">
        <v>150</v>
      </c>
      <c r="P69" s="580">
        <v>69.900000000000006</v>
      </c>
      <c r="Q69" s="301">
        <v>66.3</v>
      </c>
    </row>
    <row r="70" spans="1:17" ht="15" customHeight="1" x14ac:dyDescent="0.25">
      <c r="A70" s="116">
        <v>65</v>
      </c>
      <c r="B70" s="454" t="s">
        <v>31</v>
      </c>
      <c r="C70" s="454" t="s">
        <v>33</v>
      </c>
      <c r="D70" s="454">
        <v>62.01</v>
      </c>
      <c r="E70" s="224">
        <v>58</v>
      </c>
      <c r="F70" s="190" t="s">
        <v>13</v>
      </c>
      <c r="G70" s="167" t="s">
        <v>153</v>
      </c>
      <c r="H70" s="454">
        <v>66.319999999999993</v>
      </c>
      <c r="I70" s="64">
        <v>63</v>
      </c>
      <c r="J70" s="465" t="s">
        <v>1</v>
      </c>
      <c r="K70" s="167" t="s">
        <v>6</v>
      </c>
      <c r="L70" s="224">
        <v>69.77</v>
      </c>
      <c r="M70" s="301">
        <v>65</v>
      </c>
      <c r="N70" s="197" t="s">
        <v>23</v>
      </c>
      <c r="O70" s="563" t="s">
        <v>173</v>
      </c>
      <c r="P70" s="580">
        <v>69.900000000000006</v>
      </c>
      <c r="Q70" s="301">
        <v>66.099999999999994</v>
      </c>
    </row>
    <row r="71" spans="1:17" ht="15" customHeight="1" x14ac:dyDescent="0.25">
      <c r="A71" s="116">
        <v>66</v>
      </c>
      <c r="B71" s="454" t="s">
        <v>1</v>
      </c>
      <c r="C71" s="454" t="s">
        <v>147</v>
      </c>
      <c r="D71" s="454">
        <v>62.01</v>
      </c>
      <c r="E71" s="224">
        <v>57.9</v>
      </c>
      <c r="F71" s="190" t="s">
        <v>31</v>
      </c>
      <c r="G71" s="167" t="s">
        <v>160</v>
      </c>
      <c r="H71" s="454">
        <v>66.319999999999993</v>
      </c>
      <c r="I71" s="64">
        <v>62.59</v>
      </c>
      <c r="J71" s="465" t="s">
        <v>1</v>
      </c>
      <c r="K71" s="167" t="s">
        <v>150</v>
      </c>
      <c r="L71" s="224">
        <v>69.77</v>
      </c>
      <c r="M71" s="301">
        <v>64.599999999999994</v>
      </c>
      <c r="N71" s="197" t="s">
        <v>0</v>
      </c>
      <c r="O71" s="215" t="s">
        <v>66</v>
      </c>
      <c r="P71" s="580">
        <v>69.900000000000006</v>
      </c>
      <c r="Q71" s="301">
        <v>66.034482758620683</v>
      </c>
    </row>
    <row r="72" spans="1:17" ht="15" customHeight="1" x14ac:dyDescent="0.25">
      <c r="A72" s="116">
        <v>67</v>
      </c>
      <c r="B72" s="454" t="s">
        <v>23</v>
      </c>
      <c r="C72" s="454" t="s">
        <v>157</v>
      </c>
      <c r="D72" s="454">
        <v>62.01</v>
      </c>
      <c r="E72" s="224">
        <v>57.5</v>
      </c>
      <c r="F72" s="190" t="s">
        <v>23</v>
      </c>
      <c r="G72" s="167" t="s">
        <v>22</v>
      </c>
      <c r="H72" s="454">
        <v>66.319999999999993</v>
      </c>
      <c r="I72" s="64">
        <v>62.4</v>
      </c>
      <c r="J72" s="465" t="s">
        <v>1</v>
      </c>
      <c r="K72" s="167" t="s">
        <v>146</v>
      </c>
      <c r="L72" s="224">
        <v>69.77</v>
      </c>
      <c r="M72" s="301">
        <v>64.599999999999994</v>
      </c>
      <c r="N72" s="197" t="s">
        <v>1</v>
      </c>
      <c r="O72" s="208" t="s">
        <v>11</v>
      </c>
      <c r="P72" s="580">
        <v>69.900000000000006</v>
      </c>
      <c r="Q72" s="301">
        <v>66</v>
      </c>
    </row>
    <row r="73" spans="1:17" ht="15" customHeight="1" x14ac:dyDescent="0.25">
      <c r="A73" s="116">
        <v>68</v>
      </c>
      <c r="B73" s="454" t="s">
        <v>0</v>
      </c>
      <c r="C73" s="454" t="s">
        <v>66</v>
      </c>
      <c r="D73" s="454">
        <v>62.01</v>
      </c>
      <c r="E73" s="224">
        <v>57.5</v>
      </c>
      <c r="F73" s="190" t="s">
        <v>31</v>
      </c>
      <c r="G73" s="167" t="s">
        <v>138</v>
      </c>
      <c r="H73" s="454">
        <v>66.319999999999993</v>
      </c>
      <c r="I73" s="64">
        <v>62</v>
      </c>
      <c r="J73" s="465" t="s">
        <v>16</v>
      </c>
      <c r="K73" s="167" t="s">
        <v>142</v>
      </c>
      <c r="L73" s="224">
        <v>69.77</v>
      </c>
      <c r="M73" s="301">
        <v>64.099999999999994</v>
      </c>
      <c r="N73" s="197" t="s">
        <v>1</v>
      </c>
      <c r="O73" s="219" t="s">
        <v>9</v>
      </c>
      <c r="P73" s="580">
        <v>69.900000000000006</v>
      </c>
      <c r="Q73" s="301">
        <v>66</v>
      </c>
    </row>
    <row r="74" spans="1:17" ht="15" customHeight="1" x14ac:dyDescent="0.25">
      <c r="A74" s="116">
        <v>69</v>
      </c>
      <c r="B74" s="454" t="s">
        <v>1</v>
      </c>
      <c r="C74" s="454" t="s">
        <v>150</v>
      </c>
      <c r="D74" s="454">
        <v>62.01</v>
      </c>
      <c r="E74" s="224">
        <v>57.4</v>
      </c>
      <c r="F74" s="190" t="s">
        <v>0</v>
      </c>
      <c r="G74" s="167" t="s">
        <v>43</v>
      </c>
      <c r="H74" s="454">
        <v>66.319999999999993</v>
      </c>
      <c r="I74" s="64">
        <v>61.94</v>
      </c>
      <c r="J74" s="465" t="s">
        <v>1</v>
      </c>
      <c r="K74" s="167" t="s">
        <v>144</v>
      </c>
      <c r="L74" s="224">
        <v>69.77</v>
      </c>
      <c r="M74" s="301">
        <v>63.8</v>
      </c>
      <c r="N74" s="197" t="s">
        <v>1</v>
      </c>
      <c r="O74" s="558" t="s">
        <v>128</v>
      </c>
      <c r="P74" s="580">
        <v>69.900000000000006</v>
      </c>
      <c r="Q74" s="301">
        <v>65.8</v>
      </c>
    </row>
    <row r="75" spans="1:17" ht="15" customHeight="1" thickBot="1" x14ac:dyDescent="0.3">
      <c r="A75" s="117">
        <v>70</v>
      </c>
      <c r="B75" s="124" t="s">
        <v>13</v>
      </c>
      <c r="C75" s="124" t="s">
        <v>153</v>
      </c>
      <c r="D75" s="124">
        <v>62.01</v>
      </c>
      <c r="E75" s="225">
        <v>57</v>
      </c>
      <c r="F75" s="66" t="s">
        <v>31</v>
      </c>
      <c r="G75" s="32" t="s">
        <v>155</v>
      </c>
      <c r="H75" s="124">
        <v>66.319999999999993</v>
      </c>
      <c r="I75" s="79">
        <v>61.7</v>
      </c>
      <c r="J75" s="466" t="s">
        <v>31</v>
      </c>
      <c r="K75" s="32" t="s">
        <v>34</v>
      </c>
      <c r="L75" s="225">
        <v>69.77</v>
      </c>
      <c r="M75" s="302">
        <v>63.1</v>
      </c>
      <c r="N75" s="201" t="s">
        <v>1</v>
      </c>
      <c r="O75" s="568" t="s">
        <v>165</v>
      </c>
      <c r="P75" s="581">
        <v>69.900000000000006</v>
      </c>
      <c r="Q75" s="302">
        <v>65</v>
      </c>
    </row>
    <row r="76" spans="1:17" ht="15" customHeight="1" x14ac:dyDescent="0.25">
      <c r="A76" s="116">
        <v>71</v>
      </c>
      <c r="B76" s="454" t="s">
        <v>1</v>
      </c>
      <c r="C76" s="454" t="s">
        <v>183</v>
      </c>
      <c r="D76" s="454">
        <v>62.01</v>
      </c>
      <c r="E76" s="224">
        <v>56.8</v>
      </c>
      <c r="F76" s="76" t="s">
        <v>16</v>
      </c>
      <c r="G76" s="33" t="s">
        <v>95</v>
      </c>
      <c r="H76" s="454">
        <v>66.319999999999993</v>
      </c>
      <c r="I76" s="77">
        <v>61.2</v>
      </c>
      <c r="J76" s="467" t="s">
        <v>1</v>
      </c>
      <c r="K76" s="33" t="s">
        <v>8</v>
      </c>
      <c r="L76" s="224">
        <v>69.77</v>
      </c>
      <c r="M76" s="301">
        <v>62.7</v>
      </c>
      <c r="N76" s="241" t="s">
        <v>23</v>
      </c>
      <c r="O76" s="436" t="s">
        <v>27</v>
      </c>
      <c r="P76" s="580">
        <v>69.900000000000006</v>
      </c>
      <c r="Q76" s="301">
        <v>64.2</v>
      </c>
    </row>
    <row r="77" spans="1:17" ht="15" customHeight="1" x14ac:dyDescent="0.25">
      <c r="A77" s="116">
        <v>72</v>
      </c>
      <c r="B77" s="454" t="s">
        <v>38</v>
      </c>
      <c r="C77" s="454" t="s">
        <v>52</v>
      </c>
      <c r="D77" s="454">
        <v>62.01</v>
      </c>
      <c r="E77" s="224">
        <v>56.239130434782609</v>
      </c>
      <c r="F77" s="190" t="s">
        <v>1</v>
      </c>
      <c r="G77" s="167" t="s">
        <v>11</v>
      </c>
      <c r="H77" s="454">
        <v>66.319999999999993</v>
      </c>
      <c r="I77" s="65">
        <v>60.722222222222221</v>
      </c>
      <c r="J77" s="465" t="s">
        <v>0</v>
      </c>
      <c r="K77" s="167" t="s">
        <v>115</v>
      </c>
      <c r="L77" s="224">
        <v>69.77</v>
      </c>
      <c r="M77" s="301">
        <v>62.4</v>
      </c>
      <c r="N77" s="202" t="s">
        <v>23</v>
      </c>
      <c r="O77" s="213" t="s">
        <v>46</v>
      </c>
      <c r="P77" s="580">
        <v>69.900000000000006</v>
      </c>
      <c r="Q77" s="301">
        <v>64.099999999999994</v>
      </c>
    </row>
    <row r="78" spans="1:17" ht="15" customHeight="1" x14ac:dyDescent="0.25">
      <c r="A78" s="116">
        <v>73</v>
      </c>
      <c r="B78" s="454" t="s">
        <v>1</v>
      </c>
      <c r="C78" s="454" t="s">
        <v>162</v>
      </c>
      <c r="D78" s="454">
        <v>62.01</v>
      </c>
      <c r="E78" s="224">
        <v>55.8</v>
      </c>
      <c r="F78" s="190" t="s">
        <v>23</v>
      </c>
      <c r="G78" s="167" t="s">
        <v>25</v>
      </c>
      <c r="H78" s="454">
        <v>66.319999999999993</v>
      </c>
      <c r="I78" s="64">
        <v>60.6</v>
      </c>
      <c r="J78" s="465" t="s">
        <v>1</v>
      </c>
      <c r="K78" s="167" t="s">
        <v>147</v>
      </c>
      <c r="L78" s="224">
        <v>69.77</v>
      </c>
      <c r="M78" s="301">
        <v>62.1</v>
      </c>
      <c r="N78" s="197" t="s">
        <v>1</v>
      </c>
      <c r="O78" s="216" t="s">
        <v>147</v>
      </c>
      <c r="P78" s="580">
        <v>69.900000000000006</v>
      </c>
      <c r="Q78" s="301">
        <v>64</v>
      </c>
    </row>
    <row r="79" spans="1:17" ht="15" customHeight="1" x14ac:dyDescent="0.25">
      <c r="A79" s="116">
        <v>74</v>
      </c>
      <c r="B79" s="454" t="s">
        <v>13</v>
      </c>
      <c r="C79" s="454" t="s">
        <v>12</v>
      </c>
      <c r="D79" s="454">
        <v>62.01</v>
      </c>
      <c r="E79" s="224">
        <v>55.6</v>
      </c>
      <c r="F79" s="190" t="s">
        <v>1</v>
      </c>
      <c r="G79" s="167" t="s">
        <v>165</v>
      </c>
      <c r="H79" s="454">
        <v>66.319999999999993</v>
      </c>
      <c r="I79" s="64">
        <v>60.3125</v>
      </c>
      <c r="J79" s="465" t="s">
        <v>16</v>
      </c>
      <c r="K79" s="167" t="s">
        <v>17</v>
      </c>
      <c r="L79" s="224">
        <v>69.77</v>
      </c>
      <c r="M79" s="301">
        <v>61.8</v>
      </c>
      <c r="N79" s="202" t="s">
        <v>38</v>
      </c>
      <c r="O79" s="213" t="s">
        <v>130</v>
      </c>
      <c r="P79" s="580">
        <v>69.900000000000006</v>
      </c>
      <c r="Q79" s="301">
        <v>63.641025641025642</v>
      </c>
    </row>
    <row r="80" spans="1:17" ht="15" customHeight="1" x14ac:dyDescent="0.25">
      <c r="A80" s="116">
        <v>75</v>
      </c>
      <c r="B80" s="454" t="s">
        <v>31</v>
      </c>
      <c r="C80" s="454" t="s">
        <v>137</v>
      </c>
      <c r="D80" s="454">
        <v>62.01</v>
      </c>
      <c r="E80" s="224">
        <v>55.2</v>
      </c>
      <c r="F80" s="190" t="s">
        <v>23</v>
      </c>
      <c r="G80" s="167" t="s">
        <v>140</v>
      </c>
      <c r="H80" s="454">
        <v>66.319999999999993</v>
      </c>
      <c r="I80" s="64">
        <v>60.2</v>
      </c>
      <c r="J80" s="465" t="s">
        <v>13</v>
      </c>
      <c r="K80" s="167" t="s">
        <v>62</v>
      </c>
      <c r="L80" s="224">
        <v>69.77</v>
      </c>
      <c r="M80" s="301">
        <v>61.7</v>
      </c>
      <c r="N80" s="199" t="s">
        <v>1</v>
      </c>
      <c r="O80" s="216" t="s">
        <v>123</v>
      </c>
      <c r="P80" s="580">
        <v>69.900000000000006</v>
      </c>
      <c r="Q80" s="301">
        <v>63.6</v>
      </c>
    </row>
    <row r="81" spans="1:17" ht="15" customHeight="1" x14ac:dyDescent="0.25">
      <c r="A81" s="116">
        <v>76</v>
      </c>
      <c r="B81" s="454" t="s">
        <v>0</v>
      </c>
      <c r="C81" s="454" t="s">
        <v>168</v>
      </c>
      <c r="D81" s="454">
        <v>62.01</v>
      </c>
      <c r="E81" s="224">
        <v>55.094339622641506</v>
      </c>
      <c r="F81" s="190" t="s">
        <v>1</v>
      </c>
      <c r="G81" s="167" t="s">
        <v>127</v>
      </c>
      <c r="H81" s="454">
        <v>66.319999999999993</v>
      </c>
      <c r="I81" s="64">
        <v>60.075000000000003</v>
      </c>
      <c r="J81" s="465" t="s">
        <v>23</v>
      </c>
      <c r="K81" s="167" t="s">
        <v>45</v>
      </c>
      <c r="L81" s="224">
        <v>69.77</v>
      </c>
      <c r="M81" s="301">
        <v>61.6</v>
      </c>
      <c r="N81" s="197" t="s">
        <v>23</v>
      </c>
      <c r="O81" s="563" t="s">
        <v>172</v>
      </c>
      <c r="P81" s="580">
        <v>69.900000000000006</v>
      </c>
      <c r="Q81" s="301">
        <v>63.5</v>
      </c>
    </row>
    <row r="82" spans="1:17" ht="15" customHeight="1" x14ac:dyDescent="0.25">
      <c r="A82" s="116">
        <v>77</v>
      </c>
      <c r="B82" s="454" t="s">
        <v>31</v>
      </c>
      <c r="C82" s="454" t="s">
        <v>171</v>
      </c>
      <c r="D82" s="454">
        <v>62.01</v>
      </c>
      <c r="E82" s="224">
        <v>55</v>
      </c>
      <c r="F82" s="190" t="s">
        <v>1</v>
      </c>
      <c r="G82" s="167" t="s">
        <v>150</v>
      </c>
      <c r="H82" s="454">
        <v>66.319999999999993</v>
      </c>
      <c r="I82" s="64">
        <v>59.88</v>
      </c>
      <c r="J82" s="465" t="s">
        <v>16</v>
      </c>
      <c r="K82" s="167" t="s">
        <v>44</v>
      </c>
      <c r="L82" s="224">
        <v>69.77</v>
      </c>
      <c r="M82" s="301">
        <v>61.1</v>
      </c>
      <c r="N82" s="197" t="s">
        <v>23</v>
      </c>
      <c r="O82" s="563" t="s">
        <v>157</v>
      </c>
      <c r="P82" s="580">
        <v>69.900000000000006</v>
      </c>
      <c r="Q82" s="301">
        <v>63.4</v>
      </c>
    </row>
    <row r="83" spans="1:17" ht="15" customHeight="1" x14ac:dyDescent="0.25">
      <c r="A83" s="116">
        <v>78</v>
      </c>
      <c r="B83" s="454" t="s">
        <v>1</v>
      </c>
      <c r="C83" s="454" t="s">
        <v>127</v>
      </c>
      <c r="D83" s="454">
        <v>62.01</v>
      </c>
      <c r="E83" s="224">
        <v>54.7</v>
      </c>
      <c r="F83" s="190" t="s">
        <v>31</v>
      </c>
      <c r="G83" s="167" t="s">
        <v>159</v>
      </c>
      <c r="H83" s="454">
        <v>66.319999999999993</v>
      </c>
      <c r="I83" s="64">
        <v>59.2</v>
      </c>
      <c r="J83" s="465" t="s">
        <v>13</v>
      </c>
      <c r="K83" s="167" t="s">
        <v>59</v>
      </c>
      <c r="L83" s="224">
        <v>69.77</v>
      </c>
      <c r="M83" s="301">
        <v>60.5</v>
      </c>
      <c r="N83" s="197" t="s">
        <v>16</v>
      </c>
      <c r="O83" s="558" t="s">
        <v>56</v>
      </c>
      <c r="P83" s="580">
        <v>69.900000000000006</v>
      </c>
      <c r="Q83" s="301">
        <v>63</v>
      </c>
    </row>
    <row r="84" spans="1:17" ht="15" customHeight="1" x14ac:dyDescent="0.25">
      <c r="A84" s="116">
        <v>79</v>
      </c>
      <c r="B84" s="454" t="s">
        <v>16</v>
      </c>
      <c r="C84" s="454" t="s">
        <v>15</v>
      </c>
      <c r="D84" s="454">
        <v>62.01</v>
      </c>
      <c r="E84" s="224">
        <v>54.63</v>
      </c>
      <c r="F84" s="190" t="s">
        <v>16</v>
      </c>
      <c r="G84" s="167" t="s">
        <v>54</v>
      </c>
      <c r="H84" s="454">
        <v>66.319999999999993</v>
      </c>
      <c r="I84" s="64">
        <v>59</v>
      </c>
      <c r="J84" s="465" t="s">
        <v>1</v>
      </c>
      <c r="K84" s="167" t="s">
        <v>7</v>
      </c>
      <c r="L84" s="224">
        <v>69.77</v>
      </c>
      <c r="M84" s="301">
        <v>60.4</v>
      </c>
      <c r="N84" s="197" t="s">
        <v>1</v>
      </c>
      <c r="O84" s="213" t="s">
        <v>127</v>
      </c>
      <c r="P84" s="580">
        <v>69.900000000000006</v>
      </c>
      <c r="Q84" s="301">
        <v>63</v>
      </c>
    </row>
    <row r="85" spans="1:17" ht="15" customHeight="1" thickBot="1" x14ac:dyDescent="0.3">
      <c r="A85" s="117">
        <v>80</v>
      </c>
      <c r="B85" s="122" t="s">
        <v>31</v>
      </c>
      <c r="C85" s="122" t="s">
        <v>154</v>
      </c>
      <c r="D85" s="122">
        <v>62.01</v>
      </c>
      <c r="E85" s="226">
        <v>54.3</v>
      </c>
      <c r="F85" s="191" t="s">
        <v>13</v>
      </c>
      <c r="G85" s="192" t="s">
        <v>63</v>
      </c>
      <c r="H85" s="122">
        <v>66.319999999999993</v>
      </c>
      <c r="I85" s="194">
        <v>59</v>
      </c>
      <c r="J85" s="468" t="s">
        <v>1</v>
      </c>
      <c r="K85" s="192" t="s">
        <v>2</v>
      </c>
      <c r="L85" s="226">
        <v>69.77</v>
      </c>
      <c r="M85" s="303">
        <v>60.4</v>
      </c>
      <c r="N85" s="200" t="s">
        <v>31</v>
      </c>
      <c r="O85" s="440" t="s">
        <v>138</v>
      </c>
      <c r="P85" s="582">
        <v>69.900000000000006</v>
      </c>
      <c r="Q85" s="303">
        <v>62.9</v>
      </c>
    </row>
    <row r="86" spans="1:17" ht="15" customHeight="1" x14ac:dyDescent="0.25">
      <c r="A86" s="115">
        <v>81</v>
      </c>
      <c r="B86" s="619" t="s">
        <v>31</v>
      </c>
      <c r="C86" s="619" t="s">
        <v>155</v>
      </c>
      <c r="D86" s="619">
        <v>62.01</v>
      </c>
      <c r="E86" s="620">
        <v>54</v>
      </c>
      <c r="F86" s="186" t="s">
        <v>31</v>
      </c>
      <c r="G86" s="187" t="s">
        <v>137</v>
      </c>
      <c r="H86" s="453">
        <v>66.319999999999993</v>
      </c>
      <c r="I86" s="189">
        <v>58.6</v>
      </c>
      <c r="J86" s="464" t="s">
        <v>0</v>
      </c>
      <c r="K86" s="187" t="s">
        <v>66</v>
      </c>
      <c r="L86" s="228">
        <v>69.77</v>
      </c>
      <c r="M86" s="351">
        <v>60.2</v>
      </c>
      <c r="N86" s="513" t="s">
        <v>13</v>
      </c>
      <c r="O86" s="569" t="s">
        <v>181</v>
      </c>
      <c r="P86" s="579">
        <v>69.900000000000006</v>
      </c>
      <c r="Q86" s="351">
        <v>62.8</v>
      </c>
    </row>
    <row r="87" spans="1:17" ht="15" customHeight="1" x14ac:dyDescent="0.25">
      <c r="A87" s="116">
        <v>82</v>
      </c>
      <c r="B87" s="454" t="s">
        <v>23</v>
      </c>
      <c r="C87" s="454" t="s">
        <v>24</v>
      </c>
      <c r="D87" s="454">
        <v>62.01</v>
      </c>
      <c r="E87" s="224">
        <v>54</v>
      </c>
      <c r="F87" s="190" t="s">
        <v>23</v>
      </c>
      <c r="G87" s="167" t="s">
        <v>157</v>
      </c>
      <c r="H87" s="454">
        <v>66.319999999999993</v>
      </c>
      <c r="I87" s="64">
        <v>58</v>
      </c>
      <c r="J87" s="465" t="s">
        <v>0</v>
      </c>
      <c r="K87" s="167" t="s">
        <v>136</v>
      </c>
      <c r="L87" s="224">
        <v>69.77</v>
      </c>
      <c r="M87" s="301">
        <v>60.02325581395349</v>
      </c>
      <c r="N87" s="503" t="s">
        <v>13</v>
      </c>
      <c r="O87" s="570" t="s">
        <v>177</v>
      </c>
      <c r="P87" s="580">
        <v>69.900000000000006</v>
      </c>
      <c r="Q87" s="301">
        <v>62.6</v>
      </c>
    </row>
    <row r="88" spans="1:17" ht="15" customHeight="1" x14ac:dyDescent="0.25">
      <c r="A88" s="116">
        <v>83</v>
      </c>
      <c r="B88" s="454" t="s">
        <v>16</v>
      </c>
      <c r="C88" s="454" t="s">
        <v>56</v>
      </c>
      <c r="D88" s="454">
        <v>62.01</v>
      </c>
      <c r="E88" s="224">
        <v>53.75</v>
      </c>
      <c r="F88" s="190" t="s">
        <v>13</v>
      </c>
      <c r="G88" s="167" t="s">
        <v>12</v>
      </c>
      <c r="H88" s="454">
        <v>66.319999999999993</v>
      </c>
      <c r="I88" s="64">
        <v>57.1</v>
      </c>
      <c r="J88" s="465" t="s">
        <v>1</v>
      </c>
      <c r="K88" s="167" t="s">
        <v>126</v>
      </c>
      <c r="L88" s="224">
        <v>69.77</v>
      </c>
      <c r="M88" s="301">
        <v>60</v>
      </c>
      <c r="N88" s="197" t="s">
        <v>38</v>
      </c>
      <c r="O88" s="558" t="s">
        <v>52</v>
      </c>
      <c r="P88" s="580">
        <v>69.900000000000006</v>
      </c>
      <c r="Q88" s="301">
        <v>62.564102564102562</v>
      </c>
    </row>
    <row r="89" spans="1:17" ht="15" customHeight="1" x14ac:dyDescent="0.25">
      <c r="A89" s="116">
        <v>84</v>
      </c>
      <c r="B89" s="454" t="s">
        <v>1</v>
      </c>
      <c r="C89" s="454" t="s">
        <v>126</v>
      </c>
      <c r="D89" s="454">
        <v>62.01</v>
      </c>
      <c r="E89" s="224">
        <v>52.84</v>
      </c>
      <c r="F89" s="190" t="s">
        <v>31</v>
      </c>
      <c r="G89" s="167" t="s">
        <v>154</v>
      </c>
      <c r="H89" s="454">
        <v>66.319999999999993</v>
      </c>
      <c r="I89" s="64">
        <v>57</v>
      </c>
      <c r="J89" s="465" t="s">
        <v>16</v>
      </c>
      <c r="K89" s="167" t="s">
        <v>56</v>
      </c>
      <c r="L89" s="224">
        <v>69.77</v>
      </c>
      <c r="M89" s="301">
        <v>59.9</v>
      </c>
      <c r="N89" s="199" t="s">
        <v>13</v>
      </c>
      <c r="O89" s="565" t="s">
        <v>178</v>
      </c>
      <c r="P89" s="580">
        <v>69.900000000000006</v>
      </c>
      <c r="Q89" s="301">
        <v>62.5</v>
      </c>
    </row>
    <row r="90" spans="1:17" ht="15" customHeight="1" x14ac:dyDescent="0.25">
      <c r="A90" s="116">
        <v>85</v>
      </c>
      <c r="B90" s="454" t="s">
        <v>1</v>
      </c>
      <c r="C90" s="454" t="s">
        <v>161</v>
      </c>
      <c r="D90" s="454">
        <v>62.01</v>
      </c>
      <c r="E90" s="224">
        <v>52.1</v>
      </c>
      <c r="F90" s="190" t="s">
        <v>0</v>
      </c>
      <c r="G90" s="167" t="s">
        <v>66</v>
      </c>
      <c r="H90" s="454">
        <v>66.319999999999993</v>
      </c>
      <c r="I90" s="64">
        <v>57</v>
      </c>
      <c r="J90" s="465" t="s">
        <v>23</v>
      </c>
      <c r="K90" s="167" t="s">
        <v>139</v>
      </c>
      <c r="L90" s="224">
        <v>69.77</v>
      </c>
      <c r="M90" s="301">
        <v>59.7</v>
      </c>
      <c r="N90" s="197" t="s">
        <v>23</v>
      </c>
      <c r="O90" s="565" t="s">
        <v>174</v>
      </c>
      <c r="P90" s="580">
        <v>69.900000000000006</v>
      </c>
      <c r="Q90" s="301">
        <v>62.3</v>
      </c>
    </row>
    <row r="91" spans="1:17" ht="15" customHeight="1" x14ac:dyDescent="0.25">
      <c r="A91" s="116">
        <v>86</v>
      </c>
      <c r="B91" s="454" t="s">
        <v>16</v>
      </c>
      <c r="C91" s="454" t="s">
        <v>186</v>
      </c>
      <c r="D91" s="454">
        <v>62.01</v>
      </c>
      <c r="E91" s="224">
        <v>52</v>
      </c>
      <c r="F91" s="190" t="s">
        <v>1</v>
      </c>
      <c r="G91" s="167" t="s">
        <v>147</v>
      </c>
      <c r="H91" s="454">
        <v>66.319999999999993</v>
      </c>
      <c r="I91" s="64">
        <v>56.83</v>
      </c>
      <c r="J91" s="465" t="s">
        <v>0</v>
      </c>
      <c r="K91" s="167" t="s">
        <v>42</v>
      </c>
      <c r="L91" s="224">
        <v>69.77</v>
      </c>
      <c r="M91" s="301">
        <v>59.38095238095238</v>
      </c>
      <c r="N91" s="197" t="s">
        <v>1</v>
      </c>
      <c r="O91" s="571" t="s">
        <v>126</v>
      </c>
      <c r="P91" s="580">
        <v>69.900000000000006</v>
      </c>
      <c r="Q91" s="301">
        <v>62.2</v>
      </c>
    </row>
    <row r="92" spans="1:17" ht="15" customHeight="1" x14ac:dyDescent="0.25">
      <c r="A92" s="116">
        <v>87</v>
      </c>
      <c r="B92" s="454" t="s">
        <v>16</v>
      </c>
      <c r="C92" s="454" t="s">
        <v>17</v>
      </c>
      <c r="D92" s="454">
        <v>62.01</v>
      </c>
      <c r="E92" s="224">
        <v>51.9</v>
      </c>
      <c r="F92" s="190" t="s">
        <v>1</v>
      </c>
      <c r="G92" s="167" t="s">
        <v>126</v>
      </c>
      <c r="H92" s="454">
        <v>66.319999999999993</v>
      </c>
      <c r="I92" s="64">
        <v>56.75</v>
      </c>
      <c r="J92" s="465" t="s">
        <v>23</v>
      </c>
      <c r="K92" s="167" t="s">
        <v>28</v>
      </c>
      <c r="L92" s="224">
        <v>69.77</v>
      </c>
      <c r="M92" s="301">
        <v>58.8</v>
      </c>
      <c r="N92" s="197" t="s">
        <v>23</v>
      </c>
      <c r="O92" s="558" t="s">
        <v>139</v>
      </c>
      <c r="P92" s="580">
        <v>69.900000000000006</v>
      </c>
      <c r="Q92" s="301">
        <v>62</v>
      </c>
    </row>
    <row r="93" spans="1:17" ht="15" customHeight="1" x14ac:dyDescent="0.25">
      <c r="A93" s="116">
        <v>88</v>
      </c>
      <c r="B93" s="454" t="s">
        <v>23</v>
      </c>
      <c r="C93" s="454" t="s">
        <v>139</v>
      </c>
      <c r="D93" s="454">
        <v>62.01</v>
      </c>
      <c r="E93" s="224">
        <v>51.5</v>
      </c>
      <c r="F93" s="190" t="s">
        <v>1</v>
      </c>
      <c r="G93" s="167" t="s">
        <v>166</v>
      </c>
      <c r="H93" s="454">
        <v>66.319999999999993</v>
      </c>
      <c r="I93" s="64">
        <v>56.703703703703702</v>
      </c>
      <c r="J93" s="465" t="s">
        <v>16</v>
      </c>
      <c r="K93" s="167" t="s">
        <v>15</v>
      </c>
      <c r="L93" s="224">
        <v>69.77</v>
      </c>
      <c r="M93" s="301">
        <v>58.7</v>
      </c>
      <c r="N93" s="197" t="s">
        <v>1</v>
      </c>
      <c r="O93" s="216" t="s">
        <v>146</v>
      </c>
      <c r="P93" s="580">
        <v>69.900000000000006</v>
      </c>
      <c r="Q93" s="301">
        <v>62</v>
      </c>
    </row>
    <row r="94" spans="1:17" ht="15" customHeight="1" x14ac:dyDescent="0.25">
      <c r="A94" s="116">
        <v>89</v>
      </c>
      <c r="B94" s="454" t="s">
        <v>16</v>
      </c>
      <c r="C94" s="454" t="s">
        <v>169</v>
      </c>
      <c r="D94" s="454">
        <v>62.01</v>
      </c>
      <c r="E94" s="224">
        <v>51.5</v>
      </c>
      <c r="F94" s="190" t="s">
        <v>0</v>
      </c>
      <c r="G94" s="167" t="s">
        <v>168</v>
      </c>
      <c r="H94" s="454">
        <v>66.319999999999993</v>
      </c>
      <c r="I94" s="64">
        <v>56.38</v>
      </c>
      <c r="J94" s="465" t="s">
        <v>23</v>
      </c>
      <c r="K94" s="167" t="s">
        <v>27</v>
      </c>
      <c r="L94" s="224">
        <v>69.77</v>
      </c>
      <c r="M94" s="301">
        <v>56.7</v>
      </c>
      <c r="N94" s="197" t="s">
        <v>31</v>
      </c>
      <c r="O94" s="208" t="s">
        <v>159</v>
      </c>
      <c r="P94" s="580">
        <v>69.900000000000006</v>
      </c>
      <c r="Q94" s="301">
        <v>61.7</v>
      </c>
    </row>
    <row r="95" spans="1:17" ht="15" customHeight="1" thickBot="1" x14ac:dyDescent="0.3">
      <c r="A95" s="117">
        <v>90</v>
      </c>
      <c r="B95" s="124" t="s">
        <v>13</v>
      </c>
      <c r="C95" s="124" t="s">
        <v>176</v>
      </c>
      <c r="D95" s="124">
        <v>62.01</v>
      </c>
      <c r="E95" s="225">
        <v>51</v>
      </c>
      <c r="F95" s="66" t="s">
        <v>23</v>
      </c>
      <c r="G95" s="32" t="s">
        <v>27</v>
      </c>
      <c r="H95" s="124">
        <v>66.319999999999993</v>
      </c>
      <c r="I95" s="350">
        <v>56</v>
      </c>
      <c r="J95" s="466" t="s">
        <v>31</v>
      </c>
      <c r="K95" s="32" t="s">
        <v>137</v>
      </c>
      <c r="L95" s="225">
        <v>69.77</v>
      </c>
      <c r="M95" s="302">
        <v>56.6</v>
      </c>
      <c r="N95" s="200" t="s">
        <v>23</v>
      </c>
      <c r="O95" s="572" t="s">
        <v>158</v>
      </c>
      <c r="P95" s="581">
        <v>69.900000000000006</v>
      </c>
      <c r="Q95" s="302">
        <v>61.6</v>
      </c>
    </row>
    <row r="96" spans="1:17" ht="15" customHeight="1" x14ac:dyDescent="0.25">
      <c r="A96" s="115">
        <v>91</v>
      </c>
      <c r="B96" s="619" t="s">
        <v>13</v>
      </c>
      <c r="C96" s="619" t="s">
        <v>180</v>
      </c>
      <c r="D96" s="619">
        <v>62.01</v>
      </c>
      <c r="E96" s="620">
        <v>51</v>
      </c>
      <c r="F96" s="186" t="s">
        <v>16</v>
      </c>
      <c r="G96" s="187" t="s">
        <v>44</v>
      </c>
      <c r="H96" s="453">
        <v>66.319999999999993</v>
      </c>
      <c r="I96" s="189">
        <v>55.2</v>
      </c>
      <c r="J96" s="464" t="s">
        <v>16</v>
      </c>
      <c r="K96" s="187" t="s">
        <v>54</v>
      </c>
      <c r="L96" s="228">
        <v>69.77</v>
      </c>
      <c r="M96" s="351">
        <v>56.5</v>
      </c>
      <c r="N96" s="40" t="s">
        <v>1</v>
      </c>
      <c r="O96" s="573" t="s">
        <v>8</v>
      </c>
      <c r="P96" s="579">
        <v>69.900000000000006</v>
      </c>
      <c r="Q96" s="351">
        <v>60.4</v>
      </c>
    </row>
    <row r="97" spans="1:17" ht="15" customHeight="1" x14ac:dyDescent="0.25">
      <c r="A97" s="116">
        <v>92</v>
      </c>
      <c r="B97" s="454" t="s">
        <v>1</v>
      </c>
      <c r="C97" s="454" t="s">
        <v>182</v>
      </c>
      <c r="D97" s="454">
        <v>62.01</v>
      </c>
      <c r="E97" s="224">
        <v>51</v>
      </c>
      <c r="F97" s="190" t="s">
        <v>38</v>
      </c>
      <c r="G97" s="167" t="s">
        <v>52</v>
      </c>
      <c r="H97" s="454">
        <v>66.319999999999993</v>
      </c>
      <c r="I97" s="64">
        <v>55.08</v>
      </c>
      <c r="J97" s="465" t="s">
        <v>1</v>
      </c>
      <c r="K97" s="167" t="s">
        <v>127</v>
      </c>
      <c r="L97" s="224">
        <v>69.77</v>
      </c>
      <c r="M97" s="301">
        <v>56.4</v>
      </c>
      <c r="N97" s="514" t="s">
        <v>31</v>
      </c>
      <c r="O97" s="574" t="s">
        <v>154</v>
      </c>
      <c r="P97" s="580">
        <v>69.900000000000006</v>
      </c>
      <c r="Q97" s="301">
        <v>60.3</v>
      </c>
    </row>
    <row r="98" spans="1:17" ht="15" customHeight="1" x14ac:dyDescent="0.25">
      <c r="A98" s="116">
        <v>93</v>
      </c>
      <c r="B98" s="454" t="s">
        <v>1</v>
      </c>
      <c r="C98" s="454" t="s">
        <v>166</v>
      </c>
      <c r="D98" s="454">
        <v>62.01</v>
      </c>
      <c r="E98" s="224">
        <v>51</v>
      </c>
      <c r="F98" s="190" t="s">
        <v>16</v>
      </c>
      <c r="G98" s="167" t="s">
        <v>15</v>
      </c>
      <c r="H98" s="454">
        <v>66.319999999999993</v>
      </c>
      <c r="I98" s="64">
        <v>54.5</v>
      </c>
      <c r="J98" s="465" t="s">
        <v>38</v>
      </c>
      <c r="K98" s="167" t="s">
        <v>96</v>
      </c>
      <c r="L98" s="224">
        <v>69.77</v>
      </c>
      <c r="M98" s="301">
        <v>56.3</v>
      </c>
      <c r="N98" s="242" t="s">
        <v>16</v>
      </c>
      <c r="O98" s="215" t="s">
        <v>15</v>
      </c>
      <c r="P98" s="580">
        <v>69.900000000000006</v>
      </c>
      <c r="Q98" s="301">
        <v>60</v>
      </c>
    </row>
    <row r="99" spans="1:17" ht="15" customHeight="1" x14ac:dyDescent="0.25">
      <c r="A99" s="116">
        <v>94</v>
      </c>
      <c r="B99" s="454" t="s">
        <v>1</v>
      </c>
      <c r="C99" s="454" t="s">
        <v>128</v>
      </c>
      <c r="D99" s="454">
        <v>62.01</v>
      </c>
      <c r="E99" s="224">
        <v>50.9</v>
      </c>
      <c r="F99" s="190" t="s">
        <v>23</v>
      </c>
      <c r="G99" s="167" t="s">
        <v>158</v>
      </c>
      <c r="H99" s="454">
        <v>66.319999999999993</v>
      </c>
      <c r="I99" s="64">
        <v>54.3</v>
      </c>
      <c r="J99" s="465" t="s">
        <v>38</v>
      </c>
      <c r="K99" s="167" t="s">
        <v>52</v>
      </c>
      <c r="L99" s="224">
        <v>69.77</v>
      </c>
      <c r="M99" s="301">
        <v>56</v>
      </c>
      <c r="N99" s="242" t="s">
        <v>31</v>
      </c>
      <c r="O99" s="208" t="s">
        <v>160</v>
      </c>
      <c r="P99" s="580">
        <v>69.900000000000006</v>
      </c>
      <c r="Q99" s="301">
        <v>59.9</v>
      </c>
    </row>
    <row r="100" spans="1:17" ht="15" customHeight="1" x14ac:dyDescent="0.25">
      <c r="A100" s="116">
        <v>95</v>
      </c>
      <c r="B100" s="454" t="s">
        <v>23</v>
      </c>
      <c r="C100" s="454" t="s">
        <v>27</v>
      </c>
      <c r="D100" s="454">
        <v>62.01</v>
      </c>
      <c r="E100" s="224">
        <v>49.9</v>
      </c>
      <c r="F100" s="190" t="s">
        <v>1</v>
      </c>
      <c r="G100" s="167" t="s">
        <v>128</v>
      </c>
      <c r="H100" s="454">
        <v>66.319999999999993</v>
      </c>
      <c r="I100" s="64">
        <v>54.17</v>
      </c>
      <c r="J100" s="465" t="s">
        <v>13</v>
      </c>
      <c r="K100" s="167" t="s">
        <v>14</v>
      </c>
      <c r="L100" s="224">
        <v>69.77</v>
      </c>
      <c r="M100" s="301">
        <v>55.4</v>
      </c>
      <c r="N100" s="242" t="s">
        <v>31</v>
      </c>
      <c r="O100" s="213" t="s">
        <v>137</v>
      </c>
      <c r="P100" s="580">
        <v>69.900000000000006</v>
      </c>
      <c r="Q100" s="301">
        <v>58.4</v>
      </c>
    </row>
    <row r="101" spans="1:17" ht="15" customHeight="1" x14ac:dyDescent="0.25">
      <c r="A101" s="116">
        <v>96</v>
      </c>
      <c r="B101" s="454" t="s">
        <v>23</v>
      </c>
      <c r="C101" s="454" t="s">
        <v>174</v>
      </c>
      <c r="D101" s="454">
        <v>62.01</v>
      </c>
      <c r="E101" s="224">
        <v>49.4</v>
      </c>
      <c r="F101" s="190" t="s">
        <v>23</v>
      </c>
      <c r="G101" s="167" t="s">
        <v>139</v>
      </c>
      <c r="H101" s="454">
        <v>66.319999999999993</v>
      </c>
      <c r="I101" s="64">
        <v>53.5</v>
      </c>
      <c r="J101" s="465" t="s">
        <v>31</v>
      </c>
      <c r="K101" s="167" t="s">
        <v>32</v>
      </c>
      <c r="L101" s="224">
        <v>69.77</v>
      </c>
      <c r="M101" s="301">
        <v>54.7</v>
      </c>
      <c r="N101" s="242" t="s">
        <v>16</v>
      </c>
      <c r="O101" s="208" t="s">
        <v>17</v>
      </c>
      <c r="P101" s="580">
        <v>69.900000000000006</v>
      </c>
      <c r="Q101" s="301">
        <v>57.1</v>
      </c>
    </row>
    <row r="102" spans="1:17" ht="15" customHeight="1" x14ac:dyDescent="0.25">
      <c r="A102" s="116">
        <v>97</v>
      </c>
      <c r="B102" s="642" t="s">
        <v>23</v>
      </c>
      <c r="C102" s="455" t="s">
        <v>158</v>
      </c>
      <c r="D102" s="455">
        <v>62.01</v>
      </c>
      <c r="E102" s="227">
        <v>49.3</v>
      </c>
      <c r="F102" s="191" t="s">
        <v>16</v>
      </c>
      <c r="G102" s="192" t="s">
        <v>17</v>
      </c>
      <c r="H102" s="122">
        <v>66.319999999999993</v>
      </c>
      <c r="I102" s="194">
        <v>51.2</v>
      </c>
      <c r="J102" s="468" t="s">
        <v>23</v>
      </c>
      <c r="K102" s="192" t="s">
        <v>140</v>
      </c>
      <c r="L102" s="224">
        <v>69.77</v>
      </c>
      <c r="M102" s="301">
        <v>54</v>
      </c>
      <c r="N102" s="242" t="s">
        <v>13</v>
      </c>
      <c r="O102" s="565" t="s">
        <v>176</v>
      </c>
      <c r="P102" s="580">
        <v>69.900000000000006</v>
      </c>
      <c r="Q102" s="301">
        <v>54</v>
      </c>
    </row>
    <row r="103" spans="1:17" ht="15" customHeight="1" x14ac:dyDescent="0.25">
      <c r="A103" s="116">
        <v>98</v>
      </c>
      <c r="B103" s="122" t="s">
        <v>38</v>
      </c>
      <c r="C103" s="724" t="s">
        <v>96</v>
      </c>
      <c r="D103" s="122">
        <v>62.01</v>
      </c>
      <c r="E103" s="226">
        <v>49.12</v>
      </c>
      <c r="F103" s="191" t="s">
        <v>13</v>
      </c>
      <c r="G103" s="192" t="s">
        <v>112</v>
      </c>
      <c r="H103" s="122">
        <v>66.319999999999993</v>
      </c>
      <c r="I103" s="194">
        <v>48.5</v>
      </c>
      <c r="J103" s="468" t="s">
        <v>13</v>
      </c>
      <c r="K103" s="192" t="s">
        <v>12</v>
      </c>
      <c r="L103" s="224">
        <v>69.77</v>
      </c>
      <c r="M103" s="301">
        <v>53.2</v>
      </c>
      <c r="N103" s="324" t="s">
        <v>31</v>
      </c>
      <c r="O103" s="565" t="s">
        <v>171</v>
      </c>
      <c r="P103" s="580">
        <v>69.900000000000006</v>
      </c>
      <c r="Q103" s="301">
        <v>52.5</v>
      </c>
    </row>
    <row r="104" spans="1:17" ht="15" customHeight="1" x14ac:dyDescent="0.25">
      <c r="A104" s="121">
        <v>99</v>
      </c>
      <c r="B104" s="455" t="s">
        <v>16</v>
      </c>
      <c r="C104" s="455" t="s">
        <v>54</v>
      </c>
      <c r="D104" s="455">
        <v>62.01</v>
      </c>
      <c r="E104" s="227">
        <v>49</v>
      </c>
      <c r="F104" s="191" t="s">
        <v>1</v>
      </c>
      <c r="G104" s="192" t="s">
        <v>161</v>
      </c>
      <c r="H104" s="455">
        <v>66.319999999999993</v>
      </c>
      <c r="I104" s="194">
        <v>48.444444444444443</v>
      </c>
      <c r="J104" s="465" t="s">
        <v>13</v>
      </c>
      <c r="K104" s="167" t="s">
        <v>63</v>
      </c>
      <c r="L104" s="227">
        <v>69.77</v>
      </c>
      <c r="M104" s="304">
        <v>53</v>
      </c>
      <c r="N104" s="459" t="s">
        <v>16</v>
      </c>
      <c r="O104" s="575" t="s">
        <v>54</v>
      </c>
      <c r="P104" s="583">
        <v>69.900000000000006</v>
      </c>
      <c r="Q104" s="304"/>
    </row>
    <row r="105" spans="1:17" ht="15" customHeight="1" thickBot="1" x14ac:dyDescent="0.3">
      <c r="A105" s="117">
        <v>100</v>
      </c>
      <c r="B105" s="124" t="s">
        <v>23</v>
      </c>
      <c r="C105" s="124" t="s">
        <v>26</v>
      </c>
      <c r="D105" s="124">
        <v>62.01</v>
      </c>
      <c r="E105" s="225">
        <v>44.5</v>
      </c>
      <c r="F105" s="66" t="s">
        <v>23</v>
      </c>
      <c r="G105" s="32" t="s">
        <v>26</v>
      </c>
      <c r="H105" s="124">
        <v>66.319999999999993</v>
      </c>
      <c r="I105" s="79">
        <v>46.9</v>
      </c>
      <c r="J105" s="117" t="s">
        <v>23</v>
      </c>
      <c r="K105" s="124" t="s">
        <v>24</v>
      </c>
      <c r="L105" s="225">
        <v>69.77</v>
      </c>
      <c r="M105" s="302">
        <v>51.9</v>
      </c>
      <c r="N105" s="124" t="s">
        <v>16</v>
      </c>
      <c r="O105" s="576" t="s">
        <v>44</v>
      </c>
      <c r="P105" s="581">
        <v>69.900000000000006</v>
      </c>
      <c r="Q105" s="302"/>
    </row>
    <row r="106" spans="1:17" ht="15" customHeight="1" x14ac:dyDescent="0.25">
      <c r="A106" s="462">
        <v>101</v>
      </c>
      <c r="B106" s="122" t="s">
        <v>16</v>
      </c>
      <c r="C106" s="122" t="s">
        <v>44</v>
      </c>
      <c r="D106" s="122">
        <v>62.01</v>
      </c>
      <c r="E106" s="226">
        <v>41.7</v>
      </c>
      <c r="F106" s="543" t="s">
        <v>38</v>
      </c>
      <c r="G106" s="544" t="s">
        <v>96</v>
      </c>
      <c r="H106" s="122">
        <v>66.319999999999993</v>
      </c>
      <c r="I106" s="545"/>
      <c r="J106" s="462" t="s">
        <v>23</v>
      </c>
      <c r="K106" s="122" t="s">
        <v>26</v>
      </c>
      <c r="L106" s="226">
        <v>69.77</v>
      </c>
      <c r="M106" s="303">
        <v>47</v>
      </c>
      <c r="N106" s="122" t="s">
        <v>16</v>
      </c>
      <c r="O106" s="123" t="s">
        <v>55</v>
      </c>
      <c r="P106" s="582">
        <v>69.900000000000006</v>
      </c>
      <c r="Q106" s="303"/>
    </row>
    <row r="107" spans="1:17" ht="15" customHeight="1" x14ac:dyDescent="0.25">
      <c r="A107" s="546">
        <v>102</v>
      </c>
      <c r="B107" s="548" t="s">
        <v>31</v>
      </c>
      <c r="C107" s="548" t="s">
        <v>159</v>
      </c>
      <c r="D107" s="548">
        <v>62.01</v>
      </c>
      <c r="E107" s="548"/>
      <c r="F107" s="461" t="s">
        <v>31</v>
      </c>
      <c r="G107" s="547" t="s">
        <v>171</v>
      </c>
      <c r="H107" s="548">
        <v>66.319999999999993</v>
      </c>
      <c r="I107" s="549"/>
      <c r="J107" s="546" t="s">
        <v>13</v>
      </c>
      <c r="K107" s="548" t="s">
        <v>112</v>
      </c>
      <c r="L107" s="550">
        <v>69.77</v>
      </c>
      <c r="M107" s="551">
        <v>43</v>
      </c>
      <c r="N107" s="548" t="s">
        <v>13</v>
      </c>
      <c r="O107" s="577" t="s">
        <v>12</v>
      </c>
      <c r="P107" s="584">
        <v>69.900000000000006</v>
      </c>
      <c r="Q107" s="551"/>
    </row>
    <row r="108" spans="1:17" ht="15" customHeight="1" x14ac:dyDescent="0.25">
      <c r="A108" s="546">
        <v>103</v>
      </c>
      <c r="B108" s="548" t="s">
        <v>31</v>
      </c>
      <c r="C108" s="548" t="s">
        <v>188</v>
      </c>
      <c r="D108" s="548">
        <v>62.01</v>
      </c>
      <c r="E108" s="548"/>
      <c r="F108" s="461" t="s">
        <v>23</v>
      </c>
      <c r="G108" s="547" t="s">
        <v>172</v>
      </c>
      <c r="H108" s="548">
        <v>66.319999999999993</v>
      </c>
      <c r="I108" s="549"/>
      <c r="J108" s="546" t="s">
        <v>31</v>
      </c>
      <c r="K108" s="548" t="s">
        <v>159</v>
      </c>
      <c r="L108" s="550">
        <v>69.77</v>
      </c>
      <c r="M108" s="551"/>
      <c r="N108" s="548" t="s">
        <v>13</v>
      </c>
      <c r="O108" s="577" t="s">
        <v>180</v>
      </c>
      <c r="P108" s="584">
        <v>69.900000000000006</v>
      </c>
      <c r="Q108" s="551"/>
    </row>
    <row r="109" spans="1:17" ht="15" customHeight="1" x14ac:dyDescent="0.25">
      <c r="A109" s="121">
        <v>104</v>
      </c>
      <c r="B109" s="455" t="s">
        <v>23</v>
      </c>
      <c r="C109" s="455" t="s">
        <v>172</v>
      </c>
      <c r="D109" s="455">
        <v>62.01</v>
      </c>
      <c r="E109" s="455"/>
      <c r="F109" s="459" t="s">
        <v>23</v>
      </c>
      <c r="G109" s="554" t="s">
        <v>173</v>
      </c>
      <c r="H109" s="455">
        <v>66.319999999999993</v>
      </c>
      <c r="I109" s="555"/>
      <c r="J109" s="121" t="s">
        <v>31</v>
      </c>
      <c r="K109" s="455" t="s">
        <v>160</v>
      </c>
      <c r="L109" s="227">
        <v>69.77</v>
      </c>
      <c r="M109" s="304"/>
      <c r="N109" s="455" t="s">
        <v>0</v>
      </c>
      <c r="O109" s="556" t="s">
        <v>42</v>
      </c>
      <c r="P109" s="583">
        <v>69.900000000000006</v>
      </c>
      <c r="Q109" s="304"/>
    </row>
    <row r="110" spans="1:17" ht="15" customHeight="1" x14ac:dyDescent="0.25">
      <c r="A110" s="116">
        <v>105</v>
      </c>
      <c r="B110" s="454" t="s">
        <v>23</v>
      </c>
      <c r="C110" s="454" t="s">
        <v>173</v>
      </c>
      <c r="D110" s="454">
        <v>62.01</v>
      </c>
      <c r="E110" s="454"/>
      <c r="F110" s="460" t="s">
        <v>23</v>
      </c>
      <c r="G110" s="552" t="s">
        <v>24</v>
      </c>
      <c r="H110" s="454">
        <v>66.319999999999993</v>
      </c>
      <c r="I110" s="553"/>
      <c r="J110" s="116" t="s">
        <v>23</v>
      </c>
      <c r="K110" s="454" t="s">
        <v>172</v>
      </c>
      <c r="L110" s="224">
        <v>69.77</v>
      </c>
      <c r="M110" s="301"/>
      <c r="N110" s="454"/>
      <c r="O110" s="578"/>
      <c r="P110" s="580"/>
      <c r="Q110" s="301"/>
    </row>
    <row r="111" spans="1:17" ht="15" customHeight="1" x14ac:dyDescent="0.25">
      <c r="A111" s="116">
        <v>106</v>
      </c>
      <c r="B111" s="454" t="s">
        <v>16</v>
      </c>
      <c r="C111" s="454" t="s">
        <v>170</v>
      </c>
      <c r="D111" s="454">
        <v>62.01</v>
      </c>
      <c r="E111" s="454"/>
      <c r="F111" s="460" t="s">
        <v>16</v>
      </c>
      <c r="G111" s="552" t="s">
        <v>169</v>
      </c>
      <c r="H111" s="454">
        <v>66.319999999999993</v>
      </c>
      <c r="I111" s="553"/>
      <c r="J111" s="116" t="s">
        <v>23</v>
      </c>
      <c r="K111" s="454" t="s">
        <v>173</v>
      </c>
      <c r="L111" s="224">
        <v>69.77</v>
      </c>
      <c r="M111" s="301"/>
      <c r="N111" s="454"/>
      <c r="O111" s="578"/>
      <c r="P111" s="580"/>
      <c r="Q111" s="301"/>
    </row>
    <row r="112" spans="1:17" ht="15" customHeight="1" x14ac:dyDescent="0.25">
      <c r="A112" s="462">
        <v>107</v>
      </c>
      <c r="B112" s="122" t="s">
        <v>16</v>
      </c>
      <c r="C112" s="122" t="s">
        <v>55</v>
      </c>
      <c r="D112" s="122">
        <v>62.01</v>
      </c>
      <c r="E112" s="122"/>
      <c r="F112" s="122" t="s">
        <v>16</v>
      </c>
      <c r="G112" s="122" t="s">
        <v>170</v>
      </c>
      <c r="H112" s="122">
        <v>66.319999999999993</v>
      </c>
      <c r="I112" s="123"/>
      <c r="J112" s="462" t="s">
        <v>16</v>
      </c>
      <c r="K112" s="122" t="s">
        <v>169</v>
      </c>
      <c r="L112" s="226">
        <v>69.77</v>
      </c>
      <c r="M112" s="303"/>
      <c r="N112" s="122"/>
      <c r="O112" s="123"/>
      <c r="P112" s="582"/>
      <c r="Q112" s="303"/>
    </row>
    <row r="113" spans="1:17" ht="15" customHeight="1" x14ac:dyDescent="0.25">
      <c r="A113" s="121">
        <v>108</v>
      </c>
      <c r="B113" s="455" t="s">
        <v>13</v>
      </c>
      <c r="C113" s="455" t="s">
        <v>177</v>
      </c>
      <c r="D113" s="455">
        <v>62.01</v>
      </c>
      <c r="E113" s="455"/>
      <c r="F113" s="455" t="s">
        <v>16</v>
      </c>
      <c r="G113" s="455" t="s">
        <v>55</v>
      </c>
      <c r="H113" s="455">
        <v>66.319999999999993</v>
      </c>
      <c r="I113" s="556"/>
      <c r="J113" s="121" t="s">
        <v>16</v>
      </c>
      <c r="K113" s="455" t="s">
        <v>170</v>
      </c>
      <c r="L113" s="227">
        <v>69.77</v>
      </c>
      <c r="M113" s="304"/>
      <c r="N113" s="455"/>
      <c r="O113" s="556"/>
      <c r="P113" s="583"/>
      <c r="Q113" s="304"/>
    </row>
    <row r="114" spans="1:17" ht="15" customHeight="1" x14ac:dyDescent="0.25">
      <c r="A114" s="546">
        <v>109</v>
      </c>
      <c r="B114" s="548" t="s">
        <v>1</v>
      </c>
      <c r="C114" s="548" t="s">
        <v>11</v>
      </c>
      <c r="D114" s="548">
        <v>62.01</v>
      </c>
      <c r="E114" s="548"/>
      <c r="F114" s="548" t="s">
        <v>0</v>
      </c>
      <c r="G114" s="548" t="s">
        <v>42</v>
      </c>
      <c r="H114" s="548">
        <v>66.319999999999993</v>
      </c>
      <c r="I114" s="577"/>
      <c r="J114" s="546"/>
      <c r="K114" s="548"/>
      <c r="L114" s="550"/>
      <c r="M114" s="551"/>
      <c r="N114" s="548"/>
      <c r="O114" s="577"/>
      <c r="P114" s="584"/>
      <c r="Q114" s="551"/>
    </row>
    <row r="115" spans="1:17" ht="15" customHeight="1" thickBot="1" x14ac:dyDescent="0.3">
      <c r="A115" s="352">
        <v>110</v>
      </c>
      <c r="B115" s="353" t="s">
        <v>0</v>
      </c>
      <c r="C115" s="353" t="s">
        <v>42</v>
      </c>
      <c r="D115" s="353">
        <v>62.01</v>
      </c>
      <c r="E115" s="353"/>
      <c r="F115" s="353"/>
      <c r="G115" s="353"/>
      <c r="H115" s="353"/>
      <c r="I115" s="457"/>
      <c r="J115" s="352"/>
      <c r="K115" s="353"/>
      <c r="L115" s="354"/>
      <c r="M115" s="355"/>
      <c r="N115" s="353"/>
      <c r="O115" s="457"/>
      <c r="P115" s="585"/>
      <c r="Q115" s="355"/>
    </row>
    <row r="116" spans="1:17" ht="15" customHeight="1" x14ac:dyDescent="0.25">
      <c r="A116" s="123"/>
      <c r="B116" s="123"/>
      <c r="C116" s="463" t="s">
        <v>67</v>
      </c>
      <c r="D116" s="463"/>
      <c r="E116" s="126">
        <f>AVERAGE(E6:E115)</f>
        <v>60.124489745886962</v>
      </c>
      <c r="F116" s="123"/>
      <c r="G116" s="463"/>
      <c r="H116" s="463"/>
      <c r="I116" s="126">
        <f>AVERAGE(I6:I115)</f>
        <v>64.738797147253678</v>
      </c>
      <c r="J116" s="463"/>
      <c r="K116" s="463"/>
      <c r="L116" s="463"/>
      <c r="M116" s="126">
        <f>AVERAGE(M6:M115)</f>
        <v>65.031943686958186</v>
      </c>
      <c r="N116" s="123"/>
      <c r="O116" s="125"/>
      <c r="P116" s="123"/>
      <c r="Q116" s="126">
        <f>AVERAGE(Q6:Q115)</f>
        <v>68.311586291832583</v>
      </c>
    </row>
  </sheetData>
  <sortState ref="N118:O126">
    <sortCondition ref="N118"/>
  </sortState>
  <mergeCells count="6">
    <mergeCell ref="A4:A5"/>
    <mergeCell ref="N4:Q4"/>
    <mergeCell ref="F4:I4"/>
    <mergeCell ref="J4:M4"/>
    <mergeCell ref="F2:G2"/>
    <mergeCell ref="B4:E4"/>
  </mergeCells>
  <conditionalFormatting sqref="Q6:Q115">
    <cfRule type="containsBlanks" dxfId="60" priority="11">
      <formula>LEN(TRIM(Q6))=0</formula>
    </cfRule>
    <cfRule type="cellIs" dxfId="59" priority="18" operator="lessThan">
      <formula>50</formula>
    </cfRule>
    <cfRule type="cellIs" dxfId="58" priority="19" operator="between">
      <formula>$Q$116</formula>
      <formula>50</formula>
    </cfRule>
    <cfRule type="cellIs" dxfId="57" priority="20" operator="between">
      <formula>75</formula>
      <formula>$Q$116</formula>
    </cfRule>
    <cfRule type="cellIs" dxfId="56" priority="21" operator="greaterThanOrEqual">
      <formula>75</formula>
    </cfRule>
  </conditionalFormatting>
  <conditionalFormatting sqref="M6:M115">
    <cfRule type="containsBlanks" dxfId="55" priority="12">
      <formula>LEN(TRIM(M6))=0</formula>
    </cfRule>
    <cfRule type="cellIs" dxfId="54" priority="13" operator="lessThan">
      <formula>50</formula>
    </cfRule>
    <cfRule type="cellIs" dxfId="53" priority="14" operator="between">
      <formula>$M$116</formula>
      <formula>50</formula>
    </cfRule>
    <cfRule type="cellIs" dxfId="52" priority="15" operator="between">
      <formula>75</formula>
      <formula>$M$116</formula>
    </cfRule>
    <cfRule type="cellIs" dxfId="51" priority="16" operator="greaterThanOrEqual">
      <formula>75</formula>
    </cfRule>
  </conditionalFormatting>
  <conditionalFormatting sqref="I6:I115">
    <cfRule type="containsBlanks" dxfId="50" priority="6" stopIfTrue="1">
      <formula>LEN(TRIM(I6))=0</formula>
    </cfRule>
    <cfRule type="cellIs" dxfId="49" priority="7" stopIfTrue="1" operator="equal">
      <formula>$I$116</formula>
    </cfRule>
    <cfRule type="cellIs" dxfId="48" priority="8" stopIfTrue="1" operator="lessThan">
      <formula>50</formula>
    </cfRule>
    <cfRule type="cellIs" dxfId="47" priority="9" stopIfTrue="1" operator="between">
      <formula>$I$116</formula>
      <formula>50</formula>
    </cfRule>
    <cfRule type="cellIs" dxfId="46" priority="10" stopIfTrue="1" operator="between">
      <formula>75</formula>
      <formula>$I$116</formula>
    </cfRule>
    <cfRule type="cellIs" dxfId="45" priority="22" stopIfTrue="1" operator="greaterThanOrEqual">
      <formula>75</formula>
    </cfRule>
  </conditionalFormatting>
  <conditionalFormatting sqref="E6:E106">
    <cfRule type="cellIs" dxfId="44" priority="1" operator="lessThan">
      <formula>50</formula>
    </cfRule>
    <cfRule type="cellIs" dxfId="43" priority="2" operator="between">
      <formula>$E$116</formula>
      <formula>50</formula>
    </cfRule>
    <cfRule type="cellIs" dxfId="42" priority="3" operator="between">
      <formula>75</formula>
      <formula>$E$116</formula>
    </cfRule>
    <cfRule type="cellIs" dxfId="41" priority="4" operator="greaterThanOrEqual">
      <formula>75</formula>
    </cfRule>
  </conditionalFormatting>
  <pageMargins left="0.78740157480314965" right="0.39370078740157483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8"/>
  <sheetViews>
    <sheetView zoomScale="90" zoomScaleNormal="90"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C3" sqref="C3:C4"/>
    </sheetView>
  </sheetViews>
  <sheetFormatPr defaultRowHeight="15" x14ac:dyDescent="0.25"/>
  <cols>
    <col min="1" max="1" width="5.7109375" customWidth="1"/>
    <col min="2" max="2" width="18.85546875" customWidth="1"/>
    <col min="3" max="3" width="32.7109375" customWidth="1"/>
    <col min="4" max="15" width="8.7109375" style="94" customWidth="1"/>
    <col min="16" max="19" width="7.7109375" style="94" customWidth="1"/>
    <col min="20" max="20" width="8.7109375" customWidth="1"/>
    <col min="21" max="21" width="7.7109375" customWidth="1"/>
  </cols>
  <sheetData>
    <row r="1" spans="1:29" x14ac:dyDescent="0.25">
      <c r="B1" s="704" t="s">
        <v>93</v>
      </c>
      <c r="C1" s="704"/>
      <c r="D1" s="609"/>
      <c r="E1" s="609"/>
      <c r="F1" s="609"/>
      <c r="G1" s="445"/>
      <c r="H1" s="445"/>
      <c r="I1" s="445"/>
      <c r="J1" s="445"/>
      <c r="K1" s="445"/>
      <c r="L1" s="445"/>
      <c r="M1" s="234"/>
      <c r="N1" s="234"/>
      <c r="O1" s="234"/>
      <c r="P1" s="609"/>
      <c r="Q1" s="445"/>
      <c r="R1" s="445"/>
    </row>
    <row r="2" spans="1:29" ht="15.75" thickBot="1" x14ac:dyDescent="0.3"/>
    <row r="3" spans="1:29" ht="18" customHeight="1" thickBot="1" x14ac:dyDescent="0.3">
      <c r="A3" s="690" t="s">
        <v>41</v>
      </c>
      <c r="B3" s="702" t="s">
        <v>40</v>
      </c>
      <c r="C3" s="700" t="s">
        <v>87</v>
      </c>
      <c r="D3" s="705">
        <v>2024</v>
      </c>
      <c r="E3" s="706"/>
      <c r="F3" s="707"/>
      <c r="G3" s="705">
        <v>2023</v>
      </c>
      <c r="H3" s="706"/>
      <c r="I3" s="707"/>
      <c r="J3" s="705">
        <v>2022</v>
      </c>
      <c r="K3" s="706"/>
      <c r="L3" s="707"/>
      <c r="M3" s="705">
        <v>2021</v>
      </c>
      <c r="N3" s="706"/>
      <c r="O3" s="707"/>
      <c r="P3" s="708" t="s">
        <v>94</v>
      </c>
      <c r="Q3" s="709"/>
      <c r="R3" s="709"/>
      <c r="S3" s="710"/>
      <c r="T3" s="697" t="s">
        <v>80</v>
      </c>
      <c r="U3" s="16"/>
      <c r="V3" s="16"/>
      <c r="W3" s="16"/>
      <c r="X3" s="16"/>
      <c r="Y3" s="16"/>
      <c r="Z3" s="16"/>
      <c r="AA3" s="16"/>
      <c r="AB3" s="16"/>
      <c r="AC3" s="16"/>
    </row>
    <row r="4" spans="1:29" ht="29.25" customHeight="1" thickBot="1" x14ac:dyDescent="0.3">
      <c r="A4" s="699"/>
      <c r="B4" s="703"/>
      <c r="C4" s="701"/>
      <c r="D4" s="235" t="s">
        <v>71</v>
      </c>
      <c r="E4" s="236" t="s">
        <v>84</v>
      </c>
      <c r="F4" s="237" t="s">
        <v>85</v>
      </c>
      <c r="G4" s="235" t="s">
        <v>71</v>
      </c>
      <c r="H4" s="236" t="s">
        <v>84</v>
      </c>
      <c r="I4" s="237" t="s">
        <v>85</v>
      </c>
      <c r="J4" s="235" t="s">
        <v>71</v>
      </c>
      <c r="K4" s="236" t="s">
        <v>84</v>
      </c>
      <c r="L4" s="237" t="s">
        <v>85</v>
      </c>
      <c r="M4" s="235" t="s">
        <v>71</v>
      </c>
      <c r="N4" s="236" t="s">
        <v>84</v>
      </c>
      <c r="O4" s="237" t="s">
        <v>85</v>
      </c>
      <c r="P4" s="621">
        <v>2024</v>
      </c>
      <c r="Q4" s="479">
        <v>2023</v>
      </c>
      <c r="R4" s="236">
        <v>2022</v>
      </c>
      <c r="S4" s="479">
        <v>2021</v>
      </c>
      <c r="T4" s="698"/>
      <c r="U4" s="15"/>
      <c r="V4" s="16"/>
      <c r="W4" s="16"/>
      <c r="X4" s="16"/>
      <c r="Y4" s="16"/>
      <c r="Z4" s="16"/>
      <c r="AA4" s="16"/>
      <c r="AB4" s="16"/>
      <c r="AC4" s="16"/>
    </row>
    <row r="5" spans="1:29" ht="15" customHeight="1" x14ac:dyDescent="0.25">
      <c r="A5" s="11">
        <v>1</v>
      </c>
      <c r="B5" s="240" t="s">
        <v>0</v>
      </c>
      <c r="C5" s="515" t="s">
        <v>65</v>
      </c>
      <c r="D5" s="327">
        <v>87</v>
      </c>
      <c r="E5" s="519">
        <v>62.01</v>
      </c>
      <c r="F5" s="524">
        <v>79.149425287356323</v>
      </c>
      <c r="G5" s="327">
        <v>83</v>
      </c>
      <c r="H5" s="519">
        <v>66.319999999999993</v>
      </c>
      <c r="I5" s="524">
        <v>78.8</v>
      </c>
      <c r="J5" s="327">
        <v>83</v>
      </c>
      <c r="K5" s="519">
        <v>69.77</v>
      </c>
      <c r="L5" s="524">
        <v>79.602409638554221</v>
      </c>
      <c r="M5" s="327">
        <v>72</v>
      </c>
      <c r="N5" s="519">
        <v>69.900000000000006</v>
      </c>
      <c r="O5" s="524">
        <v>80.358974358974365</v>
      </c>
      <c r="P5" s="650">
        <v>1</v>
      </c>
      <c r="Q5" s="480">
        <v>1</v>
      </c>
      <c r="R5" s="469">
        <v>1</v>
      </c>
      <c r="S5" s="480">
        <v>1</v>
      </c>
      <c r="T5" s="528">
        <f t="shared" ref="T5:T36" si="0">SUM(P5:S5)</f>
        <v>4</v>
      </c>
      <c r="U5" s="16"/>
      <c r="V5" s="38"/>
      <c r="W5" s="24" t="s">
        <v>89</v>
      </c>
      <c r="X5" s="16"/>
      <c r="Y5" s="16"/>
      <c r="Z5" s="16"/>
      <c r="AA5" s="16"/>
      <c r="AB5" s="16"/>
      <c r="AC5" s="16"/>
    </row>
    <row r="6" spans="1:29" ht="15" customHeight="1" x14ac:dyDescent="0.25">
      <c r="A6" s="12">
        <v>2</v>
      </c>
      <c r="B6" s="199" t="s">
        <v>1</v>
      </c>
      <c r="C6" s="109" t="s">
        <v>145</v>
      </c>
      <c r="D6" s="100">
        <v>120</v>
      </c>
      <c r="E6" s="232">
        <v>62.01</v>
      </c>
      <c r="F6" s="311">
        <v>70.900000000000006</v>
      </c>
      <c r="G6" s="100">
        <v>110</v>
      </c>
      <c r="H6" s="232">
        <v>66.319999999999993</v>
      </c>
      <c r="I6" s="311">
        <v>75.509090909090915</v>
      </c>
      <c r="J6" s="100">
        <v>131</v>
      </c>
      <c r="K6" s="232">
        <v>69.77</v>
      </c>
      <c r="L6" s="311">
        <v>74.5</v>
      </c>
      <c r="M6" s="100">
        <v>113</v>
      </c>
      <c r="N6" s="232">
        <v>69.900000000000006</v>
      </c>
      <c r="O6" s="311">
        <v>77.3</v>
      </c>
      <c r="P6" s="646">
        <v>4</v>
      </c>
      <c r="Q6" s="481">
        <v>5</v>
      </c>
      <c r="R6" s="470">
        <v>2</v>
      </c>
      <c r="S6" s="481">
        <v>3</v>
      </c>
      <c r="T6" s="490">
        <f t="shared" si="0"/>
        <v>14</v>
      </c>
      <c r="U6" s="16"/>
      <c r="V6" s="84"/>
      <c r="W6" s="24" t="s">
        <v>90</v>
      </c>
      <c r="X6" s="16"/>
      <c r="Y6" s="16"/>
      <c r="Z6" s="16"/>
      <c r="AA6" s="16"/>
      <c r="AB6" s="16"/>
      <c r="AC6" s="16"/>
    </row>
    <row r="7" spans="1:29" ht="15" customHeight="1" x14ac:dyDescent="0.25">
      <c r="A7" s="12">
        <v>3</v>
      </c>
      <c r="B7" s="199" t="s">
        <v>38</v>
      </c>
      <c r="C7" s="108" t="s">
        <v>49</v>
      </c>
      <c r="D7" s="99">
        <v>124</v>
      </c>
      <c r="E7" s="229">
        <v>62.01</v>
      </c>
      <c r="F7" s="310">
        <v>68.099999999999994</v>
      </c>
      <c r="G7" s="99">
        <v>86</v>
      </c>
      <c r="H7" s="229">
        <v>66.319999999999993</v>
      </c>
      <c r="I7" s="310">
        <v>76.599999999999994</v>
      </c>
      <c r="J7" s="99">
        <v>113</v>
      </c>
      <c r="K7" s="229">
        <v>69.77</v>
      </c>
      <c r="L7" s="310">
        <v>72.099999999999994</v>
      </c>
      <c r="M7" s="99">
        <v>108</v>
      </c>
      <c r="N7" s="229">
        <v>69.900000000000006</v>
      </c>
      <c r="O7" s="310">
        <v>76.900000000000006</v>
      </c>
      <c r="P7" s="643">
        <v>8</v>
      </c>
      <c r="Q7" s="481">
        <v>4</v>
      </c>
      <c r="R7" s="470">
        <v>8</v>
      </c>
      <c r="S7" s="481">
        <v>6</v>
      </c>
      <c r="T7" s="490">
        <f t="shared" si="0"/>
        <v>26</v>
      </c>
      <c r="U7" s="16"/>
      <c r="V7" s="85"/>
      <c r="W7" s="24" t="s">
        <v>91</v>
      </c>
      <c r="X7" s="16"/>
      <c r="Y7" s="16"/>
      <c r="Z7" s="16"/>
      <c r="AA7" s="16"/>
      <c r="AB7" s="16"/>
      <c r="AC7" s="16"/>
    </row>
    <row r="8" spans="1:29" ht="15" customHeight="1" x14ac:dyDescent="0.25">
      <c r="A8" s="12">
        <v>4</v>
      </c>
      <c r="B8" s="199" t="s">
        <v>0</v>
      </c>
      <c r="C8" s="163" t="s">
        <v>102</v>
      </c>
      <c r="D8" s="102">
        <v>56</v>
      </c>
      <c r="E8" s="231">
        <v>62.01</v>
      </c>
      <c r="F8" s="314">
        <v>74.099999999999994</v>
      </c>
      <c r="G8" s="102">
        <v>87</v>
      </c>
      <c r="H8" s="231">
        <v>66.319999999999993</v>
      </c>
      <c r="I8" s="314">
        <v>71.183908045977006</v>
      </c>
      <c r="J8" s="102">
        <v>78</v>
      </c>
      <c r="K8" s="231">
        <v>69.77</v>
      </c>
      <c r="L8" s="314">
        <v>72.064102564102569</v>
      </c>
      <c r="M8" s="102">
        <v>67</v>
      </c>
      <c r="N8" s="231">
        <v>69.900000000000006</v>
      </c>
      <c r="O8" s="314">
        <v>78</v>
      </c>
      <c r="P8" s="643">
        <v>2</v>
      </c>
      <c r="Q8" s="482">
        <v>18</v>
      </c>
      <c r="R8" s="471">
        <v>9</v>
      </c>
      <c r="S8" s="482">
        <v>2</v>
      </c>
      <c r="T8" s="490">
        <f t="shared" si="0"/>
        <v>31</v>
      </c>
      <c r="U8" s="16"/>
      <c r="V8" s="39"/>
      <c r="W8" s="24" t="s">
        <v>92</v>
      </c>
      <c r="X8" s="16"/>
      <c r="Y8" s="16"/>
      <c r="Z8" s="16"/>
      <c r="AA8" s="16"/>
      <c r="AB8" s="16"/>
      <c r="AC8" s="16"/>
    </row>
    <row r="9" spans="1:29" ht="15" customHeight="1" x14ac:dyDescent="0.25">
      <c r="A9" s="12">
        <v>5</v>
      </c>
      <c r="B9" s="199" t="s">
        <v>23</v>
      </c>
      <c r="C9" s="108" t="s">
        <v>29</v>
      </c>
      <c r="D9" s="99">
        <v>39</v>
      </c>
      <c r="E9" s="229">
        <v>62.01</v>
      </c>
      <c r="F9" s="310">
        <v>68</v>
      </c>
      <c r="G9" s="99">
        <v>39</v>
      </c>
      <c r="H9" s="229">
        <v>66.319999999999993</v>
      </c>
      <c r="I9" s="310">
        <v>77.2</v>
      </c>
      <c r="J9" s="99">
        <v>44</v>
      </c>
      <c r="K9" s="229">
        <v>69.77</v>
      </c>
      <c r="L9" s="310">
        <v>70.5</v>
      </c>
      <c r="M9" s="99">
        <v>45</v>
      </c>
      <c r="N9" s="229">
        <v>69.900000000000006</v>
      </c>
      <c r="O9" s="310">
        <v>75.5</v>
      </c>
      <c r="P9" s="643">
        <v>9</v>
      </c>
      <c r="Q9" s="481">
        <v>3</v>
      </c>
      <c r="R9" s="470">
        <v>13</v>
      </c>
      <c r="S9" s="481">
        <v>9</v>
      </c>
      <c r="T9" s="490">
        <f t="shared" si="0"/>
        <v>34</v>
      </c>
      <c r="U9" s="16"/>
      <c r="V9" s="16"/>
      <c r="W9" s="16"/>
      <c r="X9" s="16"/>
      <c r="Y9" s="16"/>
      <c r="Z9" s="16"/>
      <c r="AA9" s="16"/>
      <c r="AB9" s="16"/>
      <c r="AC9" s="16"/>
    </row>
    <row r="10" spans="1:29" ht="15" customHeight="1" x14ac:dyDescent="0.25">
      <c r="A10" s="12">
        <v>6</v>
      </c>
      <c r="B10" s="199" t="s">
        <v>31</v>
      </c>
      <c r="C10" s="108" t="s">
        <v>35</v>
      </c>
      <c r="D10" s="99">
        <v>71</v>
      </c>
      <c r="E10" s="229">
        <v>62.01</v>
      </c>
      <c r="F10" s="310">
        <v>71</v>
      </c>
      <c r="G10" s="99">
        <v>47</v>
      </c>
      <c r="H10" s="229">
        <v>66.319999999999993</v>
      </c>
      <c r="I10" s="310">
        <v>71.099999999999994</v>
      </c>
      <c r="J10" s="99">
        <v>64</v>
      </c>
      <c r="K10" s="229">
        <v>69.77</v>
      </c>
      <c r="L10" s="310">
        <v>73.900000000000006</v>
      </c>
      <c r="M10" s="99">
        <v>52</v>
      </c>
      <c r="N10" s="229">
        <v>69.900000000000006</v>
      </c>
      <c r="O10" s="310">
        <v>75.900000000000006</v>
      </c>
      <c r="P10" s="643">
        <v>3</v>
      </c>
      <c r="Q10" s="482">
        <v>20</v>
      </c>
      <c r="R10" s="471">
        <v>5</v>
      </c>
      <c r="S10" s="482">
        <v>7</v>
      </c>
      <c r="T10" s="490">
        <f t="shared" si="0"/>
        <v>35</v>
      </c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15" customHeight="1" x14ac:dyDescent="0.25">
      <c r="A11" s="12">
        <v>7</v>
      </c>
      <c r="B11" s="199" t="s">
        <v>0</v>
      </c>
      <c r="C11" s="323" t="s">
        <v>64</v>
      </c>
      <c r="D11" s="100">
        <v>77</v>
      </c>
      <c r="E11" s="232">
        <v>62.01</v>
      </c>
      <c r="F11" s="311">
        <v>66.285714285714292</v>
      </c>
      <c r="G11" s="100">
        <v>49</v>
      </c>
      <c r="H11" s="232">
        <v>66.319999999999993</v>
      </c>
      <c r="I11" s="311">
        <v>74.5</v>
      </c>
      <c r="J11" s="100">
        <v>77</v>
      </c>
      <c r="K11" s="232">
        <v>69.77</v>
      </c>
      <c r="L11" s="311">
        <v>74.2</v>
      </c>
      <c r="M11" s="100">
        <v>75</v>
      </c>
      <c r="N11" s="232">
        <v>69.900000000000006</v>
      </c>
      <c r="O11" s="311">
        <v>74.666666666666671</v>
      </c>
      <c r="P11" s="646">
        <v>18</v>
      </c>
      <c r="Q11" s="481">
        <v>8</v>
      </c>
      <c r="R11" s="470">
        <v>4</v>
      </c>
      <c r="S11" s="481">
        <v>14</v>
      </c>
      <c r="T11" s="490">
        <f t="shared" si="0"/>
        <v>44</v>
      </c>
      <c r="U11" s="16"/>
      <c r="V11" s="16"/>
      <c r="W11" s="16"/>
      <c r="X11" s="16"/>
      <c r="Y11" s="16"/>
      <c r="Z11" s="16"/>
      <c r="AA11" s="16"/>
      <c r="AB11" s="16"/>
      <c r="AC11" s="16"/>
    </row>
    <row r="12" spans="1:29" ht="15" customHeight="1" x14ac:dyDescent="0.25">
      <c r="A12" s="12">
        <v>8</v>
      </c>
      <c r="B12" s="199" t="s">
        <v>1</v>
      </c>
      <c r="C12" s="109" t="s">
        <v>78</v>
      </c>
      <c r="D12" s="100">
        <v>101</v>
      </c>
      <c r="E12" s="232">
        <v>62.01</v>
      </c>
      <c r="F12" s="311">
        <v>68.900000000000006</v>
      </c>
      <c r="G12" s="100">
        <v>66</v>
      </c>
      <c r="H12" s="232">
        <v>66.319999999999993</v>
      </c>
      <c r="I12" s="311">
        <v>74.893939393939391</v>
      </c>
      <c r="J12" s="100">
        <v>77</v>
      </c>
      <c r="K12" s="232">
        <v>69.77</v>
      </c>
      <c r="L12" s="311">
        <v>69.2</v>
      </c>
      <c r="M12" s="100">
        <v>79</v>
      </c>
      <c r="N12" s="232">
        <v>69.900000000000006</v>
      </c>
      <c r="O12" s="311">
        <v>75</v>
      </c>
      <c r="P12" s="646">
        <v>5</v>
      </c>
      <c r="Q12" s="481">
        <v>6</v>
      </c>
      <c r="R12" s="470">
        <v>27</v>
      </c>
      <c r="S12" s="481">
        <v>12</v>
      </c>
      <c r="T12" s="490">
        <f t="shared" si="0"/>
        <v>50</v>
      </c>
      <c r="U12" s="16"/>
      <c r="V12" s="16"/>
      <c r="W12" s="16"/>
      <c r="X12" s="16"/>
      <c r="Y12" s="16"/>
      <c r="Z12" s="16"/>
      <c r="AA12" s="16"/>
      <c r="AB12" s="16"/>
      <c r="AC12" s="16"/>
    </row>
    <row r="13" spans="1:29" ht="15" customHeight="1" x14ac:dyDescent="0.25">
      <c r="A13" s="12">
        <v>9</v>
      </c>
      <c r="B13" s="197" t="s">
        <v>0</v>
      </c>
      <c r="C13" s="326" t="s">
        <v>73</v>
      </c>
      <c r="D13" s="105">
        <v>46</v>
      </c>
      <c r="E13" s="230">
        <v>62.01</v>
      </c>
      <c r="F13" s="320">
        <v>68.391304347826093</v>
      </c>
      <c r="G13" s="105">
        <v>74</v>
      </c>
      <c r="H13" s="230">
        <v>66.319999999999993</v>
      </c>
      <c r="I13" s="320">
        <v>71.445945945945951</v>
      </c>
      <c r="J13" s="105">
        <v>82</v>
      </c>
      <c r="K13" s="230">
        <v>69.77</v>
      </c>
      <c r="L13" s="320">
        <v>70.951807228915669</v>
      </c>
      <c r="M13" s="105">
        <v>78</v>
      </c>
      <c r="N13" s="230">
        <v>69.900000000000006</v>
      </c>
      <c r="O13" s="320">
        <v>74</v>
      </c>
      <c r="P13" s="643">
        <v>7</v>
      </c>
      <c r="Q13" s="481">
        <v>15</v>
      </c>
      <c r="R13" s="470">
        <v>10</v>
      </c>
      <c r="S13" s="481">
        <v>18</v>
      </c>
      <c r="T13" s="490">
        <f t="shared" si="0"/>
        <v>50</v>
      </c>
      <c r="U13" s="16"/>
      <c r="V13" s="16"/>
      <c r="W13" s="16"/>
      <c r="X13" s="16"/>
      <c r="Y13" s="16"/>
      <c r="Z13" s="16"/>
      <c r="AA13" s="16"/>
      <c r="AB13" s="16"/>
      <c r="AC13" s="16"/>
    </row>
    <row r="14" spans="1:29" ht="15" customHeight="1" thickBot="1" x14ac:dyDescent="0.3">
      <c r="A14" s="13">
        <v>10</v>
      </c>
      <c r="B14" s="198" t="s">
        <v>16</v>
      </c>
      <c r="C14" s="195" t="s">
        <v>58</v>
      </c>
      <c r="D14" s="101">
        <v>96</v>
      </c>
      <c r="E14" s="312">
        <v>62.01</v>
      </c>
      <c r="F14" s="313">
        <v>66</v>
      </c>
      <c r="G14" s="101">
        <v>111</v>
      </c>
      <c r="H14" s="312">
        <v>66.319999999999993</v>
      </c>
      <c r="I14" s="313">
        <v>71.7</v>
      </c>
      <c r="J14" s="101">
        <v>107</v>
      </c>
      <c r="K14" s="312">
        <v>69.77</v>
      </c>
      <c r="L14" s="313">
        <v>69.8</v>
      </c>
      <c r="M14" s="101">
        <v>125</v>
      </c>
      <c r="N14" s="312">
        <v>69.900000000000006</v>
      </c>
      <c r="O14" s="313">
        <v>75.900000000000006</v>
      </c>
      <c r="P14" s="644">
        <v>20</v>
      </c>
      <c r="Q14" s="629">
        <v>13</v>
      </c>
      <c r="R14" s="631">
        <v>19</v>
      </c>
      <c r="S14" s="629">
        <v>8</v>
      </c>
      <c r="T14" s="491">
        <f t="shared" si="0"/>
        <v>60</v>
      </c>
      <c r="U14" s="16"/>
      <c r="V14" s="20" t="s">
        <v>83</v>
      </c>
      <c r="W14" s="16"/>
      <c r="X14" s="16"/>
      <c r="Y14" s="16"/>
      <c r="Z14" s="16"/>
      <c r="AA14" s="16"/>
      <c r="AB14" s="16"/>
      <c r="AC14" s="16"/>
    </row>
    <row r="15" spans="1:29" ht="15" customHeight="1" x14ac:dyDescent="0.25">
      <c r="A15" s="11">
        <v>11</v>
      </c>
      <c r="B15" s="496" t="s">
        <v>16</v>
      </c>
      <c r="C15" s="110" t="s">
        <v>141</v>
      </c>
      <c r="D15" s="98">
        <v>46</v>
      </c>
      <c r="E15" s="308">
        <v>62.01</v>
      </c>
      <c r="F15" s="309">
        <v>68</v>
      </c>
      <c r="G15" s="98">
        <v>46</v>
      </c>
      <c r="H15" s="308">
        <v>66.319999999999993</v>
      </c>
      <c r="I15" s="309">
        <v>78</v>
      </c>
      <c r="J15" s="98">
        <v>54</v>
      </c>
      <c r="K15" s="308">
        <v>69.77</v>
      </c>
      <c r="L15" s="309">
        <v>67</v>
      </c>
      <c r="M15" s="98">
        <v>54</v>
      </c>
      <c r="N15" s="308">
        <v>69.900000000000006</v>
      </c>
      <c r="O15" s="309">
        <v>77</v>
      </c>
      <c r="P15" s="643">
        <v>10</v>
      </c>
      <c r="Q15" s="481">
        <v>2</v>
      </c>
      <c r="R15" s="470">
        <v>46</v>
      </c>
      <c r="S15" s="481">
        <v>5</v>
      </c>
      <c r="T15" s="492">
        <f t="shared" si="0"/>
        <v>63</v>
      </c>
      <c r="U15" s="16"/>
      <c r="V15" s="16"/>
      <c r="W15" s="16"/>
      <c r="X15" s="16"/>
      <c r="Y15" s="16"/>
      <c r="Z15" s="16"/>
      <c r="AA15" s="16"/>
      <c r="AB15" s="16"/>
      <c r="AC15" s="16"/>
    </row>
    <row r="16" spans="1:29" ht="15" customHeight="1" x14ac:dyDescent="0.25">
      <c r="A16" s="12">
        <v>12</v>
      </c>
      <c r="B16" s="199" t="s">
        <v>31</v>
      </c>
      <c r="C16" s="323" t="s">
        <v>36</v>
      </c>
      <c r="D16" s="100">
        <v>94</v>
      </c>
      <c r="E16" s="232">
        <v>62.01</v>
      </c>
      <c r="F16" s="311">
        <v>65.7</v>
      </c>
      <c r="G16" s="100">
        <v>93</v>
      </c>
      <c r="H16" s="232">
        <v>66.319999999999993</v>
      </c>
      <c r="I16" s="311">
        <v>72.7</v>
      </c>
      <c r="J16" s="100">
        <v>99</v>
      </c>
      <c r="K16" s="232">
        <v>69.77</v>
      </c>
      <c r="L16" s="311">
        <v>70.599999999999994</v>
      </c>
      <c r="M16" s="100">
        <v>93</v>
      </c>
      <c r="N16" s="232">
        <v>69.900000000000006</v>
      </c>
      <c r="O16" s="311">
        <v>73.099999999999994</v>
      </c>
      <c r="P16" s="646">
        <v>22</v>
      </c>
      <c r="Q16" s="482">
        <v>9</v>
      </c>
      <c r="R16" s="471">
        <v>11</v>
      </c>
      <c r="S16" s="482">
        <v>21</v>
      </c>
      <c r="T16" s="493">
        <f t="shared" si="0"/>
        <v>63</v>
      </c>
      <c r="U16" s="16"/>
      <c r="V16" s="16"/>
      <c r="W16" s="16"/>
      <c r="X16" s="16"/>
      <c r="Y16" s="16"/>
      <c r="Z16" s="16"/>
      <c r="AA16" s="16"/>
      <c r="AB16" s="16"/>
      <c r="AC16" s="16"/>
    </row>
    <row r="17" spans="1:29" ht="15" customHeight="1" x14ac:dyDescent="0.25">
      <c r="A17" s="12">
        <v>13</v>
      </c>
      <c r="B17" s="199" t="s">
        <v>16</v>
      </c>
      <c r="C17" s="638" t="s">
        <v>189</v>
      </c>
      <c r="D17" s="99">
        <v>23</v>
      </c>
      <c r="E17" s="229">
        <v>62.01</v>
      </c>
      <c r="F17" s="310">
        <v>68.400000000000006</v>
      </c>
      <c r="G17" s="99">
        <v>27</v>
      </c>
      <c r="H17" s="229">
        <v>66.319999999999993</v>
      </c>
      <c r="I17" s="310">
        <v>70.7</v>
      </c>
      <c r="J17" s="99">
        <v>28</v>
      </c>
      <c r="K17" s="229">
        <v>69.77</v>
      </c>
      <c r="L17" s="310">
        <v>73</v>
      </c>
      <c r="M17" s="99">
        <v>24</v>
      </c>
      <c r="N17" s="229">
        <v>69.900000000000006</v>
      </c>
      <c r="O17" s="310">
        <v>71.3</v>
      </c>
      <c r="P17" s="643">
        <v>6</v>
      </c>
      <c r="Q17" s="482">
        <v>22</v>
      </c>
      <c r="R17" s="471">
        <v>6</v>
      </c>
      <c r="S17" s="482">
        <v>32</v>
      </c>
      <c r="T17" s="493">
        <f t="shared" si="0"/>
        <v>66</v>
      </c>
      <c r="U17" s="16"/>
      <c r="V17" s="16"/>
      <c r="W17" s="16"/>
      <c r="X17" s="16"/>
      <c r="Y17" s="16"/>
      <c r="Z17" s="16"/>
      <c r="AA17" s="16"/>
      <c r="AB17" s="16"/>
      <c r="AC17" s="16"/>
    </row>
    <row r="18" spans="1:29" ht="15" customHeight="1" x14ac:dyDescent="0.25">
      <c r="A18" s="12">
        <v>14</v>
      </c>
      <c r="B18" s="199" t="s">
        <v>23</v>
      </c>
      <c r="C18" s="108" t="s">
        <v>53</v>
      </c>
      <c r="D18" s="99">
        <v>66</v>
      </c>
      <c r="E18" s="229">
        <v>62.01</v>
      </c>
      <c r="F18" s="310">
        <v>64.599999999999994</v>
      </c>
      <c r="G18" s="99">
        <v>68</v>
      </c>
      <c r="H18" s="229">
        <v>66.319999999999993</v>
      </c>
      <c r="I18" s="310">
        <v>71.3</v>
      </c>
      <c r="J18" s="99">
        <v>72</v>
      </c>
      <c r="K18" s="229">
        <v>69.77</v>
      </c>
      <c r="L18" s="310">
        <v>72.2</v>
      </c>
      <c r="M18" s="99">
        <v>81</v>
      </c>
      <c r="N18" s="229">
        <v>69.900000000000006</v>
      </c>
      <c r="O18" s="310">
        <v>71.599999999999994</v>
      </c>
      <c r="P18" s="643">
        <v>31</v>
      </c>
      <c r="Q18" s="481">
        <v>16</v>
      </c>
      <c r="R18" s="470">
        <v>7</v>
      </c>
      <c r="S18" s="481">
        <v>30</v>
      </c>
      <c r="T18" s="493">
        <f t="shared" si="0"/>
        <v>84</v>
      </c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15" customHeight="1" x14ac:dyDescent="0.25">
      <c r="A19" s="12">
        <v>15</v>
      </c>
      <c r="B19" s="199" t="s">
        <v>38</v>
      </c>
      <c r="C19" s="638" t="s">
        <v>187</v>
      </c>
      <c r="D19" s="99">
        <v>30</v>
      </c>
      <c r="E19" s="229">
        <v>62.01</v>
      </c>
      <c r="F19" s="310">
        <v>62.8</v>
      </c>
      <c r="G19" s="99">
        <v>46</v>
      </c>
      <c r="H19" s="229">
        <v>66.319999999999993</v>
      </c>
      <c r="I19" s="310">
        <v>71.099999999999994</v>
      </c>
      <c r="J19" s="99">
        <v>51</v>
      </c>
      <c r="K19" s="229">
        <v>69.77</v>
      </c>
      <c r="L19" s="310">
        <v>74.215686274509807</v>
      </c>
      <c r="M19" s="99">
        <v>39</v>
      </c>
      <c r="N19" s="229">
        <v>69.900000000000006</v>
      </c>
      <c r="O19" s="310">
        <v>71.794871794871796</v>
      </c>
      <c r="P19" s="643">
        <v>39</v>
      </c>
      <c r="Q19" s="482">
        <v>19</v>
      </c>
      <c r="R19" s="471">
        <v>3</v>
      </c>
      <c r="S19" s="482">
        <v>27</v>
      </c>
      <c r="T19" s="502">
        <f t="shared" si="0"/>
        <v>88</v>
      </c>
      <c r="U19" s="16"/>
      <c r="V19" s="16"/>
      <c r="W19" s="16"/>
      <c r="X19" s="16"/>
      <c r="Y19" s="16"/>
      <c r="Z19" s="16"/>
      <c r="AA19" s="16"/>
      <c r="AB19" s="16"/>
      <c r="AC19" s="16"/>
    </row>
    <row r="20" spans="1:29" ht="15" customHeight="1" x14ac:dyDescent="0.25">
      <c r="A20" s="12">
        <v>16</v>
      </c>
      <c r="B20" s="197" t="s">
        <v>31</v>
      </c>
      <c r="C20" s="108" t="s">
        <v>37</v>
      </c>
      <c r="D20" s="99">
        <v>47</v>
      </c>
      <c r="E20" s="229">
        <v>62.01</v>
      </c>
      <c r="F20" s="310">
        <v>67.900000000000006</v>
      </c>
      <c r="G20" s="99">
        <v>48</v>
      </c>
      <c r="H20" s="229">
        <v>66.319999999999993</v>
      </c>
      <c r="I20" s="310">
        <v>70.599999999999994</v>
      </c>
      <c r="J20" s="99">
        <v>65</v>
      </c>
      <c r="K20" s="229">
        <v>69.77</v>
      </c>
      <c r="L20" s="310">
        <v>69.3</v>
      </c>
      <c r="M20" s="99">
        <v>66</v>
      </c>
      <c r="N20" s="229">
        <v>69.900000000000006</v>
      </c>
      <c r="O20" s="310">
        <v>71.5</v>
      </c>
      <c r="P20" s="643">
        <v>12</v>
      </c>
      <c r="Q20" s="481">
        <v>23</v>
      </c>
      <c r="R20" s="470">
        <v>25</v>
      </c>
      <c r="S20" s="481">
        <v>31</v>
      </c>
      <c r="T20" s="493">
        <f t="shared" si="0"/>
        <v>91</v>
      </c>
      <c r="U20" s="16"/>
      <c r="V20" s="16"/>
      <c r="W20" s="16"/>
      <c r="X20" s="16"/>
      <c r="Y20" s="16"/>
      <c r="Z20" s="16"/>
      <c r="AA20" s="16"/>
      <c r="AB20" s="16"/>
      <c r="AC20" s="16"/>
    </row>
    <row r="21" spans="1:29" ht="15" customHeight="1" x14ac:dyDescent="0.25">
      <c r="A21" s="12">
        <v>17</v>
      </c>
      <c r="B21" s="197" t="s">
        <v>16</v>
      </c>
      <c r="C21" s="196" t="s">
        <v>20</v>
      </c>
      <c r="D21" s="105">
        <v>48</v>
      </c>
      <c r="E21" s="230">
        <v>62.01</v>
      </c>
      <c r="F21" s="320">
        <v>65.900000000000006</v>
      </c>
      <c r="G21" s="105">
        <v>46</v>
      </c>
      <c r="H21" s="230">
        <v>66.319999999999993</v>
      </c>
      <c r="I21" s="320">
        <v>70.599999999999994</v>
      </c>
      <c r="J21" s="105">
        <v>58</v>
      </c>
      <c r="K21" s="230">
        <v>69.77</v>
      </c>
      <c r="L21" s="320">
        <v>68.900000000000006</v>
      </c>
      <c r="M21" s="105">
        <v>56</v>
      </c>
      <c r="N21" s="230">
        <v>69.900000000000006</v>
      </c>
      <c r="O21" s="320">
        <v>73.77</v>
      </c>
      <c r="P21" s="643">
        <v>21</v>
      </c>
      <c r="Q21" s="481">
        <v>24</v>
      </c>
      <c r="R21" s="470">
        <v>29</v>
      </c>
      <c r="S21" s="481">
        <v>19</v>
      </c>
      <c r="T21" s="493">
        <f t="shared" si="0"/>
        <v>93</v>
      </c>
      <c r="U21" s="16"/>
      <c r="V21" s="16"/>
      <c r="W21" s="16"/>
      <c r="X21" s="16"/>
      <c r="Y21" s="16"/>
      <c r="Z21" s="16"/>
      <c r="AA21" s="16"/>
      <c r="AB21" s="16"/>
      <c r="AC21" s="16"/>
    </row>
    <row r="22" spans="1:29" ht="15" customHeight="1" x14ac:dyDescent="0.25">
      <c r="A22" s="12">
        <v>18</v>
      </c>
      <c r="B22" s="199" t="s">
        <v>16</v>
      </c>
      <c r="C22" s="633" t="s">
        <v>57</v>
      </c>
      <c r="D22" s="99">
        <v>157</v>
      </c>
      <c r="E22" s="229">
        <v>62.01</v>
      </c>
      <c r="F22" s="310">
        <v>65.7</v>
      </c>
      <c r="G22" s="99">
        <v>193</v>
      </c>
      <c r="H22" s="229">
        <v>66.319999999999993</v>
      </c>
      <c r="I22" s="310">
        <v>71.3</v>
      </c>
      <c r="J22" s="99">
        <v>174</v>
      </c>
      <c r="K22" s="229">
        <v>69.77</v>
      </c>
      <c r="L22" s="310">
        <v>69.599999999999994</v>
      </c>
      <c r="M22" s="99">
        <v>174</v>
      </c>
      <c r="N22" s="229">
        <v>69.900000000000006</v>
      </c>
      <c r="O22" s="310">
        <v>71</v>
      </c>
      <c r="P22" s="643">
        <v>23</v>
      </c>
      <c r="Q22" s="482">
        <v>17</v>
      </c>
      <c r="R22" s="471">
        <v>22</v>
      </c>
      <c r="S22" s="482">
        <v>34</v>
      </c>
      <c r="T22" s="493">
        <f t="shared" si="0"/>
        <v>96</v>
      </c>
      <c r="U22" s="16"/>
      <c r="V22" s="16"/>
      <c r="W22" s="16"/>
      <c r="X22" s="16"/>
      <c r="Y22" s="16"/>
      <c r="Z22" s="16"/>
      <c r="AA22" s="16"/>
      <c r="AB22" s="16"/>
      <c r="AC22" s="16"/>
    </row>
    <row r="23" spans="1:29" ht="15" customHeight="1" x14ac:dyDescent="0.25">
      <c r="A23" s="12">
        <v>19</v>
      </c>
      <c r="B23" s="199" t="s">
        <v>38</v>
      </c>
      <c r="C23" s="323" t="s">
        <v>135</v>
      </c>
      <c r="D23" s="99">
        <v>72</v>
      </c>
      <c r="E23" s="229">
        <v>62.01</v>
      </c>
      <c r="F23" s="310">
        <v>65.5</v>
      </c>
      <c r="G23" s="99">
        <v>71</v>
      </c>
      <c r="H23" s="229">
        <v>66.319999999999993</v>
      </c>
      <c r="I23" s="310">
        <v>71.760563380281695</v>
      </c>
      <c r="J23" s="99">
        <v>79</v>
      </c>
      <c r="K23" s="229">
        <v>69.77</v>
      </c>
      <c r="L23" s="310">
        <v>67.5</v>
      </c>
      <c r="M23" s="99">
        <v>84</v>
      </c>
      <c r="N23" s="229">
        <v>69.900000000000006</v>
      </c>
      <c r="O23" s="310">
        <v>73.743589743589737</v>
      </c>
      <c r="P23" s="643">
        <v>25</v>
      </c>
      <c r="Q23" s="481">
        <v>12</v>
      </c>
      <c r="R23" s="470">
        <v>40</v>
      </c>
      <c r="S23" s="481">
        <v>20</v>
      </c>
      <c r="T23" s="493">
        <f t="shared" si="0"/>
        <v>97</v>
      </c>
      <c r="U23" s="16"/>
      <c r="V23" s="16"/>
      <c r="W23" s="16"/>
      <c r="X23" s="16"/>
      <c r="Y23" s="16"/>
      <c r="Z23" s="16"/>
      <c r="AA23" s="16"/>
      <c r="AB23" s="16"/>
      <c r="AC23" s="16"/>
    </row>
    <row r="24" spans="1:29" ht="15" customHeight="1" thickBot="1" x14ac:dyDescent="0.3">
      <c r="A24" s="13">
        <v>20</v>
      </c>
      <c r="B24" s="200" t="s">
        <v>1</v>
      </c>
      <c r="C24" s="195" t="s">
        <v>149</v>
      </c>
      <c r="D24" s="101">
        <v>54</v>
      </c>
      <c r="E24" s="312">
        <v>62.01</v>
      </c>
      <c r="F24" s="313">
        <v>67.5</v>
      </c>
      <c r="G24" s="101">
        <v>67</v>
      </c>
      <c r="H24" s="312">
        <v>66.319999999999993</v>
      </c>
      <c r="I24" s="313">
        <v>69.253731343283576</v>
      </c>
      <c r="J24" s="101">
        <v>77</v>
      </c>
      <c r="K24" s="312">
        <v>69.77</v>
      </c>
      <c r="L24" s="313">
        <v>68.3</v>
      </c>
      <c r="M24" s="101">
        <v>85</v>
      </c>
      <c r="N24" s="312">
        <v>69.900000000000006</v>
      </c>
      <c r="O24" s="313">
        <v>72.599999999999994</v>
      </c>
      <c r="P24" s="644">
        <v>13</v>
      </c>
      <c r="Q24" s="483">
        <v>31</v>
      </c>
      <c r="R24" s="472">
        <v>34</v>
      </c>
      <c r="S24" s="483">
        <v>25</v>
      </c>
      <c r="T24" s="494">
        <f t="shared" si="0"/>
        <v>103</v>
      </c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15" customHeight="1" x14ac:dyDescent="0.25">
      <c r="A25" s="12">
        <v>21</v>
      </c>
      <c r="B25" s="503" t="s">
        <v>1</v>
      </c>
      <c r="C25" s="657" t="s">
        <v>100</v>
      </c>
      <c r="D25" s="518">
        <v>135</v>
      </c>
      <c r="E25" s="522">
        <v>62.01</v>
      </c>
      <c r="F25" s="527">
        <v>60.9</v>
      </c>
      <c r="G25" s="518">
        <v>104</v>
      </c>
      <c r="H25" s="522">
        <v>66.319999999999993</v>
      </c>
      <c r="I25" s="527">
        <v>70.182692307692307</v>
      </c>
      <c r="J25" s="518">
        <v>115</v>
      </c>
      <c r="K25" s="522">
        <v>69.77</v>
      </c>
      <c r="L25" s="527">
        <v>70</v>
      </c>
      <c r="M25" s="518">
        <v>131</v>
      </c>
      <c r="N25" s="522">
        <v>69.900000000000006</v>
      </c>
      <c r="O25" s="527">
        <v>75</v>
      </c>
      <c r="P25" s="643">
        <v>50</v>
      </c>
      <c r="Q25" s="481">
        <v>27</v>
      </c>
      <c r="R25" s="470">
        <v>18</v>
      </c>
      <c r="S25" s="481">
        <v>11</v>
      </c>
      <c r="T25" s="490">
        <f t="shared" si="0"/>
        <v>106</v>
      </c>
      <c r="U25" s="16"/>
      <c r="V25" s="16"/>
      <c r="W25" s="16"/>
      <c r="X25" s="16"/>
      <c r="Y25" s="16"/>
      <c r="Z25" s="16"/>
      <c r="AA25" s="16"/>
      <c r="AB25" s="16"/>
      <c r="AC25" s="16"/>
    </row>
    <row r="26" spans="1:29" ht="15" customHeight="1" x14ac:dyDescent="0.25">
      <c r="A26" s="12">
        <v>22</v>
      </c>
      <c r="B26" s="199" t="s">
        <v>13</v>
      </c>
      <c r="C26" s="108" t="s">
        <v>79</v>
      </c>
      <c r="D26" s="99">
        <v>33</v>
      </c>
      <c r="E26" s="229">
        <v>62.01</v>
      </c>
      <c r="F26" s="310">
        <v>62</v>
      </c>
      <c r="G26" s="99">
        <v>58</v>
      </c>
      <c r="H26" s="229">
        <v>66.319999999999993</v>
      </c>
      <c r="I26" s="310">
        <v>70.2</v>
      </c>
      <c r="J26" s="99">
        <v>69</v>
      </c>
      <c r="K26" s="229">
        <v>69.77</v>
      </c>
      <c r="L26" s="310">
        <v>69.400000000000006</v>
      </c>
      <c r="M26" s="99">
        <v>79</v>
      </c>
      <c r="N26" s="229">
        <v>69.900000000000006</v>
      </c>
      <c r="O26" s="310">
        <v>74.5</v>
      </c>
      <c r="P26" s="643">
        <v>42</v>
      </c>
      <c r="Q26" s="482">
        <v>26</v>
      </c>
      <c r="R26" s="471">
        <v>24</v>
      </c>
      <c r="S26" s="482">
        <v>16</v>
      </c>
      <c r="T26" s="493">
        <f t="shared" si="0"/>
        <v>108</v>
      </c>
      <c r="U26" s="16"/>
      <c r="V26" s="16"/>
      <c r="W26" s="16"/>
      <c r="X26" s="16"/>
      <c r="Y26" s="16"/>
      <c r="Z26" s="16"/>
      <c r="AA26" s="16"/>
      <c r="AB26" s="16"/>
      <c r="AC26" s="16"/>
    </row>
    <row r="27" spans="1:29" ht="15" customHeight="1" x14ac:dyDescent="0.25">
      <c r="A27" s="12">
        <v>23</v>
      </c>
      <c r="B27" s="202" t="s">
        <v>31</v>
      </c>
      <c r="C27" s="108" t="s">
        <v>33</v>
      </c>
      <c r="D27" s="99">
        <v>42</v>
      </c>
      <c r="E27" s="229">
        <v>62.01</v>
      </c>
      <c r="F27" s="310">
        <v>58</v>
      </c>
      <c r="G27" s="99">
        <v>37</v>
      </c>
      <c r="H27" s="229">
        <v>66.319999999999993</v>
      </c>
      <c r="I27" s="310">
        <v>72</v>
      </c>
      <c r="J27" s="99">
        <v>45</v>
      </c>
      <c r="K27" s="229">
        <v>69.77</v>
      </c>
      <c r="L27" s="310">
        <v>70.099999999999994</v>
      </c>
      <c r="M27" s="99">
        <v>51</v>
      </c>
      <c r="N27" s="229">
        <v>69.900000000000006</v>
      </c>
      <c r="O27" s="310">
        <v>74.3</v>
      </c>
      <c r="P27" s="647">
        <v>65</v>
      </c>
      <c r="Q27" s="484">
        <v>10</v>
      </c>
      <c r="R27" s="473">
        <v>16</v>
      </c>
      <c r="S27" s="484">
        <v>17</v>
      </c>
      <c r="T27" s="493">
        <f t="shared" si="0"/>
        <v>108</v>
      </c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15" customHeight="1" x14ac:dyDescent="0.25">
      <c r="A28" s="12">
        <v>24</v>
      </c>
      <c r="B28" s="197" t="s">
        <v>13</v>
      </c>
      <c r="C28" s="204" t="s">
        <v>75</v>
      </c>
      <c r="D28" s="106">
        <v>43</v>
      </c>
      <c r="E28" s="318">
        <v>62.01</v>
      </c>
      <c r="F28" s="319">
        <v>66.7</v>
      </c>
      <c r="G28" s="106">
        <v>36</v>
      </c>
      <c r="H28" s="318">
        <v>66.319999999999993</v>
      </c>
      <c r="I28" s="319">
        <v>72</v>
      </c>
      <c r="J28" s="106">
        <v>35</v>
      </c>
      <c r="K28" s="318">
        <v>69.77</v>
      </c>
      <c r="L28" s="319">
        <v>67.900000000000006</v>
      </c>
      <c r="M28" s="106">
        <v>62</v>
      </c>
      <c r="N28" s="318">
        <v>69.900000000000006</v>
      </c>
      <c r="O28" s="319">
        <v>68.599999999999994</v>
      </c>
      <c r="P28" s="646">
        <v>15</v>
      </c>
      <c r="Q28" s="481">
        <v>11</v>
      </c>
      <c r="R28" s="470">
        <v>37</v>
      </c>
      <c r="S28" s="481">
        <v>50</v>
      </c>
      <c r="T28" s="493">
        <f t="shared" si="0"/>
        <v>113</v>
      </c>
      <c r="U28" s="16"/>
      <c r="V28" s="16"/>
      <c r="W28" s="16"/>
      <c r="X28" s="16"/>
      <c r="Y28" s="16"/>
      <c r="Z28" s="16"/>
      <c r="AA28" s="16"/>
      <c r="AB28" s="16"/>
      <c r="AC28" s="16"/>
    </row>
    <row r="29" spans="1:29" ht="15" customHeight="1" x14ac:dyDescent="0.25">
      <c r="A29" s="12">
        <v>25</v>
      </c>
      <c r="B29" s="197" t="s">
        <v>13</v>
      </c>
      <c r="C29" s="326" t="s">
        <v>77</v>
      </c>
      <c r="D29" s="105">
        <v>57</v>
      </c>
      <c r="E29" s="230">
        <v>62.01</v>
      </c>
      <c r="F29" s="320">
        <v>62.6</v>
      </c>
      <c r="G29" s="105">
        <v>38</v>
      </c>
      <c r="H29" s="230">
        <v>66.319999999999993</v>
      </c>
      <c r="I29" s="320">
        <v>69.099999999999994</v>
      </c>
      <c r="J29" s="105">
        <v>53</v>
      </c>
      <c r="K29" s="230">
        <v>69.77</v>
      </c>
      <c r="L29" s="320">
        <v>68.8</v>
      </c>
      <c r="M29" s="105">
        <v>54</v>
      </c>
      <c r="N29" s="230">
        <v>69.900000000000006</v>
      </c>
      <c r="O29" s="320">
        <v>74.900000000000006</v>
      </c>
      <c r="P29" s="643">
        <v>40</v>
      </c>
      <c r="Q29" s="481">
        <v>32</v>
      </c>
      <c r="R29" s="470">
        <v>30</v>
      </c>
      <c r="S29" s="481">
        <v>13</v>
      </c>
      <c r="T29" s="493">
        <f t="shared" si="0"/>
        <v>115</v>
      </c>
      <c r="U29" s="16"/>
      <c r="V29" s="16"/>
      <c r="W29" s="16"/>
      <c r="X29" s="16"/>
      <c r="Y29" s="16"/>
      <c r="Z29" s="16"/>
      <c r="AA29" s="16"/>
      <c r="AB29" s="16"/>
      <c r="AC29" s="16"/>
    </row>
    <row r="30" spans="1:29" ht="15" customHeight="1" x14ac:dyDescent="0.25">
      <c r="A30" s="12">
        <v>26</v>
      </c>
      <c r="B30" s="197" t="s">
        <v>13</v>
      </c>
      <c r="C30" s="196" t="s">
        <v>124</v>
      </c>
      <c r="D30" s="105">
        <v>61</v>
      </c>
      <c r="E30" s="230">
        <v>62.01</v>
      </c>
      <c r="F30" s="320">
        <v>67.400000000000006</v>
      </c>
      <c r="G30" s="105">
        <v>58</v>
      </c>
      <c r="H30" s="230">
        <v>66.319999999999993</v>
      </c>
      <c r="I30" s="320">
        <v>74.8</v>
      </c>
      <c r="J30" s="105">
        <v>54</v>
      </c>
      <c r="K30" s="230">
        <v>69.77</v>
      </c>
      <c r="L30" s="320">
        <v>66.8</v>
      </c>
      <c r="M30" s="105">
        <v>67</v>
      </c>
      <c r="N30" s="230">
        <v>69.900000000000006</v>
      </c>
      <c r="O30" s="320">
        <v>68.7</v>
      </c>
      <c r="P30" s="643">
        <v>14</v>
      </c>
      <c r="Q30" s="481">
        <v>7</v>
      </c>
      <c r="R30" s="470">
        <v>51</v>
      </c>
      <c r="S30" s="481">
        <v>49</v>
      </c>
      <c r="T30" s="493">
        <f t="shared" si="0"/>
        <v>121</v>
      </c>
      <c r="U30" s="15"/>
      <c r="V30" s="16"/>
      <c r="W30" s="16"/>
      <c r="X30" s="16"/>
      <c r="Y30" s="16"/>
      <c r="Z30" s="16"/>
      <c r="AA30" s="16"/>
      <c r="AB30" s="16"/>
      <c r="AC30" s="16"/>
    </row>
    <row r="31" spans="1:29" ht="15" customHeight="1" x14ac:dyDescent="0.25">
      <c r="A31" s="12">
        <v>27</v>
      </c>
      <c r="B31" s="199" t="s">
        <v>13</v>
      </c>
      <c r="C31" s="538" t="s">
        <v>179</v>
      </c>
      <c r="D31" s="99">
        <v>64</v>
      </c>
      <c r="E31" s="229">
        <v>62.01</v>
      </c>
      <c r="F31" s="310">
        <v>63</v>
      </c>
      <c r="G31" s="99">
        <v>66</v>
      </c>
      <c r="H31" s="229">
        <v>66.319999999999993</v>
      </c>
      <c r="I31" s="310">
        <v>70</v>
      </c>
      <c r="J31" s="99">
        <v>69</v>
      </c>
      <c r="K31" s="229">
        <v>69.77</v>
      </c>
      <c r="L31" s="310">
        <v>70.2</v>
      </c>
      <c r="M31" s="99">
        <v>83</v>
      </c>
      <c r="N31" s="229">
        <v>69.900000000000006</v>
      </c>
      <c r="O31" s="310">
        <v>70</v>
      </c>
      <c r="P31" s="643">
        <v>37</v>
      </c>
      <c r="Q31" s="481">
        <v>29</v>
      </c>
      <c r="R31" s="470">
        <v>15</v>
      </c>
      <c r="S31" s="481">
        <v>42</v>
      </c>
      <c r="T31" s="493">
        <f t="shared" si="0"/>
        <v>123</v>
      </c>
      <c r="U31" s="16"/>
      <c r="V31" s="16"/>
      <c r="W31" s="16"/>
      <c r="X31" s="16"/>
      <c r="Y31" s="16"/>
      <c r="Z31" s="16"/>
      <c r="AA31" s="16"/>
      <c r="AB31" s="16"/>
      <c r="AC31" s="16"/>
    </row>
    <row r="32" spans="1:29" ht="15" customHeight="1" x14ac:dyDescent="0.25">
      <c r="A32" s="12">
        <v>28</v>
      </c>
      <c r="B32" s="197" t="s">
        <v>16</v>
      </c>
      <c r="C32" s="163" t="s">
        <v>142</v>
      </c>
      <c r="D32" s="102">
        <v>24</v>
      </c>
      <c r="E32" s="231">
        <v>62.01</v>
      </c>
      <c r="F32" s="314">
        <v>66.3</v>
      </c>
      <c r="G32" s="102">
        <v>24</v>
      </c>
      <c r="H32" s="231">
        <v>66.319999999999993</v>
      </c>
      <c r="I32" s="314">
        <v>70</v>
      </c>
      <c r="J32" s="102">
        <v>25</v>
      </c>
      <c r="K32" s="231">
        <v>69.77</v>
      </c>
      <c r="L32" s="314">
        <v>64.099999999999994</v>
      </c>
      <c r="M32" s="102">
        <v>32</v>
      </c>
      <c r="N32" s="231">
        <v>69.900000000000006</v>
      </c>
      <c r="O32" s="314">
        <v>74.5</v>
      </c>
      <c r="P32" s="643">
        <v>17</v>
      </c>
      <c r="Q32" s="487">
        <v>28</v>
      </c>
      <c r="R32" s="476">
        <v>68</v>
      </c>
      <c r="S32" s="487">
        <v>15</v>
      </c>
      <c r="T32" s="493">
        <f t="shared" si="0"/>
        <v>128</v>
      </c>
      <c r="U32" s="16"/>
      <c r="V32" s="16"/>
      <c r="W32" s="16"/>
      <c r="X32" s="16"/>
      <c r="Y32" s="16"/>
      <c r="Z32" s="16"/>
      <c r="AA32" s="16"/>
      <c r="AB32" s="16"/>
      <c r="AC32" s="16"/>
    </row>
    <row r="33" spans="1:29" ht="15" customHeight="1" x14ac:dyDescent="0.25">
      <c r="A33" s="12">
        <v>29</v>
      </c>
      <c r="B33" s="202" t="s">
        <v>23</v>
      </c>
      <c r="C33" s="108" t="s">
        <v>48</v>
      </c>
      <c r="D33" s="99">
        <v>42</v>
      </c>
      <c r="E33" s="229">
        <v>62.01</v>
      </c>
      <c r="F33" s="310">
        <v>64.099999999999994</v>
      </c>
      <c r="G33" s="99">
        <v>33</v>
      </c>
      <c r="H33" s="229">
        <v>66.319999999999993</v>
      </c>
      <c r="I33" s="310">
        <v>65.7</v>
      </c>
      <c r="J33" s="99">
        <v>36</v>
      </c>
      <c r="K33" s="229">
        <v>69.77</v>
      </c>
      <c r="L33" s="310">
        <v>69.2</v>
      </c>
      <c r="M33" s="99">
        <v>50</v>
      </c>
      <c r="N33" s="229">
        <v>69.900000000000006</v>
      </c>
      <c r="O33" s="310">
        <v>71.7</v>
      </c>
      <c r="P33" s="643">
        <v>32</v>
      </c>
      <c r="Q33" s="481">
        <v>47</v>
      </c>
      <c r="R33" s="470">
        <v>26</v>
      </c>
      <c r="S33" s="481">
        <v>28</v>
      </c>
      <c r="T33" s="493">
        <f t="shared" si="0"/>
        <v>133</v>
      </c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5" customHeight="1" thickBot="1" x14ac:dyDescent="0.3">
      <c r="A34" s="67">
        <v>30</v>
      </c>
      <c r="B34" s="622" t="s">
        <v>1</v>
      </c>
      <c r="C34" s="498" t="s">
        <v>99</v>
      </c>
      <c r="D34" s="499">
        <v>105</v>
      </c>
      <c r="E34" s="500">
        <v>62.01</v>
      </c>
      <c r="F34" s="501">
        <v>65</v>
      </c>
      <c r="G34" s="499">
        <v>99</v>
      </c>
      <c r="H34" s="500">
        <v>66.319999999999993</v>
      </c>
      <c r="I34" s="501">
        <v>64.202020202020208</v>
      </c>
      <c r="J34" s="499">
        <v>83</v>
      </c>
      <c r="K34" s="500">
        <v>69.77</v>
      </c>
      <c r="L34" s="501">
        <v>69.5</v>
      </c>
      <c r="M34" s="499">
        <v>85</v>
      </c>
      <c r="N34" s="500">
        <v>69.900000000000006</v>
      </c>
      <c r="O34" s="501">
        <v>72.7</v>
      </c>
      <c r="P34" s="645">
        <v>29</v>
      </c>
      <c r="Q34" s="485">
        <v>58</v>
      </c>
      <c r="R34" s="474">
        <v>23</v>
      </c>
      <c r="S34" s="485">
        <v>24</v>
      </c>
      <c r="T34" s="495">
        <f t="shared" si="0"/>
        <v>134</v>
      </c>
      <c r="U34" s="16"/>
      <c r="V34" s="16"/>
      <c r="W34" s="16"/>
      <c r="X34" s="16"/>
      <c r="Y34" s="16"/>
      <c r="Z34" s="16"/>
      <c r="AA34" s="16"/>
      <c r="AB34" s="16"/>
      <c r="AC34" s="16"/>
    </row>
    <row r="35" spans="1:29" ht="15" customHeight="1" x14ac:dyDescent="0.25">
      <c r="A35" s="11">
        <v>31</v>
      </c>
      <c r="B35" s="241" t="s">
        <v>23</v>
      </c>
      <c r="C35" s="110" t="s">
        <v>97</v>
      </c>
      <c r="D35" s="98">
        <v>45</v>
      </c>
      <c r="E35" s="308">
        <v>62.01</v>
      </c>
      <c r="F35" s="309">
        <v>66</v>
      </c>
      <c r="G35" s="98">
        <v>50</v>
      </c>
      <c r="H35" s="308">
        <v>66.319999999999993</v>
      </c>
      <c r="I35" s="309">
        <v>66.2</v>
      </c>
      <c r="J35" s="98">
        <v>54</v>
      </c>
      <c r="K35" s="308">
        <v>69.77</v>
      </c>
      <c r="L35" s="309">
        <v>67.599999999999994</v>
      </c>
      <c r="M35" s="98">
        <v>61</v>
      </c>
      <c r="N35" s="308">
        <v>69.900000000000006</v>
      </c>
      <c r="O35" s="309">
        <v>70.099999999999994</v>
      </c>
      <c r="P35" s="648">
        <v>19</v>
      </c>
      <c r="Q35" s="480">
        <v>42</v>
      </c>
      <c r="R35" s="469">
        <v>39</v>
      </c>
      <c r="S35" s="480">
        <v>37</v>
      </c>
      <c r="T35" s="492">
        <f t="shared" si="0"/>
        <v>137</v>
      </c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15" customHeight="1" x14ac:dyDescent="0.25">
      <c r="A36" s="12">
        <v>32</v>
      </c>
      <c r="B36" s="199" t="s">
        <v>38</v>
      </c>
      <c r="C36" s="108" t="s">
        <v>51</v>
      </c>
      <c r="D36" s="99">
        <v>80</v>
      </c>
      <c r="E36" s="229">
        <v>62.01</v>
      </c>
      <c r="F36" s="310">
        <v>63.287500000000001</v>
      </c>
      <c r="G36" s="99">
        <v>96</v>
      </c>
      <c r="H36" s="229">
        <v>66.319999999999993</v>
      </c>
      <c r="I36" s="310">
        <v>66.90625</v>
      </c>
      <c r="J36" s="99">
        <v>83</v>
      </c>
      <c r="K36" s="229">
        <v>69.77</v>
      </c>
      <c r="L36" s="310">
        <v>67.13095238095238</v>
      </c>
      <c r="M36" s="99">
        <v>94</v>
      </c>
      <c r="N36" s="229">
        <v>69.900000000000006</v>
      </c>
      <c r="O36" s="310">
        <v>73.051282051282058</v>
      </c>
      <c r="P36" s="643">
        <v>35</v>
      </c>
      <c r="Q36" s="482">
        <v>39</v>
      </c>
      <c r="R36" s="471">
        <v>42</v>
      </c>
      <c r="S36" s="482">
        <v>22</v>
      </c>
      <c r="T36" s="493">
        <f t="shared" si="0"/>
        <v>138</v>
      </c>
      <c r="U36" s="16"/>
      <c r="V36" s="16"/>
      <c r="W36" s="16"/>
      <c r="X36" s="16"/>
      <c r="Y36" s="16"/>
      <c r="Z36" s="16"/>
      <c r="AA36" s="16"/>
      <c r="AB36" s="16"/>
      <c r="AC36" s="16"/>
    </row>
    <row r="37" spans="1:29" ht="15" customHeight="1" x14ac:dyDescent="0.25">
      <c r="A37" s="12">
        <v>33</v>
      </c>
      <c r="B37" s="197" t="s">
        <v>16</v>
      </c>
      <c r="C37" s="108" t="s">
        <v>74</v>
      </c>
      <c r="D37" s="99">
        <v>138</v>
      </c>
      <c r="E37" s="229">
        <v>62.01</v>
      </c>
      <c r="F37" s="310">
        <v>65</v>
      </c>
      <c r="G37" s="99">
        <v>104</v>
      </c>
      <c r="H37" s="229">
        <v>66.319999999999993</v>
      </c>
      <c r="I37" s="310">
        <v>70.3</v>
      </c>
      <c r="J37" s="99">
        <v>136</v>
      </c>
      <c r="K37" s="229">
        <v>69.77</v>
      </c>
      <c r="L37" s="310">
        <v>65.099999999999994</v>
      </c>
      <c r="M37" s="99">
        <v>129</v>
      </c>
      <c r="N37" s="229">
        <v>69.900000000000006</v>
      </c>
      <c r="O37" s="310">
        <v>73</v>
      </c>
      <c r="P37" s="643">
        <v>28</v>
      </c>
      <c r="Q37" s="481">
        <v>25</v>
      </c>
      <c r="R37" s="470">
        <v>64</v>
      </c>
      <c r="S37" s="481">
        <v>23</v>
      </c>
      <c r="T37" s="493">
        <f t="shared" ref="T37:T68" si="1">SUM(P37:S37)</f>
        <v>140</v>
      </c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5" customHeight="1" x14ac:dyDescent="0.25">
      <c r="A38" s="12">
        <v>34</v>
      </c>
      <c r="B38" s="197" t="s">
        <v>16</v>
      </c>
      <c r="C38" s="108" t="s">
        <v>19</v>
      </c>
      <c r="D38" s="99">
        <v>53</v>
      </c>
      <c r="E38" s="229">
        <v>62.01</v>
      </c>
      <c r="F38" s="310">
        <v>64</v>
      </c>
      <c r="G38" s="99">
        <v>48</v>
      </c>
      <c r="H38" s="229">
        <v>66.319999999999993</v>
      </c>
      <c r="I38" s="310">
        <v>67.8</v>
      </c>
      <c r="J38" s="99">
        <v>51</v>
      </c>
      <c r="K38" s="229">
        <v>69.77</v>
      </c>
      <c r="L38" s="310">
        <v>68.599999999999994</v>
      </c>
      <c r="M38" s="99">
        <v>50</v>
      </c>
      <c r="N38" s="229">
        <v>69.900000000000006</v>
      </c>
      <c r="O38" s="310">
        <v>69.2</v>
      </c>
      <c r="P38" s="643">
        <v>33</v>
      </c>
      <c r="Q38" s="481">
        <v>35</v>
      </c>
      <c r="R38" s="470">
        <v>31</v>
      </c>
      <c r="S38" s="481">
        <v>44</v>
      </c>
      <c r="T38" s="493">
        <f t="shared" si="1"/>
        <v>143</v>
      </c>
      <c r="U38" s="16"/>
      <c r="V38" s="16"/>
      <c r="W38" s="16"/>
      <c r="X38" s="16"/>
      <c r="Y38" s="16"/>
      <c r="Z38" s="16"/>
      <c r="AA38" s="16"/>
      <c r="AB38" s="16"/>
      <c r="AC38" s="16"/>
    </row>
    <row r="39" spans="1:29" ht="15" customHeight="1" x14ac:dyDescent="0.25">
      <c r="A39" s="12">
        <v>35</v>
      </c>
      <c r="B39" s="197" t="s">
        <v>13</v>
      </c>
      <c r="C39" s="108" t="s">
        <v>60</v>
      </c>
      <c r="D39" s="99">
        <v>40</v>
      </c>
      <c r="E39" s="229">
        <v>62.01</v>
      </c>
      <c r="F39" s="310">
        <v>62</v>
      </c>
      <c r="G39" s="99">
        <v>45</v>
      </c>
      <c r="H39" s="229">
        <v>66.319999999999993</v>
      </c>
      <c r="I39" s="310">
        <v>71</v>
      </c>
      <c r="J39" s="99">
        <v>55</v>
      </c>
      <c r="K39" s="229">
        <v>69.77</v>
      </c>
      <c r="L39" s="310">
        <v>67.099999999999994</v>
      </c>
      <c r="M39" s="99">
        <v>49</v>
      </c>
      <c r="N39" s="229">
        <v>69.900000000000006</v>
      </c>
      <c r="O39" s="310">
        <v>70.099999999999994</v>
      </c>
      <c r="P39" s="647">
        <v>41</v>
      </c>
      <c r="Q39" s="484">
        <v>21</v>
      </c>
      <c r="R39" s="473">
        <v>43</v>
      </c>
      <c r="S39" s="484">
        <v>40</v>
      </c>
      <c r="T39" s="493">
        <f t="shared" si="1"/>
        <v>145</v>
      </c>
      <c r="U39" s="16"/>
      <c r="V39" s="16"/>
      <c r="W39" s="16"/>
      <c r="X39" s="16"/>
      <c r="Y39" s="16"/>
      <c r="Z39" s="16"/>
      <c r="AA39" s="16"/>
      <c r="AB39" s="16"/>
      <c r="AC39" s="16"/>
    </row>
    <row r="40" spans="1:29" ht="15" customHeight="1" x14ac:dyDescent="0.25">
      <c r="A40" s="12">
        <v>36</v>
      </c>
      <c r="B40" s="199" t="s">
        <v>16</v>
      </c>
      <c r="C40" s="108" t="s">
        <v>18</v>
      </c>
      <c r="D40" s="99">
        <v>30</v>
      </c>
      <c r="E40" s="229">
        <v>62.01</v>
      </c>
      <c r="F40" s="310">
        <v>59.7</v>
      </c>
      <c r="G40" s="99">
        <v>43</v>
      </c>
      <c r="H40" s="229">
        <v>66.319999999999993</v>
      </c>
      <c r="I40" s="310">
        <v>68.8</v>
      </c>
      <c r="J40" s="99">
        <v>47</v>
      </c>
      <c r="K40" s="229">
        <v>69.77</v>
      </c>
      <c r="L40" s="310">
        <v>70.599999999999994</v>
      </c>
      <c r="M40" s="99">
        <v>44</v>
      </c>
      <c r="N40" s="229">
        <v>69.900000000000006</v>
      </c>
      <c r="O40" s="310">
        <v>69</v>
      </c>
      <c r="P40" s="643">
        <v>59</v>
      </c>
      <c r="Q40" s="481">
        <v>33</v>
      </c>
      <c r="R40" s="470">
        <v>12</v>
      </c>
      <c r="S40" s="481">
        <v>46</v>
      </c>
      <c r="T40" s="493">
        <f t="shared" si="1"/>
        <v>150</v>
      </c>
      <c r="U40" s="16"/>
      <c r="V40" s="16"/>
      <c r="W40" s="16"/>
      <c r="X40" s="16"/>
      <c r="Y40" s="16"/>
      <c r="Z40" s="16"/>
      <c r="AA40" s="16"/>
      <c r="AB40" s="16"/>
      <c r="AC40" s="16"/>
    </row>
    <row r="41" spans="1:29" ht="15" customHeight="1" x14ac:dyDescent="0.25">
      <c r="A41" s="12">
        <v>37</v>
      </c>
      <c r="B41" s="199" t="s">
        <v>23</v>
      </c>
      <c r="C41" s="537" t="s">
        <v>156</v>
      </c>
      <c r="D41" s="105">
        <v>39</v>
      </c>
      <c r="E41" s="230">
        <v>62.01</v>
      </c>
      <c r="F41" s="320">
        <v>65.400000000000006</v>
      </c>
      <c r="G41" s="105">
        <v>39</v>
      </c>
      <c r="H41" s="230">
        <v>66.319999999999993</v>
      </c>
      <c r="I41" s="320">
        <v>67.900000000000006</v>
      </c>
      <c r="J41" s="105">
        <v>42</v>
      </c>
      <c r="K41" s="230">
        <v>69.77</v>
      </c>
      <c r="L41" s="320">
        <v>67</v>
      </c>
      <c r="M41" s="105">
        <v>43</v>
      </c>
      <c r="N41" s="230">
        <v>69.900000000000006</v>
      </c>
      <c r="O41" s="320">
        <v>68.8</v>
      </c>
      <c r="P41" s="643">
        <v>26</v>
      </c>
      <c r="Q41" s="481">
        <v>34</v>
      </c>
      <c r="R41" s="470">
        <v>44</v>
      </c>
      <c r="S41" s="481">
        <v>48</v>
      </c>
      <c r="T41" s="493">
        <f t="shared" si="1"/>
        <v>152</v>
      </c>
      <c r="U41" s="16"/>
      <c r="V41" s="16"/>
      <c r="W41" s="16"/>
      <c r="X41" s="16"/>
      <c r="Y41" s="16"/>
      <c r="Z41" s="16"/>
      <c r="AA41" s="16"/>
      <c r="AB41" s="16"/>
      <c r="AC41" s="16"/>
    </row>
    <row r="42" spans="1:29" ht="15" customHeight="1" x14ac:dyDescent="0.25">
      <c r="A42" s="12">
        <v>38</v>
      </c>
      <c r="B42" s="202" t="s">
        <v>1</v>
      </c>
      <c r="C42" s="638" t="s">
        <v>185</v>
      </c>
      <c r="D42" s="99">
        <v>46</v>
      </c>
      <c r="E42" s="229">
        <v>62.01</v>
      </c>
      <c r="F42" s="310">
        <v>59.2</v>
      </c>
      <c r="G42" s="99">
        <v>26</v>
      </c>
      <c r="H42" s="229">
        <v>66.319999999999993</v>
      </c>
      <c r="I42" s="310">
        <v>71.65384615384616</v>
      </c>
      <c r="J42" s="99">
        <v>48</v>
      </c>
      <c r="K42" s="229">
        <v>69.77</v>
      </c>
      <c r="L42" s="310">
        <v>68.099999999999994</v>
      </c>
      <c r="M42" s="99">
        <v>28</v>
      </c>
      <c r="N42" s="229">
        <v>69.900000000000006</v>
      </c>
      <c r="O42" s="310">
        <v>68.599999999999994</v>
      </c>
      <c r="P42" s="643">
        <v>61</v>
      </c>
      <c r="Q42" s="481">
        <v>14</v>
      </c>
      <c r="R42" s="470">
        <v>35</v>
      </c>
      <c r="S42" s="481">
        <v>51</v>
      </c>
      <c r="T42" s="493">
        <f t="shared" si="1"/>
        <v>161</v>
      </c>
      <c r="U42" s="16"/>
      <c r="V42" s="16"/>
      <c r="W42" s="16"/>
      <c r="X42" s="16"/>
      <c r="Y42" s="16"/>
      <c r="Z42" s="16"/>
      <c r="AA42" s="16"/>
      <c r="AB42" s="16"/>
      <c r="AC42" s="16"/>
    </row>
    <row r="43" spans="1:29" ht="15" customHeight="1" x14ac:dyDescent="0.25">
      <c r="A43" s="12">
        <v>39</v>
      </c>
      <c r="B43" s="202" t="s">
        <v>1</v>
      </c>
      <c r="C43" s="108" t="s">
        <v>129</v>
      </c>
      <c r="D43" s="99">
        <v>33</v>
      </c>
      <c r="E43" s="229">
        <v>62.01</v>
      </c>
      <c r="F43" s="310">
        <v>60</v>
      </c>
      <c r="G43" s="99">
        <v>47</v>
      </c>
      <c r="H43" s="229">
        <v>66.319999999999993</v>
      </c>
      <c r="I43" s="310">
        <v>66.276595744680847</v>
      </c>
      <c r="J43" s="99">
        <v>46</v>
      </c>
      <c r="K43" s="229">
        <v>69.77</v>
      </c>
      <c r="L43" s="310">
        <v>67.8</v>
      </c>
      <c r="M43" s="99">
        <v>47</v>
      </c>
      <c r="N43" s="229">
        <v>69.900000000000006</v>
      </c>
      <c r="O43" s="310">
        <v>71.7</v>
      </c>
      <c r="P43" s="643">
        <v>57</v>
      </c>
      <c r="Q43" s="481">
        <v>41</v>
      </c>
      <c r="R43" s="470">
        <v>38</v>
      </c>
      <c r="S43" s="481">
        <v>29</v>
      </c>
      <c r="T43" s="493">
        <f t="shared" si="1"/>
        <v>165</v>
      </c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15" customHeight="1" thickBot="1" x14ac:dyDescent="0.3">
      <c r="A44" s="13">
        <v>40</v>
      </c>
      <c r="B44" s="200" t="s">
        <v>1</v>
      </c>
      <c r="C44" s="195" t="s">
        <v>148</v>
      </c>
      <c r="D44" s="101">
        <v>42</v>
      </c>
      <c r="E44" s="312">
        <v>62.01</v>
      </c>
      <c r="F44" s="313">
        <v>58.8</v>
      </c>
      <c r="G44" s="101">
        <v>49</v>
      </c>
      <c r="H44" s="312">
        <v>66.319999999999993</v>
      </c>
      <c r="I44" s="313">
        <v>65.86</v>
      </c>
      <c r="J44" s="101">
        <v>47</v>
      </c>
      <c r="K44" s="312">
        <v>69.77</v>
      </c>
      <c r="L44" s="313">
        <v>67</v>
      </c>
      <c r="M44" s="101">
        <v>41</v>
      </c>
      <c r="N44" s="312">
        <v>69.900000000000006</v>
      </c>
      <c r="O44" s="313">
        <v>75</v>
      </c>
      <c r="P44" s="644">
        <v>62</v>
      </c>
      <c r="Q44" s="483">
        <v>46</v>
      </c>
      <c r="R44" s="472">
        <v>47</v>
      </c>
      <c r="S44" s="483">
        <v>10</v>
      </c>
      <c r="T44" s="494">
        <f t="shared" si="1"/>
        <v>165</v>
      </c>
      <c r="U44" s="16"/>
      <c r="V44" s="16"/>
      <c r="W44" s="16"/>
      <c r="X44" s="16"/>
      <c r="Y44" s="16"/>
      <c r="Z44" s="16"/>
      <c r="AA44" s="16"/>
      <c r="AB44" s="16"/>
      <c r="AC44" s="16"/>
    </row>
    <row r="45" spans="1:29" ht="15" customHeight="1" x14ac:dyDescent="0.25">
      <c r="A45" s="12">
        <v>41</v>
      </c>
      <c r="B45" s="503" t="s">
        <v>16</v>
      </c>
      <c r="C45" s="203" t="s">
        <v>143</v>
      </c>
      <c r="D45" s="103">
        <v>24</v>
      </c>
      <c r="E45" s="233">
        <v>62.01</v>
      </c>
      <c r="F45" s="315">
        <v>61</v>
      </c>
      <c r="G45" s="103">
        <v>32</v>
      </c>
      <c r="H45" s="233">
        <v>66.319999999999993</v>
      </c>
      <c r="I45" s="315">
        <v>63</v>
      </c>
      <c r="J45" s="103">
        <v>32</v>
      </c>
      <c r="K45" s="233">
        <v>69.77</v>
      </c>
      <c r="L45" s="315">
        <v>70</v>
      </c>
      <c r="M45" s="103">
        <v>40</v>
      </c>
      <c r="N45" s="233">
        <v>69.900000000000006</v>
      </c>
      <c r="O45" s="315">
        <v>70</v>
      </c>
      <c r="P45" s="643">
        <v>48</v>
      </c>
      <c r="Q45" s="481">
        <v>64</v>
      </c>
      <c r="R45" s="470">
        <v>17</v>
      </c>
      <c r="S45" s="481">
        <v>41</v>
      </c>
      <c r="T45" s="490">
        <f t="shared" si="1"/>
        <v>170</v>
      </c>
      <c r="U45" s="16"/>
      <c r="V45" s="16"/>
      <c r="W45" s="16"/>
      <c r="X45" s="16"/>
      <c r="Y45" s="16"/>
      <c r="Z45" s="16"/>
      <c r="AA45" s="16"/>
      <c r="AB45" s="16"/>
      <c r="AC45" s="16"/>
    </row>
    <row r="46" spans="1:29" ht="15" customHeight="1" x14ac:dyDescent="0.25">
      <c r="A46" s="12">
        <v>42</v>
      </c>
      <c r="B46" s="199" t="s">
        <v>1</v>
      </c>
      <c r="C46" s="108" t="s">
        <v>101</v>
      </c>
      <c r="D46" s="99">
        <v>165</v>
      </c>
      <c r="E46" s="229">
        <v>62.01</v>
      </c>
      <c r="F46" s="310">
        <v>60.9</v>
      </c>
      <c r="G46" s="99">
        <v>162</v>
      </c>
      <c r="H46" s="229">
        <v>66.319999999999993</v>
      </c>
      <c r="I46" s="310">
        <v>63.2</v>
      </c>
      <c r="J46" s="99">
        <v>163</v>
      </c>
      <c r="K46" s="229">
        <v>69.77</v>
      </c>
      <c r="L46" s="310">
        <v>68</v>
      </c>
      <c r="M46" s="99">
        <v>185</v>
      </c>
      <c r="N46" s="229">
        <v>69.900000000000006</v>
      </c>
      <c r="O46" s="310">
        <v>72</v>
      </c>
      <c r="P46" s="647">
        <v>51</v>
      </c>
      <c r="Q46" s="486">
        <v>63</v>
      </c>
      <c r="R46" s="475">
        <v>36</v>
      </c>
      <c r="S46" s="486">
        <v>26</v>
      </c>
      <c r="T46" s="493">
        <f t="shared" si="1"/>
        <v>176</v>
      </c>
      <c r="U46" s="16"/>
      <c r="V46" s="16"/>
      <c r="W46" s="16"/>
      <c r="X46" s="16"/>
      <c r="Y46" s="16"/>
      <c r="Z46" s="16"/>
      <c r="AA46" s="16"/>
      <c r="AB46" s="16"/>
      <c r="AC46" s="16"/>
    </row>
    <row r="47" spans="1:29" ht="15" customHeight="1" x14ac:dyDescent="0.25">
      <c r="A47" s="12">
        <v>43</v>
      </c>
      <c r="B47" s="197" t="s">
        <v>31</v>
      </c>
      <c r="C47" s="326" t="s">
        <v>34</v>
      </c>
      <c r="D47" s="105">
        <v>45</v>
      </c>
      <c r="E47" s="230">
        <v>62.01</v>
      </c>
      <c r="F47" s="320">
        <v>66.5</v>
      </c>
      <c r="G47" s="105">
        <v>91</v>
      </c>
      <c r="H47" s="230">
        <v>66.319999999999993</v>
      </c>
      <c r="I47" s="320">
        <v>65.599999999999994</v>
      </c>
      <c r="J47" s="105">
        <v>90</v>
      </c>
      <c r="K47" s="230">
        <v>69.77</v>
      </c>
      <c r="L47" s="320">
        <v>63.1</v>
      </c>
      <c r="M47" s="105">
        <v>86</v>
      </c>
      <c r="N47" s="230">
        <v>69.900000000000006</v>
      </c>
      <c r="O47" s="320">
        <v>69.900000000000006</v>
      </c>
      <c r="P47" s="643">
        <v>16</v>
      </c>
      <c r="Q47" s="481">
        <v>48</v>
      </c>
      <c r="R47" s="470">
        <v>70</v>
      </c>
      <c r="S47" s="481">
        <v>43</v>
      </c>
      <c r="T47" s="493">
        <f t="shared" si="1"/>
        <v>177</v>
      </c>
      <c r="U47" s="16"/>
      <c r="V47" s="16"/>
      <c r="W47" s="16"/>
      <c r="X47" s="16"/>
      <c r="Y47" s="16"/>
      <c r="Z47" s="16"/>
      <c r="AA47" s="16"/>
      <c r="AB47" s="16"/>
      <c r="AC47" s="16"/>
    </row>
    <row r="48" spans="1:29" ht="15" customHeight="1" x14ac:dyDescent="0.25">
      <c r="A48" s="12">
        <v>44</v>
      </c>
      <c r="B48" s="197" t="s">
        <v>23</v>
      </c>
      <c r="C48" s="204" t="s">
        <v>22</v>
      </c>
      <c r="D48" s="106">
        <v>67</v>
      </c>
      <c r="E48" s="318">
        <v>62.01</v>
      </c>
      <c r="F48" s="319">
        <v>63.4</v>
      </c>
      <c r="G48" s="106">
        <v>71</v>
      </c>
      <c r="H48" s="318">
        <v>66.319999999999993</v>
      </c>
      <c r="I48" s="319">
        <v>62.4</v>
      </c>
      <c r="J48" s="106">
        <v>57</v>
      </c>
      <c r="K48" s="318">
        <v>69.77</v>
      </c>
      <c r="L48" s="319">
        <v>69.599999999999994</v>
      </c>
      <c r="M48" s="106">
        <v>60</v>
      </c>
      <c r="N48" s="318">
        <v>69.900000000000006</v>
      </c>
      <c r="O48" s="319">
        <v>67.5</v>
      </c>
      <c r="P48" s="646">
        <v>34</v>
      </c>
      <c r="Q48" s="481">
        <v>67</v>
      </c>
      <c r="R48" s="470">
        <v>21</v>
      </c>
      <c r="S48" s="481">
        <v>56</v>
      </c>
      <c r="T48" s="493">
        <f t="shared" si="1"/>
        <v>178</v>
      </c>
      <c r="U48" s="16"/>
      <c r="V48" s="16"/>
      <c r="W48" s="16"/>
      <c r="X48" s="16"/>
      <c r="Y48" s="16"/>
      <c r="Z48" s="16"/>
      <c r="AA48" s="16"/>
      <c r="AB48" s="16"/>
      <c r="AC48" s="16"/>
    </row>
    <row r="49" spans="1:29" ht="15" customHeight="1" x14ac:dyDescent="0.25">
      <c r="A49" s="12">
        <v>45</v>
      </c>
      <c r="B49" s="199" t="s">
        <v>1</v>
      </c>
      <c r="C49" s="538" t="s">
        <v>167</v>
      </c>
      <c r="D49" s="99">
        <v>55</v>
      </c>
      <c r="E49" s="229">
        <v>62.01</v>
      </c>
      <c r="F49" s="310">
        <v>68</v>
      </c>
      <c r="G49" s="99">
        <v>84</v>
      </c>
      <c r="H49" s="229">
        <v>66.319999999999993</v>
      </c>
      <c r="I49" s="310">
        <v>64.349999999999994</v>
      </c>
      <c r="J49" s="99">
        <v>48</v>
      </c>
      <c r="K49" s="229">
        <v>69.77</v>
      </c>
      <c r="L49" s="310">
        <v>70.3</v>
      </c>
      <c r="M49" s="99"/>
      <c r="N49" s="229">
        <v>69.900000000000006</v>
      </c>
      <c r="O49" s="310"/>
      <c r="P49" s="645">
        <v>11</v>
      </c>
      <c r="Q49" s="485">
        <v>57</v>
      </c>
      <c r="R49" s="474">
        <v>14</v>
      </c>
      <c r="S49" s="485">
        <v>99</v>
      </c>
      <c r="T49" s="493">
        <f t="shared" si="1"/>
        <v>181</v>
      </c>
      <c r="U49" s="16"/>
      <c r="V49" s="16"/>
      <c r="W49" s="16"/>
      <c r="X49" s="16"/>
      <c r="Y49" s="16"/>
      <c r="Z49" s="16"/>
      <c r="AA49" s="16"/>
      <c r="AB49" s="16"/>
      <c r="AC49" s="16"/>
    </row>
    <row r="50" spans="1:29" ht="15" customHeight="1" x14ac:dyDescent="0.25">
      <c r="A50" s="12">
        <v>46</v>
      </c>
      <c r="B50" s="199" t="s">
        <v>1</v>
      </c>
      <c r="C50" s="638" t="s">
        <v>184</v>
      </c>
      <c r="D50" s="100">
        <v>28</v>
      </c>
      <c r="E50" s="232">
        <v>62.01</v>
      </c>
      <c r="F50" s="311">
        <v>58.6</v>
      </c>
      <c r="G50" s="100">
        <v>47</v>
      </c>
      <c r="H50" s="232">
        <v>66.319999999999993</v>
      </c>
      <c r="I50" s="311">
        <v>63.680851063829785</v>
      </c>
      <c r="J50" s="100">
        <v>40</v>
      </c>
      <c r="K50" s="232">
        <v>69.77</v>
      </c>
      <c r="L50" s="311">
        <v>66.599999999999994</v>
      </c>
      <c r="M50" s="100">
        <v>38</v>
      </c>
      <c r="N50" s="232">
        <v>69.900000000000006</v>
      </c>
      <c r="O50" s="311">
        <v>77.099999999999994</v>
      </c>
      <c r="P50" s="651">
        <v>64</v>
      </c>
      <c r="Q50" s="484">
        <v>62</v>
      </c>
      <c r="R50" s="473">
        <v>53</v>
      </c>
      <c r="S50" s="484">
        <v>4</v>
      </c>
      <c r="T50" s="493">
        <f t="shared" si="1"/>
        <v>183</v>
      </c>
      <c r="U50" s="16"/>
      <c r="V50" s="16"/>
      <c r="W50" s="16"/>
      <c r="X50" s="16"/>
      <c r="Y50" s="16"/>
      <c r="Z50" s="16"/>
      <c r="AA50" s="16"/>
      <c r="AB50" s="16"/>
      <c r="AC50" s="16"/>
    </row>
    <row r="51" spans="1:29" ht="15" customHeight="1" x14ac:dyDescent="0.25">
      <c r="A51" s="12">
        <v>47</v>
      </c>
      <c r="B51" s="197" t="s">
        <v>1</v>
      </c>
      <c r="C51" s="196" t="s">
        <v>125</v>
      </c>
      <c r="D51" s="105">
        <v>87</v>
      </c>
      <c r="E51" s="230">
        <v>62.01</v>
      </c>
      <c r="F51" s="320">
        <v>60.1</v>
      </c>
      <c r="G51" s="105">
        <v>76</v>
      </c>
      <c r="H51" s="230">
        <v>66.319999999999993</v>
      </c>
      <c r="I51" s="320">
        <v>64.510000000000005</v>
      </c>
      <c r="J51" s="105">
        <v>80</v>
      </c>
      <c r="K51" s="230">
        <v>69.77</v>
      </c>
      <c r="L51" s="320">
        <v>67</v>
      </c>
      <c r="M51" s="105">
        <v>74</v>
      </c>
      <c r="N51" s="230">
        <v>69.900000000000006</v>
      </c>
      <c r="O51" s="320">
        <v>71</v>
      </c>
      <c r="P51" s="643">
        <v>53</v>
      </c>
      <c r="Q51" s="482">
        <v>54</v>
      </c>
      <c r="R51" s="471">
        <v>48</v>
      </c>
      <c r="S51" s="482">
        <v>36</v>
      </c>
      <c r="T51" s="493">
        <f t="shared" si="1"/>
        <v>191</v>
      </c>
      <c r="U51" s="16"/>
      <c r="V51" s="16"/>
      <c r="W51" s="16"/>
      <c r="X51" s="16"/>
      <c r="Y51" s="16"/>
      <c r="Z51" s="16"/>
      <c r="AA51" s="16"/>
      <c r="AB51" s="16"/>
      <c r="AC51" s="16"/>
    </row>
    <row r="52" spans="1:29" ht="15" customHeight="1" x14ac:dyDescent="0.25">
      <c r="A52" s="12">
        <v>48</v>
      </c>
      <c r="B52" s="197" t="s">
        <v>0</v>
      </c>
      <c r="C52" s="108" t="s">
        <v>115</v>
      </c>
      <c r="D52" s="99">
        <v>94</v>
      </c>
      <c r="E52" s="229">
        <v>62.01</v>
      </c>
      <c r="F52" s="310">
        <v>65.691489361702125</v>
      </c>
      <c r="G52" s="99">
        <v>138</v>
      </c>
      <c r="H52" s="229">
        <v>66.319999999999993</v>
      </c>
      <c r="I52" s="310">
        <v>65.099999999999994</v>
      </c>
      <c r="J52" s="99">
        <v>119</v>
      </c>
      <c r="K52" s="229">
        <v>69.77</v>
      </c>
      <c r="L52" s="310">
        <v>62.4</v>
      </c>
      <c r="M52" s="99">
        <v>97</v>
      </c>
      <c r="N52" s="229">
        <v>69.900000000000006</v>
      </c>
      <c r="O52" s="310">
        <v>69</v>
      </c>
      <c r="P52" s="643">
        <v>24</v>
      </c>
      <c r="Q52" s="481">
        <v>52</v>
      </c>
      <c r="R52" s="470">
        <v>72</v>
      </c>
      <c r="S52" s="481">
        <v>47</v>
      </c>
      <c r="T52" s="493">
        <f t="shared" si="1"/>
        <v>195</v>
      </c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15" customHeight="1" x14ac:dyDescent="0.25">
      <c r="A53" s="12">
        <v>49</v>
      </c>
      <c r="B53" s="197" t="s">
        <v>1</v>
      </c>
      <c r="C53" s="204" t="s">
        <v>9</v>
      </c>
      <c r="D53" s="106">
        <v>160</v>
      </c>
      <c r="E53" s="318">
        <v>62.01</v>
      </c>
      <c r="F53" s="319">
        <v>65</v>
      </c>
      <c r="G53" s="106">
        <v>111</v>
      </c>
      <c r="H53" s="318">
        <v>66.319999999999993</v>
      </c>
      <c r="I53" s="319">
        <v>66.459459459459453</v>
      </c>
      <c r="J53" s="106">
        <v>178</v>
      </c>
      <c r="K53" s="318">
        <v>69.77</v>
      </c>
      <c r="L53" s="319">
        <v>66</v>
      </c>
      <c r="M53" s="106">
        <v>138</v>
      </c>
      <c r="N53" s="318">
        <v>69.900000000000006</v>
      </c>
      <c r="O53" s="319">
        <v>66</v>
      </c>
      <c r="P53" s="646">
        <v>30</v>
      </c>
      <c r="Q53" s="481">
        <v>40</v>
      </c>
      <c r="R53" s="470">
        <v>58</v>
      </c>
      <c r="S53" s="481">
        <v>68</v>
      </c>
      <c r="T53" s="493">
        <f t="shared" si="1"/>
        <v>196</v>
      </c>
      <c r="U53" s="16"/>
      <c r="V53" s="16"/>
      <c r="W53" s="16"/>
      <c r="X53" s="16"/>
      <c r="Y53" s="16"/>
      <c r="Z53" s="16"/>
      <c r="AA53" s="16"/>
      <c r="AB53" s="16"/>
      <c r="AC53" s="16"/>
    </row>
    <row r="54" spans="1:29" ht="15" customHeight="1" thickBot="1" x14ac:dyDescent="0.3">
      <c r="A54" s="67">
        <v>50</v>
      </c>
      <c r="B54" s="504" t="s">
        <v>38</v>
      </c>
      <c r="C54" s="641" t="s">
        <v>131</v>
      </c>
      <c r="D54" s="598">
        <v>45</v>
      </c>
      <c r="E54" s="635">
        <v>62.01</v>
      </c>
      <c r="F54" s="636">
        <v>60.37777777777778</v>
      </c>
      <c r="G54" s="598">
        <v>38</v>
      </c>
      <c r="H54" s="635">
        <v>66.319999999999993</v>
      </c>
      <c r="I54" s="636">
        <v>65</v>
      </c>
      <c r="J54" s="598">
        <v>47</v>
      </c>
      <c r="K54" s="635">
        <v>69.77</v>
      </c>
      <c r="L54" s="636">
        <v>65.61702127659575</v>
      </c>
      <c r="M54" s="598">
        <v>33</v>
      </c>
      <c r="N54" s="635">
        <v>69.900000000000006</v>
      </c>
      <c r="O54" s="636">
        <v>71.030303030303031</v>
      </c>
      <c r="P54" s="645">
        <v>52</v>
      </c>
      <c r="Q54" s="530">
        <v>53</v>
      </c>
      <c r="R54" s="529">
        <v>60</v>
      </c>
      <c r="S54" s="530">
        <v>33</v>
      </c>
      <c r="T54" s="495">
        <f t="shared" si="1"/>
        <v>198</v>
      </c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5" customHeight="1" x14ac:dyDescent="0.25">
      <c r="A55" s="11">
        <v>51</v>
      </c>
      <c r="B55" s="240" t="s">
        <v>0</v>
      </c>
      <c r="C55" s="664" t="s">
        <v>43</v>
      </c>
      <c r="D55" s="666">
        <v>26</v>
      </c>
      <c r="E55" s="669">
        <v>62.01</v>
      </c>
      <c r="F55" s="670">
        <v>61.307692307692307</v>
      </c>
      <c r="G55" s="666">
        <v>18</v>
      </c>
      <c r="H55" s="669">
        <v>66.319999999999993</v>
      </c>
      <c r="I55" s="670">
        <v>61.94</v>
      </c>
      <c r="J55" s="666">
        <v>23</v>
      </c>
      <c r="K55" s="669">
        <v>69.77</v>
      </c>
      <c r="L55" s="670">
        <v>68.347826086956516</v>
      </c>
      <c r="M55" s="666">
        <v>26</v>
      </c>
      <c r="N55" s="669">
        <v>69.900000000000006</v>
      </c>
      <c r="O55" s="670">
        <v>68.407407407407405</v>
      </c>
      <c r="P55" s="673">
        <v>46</v>
      </c>
      <c r="Q55" s="480">
        <v>68</v>
      </c>
      <c r="R55" s="469">
        <v>33</v>
      </c>
      <c r="S55" s="480">
        <v>52</v>
      </c>
      <c r="T55" s="492">
        <f t="shared" si="1"/>
        <v>199</v>
      </c>
      <c r="U55" s="16"/>
      <c r="V55" s="16"/>
      <c r="W55" s="16"/>
      <c r="X55" s="16"/>
      <c r="Y55" s="16"/>
      <c r="Z55" s="16"/>
      <c r="AA55" s="16"/>
      <c r="AB55" s="16"/>
      <c r="AC55" s="16"/>
    </row>
    <row r="56" spans="1:29" ht="15" customHeight="1" x14ac:dyDescent="0.25">
      <c r="A56" s="12">
        <v>52</v>
      </c>
      <c r="B56" s="197" t="s">
        <v>23</v>
      </c>
      <c r="C56" s="204" t="s">
        <v>25</v>
      </c>
      <c r="D56" s="106">
        <v>26</v>
      </c>
      <c r="E56" s="318">
        <v>62.01</v>
      </c>
      <c r="F56" s="319">
        <v>61</v>
      </c>
      <c r="G56" s="106">
        <v>19</v>
      </c>
      <c r="H56" s="318">
        <v>66.319999999999993</v>
      </c>
      <c r="I56" s="319">
        <v>60.6</v>
      </c>
      <c r="J56" s="106">
        <v>29</v>
      </c>
      <c r="K56" s="318">
        <v>69.77</v>
      </c>
      <c r="L56" s="319">
        <v>67.400000000000006</v>
      </c>
      <c r="M56" s="106">
        <v>36</v>
      </c>
      <c r="N56" s="318">
        <v>69.900000000000006</v>
      </c>
      <c r="O56" s="319">
        <v>70.099999999999994</v>
      </c>
      <c r="P56" s="646">
        <v>47</v>
      </c>
      <c r="Q56" s="481">
        <v>73</v>
      </c>
      <c r="R56" s="470">
        <v>41</v>
      </c>
      <c r="S56" s="481">
        <v>38</v>
      </c>
      <c r="T56" s="493">
        <f t="shared" si="1"/>
        <v>199</v>
      </c>
      <c r="U56" s="16"/>
      <c r="V56" s="16"/>
      <c r="W56" s="16"/>
      <c r="X56" s="16"/>
      <c r="Y56" s="16"/>
      <c r="Z56" s="16"/>
      <c r="AA56" s="16"/>
      <c r="AB56" s="16"/>
      <c r="AC56" s="16"/>
    </row>
    <row r="57" spans="1:29" ht="15" customHeight="1" x14ac:dyDescent="0.25">
      <c r="A57" s="12">
        <v>53</v>
      </c>
      <c r="B57" s="197" t="s">
        <v>1</v>
      </c>
      <c r="C57" s="537" t="s">
        <v>163</v>
      </c>
      <c r="D57" s="105">
        <v>51</v>
      </c>
      <c r="E57" s="230">
        <v>62.01</v>
      </c>
      <c r="F57" s="320">
        <v>60</v>
      </c>
      <c r="G57" s="105">
        <v>55</v>
      </c>
      <c r="H57" s="230">
        <v>66.319999999999993</v>
      </c>
      <c r="I57" s="320">
        <v>67.63636363636364</v>
      </c>
      <c r="J57" s="105">
        <v>49</v>
      </c>
      <c r="K57" s="230">
        <v>69.77</v>
      </c>
      <c r="L57" s="320">
        <v>60.4</v>
      </c>
      <c r="M57" s="105">
        <v>79</v>
      </c>
      <c r="N57" s="230">
        <v>69.900000000000006</v>
      </c>
      <c r="O57" s="320">
        <v>71</v>
      </c>
      <c r="P57" s="643">
        <v>56</v>
      </c>
      <c r="Q57" s="481">
        <v>37</v>
      </c>
      <c r="R57" s="470">
        <v>79</v>
      </c>
      <c r="S57" s="481">
        <v>35</v>
      </c>
      <c r="T57" s="493">
        <f t="shared" si="1"/>
        <v>207</v>
      </c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5" customHeight="1" x14ac:dyDescent="0.25">
      <c r="A58" s="12">
        <v>54</v>
      </c>
      <c r="B58" s="199" t="s">
        <v>1</v>
      </c>
      <c r="C58" s="163" t="s">
        <v>123</v>
      </c>
      <c r="D58" s="102">
        <v>43</v>
      </c>
      <c r="E58" s="231">
        <v>62.01</v>
      </c>
      <c r="F58" s="314">
        <v>60.1</v>
      </c>
      <c r="G58" s="102">
        <v>109</v>
      </c>
      <c r="H58" s="231">
        <v>66.319999999999993</v>
      </c>
      <c r="I58" s="314">
        <v>63.889908256880737</v>
      </c>
      <c r="J58" s="102">
        <v>42</v>
      </c>
      <c r="K58" s="231">
        <v>69.77</v>
      </c>
      <c r="L58" s="314">
        <v>69.8</v>
      </c>
      <c r="M58" s="102">
        <v>51</v>
      </c>
      <c r="N58" s="231">
        <v>69.900000000000006</v>
      </c>
      <c r="O58" s="314">
        <v>63.6</v>
      </c>
      <c r="P58" s="643">
        <v>54</v>
      </c>
      <c r="Q58" s="482">
        <v>60</v>
      </c>
      <c r="R58" s="471">
        <v>20</v>
      </c>
      <c r="S58" s="482">
        <v>75</v>
      </c>
      <c r="T58" s="493">
        <f t="shared" si="1"/>
        <v>209</v>
      </c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15" customHeight="1" x14ac:dyDescent="0.25">
      <c r="A59" s="12">
        <v>55</v>
      </c>
      <c r="B59" s="202" t="s">
        <v>1</v>
      </c>
      <c r="C59" s="108" t="s">
        <v>98</v>
      </c>
      <c r="D59" s="99">
        <v>119</v>
      </c>
      <c r="E59" s="229">
        <v>62.01</v>
      </c>
      <c r="F59" s="310">
        <v>62</v>
      </c>
      <c r="G59" s="99">
        <v>113</v>
      </c>
      <c r="H59" s="229">
        <v>66.319999999999993</v>
      </c>
      <c r="I59" s="310">
        <v>64.39</v>
      </c>
      <c r="J59" s="99">
        <v>109</v>
      </c>
      <c r="K59" s="229">
        <v>69.77</v>
      </c>
      <c r="L59" s="310">
        <v>66.400000000000006</v>
      </c>
      <c r="M59" s="99">
        <v>130</v>
      </c>
      <c r="N59" s="229">
        <v>69.900000000000006</v>
      </c>
      <c r="O59" s="310">
        <v>66.7</v>
      </c>
      <c r="P59" s="643">
        <v>43</v>
      </c>
      <c r="Q59" s="481">
        <v>56</v>
      </c>
      <c r="R59" s="470">
        <v>54</v>
      </c>
      <c r="S59" s="481">
        <v>61</v>
      </c>
      <c r="T59" s="493">
        <f t="shared" si="1"/>
        <v>214</v>
      </c>
      <c r="U59" s="16"/>
      <c r="V59" s="16"/>
      <c r="W59" s="16"/>
      <c r="X59" s="16"/>
      <c r="Y59" s="16"/>
      <c r="Z59" s="16"/>
      <c r="AA59" s="16"/>
      <c r="AB59" s="16"/>
      <c r="AC59" s="16"/>
    </row>
    <row r="60" spans="1:29" ht="15" customHeight="1" x14ac:dyDescent="0.25">
      <c r="A60" s="12">
        <v>56</v>
      </c>
      <c r="B60" s="197" t="s">
        <v>16</v>
      </c>
      <c r="C60" s="639" t="s">
        <v>190</v>
      </c>
      <c r="D60" s="105">
        <v>48</v>
      </c>
      <c r="E60" s="230">
        <v>62.01</v>
      </c>
      <c r="F60" s="320">
        <v>61.9</v>
      </c>
      <c r="G60" s="105">
        <v>48</v>
      </c>
      <c r="H60" s="230">
        <v>66.319999999999993</v>
      </c>
      <c r="I60" s="320">
        <v>61.2</v>
      </c>
      <c r="J60" s="105">
        <v>51</v>
      </c>
      <c r="K60" s="230">
        <v>69.77</v>
      </c>
      <c r="L60" s="320">
        <v>65.599999999999994</v>
      </c>
      <c r="M60" s="105">
        <v>48</v>
      </c>
      <c r="N60" s="230">
        <v>69.900000000000006</v>
      </c>
      <c r="O60" s="320">
        <v>70.099999999999994</v>
      </c>
      <c r="P60" s="643">
        <v>44</v>
      </c>
      <c r="Q60" s="481">
        <v>71</v>
      </c>
      <c r="R60" s="470">
        <v>61</v>
      </c>
      <c r="S60" s="481">
        <v>39</v>
      </c>
      <c r="T60" s="493">
        <f t="shared" si="1"/>
        <v>215</v>
      </c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15" customHeight="1" x14ac:dyDescent="0.25">
      <c r="A61" s="12">
        <v>57</v>
      </c>
      <c r="B61" s="202" t="s">
        <v>38</v>
      </c>
      <c r="C61" s="108" t="s">
        <v>130</v>
      </c>
      <c r="D61" s="99">
        <v>22</v>
      </c>
      <c r="E61" s="229">
        <v>62.01</v>
      </c>
      <c r="F61" s="310">
        <v>59.909090909090907</v>
      </c>
      <c r="G61" s="99">
        <v>36</v>
      </c>
      <c r="H61" s="229">
        <v>66.319999999999993</v>
      </c>
      <c r="I61" s="310">
        <v>65.099999999999994</v>
      </c>
      <c r="J61" s="99">
        <v>31</v>
      </c>
      <c r="K61" s="229">
        <v>69.77</v>
      </c>
      <c r="L61" s="310">
        <v>68.424242424242422</v>
      </c>
      <c r="M61" s="99">
        <v>38</v>
      </c>
      <c r="N61" s="229">
        <v>69.900000000000006</v>
      </c>
      <c r="O61" s="310">
        <v>63.641025641025642</v>
      </c>
      <c r="P61" s="643">
        <v>58</v>
      </c>
      <c r="Q61" s="482">
        <v>51</v>
      </c>
      <c r="R61" s="471">
        <v>32</v>
      </c>
      <c r="S61" s="482">
        <v>74</v>
      </c>
      <c r="T61" s="493">
        <f t="shared" si="1"/>
        <v>215</v>
      </c>
      <c r="U61" s="16"/>
      <c r="V61" s="16"/>
      <c r="W61" s="16"/>
      <c r="X61" s="16"/>
      <c r="Y61" s="16"/>
      <c r="Z61" s="16"/>
      <c r="AA61" s="16"/>
      <c r="AB61" s="16"/>
      <c r="AC61" s="16"/>
    </row>
    <row r="62" spans="1:29" ht="15" customHeight="1" x14ac:dyDescent="0.25">
      <c r="A62" s="12">
        <v>58</v>
      </c>
      <c r="B62" s="197" t="s">
        <v>1</v>
      </c>
      <c r="C62" s="538" t="s">
        <v>165</v>
      </c>
      <c r="D62" s="99">
        <v>32</v>
      </c>
      <c r="E62" s="229">
        <v>62.01</v>
      </c>
      <c r="F62" s="310">
        <v>65.3</v>
      </c>
      <c r="G62" s="99">
        <v>32</v>
      </c>
      <c r="H62" s="229">
        <v>66.319999999999993</v>
      </c>
      <c r="I62" s="310">
        <v>60.3125</v>
      </c>
      <c r="J62" s="99">
        <v>27</v>
      </c>
      <c r="K62" s="229">
        <v>69.77</v>
      </c>
      <c r="L62" s="310">
        <v>67</v>
      </c>
      <c r="M62" s="99">
        <v>22</v>
      </c>
      <c r="N62" s="229">
        <v>69.900000000000006</v>
      </c>
      <c r="O62" s="310">
        <v>65</v>
      </c>
      <c r="P62" s="643">
        <v>27</v>
      </c>
      <c r="Q62" s="481">
        <v>74</v>
      </c>
      <c r="R62" s="470">
        <v>49</v>
      </c>
      <c r="S62" s="481">
        <v>70</v>
      </c>
      <c r="T62" s="493">
        <f t="shared" si="1"/>
        <v>220</v>
      </c>
      <c r="U62" s="16"/>
      <c r="V62" s="16"/>
      <c r="W62" s="16"/>
      <c r="X62" s="16"/>
      <c r="Y62" s="16"/>
      <c r="Z62" s="16"/>
      <c r="AA62" s="16"/>
      <c r="AB62" s="16"/>
      <c r="AC62" s="16"/>
    </row>
    <row r="63" spans="1:29" ht="15" customHeight="1" x14ac:dyDescent="0.25">
      <c r="A63" s="12">
        <v>59</v>
      </c>
      <c r="B63" s="197" t="s">
        <v>1</v>
      </c>
      <c r="C63" s="538" t="s">
        <v>164</v>
      </c>
      <c r="D63" s="99">
        <v>21</v>
      </c>
      <c r="E63" s="229">
        <v>62.01</v>
      </c>
      <c r="F63" s="310">
        <v>61</v>
      </c>
      <c r="G63" s="99">
        <v>17</v>
      </c>
      <c r="H63" s="229">
        <v>66.319999999999993</v>
      </c>
      <c r="I63" s="310">
        <v>66</v>
      </c>
      <c r="J63" s="99">
        <v>19</v>
      </c>
      <c r="K63" s="229">
        <v>69.77</v>
      </c>
      <c r="L63" s="310">
        <v>60.4</v>
      </c>
      <c r="M63" s="99">
        <v>24</v>
      </c>
      <c r="N63" s="229">
        <v>69.900000000000006</v>
      </c>
      <c r="O63" s="310">
        <v>68.290000000000006</v>
      </c>
      <c r="P63" s="643">
        <v>49</v>
      </c>
      <c r="Q63" s="481">
        <v>45</v>
      </c>
      <c r="R63" s="470">
        <v>80</v>
      </c>
      <c r="S63" s="481">
        <v>54</v>
      </c>
      <c r="T63" s="493">
        <f t="shared" si="1"/>
        <v>228</v>
      </c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5" customHeight="1" thickBot="1" x14ac:dyDescent="0.3">
      <c r="A64" s="13">
        <v>60</v>
      </c>
      <c r="B64" s="200" t="s">
        <v>13</v>
      </c>
      <c r="C64" s="623" t="s">
        <v>175</v>
      </c>
      <c r="D64" s="101">
        <v>22</v>
      </c>
      <c r="E64" s="312">
        <v>62.01</v>
      </c>
      <c r="F64" s="313">
        <v>63.1</v>
      </c>
      <c r="G64" s="101">
        <v>21</v>
      </c>
      <c r="H64" s="312">
        <v>66.319999999999993</v>
      </c>
      <c r="I64" s="313">
        <v>64.5</v>
      </c>
      <c r="J64" s="101">
        <v>30</v>
      </c>
      <c r="K64" s="312">
        <v>69.77</v>
      </c>
      <c r="L64" s="313">
        <v>55.4</v>
      </c>
      <c r="M64" s="101">
        <v>24</v>
      </c>
      <c r="N64" s="312">
        <v>69.900000000000006</v>
      </c>
      <c r="O64" s="313">
        <v>67.7</v>
      </c>
      <c r="P64" s="645">
        <v>36</v>
      </c>
      <c r="Q64" s="485">
        <v>55</v>
      </c>
      <c r="R64" s="474">
        <v>95</v>
      </c>
      <c r="S64" s="485">
        <v>55</v>
      </c>
      <c r="T64" s="494">
        <f t="shared" si="1"/>
        <v>241</v>
      </c>
      <c r="U64" s="16"/>
      <c r="V64" s="16"/>
      <c r="W64" s="16"/>
      <c r="X64" s="16"/>
      <c r="Y64" s="16"/>
      <c r="Z64" s="16"/>
      <c r="AA64" s="16"/>
      <c r="AB64" s="16"/>
      <c r="AC64" s="16"/>
    </row>
    <row r="65" spans="1:29" ht="15" customHeight="1" x14ac:dyDescent="0.25">
      <c r="A65" s="12">
        <v>61</v>
      </c>
      <c r="B65" s="307" t="s">
        <v>23</v>
      </c>
      <c r="C65" s="203" t="s">
        <v>46</v>
      </c>
      <c r="D65" s="103">
        <v>47</v>
      </c>
      <c r="E65" s="233">
        <v>62.01</v>
      </c>
      <c r="F65" s="315">
        <v>58.7</v>
      </c>
      <c r="G65" s="103">
        <v>51</v>
      </c>
      <c r="H65" s="233">
        <v>66.319999999999993</v>
      </c>
      <c r="I65" s="315">
        <v>64</v>
      </c>
      <c r="J65" s="103">
        <v>43</v>
      </c>
      <c r="K65" s="233">
        <v>69.77</v>
      </c>
      <c r="L65" s="315">
        <v>67</v>
      </c>
      <c r="M65" s="103">
        <v>55</v>
      </c>
      <c r="N65" s="233">
        <v>69.900000000000006</v>
      </c>
      <c r="O65" s="315">
        <v>64.099999999999994</v>
      </c>
      <c r="P65" s="648">
        <v>63</v>
      </c>
      <c r="Q65" s="480">
        <v>61</v>
      </c>
      <c r="R65" s="630">
        <v>45</v>
      </c>
      <c r="S65" s="632">
        <v>72</v>
      </c>
      <c r="T65" s="490">
        <f t="shared" si="1"/>
        <v>241</v>
      </c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15" customHeight="1" x14ac:dyDescent="0.25">
      <c r="A66" s="12">
        <v>62</v>
      </c>
      <c r="B66" s="199" t="s">
        <v>31</v>
      </c>
      <c r="C66" s="538" t="s">
        <v>155</v>
      </c>
      <c r="D66" s="99">
        <v>33</v>
      </c>
      <c r="E66" s="229">
        <v>62.01</v>
      </c>
      <c r="F66" s="310">
        <v>54</v>
      </c>
      <c r="G66" s="99">
        <v>34</v>
      </c>
      <c r="H66" s="229">
        <v>66.319999999999993</v>
      </c>
      <c r="I66" s="310">
        <v>61.7</v>
      </c>
      <c r="J66" s="99">
        <v>49</v>
      </c>
      <c r="K66" s="229">
        <v>69.77</v>
      </c>
      <c r="L66" s="310">
        <v>69</v>
      </c>
      <c r="M66" s="99">
        <v>69</v>
      </c>
      <c r="N66" s="229">
        <v>69.900000000000006</v>
      </c>
      <c r="O66" s="310">
        <v>66.599999999999994</v>
      </c>
      <c r="P66" s="643">
        <v>81</v>
      </c>
      <c r="Q66" s="482">
        <v>70</v>
      </c>
      <c r="R66" s="471">
        <v>28</v>
      </c>
      <c r="S66" s="655">
        <v>62</v>
      </c>
      <c r="T66" s="493">
        <f t="shared" si="1"/>
        <v>241</v>
      </c>
      <c r="U66" s="16"/>
      <c r="V66" s="16"/>
      <c r="W66" s="16"/>
      <c r="X66" s="16"/>
      <c r="Y66" s="16"/>
      <c r="Z66" s="16"/>
      <c r="AA66" s="16"/>
      <c r="AB66" s="16"/>
      <c r="AC66" s="16"/>
    </row>
    <row r="67" spans="1:29" ht="15" customHeight="1" x14ac:dyDescent="0.25">
      <c r="A67" s="12">
        <v>63</v>
      </c>
      <c r="B67" s="325" t="s">
        <v>13</v>
      </c>
      <c r="C67" s="539" t="s">
        <v>181</v>
      </c>
      <c r="D67" s="102">
        <v>31</v>
      </c>
      <c r="E67" s="231">
        <v>62.01</v>
      </c>
      <c r="F67" s="314">
        <v>61.8</v>
      </c>
      <c r="G67" s="102">
        <v>31</v>
      </c>
      <c r="H67" s="231">
        <v>66.319999999999993</v>
      </c>
      <c r="I67" s="314">
        <v>67</v>
      </c>
      <c r="J67" s="102">
        <v>26</v>
      </c>
      <c r="K67" s="231">
        <v>69.77</v>
      </c>
      <c r="L67" s="314">
        <v>60.5</v>
      </c>
      <c r="M67" s="102">
        <v>35</v>
      </c>
      <c r="N67" s="231">
        <v>69.900000000000006</v>
      </c>
      <c r="O67" s="314">
        <v>62.8</v>
      </c>
      <c r="P67" s="647">
        <v>45</v>
      </c>
      <c r="Q67" s="489">
        <v>38</v>
      </c>
      <c r="R67" s="478">
        <v>78</v>
      </c>
      <c r="S67" s="654">
        <v>81</v>
      </c>
      <c r="T67" s="493">
        <f t="shared" si="1"/>
        <v>242</v>
      </c>
      <c r="U67" s="16"/>
      <c r="V67" s="16"/>
      <c r="W67" s="16"/>
      <c r="X67" s="16"/>
      <c r="Y67" s="16"/>
      <c r="Z67" s="16"/>
      <c r="AA67" s="16"/>
      <c r="AB67" s="16"/>
      <c r="AC67" s="16"/>
    </row>
    <row r="68" spans="1:29" ht="15" customHeight="1" x14ac:dyDescent="0.25">
      <c r="A68" s="12">
        <v>64</v>
      </c>
      <c r="B68" s="199" t="s">
        <v>13</v>
      </c>
      <c r="C68" s="538" t="s">
        <v>178</v>
      </c>
      <c r="D68" s="99">
        <v>28</v>
      </c>
      <c r="E68" s="229">
        <v>62.01</v>
      </c>
      <c r="F68" s="310">
        <v>62.9</v>
      </c>
      <c r="G68" s="99">
        <v>30</v>
      </c>
      <c r="H68" s="229">
        <v>66.319999999999993</v>
      </c>
      <c r="I68" s="310">
        <v>65.400000000000006</v>
      </c>
      <c r="J68" s="99">
        <v>50</v>
      </c>
      <c r="K68" s="229">
        <v>69.77</v>
      </c>
      <c r="L68" s="310">
        <v>61.7</v>
      </c>
      <c r="M68" s="99">
        <v>36</v>
      </c>
      <c r="N68" s="229">
        <v>69.900000000000006</v>
      </c>
      <c r="O68" s="310">
        <v>62.5</v>
      </c>
      <c r="P68" s="643">
        <v>38</v>
      </c>
      <c r="Q68" s="482">
        <v>49</v>
      </c>
      <c r="R68" s="471">
        <v>75</v>
      </c>
      <c r="S68" s="655">
        <v>84</v>
      </c>
      <c r="T68" s="493">
        <f t="shared" si="1"/>
        <v>246</v>
      </c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15" customHeight="1" x14ac:dyDescent="0.25">
      <c r="A69" s="12">
        <v>65</v>
      </c>
      <c r="B69" s="197" t="s">
        <v>1</v>
      </c>
      <c r="C69" s="163" t="s">
        <v>146</v>
      </c>
      <c r="D69" s="102">
        <v>35</v>
      </c>
      <c r="E69" s="231">
        <v>62.01</v>
      </c>
      <c r="F69" s="314">
        <v>59.7</v>
      </c>
      <c r="G69" s="102">
        <v>46</v>
      </c>
      <c r="H69" s="231">
        <v>66.319999999999993</v>
      </c>
      <c r="I69" s="314">
        <v>67.239130434782609</v>
      </c>
      <c r="J69" s="102">
        <v>36</v>
      </c>
      <c r="K69" s="231">
        <v>69.77</v>
      </c>
      <c r="L69" s="314">
        <v>64.599999999999994</v>
      </c>
      <c r="M69" s="102">
        <v>44</v>
      </c>
      <c r="N69" s="231">
        <v>69.900000000000006</v>
      </c>
      <c r="O69" s="314">
        <v>62</v>
      </c>
      <c r="P69" s="643">
        <v>60</v>
      </c>
      <c r="Q69" s="482">
        <v>36</v>
      </c>
      <c r="R69" s="471">
        <v>67</v>
      </c>
      <c r="S69" s="655">
        <v>88</v>
      </c>
      <c r="T69" s="493">
        <f t="shared" ref="T69:T100" si="2">SUM(P69:S69)</f>
        <v>251</v>
      </c>
      <c r="U69" s="16"/>
      <c r="V69" s="16"/>
      <c r="W69" s="16"/>
      <c r="X69" s="16"/>
      <c r="Y69" s="16"/>
      <c r="Z69" s="16"/>
      <c r="AA69" s="16"/>
      <c r="AB69" s="16"/>
      <c r="AC69" s="16"/>
    </row>
    <row r="70" spans="1:29" ht="15" customHeight="1" x14ac:dyDescent="0.25">
      <c r="A70" s="12">
        <v>66</v>
      </c>
      <c r="B70" s="197" t="s">
        <v>1</v>
      </c>
      <c r="C70" s="537" t="s">
        <v>162</v>
      </c>
      <c r="D70" s="105">
        <v>42</v>
      </c>
      <c r="E70" s="230">
        <v>62.01</v>
      </c>
      <c r="F70" s="320">
        <v>55.8</v>
      </c>
      <c r="G70" s="105">
        <v>52</v>
      </c>
      <c r="H70" s="230">
        <v>66.319999999999993</v>
      </c>
      <c r="I70" s="320">
        <v>64.07692307692308</v>
      </c>
      <c r="J70" s="105">
        <v>46</v>
      </c>
      <c r="K70" s="230">
        <v>69.77</v>
      </c>
      <c r="L70" s="320">
        <v>65</v>
      </c>
      <c r="M70" s="105">
        <v>74</v>
      </c>
      <c r="N70" s="230">
        <v>69.900000000000006</v>
      </c>
      <c r="O70" s="320">
        <v>67</v>
      </c>
      <c r="P70" s="643">
        <v>73</v>
      </c>
      <c r="Q70" s="482">
        <v>59</v>
      </c>
      <c r="R70" s="471">
        <v>65</v>
      </c>
      <c r="S70" s="655">
        <v>59</v>
      </c>
      <c r="T70" s="493">
        <f t="shared" si="2"/>
        <v>256</v>
      </c>
      <c r="U70" s="16"/>
      <c r="V70" s="16"/>
      <c r="W70" s="16"/>
      <c r="X70" s="16"/>
      <c r="Y70" s="16"/>
      <c r="Z70" s="16"/>
      <c r="AA70" s="16"/>
      <c r="AB70" s="16"/>
      <c r="AC70" s="16"/>
    </row>
    <row r="71" spans="1:29" ht="15" customHeight="1" x14ac:dyDescent="0.25">
      <c r="A71" s="12">
        <v>67</v>
      </c>
      <c r="B71" s="197" t="s">
        <v>1</v>
      </c>
      <c r="C71" s="640" t="s">
        <v>183</v>
      </c>
      <c r="D71" s="102">
        <v>29</v>
      </c>
      <c r="E71" s="231">
        <v>62.01</v>
      </c>
      <c r="F71" s="314">
        <v>56.8</v>
      </c>
      <c r="G71" s="102">
        <v>24</v>
      </c>
      <c r="H71" s="231">
        <v>66.319999999999993</v>
      </c>
      <c r="I71" s="314">
        <v>69.5</v>
      </c>
      <c r="J71" s="102">
        <v>23</v>
      </c>
      <c r="K71" s="231">
        <v>69.77</v>
      </c>
      <c r="L71" s="314">
        <v>62.7</v>
      </c>
      <c r="M71" s="102">
        <v>41</v>
      </c>
      <c r="N71" s="231">
        <v>69.900000000000006</v>
      </c>
      <c r="O71" s="314">
        <v>60.4</v>
      </c>
      <c r="P71" s="643">
        <v>71</v>
      </c>
      <c r="Q71" s="482">
        <v>30</v>
      </c>
      <c r="R71" s="471">
        <v>71</v>
      </c>
      <c r="S71" s="655">
        <v>91</v>
      </c>
      <c r="T71" s="493">
        <f t="shared" si="2"/>
        <v>263</v>
      </c>
      <c r="U71" s="16"/>
      <c r="V71" s="16"/>
      <c r="W71" s="16"/>
      <c r="X71" s="16"/>
      <c r="Y71" s="16"/>
      <c r="Z71" s="16"/>
      <c r="AA71" s="16"/>
      <c r="AB71" s="16"/>
      <c r="AC71" s="16"/>
    </row>
    <row r="72" spans="1:29" ht="15" customHeight="1" x14ac:dyDescent="0.25">
      <c r="A72" s="12">
        <v>68</v>
      </c>
      <c r="B72" s="197" t="s">
        <v>1</v>
      </c>
      <c r="C72" s="638" t="s">
        <v>182</v>
      </c>
      <c r="D72" s="99">
        <v>53</v>
      </c>
      <c r="E72" s="229">
        <v>62.01</v>
      </c>
      <c r="F72" s="310">
        <v>51</v>
      </c>
      <c r="G72" s="99">
        <v>64</v>
      </c>
      <c r="H72" s="229">
        <v>66.319999999999993</v>
      </c>
      <c r="I72" s="310">
        <v>65.140625</v>
      </c>
      <c r="J72" s="99">
        <v>50</v>
      </c>
      <c r="K72" s="229">
        <v>69.77</v>
      </c>
      <c r="L72" s="310">
        <v>65.5</v>
      </c>
      <c r="M72" s="99">
        <v>56</v>
      </c>
      <c r="N72" s="229">
        <v>69.900000000000006</v>
      </c>
      <c r="O72" s="310">
        <v>67</v>
      </c>
      <c r="P72" s="643">
        <v>92</v>
      </c>
      <c r="Q72" s="481">
        <v>50</v>
      </c>
      <c r="R72" s="470">
        <v>62</v>
      </c>
      <c r="S72" s="653">
        <v>60</v>
      </c>
      <c r="T72" s="493">
        <f t="shared" si="2"/>
        <v>264</v>
      </c>
      <c r="U72" s="10"/>
      <c r="V72" s="10"/>
      <c r="W72" s="10"/>
      <c r="X72" s="10"/>
      <c r="Y72" s="10"/>
      <c r="Z72" s="10"/>
      <c r="AA72" s="10"/>
      <c r="AB72" s="10"/>
      <c r="AC72" s="10"/>
    </row>
    <row r="73" spans="1:29" ht="15" customHeight="1" x14ac:dyDescent="0.25">
      <c r="A73" s="12">
        <v>69</v>
      </c>
      <c r="B73" s="197" t="s">
        <v>31</v>
      </c>
      <c r="C73" s="108" t="s">
        <v>138</v>
      </c>
      <c r="D73" s="99">
        <v>42</v>
      </c>
      <c r="E73" s="229">
        <v>62.01</v>
      </c>
      <c r="F73" s="310">
        <v>60</v>
      </c>
      <c r="G73" s="99">
        <v>42</v>
      </c>
      <c r="H73" s="229">
        <v>66.319999999999993</v>
      </c>
      <c r="I73" s="310">
        <v>62</v>
      </c>
      <c r="J73" s="99">
        <v>52</v>
      </c>
      <c r="K73" s="229">
        <v>69.77</v>
      </c>
      <c r="L73" s="310">
        <v>65.3</v>
      </c>
      <c r="M73" s="99">
        <v>52</v>
      </c>
      <c r="N73" s="229">
        <v>69.900000000000006</v>
      </c>
      <c r="O73" s="310">
        <v>62.9</v>
      </c>
      <c r="P73" s="643">
        <v>55</v>
      </c>
      <c r="Q73" s="481">
        <v>69</v>
      </c>
      <c r="R73" s="470">
        <v>63</v>
      </c>
      <c r="S73" s="653">
        <v>80</v>
      </c>
      <c r="T73" s="493">
        <f t="shared" si="2"/>
        <v>267</v>
      </c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15" customHeight="1" thickBot="1" x14ac:dyDescent="0.3">
      <c r="A74" s="67">
        <v>70</v>
      </c>
      <c r="B74" s="504" t="s">
        <v>1</v>
      </c>
      <c r="C74" s="498" t="s">
        <v>150</v>
      </c>
      <c r="D74" s="499">
        <v>39</v>
      </c>
      <c r="E74" s="500">
        <v>62.01</v>
      </c>
      <c r="F74" s="501">
        <v>57.4</v>
      </c>
      <c r="G74" s="499">
        <v>25</v>
      </c>
      <c r="H74" s="500">
        <v>66.319999999999993</v>
      </c>
      <c r="I74" s="501">
        <v>59.88</v>
      </c>
      <c r="J74" s="499">
        <v>38</v>
      </c>
      <c r="K74" s="500">
        <v>69.77</v>
      </c>
      <c r="L74" s="501">
        <v>64.599999999999994</v>
      </c>
      <c r="M74" s="499">
        <v>51</v>
      </c>
      <c r="N74" s="500">
        <v>69.900000000000006</v>
      </c>
      <c r="O74" s="501">
        <v>66.3</v>
      </c>
      <c r="P74" s="644">
        <v>69</v>
      </c>
      <c r="Q74" s="629">
        <v>77</v>
      </c>
      <c r="R74" s="631">
        <v>66</v>
      </c>
      <c r="S74" s="674">
        <v>64</v>
      </c>
      <c r="T74" s="495">
        <f t="shared" si="2"/>
        <v>276</v>
      </c>
      <c r="U74" s="16"/>
      <c r="V74" s="16"/>
      <c r="W74" s="16"/>
      <c r="X74" s="16"/>
      <c r="Y74" s="16"/>
      <c r="Z74" s="16"/>
      <c r="AA74" s="16"/>
      <c r="AB74" s="16"/>
      <c r="AC74" s="16"/>
    </row>
    <row r="75" spans="1:29" ht="15" customHeight="1" x14ac:dyDescent="0.25">
      <c r="A75" s="11">
        <v>71</v>
      </c>
      <c r="B75" s="240" t="s">
        <v>13</v>
      </c>
      <c r="C75" s="540" t="s">
        <v>177</v>
      </c>
      <c r="D75" s="626"/>
      <c r="E75" s="627">
        <v>62.01</v>
      </c>
      <c r="F75" s="628"/>
      <c r="G75" s="626">
        <v>30</v>
      </c>
      <c r="H75" s="627">
        <v>66.319999999999993</v>
      </c>
      <c r="I75" s="628">
        <v>66</v>
      </c>
      <c r="J75" s="626">
        <v>50</v>
      </c>
      <c r="K75" s="627">
        <v>69.77</v>
      </c>
      <c r="L75" s="628">
        <v>66</v>
      </c>
      <c r="M75" s="626">
        <v>38</v>
      </c>
      <c r="N75" s="627">
        <v>69.900000000000006</v>
      </c>
      <c r="O75" s="628">
        <v>62.6</v>
      </c>
      <c r="P75" s="659">
        <v>102</v>
      </c>
      <c r="Q75" s="488">
        <v>44</v>
      </c>
      <c r="R75" s="477">
        <v>56</v>
      </c>
      <c r="S75" s="488">
        <v>82</v>
      </c>
      <c r="T75" s="492">
        <f t="shared" si="2"/>
        <v>284</v>
      </c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15" customHeight="1" x14ac:dyDescent="0.25">
      <c r="A76" s="12">
        <v>72</v>
      </c>
      <c r="B76" s="197" t="s">
        <v>16</v>
      </c>
      <c r="C76" s="326" t="s">
        <v>56</v>
      </c>
      <c r="D76" s="105">
        <v>20</v>
      </c>
      <c r="E76" s="230">
        <v>62.01</v>
      </c>
      <c r="F76" s="320">
        <v>53.75</v>
      </c>
      <c r="G76" s="105">
        <v>20</v>
      </c>
      <c r="H76" s="230">
        <v>66.319999999999993</v>
      </c>
      <c r="I76" s="320">
        <v>66</v>
      </c>
      <c r="J76" s="105">
        <v>31</v>
      </c>
      <c r="K76" s="230">
        <v>69.77</v>
      </c>
      <c r="L76" s="320">
        <v>59.9</v>
      </c>
      <c r="M76" s="105">
        <v>21</v>
      </c>
      <c r="N76" s="230">
        <v>69.900000000000006</v>
      </c>
      <c r="O76" s="320">
        <v>63</v>
      </c>
      <c r="P76" s="643">
        <v>83</v>
      </c>
      <c r="Q76" s="481">
        <v>43</v>
      </c>
      <c r="R76" s="470">
        <v>84</v>
      </c>
      <c r="S76" s="481">
        <v>78</v>
      </c>
      <c r="T76" s="493">
        <f t="shared" si="2"/>
        <v>288</v>
      </c>
      <c r="U76" s="16"/>
      <c r="V76" s="16"/>
      <c r="W76" s="16"/>
      <c r="X76" s="16"/>
      <c r="Y76" s="16"/>
      <c r="Z76" s="16"/>
      <c r="AA76" s="16"/>
      <c r="AB76" s="16"/>
      <c r="AC76" s="16"/>
    </row>
    <row r="77" spans="1:29" s="94" customFormat="1" ht="15" customHeight="1" x14ac:dyDescent="0.25">
      <c r="A77" s="12">
        <v>73</v>
      </c>
      <c r="B77" s="202" t="s">
        <v>13</v>
      </c>
      <c r="C77" s="538" t="s">
        <v>153</v>
      </c>
      <c r="D77" s="99">
        <v>101</v>
      </c>
      <c r="E77" s="229">
        <v>62.01</v>
      </c>
      <c r="F77" s="310">
        <v>57</v>
      </c>
      <c r="G77" s="99">
        <v>117</v>
      </c>
      <c r="H77" s="229">
        <v>66.319999999999993</v>
      </c>
      <c r="I77" s="310">
        <v>63</v>
      </c>
      <c r="J77" s="99">
        <v>58</v>
      </c>
      <c r="K77" s="229">
        <v>69.77</v>
      </c>
      <c r="L77" s="310">
        <v>66</v>
      </c>
      <c r="M77" s="99"/>
      <c r="N77" s="229">
        <v>69.900000000000006</v>
      </c>
      <c r="O77" s="310"/>
      <c r="P77" s="647">
        <v>70</v>
      </c>
      <c r="Q77" s="484">
        <v>65</v>
      </c>
      <c r="R77" s="473">
        <v>57</v>
      </c>
      <c r="S77" s="484">
        <v>99</v>
      </c>
      <c r="T77" s="493">
        <f t="shared" si="2"/>
        <v>291</v>
      </c>
      <c r="U77" s="16"/>
      <c r="V77" s="16"/>
      <c r="W77" s="16"/>
      <c r="X77" s="16"/>
      <c r="Y77" s="16"/>
      <c r="Z77" s="16"/>
      <c r="AA77" s="16"/>
      <c r="AB77" s="16"/>
      <c r="AC77" s="16"/>
    </row>
    <row r="78" spans="1:29" ht="15" customHeight="1" x14ac:dyDescent="0.25">
      <c r="A78" s="12">
        <v>74</v>
      </c>
      <c r="B78" s="197" t="s">
        <v>1</v>
      </c>
      <c r="C78" s="196" t="s">
        <v>11</v>
      </c>
      <c r="D78" s="105"/>
      <c r="E78" s="230">
        <v>62.01</v>
      </c>
      <c r="F78" s="320"/>
      <c r="G78" s="105">
        <v>18</v>
      </c>
      <c r="H78" s="230">
        <v>66.319999999999993</v>
      </c>
      <c r="I78" s="320">
        <v>60.722222222222221</v>
      </c>
      <c r="J78" s="105">
        <v>32</v>
      </c>
      <c r="K78" s="230">
        <v>69.77</v>
      </c>
      <c r="L78" s="320">
        <v>66.8</v>
      </c>
      <c r="M78" s="105">
        <v>16</v>
      </c>
      <c r="N78" s="230">
        <v>69.900000000000006</v>
      </c>
      <c r="O78" s="320">
        <v>66</v>
      </c>
      <c r="P78" s="643">
        <v>102</v>
      </c>
      <c r="Q78" s="481">
        <v>72</v>
      </c>
      <c r="R78" s="470">
        <v>52</v>
      </c>
      <c r="S78" s="481">
        <v>67</v>
      </c>
      <c r="T78" s="493">
        <f t="shared" si="2"/>
        <v>293</v>
      </c>
      <c r="U78" s="10"/>
      <c r="V78" s="10"/>
      <c r="W78" s="10"/>
      <c r="X78" s="10"/>
      <c r="Y78" s="10"/>
      <c r="Z78" s="10"/>
      <c r="AA78" s="10"/>
      <c r="AB78" s="10"/>
      <c r="AC78" s="10"/>
    </row>
    <row r="79" spans="1:29" ht="15" customHeight="1" x14ac:dyDescent="0.25">
      <c r="A79" s="12">
        <v>75</v>
      </c>
      <c r="B79" s="197" t="s">
        <v>1</v>
      </c>
      <c r="C79" s="163" t="s">
        <v>147</v>
      </c>
      <c r="D79" s="102">
        <v>70</v>
      </c>
      <c r="E79" s="231">
        <v>62.01</v>
      </c>
      <c r="F79" s="314">
        <v>57.9</v>
      </c>
      <c r="G79" s="102">
        <v>66</v>
      </c>
      <c r="H79" s="231">
        <v>66.319999999999993</v>
      </c>
      <c r="I79" s="314">
        <v>56.83</v>
      </c>
      <c r="J79" s="102">
        <v>64</v>
      </c>
      <c r="K79" s="231">
        <v>69.77</v>
      </c>
      <c r="L79" s="314">
        <v>62.1</v>
      </c>
      <c r="M79" s="102">
        <v>89</v>
      </c>
      <c r="N79" s="231">
        <v>69.900000000000006</v>
      </c>
      <c r="O79" s="314">
        <v>64</v>
      </c>
      <c r="P79" s="643">
        <v>66</v>
      </c>
      <c r="Q79" s="482">
        <v>86</v>
      </c>
      <c r="R79" s="471">
        <v>73</v>
      </c>
      <c r="S79" s="482">
        <v>73</v>
      </c>
      <c r="T79" s="493">
        <f t="shared" si="2"/>
        <v>298</v>
      </c>
      <c r="U79" s="16"/>
      <c r="V79" s="16"/>
      <c r="W79" s="16"/>
      <c r="X79" s="16"/>
      <c r="Y79" s="16"/>
      <c r="Z79" s="16"/>
      <c r="AA79" s="16"/>
      <c r="AB79" s="16"/>
      <c r="AC79" s="16"/>
    </row>
    <row r="80" spans="1:29" ht="15" customHeight="1" x14ac:dyDescent="0.25">
      <c r="A80" s="12">
        <v>76</v>
      </c>
      <c r="B80" s="197" t="s">
        <v>0</v>
      </c>
      <c r="C80" s="109" t="s">
        <v>66</v>
      </c>
      <c r="D80" s="100">
        <v>18</v>
      </c>
      <c r="E80" s="232">
        <v>62.01</v>
      </c>
      <c r="F80" s="311">
        <v>57.5</v>
      </c>
      <c r="G80" s="100">
        <v>26</v>
      </c>
      <c r="H80" s="232">
        <v>66.319999999999993</v>
      </c>
      <c r="I80" s="311">
        <v>57</v>
      </c>
      <c r="J80" s="100">
        <v>47</v>
      </c>
      <c r="K80" s="232">
        <v>69.77</v>
      </c>
      <c r="L80" s="311">
        <v>60.2</v>
      </c>
      <c r="M80" s="100">
        <v>29</v>
      </c>
      <c r="N80" s="232">
        <v>69.900000000000006</v>
      </c>
      <c r="O80" s="311">
        <v>66.034482758620683</v>
      </c>
      <c r="P80" s="646">
        <v>68</v>
      </c>
      <c r="Q80" s="481">
        <v>85</v>
      </c>
      <c r="R80" s="470">
        <v>81</v>
      </c>
      <c r="S80" s="481">
        <v>66</v>
      </c>
      <c r="T80" s="493">
        <f t="shared" si="2"/>
        <v>300</v>
      </c>
      <c r="U80" s="16"/>
      <c r="V80" s="16"/>
      <c r="W80" s="16"/>
      <c r="X80" s="16"/>
      <c r="Y80" s="16"/>
      <c r="Z80" s="16"/>
      <c r="AA80" s="16"/>
      <c r="AB80" s="16"/>
      <c r="AC80" s="16"/>
    </row>
    <row r="81" spans="1:29" ht="15" customHeight="1" x14ac:dyDescent="0.25">
      <c r="A81" s="12">
        <v>77</v>
      </c>
      <c r="B81" s="202" t="s">
        <v>0</v>
      </c>
      <c r="C81" s="538" t="s">
        <v>168</v>
      </c>
      <c r="D81" s="99">
        <v>53</v>
      </c>
      <c r="E81" s="229">
        <v>62.01</v>
      </c>
      <c r="F81" s="310">
        <v>55.094339622641506</v>
      </c>
      <c r="G81" s="99">
        <v>59</v>
      </c>
      <c r="H81" s="229">
        <v>66.319999999999993</v>
      </c>
      <c r="I81" s="310">
        <v>56.38</v>
      </c>
      <c r="J81" s="99">
        <v>43</v>
      </c>
      <c r="K81" s="229">
        <v>69.77</v>
      </c>
      <c r="L81" s="310">
        <v>60.02325581395349</v>
      </c>
      <c r="M81" s="99">
        <v>47</v>
      </c>
      <c r="N81" s="229">
        <v>69.900000000000006</v>
      </c>
      <c r="O81" s="310">
        <v>67.461538461538467</v>
      </c>
      <c r="P81" s="643">
        <v>76</v>
      </c>
      <c r="Q81" s="482">
        <v>89</v>
      </c>
      <c r="R81" s="471">
        <v>82</v>
      </c>
      <c r="S81" s="482">
        <v>57</v>
      </c>
      <c r="T81" s="493">
        <f t="shared" si="2"/>
        <v>304</v>
      </c>
      <c r="U81" s="16"/>
      <c r="V81" s="16"/>
      <c r="W81" s="16"/>
      <c r="X81" s="16"/>
      <c r="Y81" s="16"/>
      <c r="Z81" s="16"/>
      <c r="AA81" s="16"/>
      <c r="AB81" s="16"/>
      <c r="AC81" s="16"/>
    </row>
    <row r="82" spans="1:29" ht="15" customHeight="1" x14ac:dyDescent="0.25">
      <c r="A82" s="12">
        <v>78</v>
      </c>
      <c r="B82" s="197" t="s">
        <v>1</v>
      </c>
      <c r="C82" s="326" t="s">
        <v>128</v>
      </c>
      <c r="D82" s="105">
        <v>40</v>
      </c>
      <c r="E82" s="230">
        <v>62.01</v>
      </c>
      <c r="F82" s="320">
        <v>50.9</v>
      </c>
      <c r="G82" s="105">
        <v>24</v>
      </c>
      <c r="H82" s="230">
        <v>66.319999999999993</v>
      </c>
      <c r="I82" s="320">
        <v>54.17</v>
      </c>
      <c r="J82" s="105">
        <v>25</v>
      </c>
      <c r="K82" s="230">
        <v>69.77</v>
      </c>
      <c r="L82" s="320">
        <v>67</v>
      </c>
      <c r="M82" s="105">
        <v>24</v>
      </c>
      <c r="N82" s="230">
        <v>69.900000000000006</v>
      </c>
      <c r="O82" s="320">
        <v>65.8</v>
      </c>
      <c r="P82" s="643">
        <v>94</v>
      </c>
      <c r="Q82" s="481">
        <v>95</v>
      </c>
      <c r="R82" s="470">
        <v>50</v>
      </c>
      <c r="S82" s="481">
        <v>69</v>
      </c>
      <c r="T82" s="493">
        <f t="shared" si="2"/>
        <v>308</v>
      </c>
      <c r="U82" s="16"/>
      <c r="V82" s="16"/>
      <c r="W82" s="16"/>
      <c r="X82" s="16"/>
      <c r="Y82" s="16"/>
      <c r="Z82" s="16"/>
      <c r="AA82" s="16"/>
      <c r="AB82" s="16"/>
      <c r="AC82" s="16"/>
    </row>
    <row r="83" spans="1:29" s="6" customFormat="1" ht="15" customHeight="1" x14ac:dyDescent="0.25">
      <c r="A83" s="12">
        <v>79</v>
      </c>
      <c r="B83" s="197" t="s">
        <v>23</v>
      </c>
      <c r="C83" s="537" t="s">
        <v>157</v>
      </c>
      <c r="D83" s="105">
        <v>40</v>
      </c>
      <c r="E83" s="230">
        <v>62.01</v>
      </c>
      <c r="F83" s="320">
        <v>57.5</v>
      </c>
      <c r="G83" s="105">
        <v>38</v>
      </c>
      <c r="H83" s="230">
        <v>66.319999999999993</v>
      </c>
      <c r="I83" s="320">
        <v>58</v>
      </c>
      <c r="J83" s="105">
        <v>47</v>
      </c>
      <c r="K83" s="230">
        <v>69.77</v>
      </c>
      <c r="L83" s="320">
        <v>58.8</v>
      </c>
      <c r="M83" s="105">
        <v>32</v>
      </c>
      <c r="N83" s="230">
        <v>69.900000000000006</v>
      </c>
      <c r="O83" s="320">
        <v>63.4</v>
      </c>
      <c r="P83" s="643">
        <v>67</v>
      </c>
      <c r="Q83" s="481">
        <v>82</v>
      </c>
      <c r="R83" s="470">
        <v>87</v>
      </c>
      <c r="S83" s="481">
        <v>77</v>
      </c>
      <c r="T83" s="493">
        <f t="shared" si="2"/>
        <v>313</v>
      </c>
      <c r="U83" s="16"/>
      <c r="V83" s="16"/>
      <c r="W83" s="16"/>
      <c r="X83" s="16"/>
      <c r="Y83" s="16"/>
      <c r="Z83" s="16"/>
      <c r="AA83" s="16"/>
      <c r="AB83" s="16"/>
      <c r="AC83" s="16"/>
    </row>
    <row r="84" spans="1:29" s="6" customFormat="1" ht="15" customHeight="1" thickBot="1" x14ac:dyDescent="0.3">
      <c r="A84" s="13">
        <v>80</v>
      </c>
      <c r="B84" s="200" t="s">
        <v>1</v>
      </c>
      <c r="C84" s="542" t="s">
        <v>166</v>
      </c>
      <c r="D84" s="107">
        <v>52</v>
      </c>
      <c r="E84" s="321">
        <v>62.01</v>
      </c>
      <c r="F84" s="322">
        <v>51</v>
      </c>
      <c r="G84" s="107">
        <v>54</v>
      </c>
      <c r="H84" s="321">
        <v>66.319999999999993</v>
      </c>
      <c r="I84" s="322">
        <v>56.703703703703702</v>
      </c>
      <c r="J84" s="107">
        <v>50</v>
      </c>
      <c r="K84" s="321">
        <v>69.77</v>
      </c>
      <c r="L84" s="322">
        <v>63.8</v>
      </c>
      <c r="M84" s="107">
        <v>50</v>
      </c>
      <c r="N84" s="321">
        <v>69.900000000000006</v>
      </c>
      <c r="O84" s="322">
        <v>66.400000000000006</v>
      </c>
      <c r="P84" s="644">
        <v>93</v>
      </c>
      <c r="Q84" s="483">
        <v>88</v>
      </c>
      <c r="R84" s="472">
        <v>69</v>
      </c>
      <c r="S84" s="483">
        <v>63</v>
      </c>
      <c r="T84" s="494">
        <f t="shared" si="2"/>
        <v>313</v>
      </c>
      <c r="U84" s="10"/>
      <c r="V84" s="10"/>
      <c r="W84" s="10"/>
      <c r="X84" s="10"/>
      <c r="Y84" s="10"/>
      <c r="Z84" s="10"/>
      <c r="AA84" s="10"/>
      <c r="AB84" s="10"/>
      <c r="AC84" s="10"/>
    </row>
    <row r="85" spans="1:29" s="6" customFormat="1" ht="15" customHeight="1" x14ac:dyDescent="0.25">
      <c r="A85" s="11">
        <v>81</v>
      </c>
      <c r="B85" s="241" t="s">
        <v>31</v>
      </c>
      <c r="C85" s="660" t="s">
        <v>154</v>
      </c>
      <c r="D85" s="517">
        <v>30</v>
      </c>
      <c r="E85" s="521">
        <v>62.01</v>
      </c>
      <c r="F85" s="526">
        <v>54.3</v>
      </c>
      <c r="G85" s="517">
        <v>27</v>
      </c>
      <c r="H85" s="521">
        <v>66.319999999999993</v>
      </c>
      <c r="I85" s="526">
        <v>57</v>
      </c>
      <c r="J85" s="517">
        <v>37</v>
      </c>
      <c r="K85" s="521">
        <v>69.77</v>
      </c>
      <c r="L85" s="526">
        <v>65.7</v>
      </c>
      <c r="M85" s="517">
        <v>27</v>
      </c>
      <c r="N85" s="521">
        <v>69.900000000000006</v>
      </c>
      <c r="O85" s="526">
        <v>60.3</v>
      </c>
      <c r="P85" s="648">
        <v>80</v>
      </c>
      <c r="Q85" s="480">
        <v>84</v>
      </c>
      <c r="R85" s="469">
        <v>59</v>
      </c>
      <c r="S85" s="480">
        <v>92</v>
      </c>
      <c r="T85" s="492">
        <f t="shared" si="2"/>
        <v>315</v>
      </c>
      <c r="U85" s="16"/>
      <c r="V85" s="16"/>
      <c r="W85" s="16"/>
      <c r="X85" s="16"/>
      <c r="Y85" s="16"/>
      <c r="Z85" s="16"/>
      <c r="AA85" s="16"/>
      <c r="AB85" s="16"/>
      <c r="AC85" s="16"/>
    </row>
    <row r="86" spans="1:29" s="6" customFormat="1" ht="15" customHeight="1" x14ac:dyDescent="0.25">
      <c r="A86" s="68">
        <v>82</v>
      </c>
      <c r="B86" s="305" t="s">
        <v>1</v>
      </c>
      <c r="C86" s="203" t="s">
        <v>127</v>
      </c>
      <c r="D86" s="103">
        <v>47</v>
      </c>
      <c r="E86" s="233">
        <v>62.01</v>
      </c>
      <c r="F86" s="315">
        <v>54.7</v>
      </c>
      <c r="G86" s="103">
        <v>40</v>
      </c>
      <c r="H86" s="233">
        <v>66.319999999999993</v>
      </c>
      <c r="I86" s="315">
        <v>60.075000000000003</v>
      </c>
      <c r="J86" s="103">
        <v>47</v>
      </c>
      <c r="K86" s="233">
        <v>69.77</v>
      </c>
      <c r="L86" s="315">
        <v>56.4</v>
      </c>
      <c r="M86" s="103">
        <v>44</v>
      </c>
      <c r="N86" s="233">
        <v>69.900000000000006</v>
      </c>
      <c r="O86" s="315">
        <v>63</v>
      </c>
      <c r="P86" s="643">
        <v>78</v>
      </c>
      <c r="Q86" s="481">
        <v>76</v>
      </c>
      <c r="R86" s="470">
        <v>92</v>
      </c>
      <c r="S86" s="481">
        <v>79</v>
      </c>
      <c r="T86" s="490">
        <f t="shared" si="2"/>
        <v>325</v>
      </c>
      <c r="U86" s="16"/>
      <c r="V86" s="16"/>
      <c r="W86" s="16"/>
      <c r="X86" s="16"/>
      <c r="Y86" s="16"/>
      <c r="Z86" s="16"/>
      <c r="AA86" s="16"/>
      <c r="AB86" s="16"/>
      <c r="AC86" s="16"/>
    </row>
    <row r="87" spans="1:29" s="6" customFormat="1" ht="15" customHeight="1" x14ac:dyDescent="0.25">
      <c r="A87" s="68">
        <v>83</v>
      </c>
      <c r="B87" s="197" t="s">
        <v>38</v>
      </c>
      <c r="C87" s="108" t="s">
        <v>96</v>
      </c>
      <c r="D87" s="99">
        <v>25</v>
      </c>
      <c r="E87" s="229">
        <v>62.01</v>
      </c>
      <c r="F87" s="310">
        <v>49.12</v>
      </c>
      <c r="G87" s="99"/>
      <c r="H87" s="229">
        <v>66.319999999999993</v>
      </c>
      <c r="I87" s="310"/>
      <c r="J87" s="99">
        <v>39</v>
      </c>
      <c r="K87" s="229">
        <v>69.77</v>
      </c>
      <c r="L87" s="310">
        <v>56.3</v>
      </c>
      <c r="M87" s="99">
        <v>33</v>
      </c>
      <c r="N87" s="229">
        <v>69.900000000000006</v>
      </c>
      <c r="O87" s="310">
        <v>69.121212121212125</v>
      </c>
      <c r="P87" s="647">
        <v>98</v>
      </c>
      <c r="Q87" s="484">
        <v>101</v>
      </c>
      <c r="R87" s="473">
        <v>93</v>
      </c>
      <c r="S87" s="484">
        <v>45</v>
      </c>
      <c r="T87" s="493">
        <f t="shared" si="2"/>
        <v>337</v>
      </c>
      <c r="U87" s="16"/>
      <c r="V87" s="16"/>
      <c r="W87" s="16"/>
      <c r="X87" s="16"/>
      <c r="Y87" s="16"/>
      <c r="Z87" s="16"/>
      <c r="AA87" s="16"/>
      <c r="AB87" s="16"/>
      <c r="AC87" s="16"/>
    </row>
    <row r="88" spans="1:29" s="6" customFormat="1" ht="15" customHeight="1" x14ac:dyDescent="0.25">
      <c r="A88" s="68">
        <v>84</v>
      </c>
      <c r="B88" s="197" t="s">
        <v>1</v>
      </c>
      <c r="C88" s="306" t="s">
        <v>126</v>
      </c>
      <c r="D88" s="247">
        <v>25</v>
      </c>
      <c r="E88" s="316">
        <v>62.01</v>
      </c>
      <c r="F88" s="317">
        <v>52.84</v>
      </c>
      <c r="G88" s="247">
        <v>20</v>
      </c>
      <c r="H88" s="316">
        <v>66.319999999999993</v>
      </c>
      <c r="I88" s="317">
        <v>56.75</v>
      </c>
      <c r="J88" s="247">
        <v>47</v>
      </c>
      <c r="K88" s="316">
        <v>69.77</v>
      </c>
      <c r="L88" s="317">
        <v>60</v>
      </c>
      <c r="M88" s="247">
        <v>31</v>
      </c>
      <c r="N88" s="316">
        <v>69.900000000000006</v>
      </c>
      <c r="O88" s="317">
        <v>62.2</v>
      </c>
      <c r="P88" s="649">
        <v>84</v>
      </c>
      <c r="Q88" s="487">
        <v>87</v>
      </c>
      <c r="R88" s="476">
        <v>83</v>
      </c>
      <c r="S88" s="487">
        <v>86</v>
      </c>
      <c r="T88" s="493">
        <f t="shared" si="2"/>
        <v>340</v>
      </c>
      <c r="U88" s="16"/>
      <c r="V88" s="16"/>
      <c r="W88" s="16"/>
      <c r="X88" s="16"/>
      <c r="Y88" s="16"/>
      <c r="Z88" s="16"/>
      <c r="AA88" s="16"/>
      <c r="AB88" s="16"/>
      <c r="AC88" s="16"/>
    </row>
    <row r="89" spans="1:29" s="6" customFormat="1" ht="15" customHeight="1" x14ac:dyDescent="0.25">
      <c r="A89" s="68">
        <v>85</v>
      </c>
      <c r="B89" s="197" t="s">
        <v>38</v>
      </c>
      <c r="C89" s="326" t="s">
        <v>52</v>
      </c>
      <c r="D89" s="105">
        <v>46</v>
      </c>
      <c r="E89" s="230">
        <v>62.01</v>
      </c>
      <c r="F89" s="320">
        <v>56.239130434782609</v>
      </c>
      <c r="G89" s="105">
        <v>46</v>
      </c>
      <c r="H89" s="230">
        <v>66.319999999999993</v>
      </c>
      <c r="I89" s="320">
        <v>55.08</v>
      </c>
      <c r="J89" s="105">
        <v>39</v>
      </c>
      <c r="K89" s="230">
        <v>69.77</v>
      </c>
      <c r="L89" s="320">
        <v>56</v>
      </c>
      <c r="M89" s="105">
        <v>47</v>
      </c>
      <c r="N89" s="230">
        <v>69.900000000000006</v>
      </c>
      <c r="O89" s="320">
        <v>62.564102564102562</v>
      </c>
      <c r="P89" s="643">
        <v>72</v>
      </c>
      <c r="Q89" s="487">
        <v>92</v>
      </c>
      <c r="R89" s="476">
        <v>94</v>
      </c>
      <c r="S89" s="487">
        <v>83</v>
      </c>
      <c r="T89" s="493">
        <f t="shared" si="2"/>
        <v>341</v>
      </c>
      <c r="U89" s="16"/>
      <c r="V89" s="16"/>
      <c r="W89" s="16"/>
      <c r="X89" s="16"/>
      <c r="Y89" s="16"/>
      <c r="Z89" s="16"/>
      <c r="AA89" s="16"/>
      <c r="AB89" s="16"/>
      <c r="AC89" s="16"/>
    </row>
    <row r="90" spans="1:29" s="6" customFormat="1" ht="15" customHeight="1" x14ac:dyDescent="0.25">
      <c r="A90" s="68">
        <v>86</v>
      </c>
      <c r="B90" s="197" t="s">
        <v>31</v>
      </c>
      <c r="C90" s="108" t="s">
        <v>137</v>
      </c>
      <c r="D90" s="99">
        <v>36</v>
      </c>
      <c r="E90" s="229">
        <v>62.01</v>
      </c>
      <c r="F90" s="310">
        <v>55.2</v>
      </c>
      <c r="G90" s="99">
        <v>37</v>
      </c>
      <c r="H90" s="229">
        <v>66.319999999999993</v>
      </c>
      <c r="I90" s="310">
        <v>58.6</v>
      </c>
      <c r="J90" s="99">
        <v>56</v>
      </c>
      <c r="K90" s="229">
        <v>69.77</v>
      </c>
      <c r="L90" s="310">
        <v>56.6</v>
      </c>
      <c r="M90" s="99">
        <v>35</v>
      </c>
      <c r="N90" s="229">
        <v>69.900000000000006</v>
      </c>
      <c r="O90" s="310">
        <v>58.4</v>
      </c>
      <c r="P90" s="643">
        <v>75</v>
      </c>
      <c r="Q90" s="482">
        <v>81</v>
      </c>
      <c r="R90" s="471">
        <v>90</v>
      </c>
      <c r="S90" s="482">
        <v>95</v>
      </c>
      <c r="T90" s="493">
        <f t="shared" si="2"/>
        <v>341</v>
      </c>
      <c r="U90" s="16"/>
      <c r="V90" s="16"/>
      <c r="W90" s="16"/>
      <c r="X90" s="16"/>
      <c r="Y90" s="16"/>
      <c r="Z90" s="16"/>
      <c r="AA90" s="16"/>
      <c r="AB90" s="16"/>
      <c r="AC90" s="16"/>
    </row>
    <row r="91" spans="1:29" s="6" customFormat="1" ht="15" customHeight="1" x14ac:dyDescent="0.25">
      <c r="A91" s="68">
        <v>87</v>
      </c>
      <c r="B91" s="197" t="s">
        <v>23</v>
      </c>
      <c r="C91" s="108" t="s">
        <v>27</v>
      </c>
      <c r="D91" s="99">
        <v>71</v>
      </c>
      <c r="E91" s="229">
        <v>62.01</v>
      </c>
      <c r="F91" s="310">
        <v>49.9</v>
      </c>
      <c r="G91" s="99">
        <v>88</v>
      </c>
      <c r="H91" s="229">
        <v>66.319999999999993</v>
      </c>
      <c r="I91" s="310">
        <v>56</v>
      </c>
      <c r="J91" s="99">
        <v>68</v>
      </c>
      <c r="K91" s="229">
        <v>69.77</v>
      </c>
      <c r="L91" s="310">
        <v>56.7</v>
      </c>
      <c r="M91" s="99">
        <v>62</v>
      </c>
      <c r="N91" s="229">
        <v>69.900000000000006</v>
      </c>
      <c r="O91" s="310">
        <v>64.2</v>
      </c>
      <c r="P91" s="643">
        <v>95</v>
      </c>
      <c r="Q91" s="487">
        <v>90</v>
      </c>
      <c r="R91" s="476">
        <v>89</v>
      </c>
      <c r="S91" s="487">
        <v>71</v>
      </c>
      <c r="T91" s="493">
        <f t="shared" si="2"/>
        <v>345</v>
      </c>
      <c r="U91" s="16"/>
      <c r="V91" s="16"/>
      <c r="W91" s="16"/>
      <c r="X91" s="16"/>
      <c r="Y91" s="16"/>
      <c r="Z91" s="16"/>
      <c r="AA91" s="16"/>
      <c r="AB91" s="16"/>
      <c r="AC91" s="16"/>
    </row>
    <row r="92" spans="1:29" s="6" customFormat="1" ht="15" customHeight="1" x14ac:dyDescent="0.25">
      <c r="A92" s="68">
        <v>88</v>
      </c>
      <c r="B92" s="197" t="s">
        <v>16</v>
      </c>
      <c r="C92" s="196" t="s">
        <v>169</v>
      </c>
      <c r="D92" s="105">
        <v>19</v>
      </c>
      <c r="E92" s="230">
        <v>62.01</v>
      </c>
      <c r="F92" s="320">
        <v>51.5</v>
      </c>
      <c r="G92" s="105"/>
      <c r="H92" s="230">
        <v>66.319999999999993</v>
      </c>
      <c r="I92" s="320"/>
      <c r="J92" s="105"/>
      <c r="K92" s="230">
        <v>69.77</v>
      </c>
      <c r="L92" s="320"/>
      <c r="M92" s="105">
        <v>16</v>
      </c>
      <c r="N92" s="230">
        <v>69.900000000000006</v>
      </c>
      <c r="O92" s="320">
        <v>67</v>
      </c>
      <c r="P92" s="643">
        <v>89</v>
      </c>
      <c r="Q92" s="481">
        <v>101</v>
      </c>
      <c r="R92" s="470">
        <v>103</v>
      </c>
      <c r="S92" s="481">
        <v>58</v>
      </c>
      <c r="T92" s="493">
        <f t="shared" si="2"/>
        <v>351</v>
      </c>
      <c r="U92" s="16"/>
      <c r="V92" s="16"/>
      <c r="W92" s="16"/>
      <c r="X92" s="16"/>
      <c r="Y92" s="16"/>
      <c r="Z92" s="16"/>
      <c r="AA92" s="16"/>
      <c r="AB92" s="16"/>
      <c r="AC92" s="16"/>
    </row>
    <row r="93" spans="1:29" s="6" customFormat="1" ht="15" customHeight="1" x14ac:dyDescent="0.25">
      <c r="A93" s="68">
        <v>89</v>
      </c>
      <c r="B93" s="197" t="s">
        <v>16</v>
      </c>
      <c r="C93" s="109" t="s">
        <v>15</v>
      </c>
      <c r="D93" s="100">
        <v>58</v>
      </c>
      <c r="E93" s="232">
        <v>62.01</v>
      </c>
      <c r="F93" s="311">
        <v>54.63</v>
      </c>
      <c r="G93" s="100">
        <v>50</v>
      </c>
      <c r="H93" s="232">
        <v>66.319999999999993</v>
      </c>
      <c r="I93" s="311">
        <v>54.5</v>
      </c>
      <c r="J93" s="100">
        <v>62</v>
      </c>
      <c r="K93" s="232">
        <v>69.77</v>
      </c>
      <c r="L93" s="311">
        <v>58.7</v>
      </c>
      <c r="M93" s="100">
        <v>24</v>
      </c>
      <c r="N93" s="232">
        <v>69.900000000000006</v>
      </c>
      <c r="O93" s="311">
        <v>60</v>
      </c>
      <c r="P93" s="646">
        <v>79</v>
      </c>
      <c r="Q93" s="487">
        <v>93</v>
      </c>
      <c r="R93" s="476">
        <v>88</v>
      </c>
      <c r="S93" s="487">
        <v>93</v>
      </c>
      <c r="T93" s="493">
        <f t="shared" si="2"/>
        <v>353</v>
      </c>
      <c r="U93" s="16"/>
      <c r="V93" s="16"/>
      <c r="W93" s="16"/>
      <c r="X93" s="16"/>
      <c r="Y93" s="16"/>
      <c r="Z93" s="16"/>
      <c r="AA93" s="16"/>
      <c r="AB93" s="16"/>
      <c r="AC93" s="16"/>
    </row>
    <row r="94" spans="1:29" s="6" customFormat="1" ht="15" customHeight="1" thickBot="1" x14ac:dyDescent="0.3">
      <c r="A94" s="80">
        <v>90</v>
      </c>
      <c r="B94" s="200" t="s">
        <v>23</v>
      </c>
      <c r="C94" s="623" t="s">
        <v>174</v>
      </c>
      <c r="D94" s="101">
        <v>27</v>
      </c>
      <c r="E94" s="312">
        <v>62.01</v>
      </c>
      <c r="F94" s="313">
        <v>49.4</v>
      </c>
      <c r="G94" s="101">
        <v>25</v>
      </c>
      <c r="H94" s="312">
        <v>66.319999999999993</v>
      </c>
      <c r="I94" s="313">
        <v>60.2</v>
      </c>
      <c r="J94" s="101">
        <v>36</v>
      </c>
      <c r="K94" s="312">
        <v>69.77</v>
      </c>
      <c r="L94" s="313">
        <v>54</v>
      </c>
      <c r="M94" s="101">
        <v>37</v>
      </c>
      <c r="N94" s="312">
        <v>69.900000000000006</v>
      </c>
      <c r="O94" s="313">
        <v>62.3</v>
      </c>
      <c r="P94" s="644">
        <v>96</v>
      </c>
      <c r="Q94" s="535">
        <v>75</v>
      </c>
      <c r="R94" s="534">
        <v>97</v>
      </c>
      <c r="S94" s="535">
        <v>85</v>
      </c>
      <c r="T94" s="494">
        <f t="shared" si="2"/>
        <v>353</v>
      </c>
      <c r="U94" s="16"/>
      <c r="V94" s="16"/>
      <c r="W94" s="16"/>
      <c r="X94" s="16"/>
      <c r="Y94" s="16"/>
      <c r="Z94" s="16"/>
      <c r="AA94" s="16"/>
      <c r="AB94" s="16"/>
      <c r="AC94" s="16"/>
    </row>
    <row r="95" spans="1:29" s="6" customFormat="1" ht="15" customHeight="1" x14ac:dyDescent="0.25">
      <c r="A95" s="70">
        <v>91</v>
      </c>
      <c r="B95" s="40" t="s">
        <v>13</v>
      </c>
      <c r="C95" s="110" t="s">
        <v>12</v>
      </c>
      <c r="D95" s="98">
        <v>21</v>
      </c>
      <c r="E95" s="308">
        <v>62.01</v>
      </c>
      <c r="F95" s="309">
        <v>55.6</v>
      </c>
      <c r="G95" s="98">
        <v>23</v>
      </c>
      <c r="H95" s="308">
        <v>66.319999999999993</v>
      </c>
      <c r="I95" s="309">
        <v>57.1</v>
      </c>
      <c r="J95" s="98">
        <v>46</v>
      </c>
      <c r="K95" s="308">
        <v>69.77</v>
      </c>
      <c r="L95" s="309">
        <v>53.2</v>
      </c>
      <c r="M95" s="98"/>
      <c r="N95" s="308">
        <v>69.900000000000006</v>
      </c>
      <c r="O95" s="309"/>
      <c r="P95" s="648">
        <v>74</v>
      </c>
      <c r="Q95" s="480">
        <v>83</v>
      </c>
      <c r="R95" s="469">
        <v>98</v>
      </c>
      <c r="S95" s="480">
        <v>99</v>
      </c>
      <c r="T95" s="492">
        <f t="shared" si="2"/>
        <v>354</v>
      </c>
      <c r="U95" s="16"/>
      <c r="V95" s="16"/>
      <c r="W95" s="16"/>
      <c r="X95" s="16"/>
      <c r="Y95" s="16"/>
      <c r="Z95" s="16"/>
      <c r="AA95" s="16"/>
      <c r="AB95" s="16"/>
      <c r="AC95" s="16"/>
    </row>
    <row r="96" spans="1:29" s="6" customFormat="1" ht="15" customHeight="1" x14ac:dyDescent="0.25">
      <c r="A96" s="68">
        <v>92</v>
      </c>
      <c r="B96" s="514" t="s">
        <v>16</v>
      </c>
      <c r="C96" s="625" t="s">
        <v>17</v>
      </c>
      <c r="D96" s="518">
        <v>20</v>
      </c>
      <c r="E96" s="522">
        <v>62.01</v>
      </c>
      <c r="F96" s="527">
        <v>51.9</v>
      </c>
      <c r="G96" s="518">
        <v>21</v>
      </c>
      <c r="H96" s="522">
        <v>66.319999999999993</v>
      </c>
      <c r="I96" s="527">
        <v>51.2</v>
      </c>
      <c r="J96" s="518">
        <v>25</v>
      </c>
      <c r="K96" s="522">
        <v>69.77</v>
      </c>
      <c r="L96" s="527">
        <v>61.8</v>
      </c>
      <c r="M96" s="518">
        <v>27</v>
      </c>
      <c r="N96" s="522">
        <v>69.900000000000006</v>
      </c>
      <c r="O96" s="527">
        <v>57.1</v>
      </c>
      <c r="P96" s="643">
        <v>87</v>
      </c>
      <c r="Q96" s="481">
        <v>97</v>
      </c>
      <c r="R96" s="470">
        <v>74</v>
      </c>
      <c r="S96" s="481">
        <v>96</v>
      </c>
      <c r="T96" s="490">
        <f t="shared" si="2"/>
        <v>354</v>
      </c>
      <c r="U96" s="16"/>
      <c r="V96" s="16"/>
      <c r="W96" s="16"/>
      <c r="X96" s="16"/>
      <c r="Y96" s="16"/>
      <c r="Z96" s="16"/>
      <c r="AA96" s="16"/>
      <c r="AB96" s="16"/>
      <c r="AC96" s="16"/>
    </row>
    <row r="97" spans="1:29" s="6" customFormat="1" ht="15" customHeight="1" x14ac:dyDescent="0.25">
      <c r="A97" s="68">
        <v>93</v>
      </c>
      <c r="B97" s="242" t="s">
        <v>23</v>
      </c>
      <c r="C97" s="326" t="s">
        <v>139</v>
      </c>
      <c r="D97" s="105">
        <v>22</v>
      </c>
      <c r="E97" s="230">
        <v>62.01</v>
      </c>
      <c r="F97" s="320">
        <v>51.5</v>
      </c>
      <c r="G97" s="105">
        <v>28</v>
      </c>
      <c r="H97" s="230">
        <v>66.319999999999993</v>
      </c>
      <c r="I97" s="320">
        <v>53.5</v>
      </c>
      <c r="J97" s="105">
        <v>28</v>
      </c>
      <c r="K97" s="230">
        <v>69.77</v>
      </c>
      <c r="L97" s="320">
        <v>59.7</v>
      </c>
      <c r="M97" s="105">
        <v>35</v>
      </c>
      <c r="N97" s="230">
        <v>69.900000000000006</v>
      </c>
      <c r="O97" s="320">
        <v>62</v>
      </c>
      <c r="P97" s="647">
        <v>88</v>
      </c>
      <c r="Q97" s="484">
        <v>96</v>
      </c>
      <c r="R97" s="473">
        <v>85</v>
      </c>
      <c r="S97" s="484">
        <v>87</v>
      </c>
      <c r="T97" s="493">
        <f t="shared" si="2"/>
        <v>356</v>
      </c>
      <c r="U97" s="16"/>
      <c r="V97" s="16"/>
      <c r="W97" s="16"/>
      <c r="X97" s="16"/>
      <c r="Y97" s="16"/>
      <c r="Z97" s="16"/>
      <c r="AA97" s="16"/>
      <c r="AB97" s="16"/>
      <c r="AC97" s="16"/>
    </row>
    <row r="98" spans="1:29" s="6" customFormat="1" ht="15" customHeight="1" x14ac:dyDescent="0.25">
      <c r="A98" s="69">
        <v>94</v>
      </c>
      <c r="B98" s="242" t="s">
        <v>23</v>
      </c>
      <c r="C98" s="539" t="s">
        <v>158</v>
      </c>
      <c r="D98" s="102">
        <v>21</v>
      </c>
      <c r="E98" s="231">
        <v>62.01</v>
      </c>
      <c r="F98" s="314">
        <v>49.3</v>
      </c>
      <c r="G98" s="102">
        <v>20</v>
      </c>
      <c r="H98" s="231">
        <v>66.319999999999993</v>
      </c>
      <c r="I98" s="314">
        <v>54.3</v>
      </c>
      <c r="J98" s="102">
        <v>26</v>
      </c>
      <c r="K98" s="231">
        <v>69.77</v>
      </c>
      <c r="L98" s="314">
        <v>61.6</v>
      </c>
      <c r="M98" s="102">
        <v>23</v>
      </c>
      <c r="N98" s="231">
        <v>69.900000000000006</v>
      </c>
      <c r="O98" s="314">
        <v>61.6</v>
      </c>
      <c r="P98" s="643">
        <v>97</v>
      </c>
      <c r="Q98" s="482">
        <v>94</v>
      </c>
      <c r="R98" s="471">
        <v>76</v>
      </c>
      <c r="S98" s="482">
        <v>90</v>
      </c>
      <c r="T98" s="493">
        <f t="shared" si="2"/>
        <v>357</v>
      </c>
      <c r="U98" s="16"/>
      <c r="V98" s="16"/>
      <c r="W98" s="16"/>
      <c r="X98" s="16"/>
      <c r="Y98" s="16"/>
      <c r="Z98" s="16"/>
      <c r="AA98" s="16"/>
      <c r="AB98" s="16"/>
      <c r="AC98" s="16"/>
    </row>
    <row r="99" spans="1:29" ht="15" customHeight="1" x14ac:dyDescent="0.25">
      <c r="A99" s="71">
        <v>95</v>
      </c>
      <c r="B99" s="242" t="s">
        <v>16</v>
      </c>
      <c r="C99" s="326" t="s">
        <v>55</v>
      </c>
      <c r="D99" s="105"/>
      <c r="E99" s="230">
        <v>62.01</v>
      </c>
      <c r="F99" s="320"/>
      <c r="G99" s="105"/>
      <c r="H99" s="230">
        <v>66.319999999999993</v>
      </c>
      <c r="I99" s="320"/>
      <c r="J99" s="105">
        <v>9</v>
      </c>
      <c r="K99" s="230">
        <v>69.77</v>
      </c>
      <c r="L99" s="320">
        <v>66.2</v>
      </c>
      <c r="M99" s="105"/>
      <c r="N99" s="230">
        <v>69.900000000000006</v>
      </c>
      <c r="O99" s="320"/>
      <c r="P99" s="643">
        <v>102</v>
      </c>
      <c r="Q99" s="481">
        <v>101</v>
      </c>
      <c r="R99" s="470">
        <v>55</v>
      </c>
      <c r="S99" s="481">
        <v>99</v>
      </c>
      <c r="T99" s="493">
        <f t="shared" si="2"/>
        <v>357</v>
      </c>
      <c r="U99" s="16"/>
      <c r="V99" s="16"/>
      <c r="W99" s="16"/>
      <c r="X99" s="16"/>
      <c r="Y99" s="16"/>
      <c r="Z99" s="16"/>
      <c r="AA99" s="16"/>
      <c r="AB99" s="16"/>
      <c r="AC99" s="16"/>
    </row>
    <row r="100" spans="1:29" ht="15" customHeight="1" x14ac:dyDescent="0.25">
      <c r="A100" s="68">
        <v>96</v>
      </c>
      <c r="B100" s="242" t="s">
        <v>16</v>
      </c>
      <c r="C100" s="196" t="s">
        <v>170</v>
      </c>
      <c r="D100" s="105"/>
      <c r="E100" s="230">
        <v>62.01</v>
      </c>
      <c r="F100" s="320"/>
      <c r="G100" s="105"/>
      <c r="H100" s="230">
        <v>66.319999999999993</v>
      </c>
      <c r="I100" s="320"/>
      <c r="J100" s="105"/>
      <c r="K100" s="230">
        <v>69.77</v>
      </c>
      <c r="L100" s="320"/>
      <c r="M100" s="105">
        <v>16</v>
      </c>
      <c r="N100" s="230">
        <v>69.900000000000006</v>
      </c>
      <c r="O100" s="320">
        <v>68.3</v>
      </c>
      <c r="P100" s="645">
        <v>102</v>
      </c>
      <c r="Q100" s="485">
        <v>101</v>
      </c>
      <c r="R100" s="474">
        <v>103</v>
      </c>
      <c r="S100" s="485">
        <v>53</v>
      </c>
      <c r="T100" s="493">
        <f t="shared" si="2"/>
        <v>359</v>
      </c>
      <c r="U100" s="16"/>
      <c r="V100" s="16"/>
      <c r="W100" s="16"/>
      <c r="X100" s="16"/>
      <c r="Y100" s="16"/>
      <c r="Z100" s="16"/>
      <c r="AA100" s="16"/>
      <c r="AB100" s="16"/>
      <c r="AC100" s="16"/>
    </row>
    <row r="101" spans="1:29" ht="15" customHeight="1" x14ac:dyDescent="0.25">
      <c r="A101" s="68">
        <v>97</v>
      </c>
      <c r="B101" s="242" t="s">
        <v>31</v>
      </c>
      <c r="C101" s="639" t="s">
        <v>188</v>
      </c>
      <c r="D101" s="105"/>
      <c r="E101" s="230">
        <v>62.01</v>
      </c>
      <c r="F101" s="320"/>
      <c r="G101" s="105">
        <v>22</v>
      </c>
      <c r="H101" s="230">
        <v>66.319999999999993</v>
      </c>
      <c r="I101" s="320">
        <v>62.59</v>
      </c>
      <c r="J101" s="105"/>
      <c r="K101" s="230">
        <v>69.77</v>
      </c>
      <c r="L101" s="320"/>
      <c r="M101" s="105">
        <v>21</v>
      </c>
      <c r="N101" s="230">
        <v>69.900000000000006</v>
      </c>
      <c r="O101" s="320">
        <v>59.9</v>
      </c>
      <c r="P101" s="647">
        <v>102</v>
      </c>
      <c r="Q101" s="484">
        <v>66</v>
      </c>
      <c r="R101" s="473">
        <v>103</v>
      </c>
      <c r="S101" s="484">
        <v>94</v>
      </c>
      <c r="T101" s="493">
        <f t="shared" ref="T101:T114" si="3">SUM(P101:S101)</f>
        <v>365</v>
      </c>
      <c r="U101" s="16"/>
      <c r="V101" s="16"/>
      <c r="W101" s="16"/>
      <c r="X101" s="16"/>
      <c r="Y101" s="16"/>
      <c r="Z101" s="16"/>
      <c r="AA101" s="16"/>
      <c r="AB101" s="16"/>
      <c r="AC101" s="16"/>
    </row>
    <row r="102" spans="1:29" ht="15" customHeight="1" x14ac:dyDescent="0.25">
      <c r="A102" s="68">
        <v>98</v>
      </c>
      <c r="B102" s="242" t="s">
        <v>13</v>
      </c>
      <c r="C102" s="538" t="s">
        <v>176</v>
      </c>
      <c r="D102" s="99">
        <v>21</v>
      </c>
      <c r="E102" s="229">
        <v>62.01</v>
      </c>
      <c r="F102" s="310">
        <v>51</v>
      </c>
      <c r="G102" s="99">
        <v>18</v>
      </c>
      <c r="H102" s="229">
        <v>66.319999999999993</v>
      </c>
      <c r="I102" s="310">
        <v>59</v>
      </c>
      <c r="J102" s="99">
        <v>40</v>
      </c>
      <c r="K102" s="229">
        <v>69.77</v>
      </c>
      <c r="L102" s="310">
        <v>53</v>
      </c>
      <c r="M102" s="99">
        <v>24</v>
      </c>
      <c r="N102" s="229">
        <v>69.900000000000006</v>
      </c>
      <c r="O102" s="310">
        <v>54</v>
      </c>
      <c r="P102" s="643">
        <v>90</v>
      </c>
      <c r="Q102" s="487">
        <v>80</v>
      </c>
      <c r="R102" s="476">
        <v>99</v>
      </c>
      <c r="S102" s="487">
        <v>97</v>
      </c>
      <c r="T102" s="493">
        <f t="shared" si="3"/>
        <v>366</v>
      </c>
      <c r="U102" s="16"/>
      <c r="V102" s="16"/>
      <c r="W102" s="16"/>
      <c r="X102" s="16"/>
      <c r="Y102" s="16"/>
      <c r="Z102" s="16"/>
      <c r="AA102" s="16"/>
      <c r="AB102" s="16"/>
      <c r="AC102" s="16"/>
    </row>
    <row r="103" spans="1:29" ht="15" customHeight="1" x14ac:dyDescent="0.25">
      <c r="A103" s="68">
        <v>99</v>
      </c>
      <c r="B103" s="242" t="s">
        <v>16</v>
      </c>
      <c r="C103" s="497" t="s">
        <v>54</v>
      </c>
      <c r="D103" s="102">
        <v>26</v>
      </c>
      <c r="E103" s="231">
        <v>62.01</v>
      </c>
      <c r="F103" s="314">
        <v>49</v>
      </c>
      <c r="G103" s="102">
        <v>21</v>
      </c>
      <c r="H103" s="231">
        <v>66.319999999999993</v>
      </c>
      <c r="I103" s="314">
        <v>59</v>
      </c>
      <c r="J103" s="102">
        <v>13</v>
      </c>
      <c r="K103" s="231">
        <v>69.77</v>
      </c>
      <c r="L103" s="314">
        <v>56.5</v>
      </c>
      <c r="M103" s="102"/>
      <c r="N103" s="231">
        <v>69.900000000000006</v>
      </c>
      <c r="O103" s="314"/>
      <c r="P103" s="643">
        <v>99</v>
      </c>
      <c r="Q103" s="487">
        <v>79</v>
      </c>
      <c r="R103" s="476">
        <v>91</v>
      </c>
      <c r="S103" s="487">
        <v>99</v>
      </c>
      <c r="T103" s="493">
        <f t="shared" si="3"/>
        <v>368</v>
      </c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ht="15" customHeight="1" thickBot="1" x14ac:dyDescent="0.3">
      <c r="A104" s="80">
        <v>100</v>
      </c>
      <c r="B104" s="41" t="s">
        <v>16</v>
      </c>
      <c r="C104" s="665" t="s">
        <v>44</v>
      </c>
      <c r="D104" s="101">
        <v>27</v>
      </c>
      <c r="E104" s="312">
        <v>62.01</v>
      </c>
      <c r="F104" s="313">
        <v>41.7</v>
      </c>
      <c r="G104" s="101">
        <v>22</v>
      </c>
      <c r="H104" s="312">
        <v>66.319999999999993</v>
      </c>
      <c r="I104" s="313">
        <v>55.2</v>
      </c>
      <c r="J104" s="101">
        <v>26</v>
      </c>
      <c r="K104" s="312">
        <v>69.77</v>
      </c>
      <c r="L104" s="313">
        <v>61.1</v>
      </c>
      <c r="M104" s="101"/>
      <c r="N104" s="312">
        <v>69.900000000000006</v>
      </c>
      <c r="O104" s="313"/>
      <c r="P104" s="644">
        <v>101</v>
      </c>
      <c r="Q104" s="483">
        <v>91</v>
      </c>
      <c r="R104" s="472">
        <v>77</v>
      </c>
      <c r="S104" s="483">
        <v>99</v>
      </c>
      <c r="T104" s="494">
        <f t="shared" si="3"/>
        <v>368</v>
      </c>
      <c r="U104" s="16"/>
      <c r="V104" s="16"/>
      <c r="W104" s="16"/>
      <c r="X104" s="16"/>
      <c r="Y104" s="16"/>
      <c r="Z104" s="16"/>
      <c r="AA104" s="16"/>
      <c r="AB104" s="16"/>
      <c r="AC104" s="16"/>
    </row>
    <row r="105" spans="1:29" ht="15" customHeight="1" x14ac:dyDescent="0.25">
      <c r="A105" s="70">
        <v>101</v>
      </c>
      <c r="B105" s="40" t="s">
        <v>23</v>
      </c>
      <c r="C105" s="660" t="s">
        <v>173</v>
      </c>
      <c r="D105" s="517"/>
      <c r="E105" s="521">
        <v>62.01</v>
      </c>
      <c r="F105" s="526"/>
      <c r="G105" s="517"/>
      <c r="H105" s="521">
        <v>66.319999999999993</v>
      </c>
      <c r="I105" s="526"/>
      <c r="J105" s="517"/>
      <c r="K105" s="521">
        <v>69.77</v>
      </c>
      <c r="L105" s="526"/>
      <c r="M105" s="517">
        <v>22</v>
      </c>
      <c r="N105" s="521">
        <v>69.900000000000006</v>
      </c>
      <c r="O105" s="526">
        <v>66.099999999999994</v>
      </c>
      <c r="P105" s="648">
        <v>102</v>
      </c>
      <c r="Q105" s="480">
        <v>101</v>
      </c>
      <c r="R105" s="630">
        <v>103</v>
      </c>
      <c r="S105" s="632">
        <v>65</v>
      </c>
      <c r="T105" s="492">
        <f t="shared" si="3"/>
        <v>371</v>
      </c>
      <c r="U105" s="16"/>
      <c r="V105" s="16"/>
      <c r="W105" s="16"/>
      <c r="X105" s="16"/>
      <c r="Y105" s="16"/>
      <c r="Z105" s="16"/>
      <c r="AA105" s="16"/>
      <c r="AB105" s="16"/>
      <c r="AC105" s="16"/>
    </row>
    <row r="106" spans="1:29" ht="15" customHeight="1" x14ac:dyDescent="0.25">
      <c r="A106" s="69">
        <v>102</v>
      </c>
      <c r="B106" s="662" t="s">
        <v>31</v>
      </c>
      <c r="C106" s="624" t="s">
        <v>171</v>
      </c>
      <c r="D106" s="516">
        <v>20</v>
      </c>
      <c r="E106" s="520">
        <v>62.01</v>
      </c>
      <c r="F106" s="525">
        <v>55</v>
      </c>
      <c r="G106" s="516"/>
      <c r="H106" s="520">
        <v>66.319999999999993</v>
      </c>
      <c r="I106" s="525"/>
      <c r="J106" s="516">
        <v>29</v>
      </c>
      <c r="K106" s="520">
        <v>69.77</v>
      </c>
      <c r="L106" s="525">
        <v>54.7</v>
      </c>
      <c r="M106" s="516">
        <v>14</v>
      </c>
      <c r="N106" s="520">
        <v>69.900000000000006</v>
      </c>
      <c r="O106" s="525">
        <v>52.5</v>
      </c>
      <c r="P106" s="645">
        <v>77</v>
      </c>
      <c r="Q106" s="485">
        <v>101</v>
      </c>
      <c r="R106" s="474">
        <v>96</v>
      </c>
      <c r="S106" s="506">
        <v>98</v>
      </c>
      <c r="T106" s="505">
        <f t="shared" si="3"/>
        <v>372</v>
      </c>
      <c r="U106" s="16"/>
      <c r="V106" s="16"/>
      <c r="W106" s="16"/>
      <c r="X106" s="16"/>
      <c r="Y106" s="16"/>
      <c r="Z106" s="16"/>
      <c r="AA106" s="16"/>
      <c r="AB106" s="16"/>
      <c r="AC106" s="16"/>
    </row>
    <row r="107" spans="1:29" s="94" customFormat="1" ht="15" customHeight="1" x14ac:dyDescent="0.25">
      <c r="A107" s="71">
        <v>103</v>
      </c>
      <c r="B107" s="242" t="s">
        <v>31</v>
      </c>
      <c r="C107" s="196" t="s">
        <v>159</v>
      </c>
      <c r="D107" s="509"/>
      <c r="E107" s="230">
        <v>62.01</v>
      </c>
      <c r="F107" s="510"/>
      <c r="G107" s="509">
        <v>18</v>
      </c>
      <c r="H107" s="230">
        <v>66.319999999999993</v>
      </c>
      <c r="I107" s="510">
        <v>59.2</v>
      </c>
      <c r="J107" s="509"/>
      <c r="K107" s="230">
        <v>69.77</v>
      </c>
      <c r="L107" s="510"/>
      <c r="M107" s="509">
        <v>30</v>
      </c>
      <c r="N107" s="230">
        <v>69.900000000000006</v>
      </c>
      <c r="O107" s="510">
        <v>61.7</v>
      </c>
      <c r="P107" s="647">
        <v>102</v>
      </c>
      <c r="Q107" s="511">
        <v>78</v>
      </c>
      <c r="R107" s="473">
        <v>103</v>
      </c>
      <c r="S107" s="507">
        <v>89</v>
      </c>
      <c r="T107" s="493">
        <f t="shared" si="3"/>
        <v>372</v>
      </c>
      <c r="U107" s="16"/>
      <c r="V107" s="16"/>
      <c r="W107" s="16"/>
      <c r="X107" s="16"/>
      <c r="Y107" s="16"/>
      <c r="Z107" s="16"/>
      <c r="AA107" s="16"/>
      <c r="AB107" s="16"/>
      <c r="AC107" s="16"/>
    </row>
    <row r="108" spans="1:29" s="94" customFormat="1" ht="15" customHeight="1" x14ac:dyDescent="0.25">
      <c r="A108" s="71">
        <v>104</v>
      </c>
      <c r="B108" s="242" t="s">
        <v>23</v>
      </c>
      <c r="C108" s="163" t="s">
        <v>24</v>
      </c>
      <c r="D108" s="531">
        <v>28</v>
      </c>
      <c r="E108" s="231">
        <v>62.01</v>
      </c>
      <c r="F108" s="532">
        <v>54</v>
      </c>
      <c r="G108" s="531"/>
      <c r="H108" s="231">
        <v>66.319999999999993</v>
      </c>
      <c r="I108" s="532"/>
      <c r="J108" s="531">
        <v>40</v>
      </c>
      <c r="K108" s="231">
        <v>69.77</v>
      </c>
      <c r="L108" s="532">
        <v>51.9</v>
      </c>
      <c r="M108" s="531"/>
      <c r="N108" s="231">
        <v>69.900000000000006</v>
      </c>
      <c r="O108" s="532"/>
      <c r="P108" s="647">
        <v>82</v>
      </c>
      <c r="Q108" s="533">
        <v>101</v>
      </c>
      <c r="R108" s="475">
        <v>100</v>
      </c>
      <c r="S108" s="536">
        <v>99</v>
      </c>
      <c r="T108" s="493">
        <f t="shared" si="3"/>
        <v>382</v>
      </c>
      <c r="U108" s="16"/>
      <c r="V108" s="16"/>
      <c r="W108" s="16"/>
      <c r="X108" s="16"/>
      <c r="Y108" s="16"/>
      <c r="Z108" s="16"/>
      <c r="AA108" s="16"/>
      <c r="AB108" s="16"/>
      <c r="AC108" s="16"/>
    </row>
    <row r="109" spans="1:29" s="94" customFormat="1" ht="15" customHeight="1" x14ac:dyDescent="0.25">
      <c r="A109" s="71">
        <v>105</v>
      </c>
      <c r="B109" s="242" t="s">
        <v>23</v>
      </c>
      <c r="C109" s="537" t="s">
        <v>172</v>
      </c>
      <c r="D109" s="509"/>
      <c r="E109" s="230">
        <v>62.01</v>
      </c>
      <c r="F109" s="510"/>
      <c r="G109" s="509"/>
      <c r="H109" s="230">
        <v>66.319999999999993</v>
      </c>
      <c r="I109" s="510"/>
      <c r="J109" s="509"/>
      <c r="K109" s="230">
        <v>69.77</v>
      </c>
      <c r="L109" s="510"/>
      <c r="M109" s="509">
        <v>22</v>
      </c>
      <c r="N109" s="230">
        <v>69.900000000000006</v>
      </c>
      <c r="O109" s="510">
        <v>63.5</v>
      </c>
      <c r="P109" s="647">
        <v>102</v>
      </c>
      <c r="Q109" s="511">
        <v>101</v>
      </c>
      <c r="R109" s="473">
        <v>103</v>
      </c>
      <c r="S109" s="507">
        <v>76</v>
      </c>
      <c r="T109" s="493">
        <f t="shared" si="3"/>
        <v>382</v>
      </c>
      <c r="U109" s="16"/>
      <c r="V109" s="16"/>
      <c r="W109" s="16"/>
      <c r="X109" s="16"/>
      <c r="Y109" s="16"/>
      <c r="Z109" s="16"/>
      <c r="AA109" s="16"/>
      <c r="AB109" s="16"/>
      <c r="AC109" s="16"/>
    </row>
    <row r="110" spans="1:29" s="94" customFormat="1" ht="15" customHeight="1" x14ac:dyDescent="0.25">
      <c r="A110" s="71">
        <v>106</v>
      </c>
      <c r="B110" s="242" t="s">
        <v>1</v>
      </c>
      <c r="C110" s="196" t="s">
        <v>161</v>
      </c>
      <c r="D110" s="509">
        <v>19</v>
      </c>
      <c r="E110" s="230">
        <v>62.01</v>
      </c>
      <c r="F110" s="510">
        <v>52.1</v>
      </c>
      <c r="G110" s="509">
        <v>18</v>
      </c>
      <c r="H110" s="230">
        <v>66.319999999999993</v>
      </c>
      <c r="I110" s="510">
        <v>48.444444444444443</v>
      </c>
      <c r="J110" s="509"/>
      <c r="K110" s="230">
        <v>69.77</v>
      </c>
      <c r="L110" s="510"/>
      <c r="M110" s="509"/>
      <c r="N110" s="230">
        <v>69.900000000000006</v>
      </c>
      <c r="O110" s="510"/>
      <c r="P110" s="647">
        <v>85</v>
      </c>
      <c r="Q110" s="511">
        <v>99</v>
      </c>
      <c r="R110" s="473">
        <v>103</v>
      </c>
      <c r="S110" s="507">
        <v>99</v>
      </c>
      <c r="T110" s="502">
        <f t="shared" si="3"/>
        <v>386</v>
      </c>
      <c r="U110" s="16"/>
      <c r="V110" s="16"/>
      <c r="W110" s="16"/>
      <c r="X110" s="16"/>
      <c r="Y110" s="16"/>
      <c r="Z110" s="16"/>
      <c r="AA110" s="16"/>
      <c r="AB110" s="16"/>
      <c r="AC110" s="16"/>
    </row>
    <row r="111" spans="1:29" s="94" customFormat="1" ht="15" customHeight="1" x14ac:dyDescent="0.25">
      <c r="A111" s="71">
        <v>107</v>
      </c>
      <c r="B111" s="242" t="s">
        <v>0</v>
      </c>
      <c r="C111" s="196" t="s">
        <v>42</v>
      </c>
      <c r="D111" s="509"/>
      <c r="E111" s="230">
        <v>62.01</v>
      </c>
      <c r="F111" s="510"/>
      <c r="G111" s="509"/>
      <c r="H111" s="230">
        <v>66.319999999999993</v>
      </c>
      <c r="I111" s="510"/>
      <c r="J111" s="509">
        <v>20</v>
      </c>
      <c r="K111" s="230">
        <v>69.77</v>
      </c>
      <c r="L111" s="510">
        <v>59.38095238095238</v>
      </c>
      <c r="M111" s="509"/>
      <c r="N111" s="230">
        <v>69.900000000000006</v>
      </c>
      <c r="O111" s="510"/>
      <c r="P111" s="647">
        <v>102</v>
      </c>
      <c r="Q111" s="511">
        <v>101</v>
      </c>
      <c r="R111" s="473">
        <v>86</v>
      </c>
      <c r="S111" s="507">
        <v>99</v>
      </c>
      <c r="T111" s="493">
        <f t="shared" si="3"/>
        <v>388</v>
      </c>
      <c r="U111" s="16"/>
      <c r="V111" s="16"/>
      <c r="W111" s="16"/>
      <c r="X111" s="16"/>
      <c r="Y111" s="16"/>
      <c r="Z111" s="16"/>
      <c r="AA111" s="16"/>
      <c r="AB111" s="16"/>
      <c r="AC111" s="16"/>
    </row>
    <row r="112" spans="1:29" s="94" customFormat="1" ht="15" customHeight="1" x14ac:dyDescent="0.25">
      <c r="A112" s="71">
        <v>108</v>
      </c>
      <c r="B112" s="661" t="s">
        <v>16</v>
      </c>
      <c r="C112" s="658" t="s">
        <v>186</v>
      </c>
      <c r="D112" s="634">
        <v>30</v>
      </c>
      <c r="E112" s="523">
        <v>62.01</v>
      </c>
      <c r="F112" s="637">
        <v>52</v>
      </c>
      <c r="G112" s="634"/>
      <c r="H112" s="523">
        <v>66.319999999999993</v>
      </c>
      <c r="I112" s="637"/>
      <c r="J112" s="634"/>
      <c r="K112" s="523">
        <v>69.77</v>
      </c>
      <c r="L112" s="637"/>
      <c r="M112" s="634"/>
      <c r="N112" s="523">
        <v>69.900000000000006</v>
      </c>
      <c r="O112" s="637"/>
      <c r="P112" s="652">
        <v>86</v>
      </c>
      <c r="Q112" s="511">
        <v>101</v>
      </c>
      <c r="R112" s="473">
        <v>103</v>
      </c>
      <c r="S112" s="507">
        <v>99</v>
      </c>
      <c r="T112" s="493">
        <f t="shared" si="3"/>
        <v>389</v>
      </c>
      <c r="U112" s="16"/>
      <c r="V112" s="16"/>
      <c r="W112" s="16"/>
      <c r="X112" s="16"/>
      <c r="Y112" s="16"/>
      <c r="Z112" s="16"/>
      <c r="AA112" s="16"/>
      <c r="AB112" s="16"/>
      <c r="AC112" s="16"/>
    </row>
    <row r="113" spans="1:29" s="94" customFormat="1" ht="15" customHeight="1" x14ac:dyDescent="0.25">
      <c r="A113" s="656">
        <v>109</v>
      </c>
      <c r="B113" s="663" t="s">
        <v>13</v>
      </c>
      <c r="C113" s="541" t="s">
        <v>180</v>
      </c>
      <c r="D113" s="668">
        <v>26</v>
      </c>
      <c r="E113" s="500">
        <v>62.01</v>
      </c>
      <c r="F113" s="672">
        <v>51</v>
      </c>
      <c r="G113" s="668">
        <v>16</v>
      </c>
      <c r="H113" s="500">
        <v>66.319999999999993</v>
      </c>
      <c r="I113" s="672">
        <v>48.5</v>
      </c>
      <c r="J113" s="668">
        <v>19</v>
      </c>
      <c r="K113" s="500">
        <v>69.77</v>
      </c>
      <c r="L113" s="672">
        <v>43</v>
      </c>
      <c r="M113" s="668"/>
      <c r="N113" s="500">
        <v>69.900000000000006</v>
      </c>
      <c r="O113" s="672"/>
      <c r="P113" s="647">
        <v>91</v>
      </c>
      <c r="Q113" s="511">
        <v>98</v>
      </c>
      <c r="R113" s="473">
        <v>102</v>
      </c>
      <c r="S113" s="507">
        <v>99</v>
      </c>
      <c r="T113" s="502">
        <f t="shared" si="3"/>
        <v>390</v>
      </c>
      <c r="U113" s="16"/>
      <c r="V113" s="16"/>
      <c r="W113" s="16"/>
      <c r="X113" s="16"/>
      <c r="Y113" s="16"/>
      <c r="Z113" s="16"/>
      <c r="AA113" s="16"/>
      <c r="AB113" s="16"/>
      <c r="AC113" s="16"/>
    </row>
    <row r="114" spans="1:29" s="94" customFormat="1" ht="15" customHeight="1" thickBot="1" x14ac:dyDescent="0.3">
      <c r="A114" s="80">
        <v>110</v>
      </c>
      <c r="B114" s="41" t="s">
        <v>23</v>
      </c>
      <c r="C114" s="195" t="s">
        <v>26</v>
      </c>
      <c r="D114" s="667">
        <v>17</v>
      </c>
      <c r="E114" s="312">
        <v>62.01</v>
      </c>
      <c r="F114" s="671">
        <v>44.5</v>
      </c>
      <c r="G114" s="667">
        <v>18</v>
      </c>
      <c r="H114" s="312">
        <v>66.319999999999993</v>
      </c>
      <c r="I114" s="671">
        <v>46.9</v>
      </c>
      <c r="J114" s="667">
        <v>27</v>
      </c>
      <c r="K114" s="312">
        <v>69.77</v>
      </c>
      <c r="L114" s="671">
        <v>47</v>
      </c>
      <c r="M114" s="667"/>
      <c r="N114" s="312">
        <v>69.900000000000006</v>
      </c>
      <c r="O114" s="671"/>
      <c r="P114" s="644">
        <v>100</v>
      </c>
      <c r="Q114" s="512">
        <v>100</v>
      </c>
      <c r="R114" s="472">
        <v>101</v>
      </c>
      <c r="S114" s="508">
        <v>99</v>
      </c>
      <c r="T114" s="675">
        <f t="shared" si="3"/>
        <v>400</v>
      </c>
      <c r="U114" s="16"/>
      <c r="V114" s="16"/>
      <c r="W114" s="16"/>
      <c r="X114" s="16"/>
      <c r="Y114" s="16"/>
      <c r="Z114" s="16"/>
      <c r="AA114" s="16"/>
      <c r="AB114" s="16"/>
      <c r="AC114" s="16"/>
    </row>
    <row r="115" spans="1:29" x14ac:dyDescent="0.25">
      <c r="A115" s="16"/>
      <c r="B115" s="74"/>
      <c r="C115" s="89" t="s">
        <v>67</v>
      </c>
      <c r="D115" s="89"/>
      <c r="E115" s="89"/>
      <c r="F115" s="111">
        <f>AVERAGE(F5:F114)</f>
        <v>60.124489745886962</v>
      </c>
      <c r="G115" s="89"/>
      <c r="H115" s="89"/>
      <c r="I115" s="111">
        <f>AVERAGE(I5:I106)</f>
        <v>65.321200732092947</v>
      </c>
      <c r="J115" s="89"/>
      <c r="K115" s="89"/>
      <c r="L115" s="111">
        <f>AVERAGE(L5:L106)</f>
        <v>65.632421466212065</v>
      </c>
      <c r="M115" s="89"/>
      <c r="N115" s="89"/>
      <c r="O115" s="111">
        <f>AVERAGE(O5:O106)</f>
        <v>68.430577672912435</v>
      </c>
      <c r="P115" s="111"/>
      <c r="Q115" s="111"/>
      <c r="R115" s="111"/>
      <c r="S115" s="90"/>
      <c r="T115" s="74"/>
      <c r="U115" s="88"/>
      <c r="V115" s="16"/>
      <c r="W115" s="16"/>
      <c r="X115" s="16"/>
      <c r="Y115" s="16"/>
      <c r="Z115" s="16"/>
      <c r="AA115" s="16"/>
      <c r="AB115" s="16"/>
      <c r="AC115" s="16"/>
    </row>
    <row r="116" spans="1:29" x14ac:dyDescent="0.25">
      <c r="A116" s="16"/>
      <c r="B116" s="86"/>
      <c r="C116" s="87" t="s">
        <v>81</v>
      </c>
      <c r="D116" s="238"/>
      <c r="E116" s="238"/>
      <c r="F116" s="239">
        <v>62.01</v>
      </c>
      <c r="G116" s="238"/>
      <c r="H116" s="238"/>
      <c r="I116" s="239">
        <v>66.319999999999993</v>
      </c>
      <c r="J116" s="238"/>
      <c r="K116" s="238"/>
      <c r="L116" s="239">
        <v>69.77</v>
      </c>
      <c r="M116" s="238"/>
      <c r="N116" s="238"/>
      <c r="O116" s="239">
        <v>69.900000000000006</v>
      </c>
      <c r="P116" s="239"/>
      <c r="Q116" s="239"/>
      <c r="R116" s="239"/>
      <c r="S116" s="86"/>
      <c r="T116" s="88"/>
      <c r="U116" s="16"/>
      <c r="V116" s="16"/>
      <c r="W116" s="16"/>
      <c r="X116" s="16"/>
      <c r="Y116" s="16"/>
      <c r="Z116" s="16"/>
      <c r="AA116" s="16"/>
      <c r="AB116" s="16"/>
      <c r="AC116" s="16"/>
    </row>
    <row r="117" spans="1:29" x14ac:dyDescent="0.25">
      <c r="A117" s="16"/>
      <c r="B117" s="17"/>
      <c r="C117" s="17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7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</row>
    <row r="118" spans="1:29" s="8" customFormat="1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</row>
  </sheetData>
  <sortState ref="B114:C118">
    <sortCondition ref="B124"/>
  </sortState>
  <mergeCells count="10">
    <mergeCell ref="T3:T4"/>
    <mergeCell ref="A3:A4"/>
    <mergeCell ref="C3:C4"/>
    <mergeCell ref="B3:B4"/>
    <mergeCell ref="B1:C1"/>
    <mergeCell ref="M3:O3"/>
    <mergeCell ref="G3:I3"/>
    <mergeCell ref="J3:L3"/>
    <mergeCell ref="D3:F3"/>
    <mergeCell ref="P3:S3"/>
  </mergeCells>
  <conditionalFormatting sqref="S115:S116">
    <cfRule type="cellIs" dxfId="40" priority="1102" stopIfTrue="1" operator="equal">
      <formula>#REF!</formula>
    </cfRule>
    <cfRule type="containsBlanks" dxfId="39" priority="1103" stopIfTrue="1">
      <formula>LEN(TRIM(S115))=0</formula>
    </cfRule>
    <cfRule type="cellIs" dxfId="38" priority="1104" stopIfTrue="1" operator="greaterThanOrEqual">
      <formula>75</formula>
    </cfRule>
    <cfRule type="cellIs" dxfId="37" priority="1105" stopIfTrue="1" operator="between">
      <formula>75</formula>
      <formula>#REF!</formula>
    </cfRule>
    <cfRule type="cellIs" dxfId="36" priority="1106" stopIfTrue="1" operator="between">
      <formula>50</formula>
      <formula>#REF!</formula>
    </cfRule>
    <cfRule type="cellIs" dxfId="35" priority="1107" stopIfTrue="1" operator="lessThan">
      <formula>50</formula>
    </cfRule>
  </conditionalFormatting>
  <conditionalFormatting sqref="I5:I116">
    <cfRule type="cellIs" dxfId="34" priority="1372" operator="equal">
      <formula>$I$115</formula>
    </cfRule>
    <cfRule type="containsBlanks" dxfId="33" priority="1374">
      <formula>LEN(TRIM(I5))=0</formula>
    </cfRule>
    <cfRule type="cellIs" dxfId="32" priority="1375" operator="lessThan">
      <formula>50</formula>
    </cfRule>
    <cfRule type="cellIs" dxfId="31" priority="1376" operator="between">
      <formula>$I$115</formula>
      <formula>50</formula>
    </cfRule>
    <cfRule type="cellIs" dxfId="30" priority="1377" operator="between">
      <formula>74.999</formula>
      <formula>$I$115</formula>
    </cfRule>
    <cfRule type="cellIs" dxfId="29" priority="1378" operator="greaterThanOrEqual">
      <formula>75</formula>
    </cfRule>
  </conditionalFormatting>
  <conditionalFormatting sqref="L5:L116">
    <cfRule type="cellIs" dxfId="28" priority="1386" operator="equal">
      <formula>$L$115</formula>
    </cfRule>
    <cfRule type="containsBlanks" dxfId="27" priority="1387">
      <formula>LEN(TRIM(L5))=0</formula>
    </cfRule>
    <cfRule type="cellIs" dxfId="26" priority="1388" operator="lessThan">
      <formula>50</formula>
    </cfRule>
    <cfRule type="cellIs" dxfId="25" priority="1389" operator="between">
      <formula>$L$115</formula>
      <formula>50</formula>
    </cfRule>
    <cfRule type="cellIs" dxfId="24" priority="1390" operator="between">
      <formula>75</formula>
      <formula>$L$115</formula>
    </cfRule>
    <cfRule type="cellIs" dxfId="23" priority="1391" operator="greaterThanOrEqual">
      <formula>75</formula>
    </cfRule>
  </conditionalFormatting>
  <conditionalFormatting sqref="O115:P116 O5:O114">
    <cfRule type="cellIs" dxfId="22" priority="1398" operator="between">
      <formula>$O$115</formula>
      <formula>68.528</formula>
    </cfRule>
    <cfRule type="containsBlanks" dxfId="21" priority="1399">
      <formula>LEN(TRIM(O5))=0</formula>
    </cfRule>
    <cfRule type="cellIs" dxfId="20" priority="1400" operator="lessThan">
      <formula>50</formula>
    </cfRule>
    <cfRule type="cellIs" dxfId="19" priority="1401" operator="between">
      <formula>$O$115</formula>
      <formula>50</formula>
    </cfRule>
    <cfRule type="cellIs" dxfId="18" priority="1402" operator="between">
      <formula>74.999</formula>
      <formula>$O$115</formula>
    </cfRule>
    <cfRule type="cellIs" dxfId="17" priority="1403" operator="greaterThanOrEqual">
      <formula>75</formula>
    </cfRule>
  </conditionalFormatting>
  <conditionalFormatting sqref="F5:F116">
    <cfRule type="cellIs" dxfId="16" priority="1" operator="equal">
      <formula>$F$115</formula>
    </cfRule>
    <cfRule type="containsBlanks" dxfId="15" priority="3">
      <formula>LEN(TRIM(F5))=0</formula>
    </cfRule>
    <cfRule type="cellIs" dxfId="14" priority="4" operator="lessThan">
      <formula>50</formula>
    </cfRule>
    <cfRule type="cellIs" dxfId="13" priority="5" operator="between">
      <formula>$F$115</formula>
      <formula>50</formula>
    </cfRule>
    <cfRule type="cellIs" dxfId="12" priority="6" operator="between">
      <formula>75</formula>
      <formula>$F$115</formula>
    </cfRule>
    <cfRule type="cellIs" dxfId="11" priority="7" operator="greaterThanOrEqual">
      <formula>75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5" sqref="C5"/>
    </sheetView>
  </sheetViews>
  <sheetFormatPr defaultRowHeight="15" x14ac:dyDescent="0.25"/>
  <cols>
    <col min="1" max="1" width="5.7109375" style="44" customWidth="1"/>
    <col min="2" max="2" width="18.7109375" style="44" customWidth="1"/>
    <col min="3" max="3" width="31.7109375" style="44" customWidth="1"/>
    <col min="4" max="5" width="9.7109375" style="44" customWidth="1"/>
    <col min="6" max="6" width="6.5703125" style="44" customWidth="1"/>
    <col min="7" max="16384" width="9.140625" style="44"/>
  </cols>
  <sheetData>
    <row r="1" spans="1:8" x14ac:dyDescent="0.25">
      <c r="G1" s="21"/>
      <c r="H1" s="44" t="s">
        <v>89</v>
      </c>
    </row>
    <row r="2" spans="1:8" ht="15.75" x14ac:dyDescent="0.25">
      <c r="B2" s="696" t="s">
        <v>86</v>
      </c>
      <c r="C2" s="696"/>
      <c r="D2" s="63"/>
      <c r="E2" s="43"/>
      <c r="G2" s="62"/>
      <c r="H2" s="44" t="s">
        <v>90</v>
      </c>
    </row>
    <row r="3" spans="1:8" x14ac:dyDescent="0.25">
      <c r="E3" s="93">
        <v>2024</v>
      </c>
      <c r="G3" s="22"/>
      <c r="H3" s="44" t="s">
        <v>91</v>
      </c>
    </row>
    <row r="4" spans="1:8" ht="15.75" thickBot="1" x14ac:dyDescent="0.3">
      <c r="G4" s="23"/>
      <c r="H4" s="44" t="s">
        <v>92</v>
      </c>
    </row>
    <row r="5" spans="1:8" ht="30" customHeight="1" thickBot="1" x14ac:dyDescent="0.3">
      <c r="A5" s="5" t="s">
        <v>41</v>
      </c>
      <c r="B5" s="30" t="s">
        <v>40</v>
      </c>
      <c r="C5" s="30" t="s">
        <v>87</v>
      </c>
      <c r="D5" s="30" t="s">
        <v>68</v>
      </c>
      <c r="E5" s="91" t="s">
        <v>70</v>
      </c>
    </row>
    <row r="6" spans="1:8" ht="15" customHeight="1" thickBot="1" x14ac:dyDescent="0.3">
      <c r="A6" s="5"/>
      <c r="B6" s="42"/>
      <c r="C6" s="82" t="s">
        <v>105</v>
      </c>
      <c r="D6" s="82">
        <f>SUM(D7:D107)</f>
        <v>5241</v>
      </c>
      <c r="E6" s="83">
        <f>AVERAGE(E7:E107)</f>
        <v>60.124489745886962</v>
      </c>
      <c r="F6" s="1"/>
    </row>
    <row r="7" spans="1:8" ht="15" customHeight="1" x14ac:dyDescent="0.25">
      <c r="A7" s="11">
        <v>1</v>
      </c>
      <c r="B7" s="186" t="s">
        <v>0</v>
      </c>
      <c r="C7" s="187" t="s">
        <v>65</v>
      </c>
      <c r="D7" s="188">
        <v>87</v>
      </c>
      <c r="E7" s="189">
        <v>79.149425287356323</v>
      </c>
      <c r="F7" s="45"/>
    </row>
    <row r="8" spans="1:8" ht="15" customHeight="1" x14ac:dyDescent="0.25">
      <c r="A8" s="12">
        <v>2</v>
      </c>
      <c r="B8" s="190" t="s">
        <v>0</v>
      </c>
      <c r="C8" s="167" t="s">
        <v>102</v>
      </c>
      <c r="D8" s="168">
        <v>56</v>
      </c>
      <c r="E8" s="64">
        <v>74.099999999999994</v>
      </c>
      <c r="F8" s="1"/>
    </row>
    <row r="9" spans="1:8" ht="15" customHeight="1" x14ac:dyDescent="0.25">
      <c r="A9" s="12">
        <v>3</v>
      </c>
      <c r="B9" s="190" t="s">
        <v>31</v>
      </c>
      <c r="C9" s="167" t="s">
        <v>35</v>
      </c>
      <c r="D9" s="168">
        <v>71</v>
      </c>
      <c r="E9" s="64">
        <v>71</v>
      </c>
      <c r="F9" s="1"/>
    </row>
    <row r="10" spans="1:8" ht="15" customHeight="1" x14ac:dyDescent="0.25">
      <c r="A10" s="12">
        <v>4</v>
      </c>
      <c r="B10" s="190" t="s">
        <v>1</v>
      </c>
      <c r="C10" s="167" t="s">
        <v>145</v>
      </c>
      <c r="D10" s="180">
        <v>120</v>
      </c>
      <c r="E10" s="65">
        <v>70.900000000000006</v>
      </c>
      <c r="F10" s="4"/>
      <c r="G10" s="3"/>
    </row>
    <row r="11" spans="1:8" ht="15" customHeight="1" x14ac:dyDescent="0.25">
      <c r="A11" s="12">
        <v>5</v>
      </c>
      <c r="B11" s="190" t="s">
        <v>1</v>
      </c>
      <c r="C11" s="167" t="s">
        <v>78</v>
      </c>
      <c r="D11" s="168">
        <v>101</v>
      </c>
      <c r="E11" s="64">
        <v>68.900000000000006</v>
      </c>
      <c r="F11" s="4"/>
      <c r="G11" s="3"/>
    </row>
    <row r="12" spans="1:8" ht="15" customHeight="1" x14ac:dyDescent="0.25">
      <c r="A12" s="12">
        <v>6</v>
      </c>
      <c r="B12" s="190" t="s">
        <v>16</v>
      </c>
      <c r="C12" s="167" t="s">
        <v>189</v>
      </c>
      <c r="D12" s="168">
        <v>23</v>
      </c>
      <c r="E12" s="64">
        <v>68.400000000000006</v>
      </c>
      <c r="F12" s="4"/>
      <c r="G12" s="3"/>
    </row>
    <row r="13" spans="1:8" ht="15" customHeight="1" x14ac:dyDescent="0.25">
      <c r="A13" s="12">
        <v>7</v>
      </c>
      <c r="B13" s="190" t="s">
        <v>0</v>
      </c>
      <c r="C13" s="167" t="s">
        <v>73</v>
      </c>
      <c r="D13" s="168">
        <v>46</v>
      </c>
      <c r="E13" s="64">
        <v>68.391304347826093</v>
      </c>
      <c r="F13" s="4"/>
      <c r="G13" s="3"/>
    </row>
    <row r="14" spans="1:8" ht="15" customHeight="1" x14ac:dyDescent="0.25">
      <c r="A14" s="12">
        <v>8</v>
      </c>
      <c r="B14" s="190" t="s">
        <v>38</v>
      </c>
      <c r="C14" s="167" t="s">
        <v>49</v>
      </c>
      <c r="D14" s="168">
        <v>124</v>
      </c>
      <c r="E14" s="64">
        <v>68.099999999999994</v>
      </c>
      <c r="F14" s="4"/>
      <c r="G14" s="3"/>
    </row>
    <row r="15" spans="1:8" ht="15" customHeight="1" x14ac:dyDescent="0.25">
      <c r="A15" s="12">
        <v>9</v>
      </c>
      <c r="B15" s="190" t="s">
        <v>23</v>
      </c>
      <c r="C15" s="167" t="s">
        <v>29</v>
      </c>
      <c r="D15" s="168">
        <v>39</v>
      </c>
      <c r="E15" s="64">
        <v>68</v>
      </c>
      <c r="F15" s="4"/>
      <c r="G15" s="3"/>
    </row>
    <row r="16" spans="1:8" ht="15" customHeight="1" thickBot="1" x14ac:dyDescent="0.3">
      <c r="A16" s="13">
        <v>10</v>
      </c>
      <c r="B16" s="66" t="s">
        <v>16</v>
      </c>
      <c r="C16" s="616" t="s">
        <v>141</v>
      </c>
      <c r="D16" s="78">
        <v>46</v>
      </c>
      <c r="E16" s="79">
        <v>68</v>
      </c>
      <c r="F16" s="4"/>
      <c r="G16" s="3"/>
    </row>
    <row r="17" spans="1:7" ht="15" customHeight="1" x14ac:dyDescent="0.25">
      <c r="A17" s="12">
        <v>11</v>
      </c>
      <c r="B17" s="76" t="s">
        <v>1</v>
      </c>
      <c r="C17" s="33" t="s">
        <v>167</v>
      </c>
      <c r="D17" s="52">
        <v>55</v>
      </c>
      <c r="E17" s="77">
        <v>68</v>
      </c>
      <c r="F17" s="4"/>
      <c r="G17" s="3"/>
    </row>
    <row r="18" spans="1:7" ht="15" customHeight="1" x14ac:dyDescent="0.25">
      <c r="A18" s="12">
        <v>12</v>
      </c>
      <c r="B18" s="190" t="s">
        <v>31</v>
      </c>
      <c r="C18" s="167" t="s">
        <v>37</v>
      </c>
      <c r="D18" s="168">
        <v>47</v>
      </c>
      <c r="E18" s="64">
        <v>67.900000000000006</v>
      </c>
      <c r="F18" s="4"/>
      <c r="G18" s="3"/>
    </row>
    <row r="19" spans="1:7" ht="15" customHeight="1" x14ac:dyDescent="0.25">
      <c r="A19" s="12">
        <v>13</v>
      </c>
      <c r="B19" s="190" t="s">
        <v>1</v>
      </c>
      <c r="C19" s="167" t="s">
        <v>149</v>
      </c>
      <c r="D19" s="168">
        <v>54</v>
      </c>
      <c r="E19" s="64">
        <v>67.5</v>
      </c>
      <c r="F19" s="4"/>
      <c r="G19" s="3"/>
    </row>
    <row r="20" spans="1:7" ht="15" customHeight="1" x14ac:dyDescent="0.25">
      <c r="A20" s="12">
        <v>14</v>
      </c>
      <c r="B20" s="190" t="s">
        <v>13</v>
      </c>
      <c r="C20" s="167" t="s">
        <v>124</v>
      </c>
      <c r="D20" s="168">
        <v>61</v>
      </c>
      <c r="E20" s="64">
        <v>67.400000000000006</v>
      </c>
      <c r="F20" s="4"/>
      <c r="G20" s="3"/>
    </row>
    <row r="21" spans="1:7" ht="15" customHeight="1" x14ac:dyDescent="0.25">
      <c r="A21" s="12">
        <v>15</v>
      </c>
      <c r="B21" s="190" t="s">
        <v>13</v>
      </c>
      <c r="C21" s="167" t="s">
        <v>75</v>
      </c>
      <c r="D21" s="168">
        <v>43</v>
      </c>
      <c r="E21" s="64">
        <v>66.7</v>
      </c>
      <c r="F21" s="4"/>
      <c r="G21" s="3"/>
    </row>
    <row r="22" spans="1:7" ht="15" customHeight="1" x14ac:dyDescent="0.25">
      <c r="A22" s="12">
        <v>16</v>
      </c>
      <c r="B22" s="190" t="s">
        <v>31</v>
      </c>
      <c r="C22" s="167" t="s">
        <v>34</v>
      </c>
      <c r="D22" s="168">
        <v>45</v>
      </c>
      <c r="E22" s="64">
        <v>66.5</v>
      </c>
      <c r="F22" s="4"/>
      <c r="G22" s="3"/>
    </row>
    <row r="23" spans="1:7" ht="15" customHeight="1" x14ac:dyDescent="0.25">
      <c r="A23" s="12">
        <v>17</v>
      </c>
      <c r="B23" s="190" t="s">
        <v>16</v>
      </c>
      <c r="C23" s="167" t="s">
        <v>142</v>
      </c>
      <c r="D23" s="168">
        <v>24</v>
      </c>
      <c r="E23" s="64">
        <v>66.3</v>
      </c>
      <c r="F23" s="4"/>
      <c r="G23" s="3"/>
    </row>
    <row r="24" spans="1:7" ht="15" customHeight="1" x14ac:dyDescent="0.25">
      <c r="A24" s="12">
        <v>18</v>
      </c>
      <c r="B24" s="190" t="s">
        <v>0</v>
      </c>
      <c r="C24" s="167" t="s">
        <v>64</v>
      </c>
      <c r="D24" s="168">
        <v>77</v>
      </c>
      <c r="E24" s="64">
        <v>66.285714285714292</v>
      </c>
      <c r="F24" s="4"/>
      <c r="G24" s="3"/>
    </row>
    <row r="25" spans="1:7" ht="15" customHeight="1" x14ac:dyDescent="0.25">
      <c r="A25" s="12">
        <v>19</v>
      </c>
      <c r="B25" s="190" t="s">
        <v>23</v>
      </c>
      <c r="C25" s="167" t="s">
        <v>97</v>
      </c>
      <c r="D25" s="168">
        <v>45</v>
      </c>
      <c r="E25" s="64">
        <v>66</v>
      </c>
      <c r="F25" s="4"/>
      <c r="G25" s="3"/>
    </row>
    <row r="26" spans="1:7" ht="15" customHeight="1" thickBot="1" x14ac:dyDescent="0.3">
      <c r="A26" s="67">
        <v>20</v>
      </c>
      <c r="B26" s="191" t="s">
        <v>16</v>
      </c>
      <c r="C26" s="192" t="s">
        <v>58</v>
      </c>
      <c r="D26" s="193">
        <v>96</v>
      </c>
      <c r="E26" s="194">
        <v>66</v>
      </c>
      <c r="F26" s="4"/>
      <c r="G26" s="3"/>
    </row>
    <row r="27" spans="1:7" ht="15" customHeight="1" x14ac:dyDescent="0.25">
      <c r="A27" s="11">
        <v>21</v>
      </c>
      <c r="B27" s="186" t="s">
        <v>16</v>
      </c>
      <c r="C27" s="187" t="s">
        <v>20</v>
      </c>
      <c r="D27" s="188">
        <v>48</v>
      </c>
      <c r="E27" s="189">
        <v>65.900000000000006</v>
      </c>
      <c r="F27" s="4"/>
      <c r="G27" s="3"/>
    </row>
    <row r="28" spans="1:7" ht="15" customHeight="1" x14ac:dyDescent="0.25">
      <c r="A28" s="12">
        <v>22</v>
      </c>
      <c r="B28" s="190" t="s">
        <v>31</v>
      </c>
      <c r="C28" s="167" t="s">
        <v>36</v>
      </c>
      <c r="D28" s="168">
        <v>94</v>
      </c>
      <c r="E28" s="64">
        <v>65.7</v>
      </c>
      <c r="F28" s="4"/>
      <c r="G28" s="3"/>
    </row>
    <row r="29" spans="1:7" ht="15" customHeight="1" x14ac:dyDescent="0.25">
      <c r="A29" s="12">
        <v>23</v>
      </c>
      <c r="B29" s="190" t="s">
        <v>16</v>
      </c>
      <c r="C29" s="167" t="s">
        <v>57</v>
      </c>
      <c r="D29" s="168">
        <v>157</v>
      </c>
      <c r="E29" s="64">
        <v>65.7</v>
      </c>
      <c r="F29" s="4"/>
      <c r="G29" s="3"/>
    </row>
    <row r="30" spans="1:7" ht="15" customHeight="1" x14ac:dyDescent="0.25">
      <c r="A30" s="12">
        <v>24</v>
      </c>
      <c r="B30" s="190" t="s">
        <v>0</v>
      </c>
      <c r="C30" s="167" t="s">
        <v>115</v>
      </c>
      <c r="D30" s="168">
        <v>94</v>
      </c>
      <c r="E30" s="64">
        <v>65.691489361702125</v>
      </c>
      <c r="F30" s="4"/>
      <c r="G30" s="3"/>
    </row>
    <row r="31" spans="1:7" ht="15" customHeight="1" x14ac:dyDescent="0.25">
      <c r="A31" s="12">
        <v>25</v>
      </c>
      <c r="B31" s="190" t="s">
        <v>38</v>
      </c>
      <c r="C31" s="167" t="s">
        <v>135</v>
      </c>
      <c r="D31" s="180">
        <v>72</v>
      </c>
      <c r="E31" s="65">
        <v>65.5</v>
      </c>
      <c r="F31" s="4"/>
      <c r="G31" s="3"/>
    </row>
    <row r="32" spans="1:7" ht="15" customHeight="1" x14ac:dyDescent="0.25">
      <c r="A32" s="12">
        <v>26</v>
      </c>
      <c r="B32" s="190" t="s">
        <v>23</v>
      </c>
      <c r="C32" s="167" t="s">
        <v>156</v>
      </c>
      <c r="D32" s="168">
        <v>39</v>
      </c>
      <c r="E32" s="64">
        <v>65.400000000000006</v>
      </c>
      <c r="F32" s="4"/>
      <c r="G32" s="3"/>
    </row>
    <row r="33" spans="1:7" ht="15" customHeight="1" x14ac:dyDescent="0.25">
      <c r="A33" s="12">
        <v>27</v>
      </c>
      <c r="B33" s="190" t="s">
        <v>1</v>
      </c>
      <c r="C33" s="167" t="s">
        <v>165</v>
      </c>
      <c r="D33" s="612">
        <v>32</v>
      </c>
      <c r="E33" s="613">
        <v>65.3</v>
      </c>
      <c r="F33" s="4"/>
      <c r="G33" s="3"/>
    </row>
    <row r="34" spans="1:7" ht="15" customHeight="1" x14ac:dyDescent="0.25">
      <c r="A34" s="12">
        <v>28</v>
      </c>
      <c r="B34" s="190" t="s">
        <v>16</v>
      </c>
      <c r="C34" s="167" t="s">
        <v>74</v>
      </c>
      <c r="D34" s="168">
        <v>138</v>
      </c>
      <c r="E34" s="64">
        <v>65</v>
      </c>
      <c r="F34" s="4"/>
      <c r="G34" s="3"/>
    </row>
    <row r="35" spans="1:7" ht="15" customHeight="1" x14ac:dyDescent="0.25">
      <c r="A35" s="12">
        <v>29</v>
      </c>
      <c r="B35" s="190" t="s">
        <v>1</v>
      </c>
      <c r="C35" s="167" t="s">
        <v>99</v>
      </c>
      <c r="D35" s="168">
        <v>105</v>
      </c>
      <c r="E35" s="64">
        <v>65</v>
      </c>
      <c r="F35" s="4"/>
      <c r="G35" s="3"/>
    </row>
    <row r="36" spans="1:7" ht="15" customHeight="1" thickBot="1" x14ac:dyDescent="0.3">
      <c r="A36" s="13">
        <v>30</v>
      </c>
      <c r="B36" s="66" t="s">
        <v>1</v>
      </c>
      <c r="C36" s="32" t="s">
        <v>9</v>
      </c>
      <c r="D36" s="78">
        <v>160</v>
      </c>
      <c r="E36" s="79">
        <v>65</v>
      </c>
      <c r="F36" s="4"/>
      <c r="G36" s="3"/>
    </row>
    <row r="37" spans="1:7" ht="15" customHeight="1" x14ac:dyDescent="0.25">
      <c r="A37" s="11">
        <v>31</v>
      </c>
      <c r="B37" s="186" t="s">
        <v>23</v>
      </c>
      <c r="C37" s="187" t="s">
        <v>53</v>
      </c>
      <c r="D37" s="188">
        <v>66</v>
      </c>
      <c r="E37" s="189">
        <v>64.599999999999994</v>
      </c>
      <c r="F37" s="4"/>
      <c r="G37" s="3"/>
    </row>
    <row r="38" spans="1:7" ht="15" customHeight="1" x14ac:dyDescent="0.25">
      <c r="A38" s="12">
        <v>32</v>
      </c>
      <c r="B38" s="190" t="s">
        <v>23</v>
      </c>
      <c r="C38" s="167" t="s">
        <v>48</v>
      </c>
      <c r="D38" s="168">
        <v>42</v>
      </c>
      <c r="E38" s="64">
        <v>64.099999999999994</v>
      </c>
      <c r="F38" s="4"/>
      <c r="G38" s="3"/>
    </row>
    <row r="39" spans="1:7" ht="15" customHeight="1" x14ac:dyDescent="0.25">
      <c r="A39" s="12">
        <v>33</v>
      </c>
      <c r="B39" s="190" t="s">
        <v>16</v>
      </c>
      <c r="C39" s="167" t="s">
        <v>19</v>
      </c>
      <c r="D39" s="168">
        <v>53</v>
      </c>
      <c r="E39" s="64">
        <v>64</v>
      </c>
      <c r="F39" s="4"/>
      <c r="G39" s="3"/>
    </row>
    <row r="40" spans="1:7" ht="15" customHeight="1" x14ac:dyDescent="0.25">
      <c r="A40" s="12">
        <v>34</v>
      </c>
      <c r="B40" s="190" t="s">
        <v>23</v>
      </c>
      <c r="C40" s="167" t="s">
        <v>22</v>
      </c>
      <c r="D40" s="168">
        <v>67</v>
      </c>
      <c r="E40" s="64">
        <v>63.4</v>
      </c>
      <c r="F40" s="4"/>
      <c r="G40" s="3"/>
    </row>
    <row r="41" spans="1:7" ht="15" customHeight="1" x14ac:dyDescent="0.25">
      <c r="A41" s="12">
        <v>35</v>
      </c>
      <c r="B41" s="190" t="s">
        <v>38</v>
      </c>
      <c r="C41" s="167" t="s">
        <v>51</v>
      </c>
      <c r="D41" s="168">
        <v>80</v>
      </c>
      <c r="E41" s="64">
        <v>63.287500000000001</v>
      </c>
      <c r="F41" s="4"/>
      <c r="G41" s="3"/>
    </row>
    <row r="42" spans="1:7" ht="15" customHeight="1" x14ac:dyDescent="0.25">
      <c r="A42" s="12">
        <v>36</v>
      </c>
      <c r="B42" s="190" t="s">
        <v>13</v>
      </c>
      <c r="C42" s="167" t="s">
        <v>175</v>
      </c>
      <c r="D42" s="168">
        <v>22</v>
      </c>
      <c r="E42" s="64">
        <v>63.1</v>
      </c>
      <c r="F42" s="4"/>
      <c r="G42" s="3"/>
    </row>
    <row r="43" spans="1:7" ht="15" customHeight="1" x14ac:dyDescent="0.25">
      <c r="A43" s="12">
        <v>37</v>
      </c>
      <c r="B43" s="190" t="s">
        <v>13</v>
      </c>
      <c r="C43" s="167" t="s">
        <v>179</v>
      </c>
      <c r="D43" s="168">
        <v>64</v>
      </c>
      <c r="E43" s="64">
        <v>63</v>
      </c>
      <c r="F43" s="4"/>
      <c r="G43" s="3"/>
    </row>
    <row r="44" spans="1:7" ht="15" customHeight="1" x14ac:dyDescent="0.25">
      <c r="A44" s="12">
        <v>38</v>
      </c>
      <c r="B44" s="190" t="s">
        <v>13</v>
      </c>
      <c r="C44" s="167" t="s">
        <v>178</v>
      </c>
      <c r="D44" s="168">
        <v>28</v>
      </c>
      <c r="E44" s="64">
        <v>62.9</v>
      </c>
      <c r="F44" s="4"/>
      <c r="G44" s="3"/>
    </row>
    <row r="45" spans="1:7" ht="15" customHeight="1" x14ac:dyDescent="0.25">
      <c r="A45" s="12">
        <v>39</v>
      </c>
      <c r="B45" s="190" t="s">
        <v>38</v>
      </c>
      <c r="C45" s="167" t="s">
        <v>187</v>
      </c>
      <c r="D45" s="168">
        <v>30</v>
      </c>
      <c r="E45" s="64">
        <v>62.8</v>
      </c>
      <c r="F45" s="4"/>
      <c r="G45" s="3"/>
    </row>
    <row r="46" spans="1:7" ht="15" customHeight="1" thickBot="1" x14ac:dyDescent="0.3">
      <c r="A46" s="29">
        <v>40</v>
      </c>
      <c r="B46" s="66" t="s">
        <v>13</v>
      </c>
      <c r="C46" s="32" t="s">
        <v>77</v>
      </c>
      <c r="D46" s="78">
        <v>57</v>
      </c>
      <c r="E46" s="79">
        <v>62.6</v>
      </c>
      <c r="F46" s="4"/>
      <c r="G46" s="3"/>
    </row>
    <row r="47" spans="1:7" ht="15" customHeight="1" x14ac:dyDescent="0.25">
      <c r="A47" s="11">
        <v>41</v>
      </c>
      <c r="B47" s="186" t="s">
        <v>13</v>
      </c>
      <c r="C47" s="187" t="s">
        <v>60</v>
      </c>
      <c r="D47" s="188">
        <v>40</v>
      </c>
      <c r="E47" s="189">
        <v>62</v>
      </c>
      <c r="F47" s="4"/>
      <c r="G47" s="3"/>
    </row>
    <row r="48" spans="1:7" ht="15" customHeight="1" x14ac:dyDescent="0.25">
      <c r="A48" s="12">
        <v>42</v>
      </c>
      <c r="B48" s="190" t="s">
        <v>13</v>
      </c>
      <c r="C48" s="167" t="s">
        <v>79</v>
      </c>
      <c r="D48" s="168">
        <v>33</v>
      </c>
      <c r="E48" s="64">
        <v>62</v>
      </c>
      <c r="F48" s="4"/>
      <c r="G48" s="3"/>
    </row>
    <row r="49" spans="1:7" ht="15" customHeight="1" x14ac:dyDescent="0.25">
      <c r="A49" s="67">
        <v>43</v>
      </c>
      <c r="B49" s="191" t="s">
        <v>1</v>
      </c>
      <c r="C49" s="192" t="s">
        <v>98</v>
      </c>
      <c r="D49" s="193">
        <v>119</v>
      </c>
      <c r="E49" s="194">
        <v>62</v>
      </c>
      <c r="F49" s="4"/>
      <c r="G49" s="3"/>
    </row>
    <row r="50" spans="1:7" ht="15" customHeight="1" x14ac:dyDescent="0.25">
      <c r="A50" s="28">
        <v>44</v>
      </c>
      <c r="B50" s="190" t="s">
        <v>16</v>
      </c>
      <c r="C50" s="167" t="s">
        <v>190</v>
      </c>
      <c r="D50" s="168">
        <v>48</v>
      </c>
      <c r="E50" s="64">
        <v>61.9</v>
      </c>
      <c r="F50" s="4"/>
      <c r="G50" s="3"/>
    </row>
    <row r="51" spans="1:7" ht="15" customHeight="1" x14ac:dyDescent="0.25">
      <c r="A51" s="12">
        <v>45</v>
      </c>
      <c r="B51" s="190" t="s">
        <v>13</v>
      </c>
      <c r="C51" s="167" t="s">
        <v>181</v>
      </c>
      <c r="D51" s="168">
        <v>31</v>
      </c>
      <c r="E51" s="64">
        <v>61.8</v>
      </c>
      <c r="F51" s="4"/>
      <c r="G51" s="3"/>
    </row>
    <row r="52" spans="1:7" ht="15" customHeight="1" x14ac:dyDescent="0.25">
      <c r="A52" s="12">
        <v>46</v>
      </c>
      <c r="B52" s="190" t="s">
        <v>0</v>
      </c>
      <c r="C52" s="167" t="s">
        <v>43</v>
      </c>
      <c r="D52" s="168">
        <v>26</v>
      </c>
      <c r="E52" s="64">
        <v>61.307692307692307</v>
      </c>
      <c r="F52" s="4"/>
      <c r="G52" s="3"/>
    </row>
    <row r="53" spans="1:7" ht="15" customHeight="1" x14ac:dyDescent="0.25">
      <c r="A53" s="12">
        <v>47</v>
      </c>
      <c r="B53" s="190" t="s">
        <v>23</v>
      </c>
      <c r="C53" s="167" t="s">
        <v>25</v>
      </c>
      <c r="D53" s="168">
        <v>26</v>
      </c>
      <c r="E53" s="64">
        <v>61</v>
      </c>
      <c r="F53" s="4"/>
      <c r="G53" s="3"/>
    </row>
    <row r="54" spans="1:7" ht="15" customHeight="1" x14ac:dyDescent="0.25">
      <c r="A54" s="12">
        <v>48</v>
      </c>
      <c r="B54" s="190" t="s">
        <v>16</v>
      </c>
      <c r="C54" s="167" t="s">
        <v>143</v>
      </c>
      <c r="D54" s="168">
        <v>24</v>
      </c>
      <c r="E54" s="64">
        <v>61</v>
      </c>
      <c r="F54" s="4"/>
      <c r="G54" s="3"/>
    </row>
    <row r="55" spans="1:7" ht="15" customHeight="1" x14ac:dyDescent="0.25">
      <c r="A55" s="12">
        <v>49</v>
      </c>
      <c r="B55" s="190" t="s">
        <v>1</v>
      </c>
      <c r="C55" s="167" t="s">
        <v>164</v>
      </c>
      <c r="D55" s="168">
        <v>21</v>
      </c>
      <c r="E55" s="64">
        <v>61</v>
      </c>
      <c r="F55" s="4"/>
      <c r="G55" s="3"/>
    </row>
    <row r="56" spans="1:7" ht="15" customHeight="1" thickBot="1" x14ac:dyDescent="0.3">
      <c r="A56" s="13">
        <v>50</v>
      </c>
      <c r="B56" s="66" t="s">
        <v>1</v>
      </c>
      <c r="C56" s="32" t="s">
        <v>100</v>
      </c>
      <c r="D56" s="78">
        <v>135</v>
      </c>
      <c r="E56" s="79">
        <v>60.9</v>
      </c>
      <c r="F56" s="4"/>
      <c r="G56" s="3"/>
    </row>
    <row r="57" spans="1:7" ht="15" customHeight="1" x14ac:dyDescent="0.25">
      <c r="A57" s="12">
        <v>51</v>
      </c>
      <c r="B57" s="76" t="s">
        <v>1</v>
      </c>
      <c r="C57" s="33" t="s">
        <v>101</v>
      </c>
      <c r="D57" s="52">
        <v>165</v>
      </c>
      <c r="E57" s="77">
        <v>60.9</v>
      </c>
      <c r="F57" s="4"/>
      <c r="G57" s="3"/>
    </row>
    <row r="58" spans="1:7" ht="15" customHeight="1" x14ac:dyDescent="0.25">
      <c r="A58" s="12">
        <v>52</v>
      </c>
      <c r="B58" s="190" t="s">
        <v>38</v>
      </c>
      <c r="C58" s="167" t="s">
        <v>131</v>
      </c>
      <c r="D58" s="168">
        <v>45</v>
      </c>
      <c r="E58" s="64">
        <v>60.37777777777778</v>
      </c>
      <c r="F58" s="4"/>
      <c r="G58" s="3"/>
    </row>
    <row r="59" spans="1:7" ht="15" customHeight="1" x14ac:dyDescent="0.25">
      <c r="A59" s="12">
        <v>54</v>
      </c>
      <c r="B59" s="190" t="s">
        <v>1</v>
      </c>
      <c r="C59" s="167" t="s">
        <v>123</v>
      </c>
      <c r="D59" s="168">
        <v>43</v>
      </c>
      <c r="E59" s="64">
        <v>60.1</v>
      </c>
      <c r="F59" s="4"/>
      <c r="G59" s="3"/>
    </row>
    <row r="60" spans="1:7" ht="15" customHeight="1" x14ac:dyDescent="0.25">
      <c r="A60" s="12">
        <v>53</v>
      </c>
      <c r="B60" s="190" t="s">
        <v>1</v>
      </c>
      <c r="C60" s="167" t="s">
        <v>125</v>
      </c>
      <c r="D60" s="168">
        <v>87</v>
      </c>
      <c r="E60" s="64">
        <v>60.1</v>
      </c>
      <c r="F60" s="4"/>
      <c r="G60" s="3"/>
    </row>
    <row r="61" spans="1:7" ht="15" customHeight="1" x14ac:dyDescent="0.25">
      <c r="A61" s="12">
        <v>55</v>
      </c>
      <c r="B61" s="190" t="s">
        <v>31</v>
      </c>
      <c r="C61" s="167" t="s">
        <v>138</v>
      </c>
      <c r="D61" s="168">
        <v>42</v>
      </c>
      <c r="E61" s="64">
        <v>60</v>
      </c>
      <c r="F61" s="4"/>
      <c r="G61" s="3"/>
    </row>
    <row r="62" spans="1:7" ht="15" customHeight="1" x14ac:dyDescent="0.25">
      <c r="A62" s="12">
        <v>57</v>
      </c>
      <c r="B62" s="190" t="s">
        <v>1</v>
      </c>
      <c r="C62" s="167" t="s">
        <v>129</v>
      </c>
      <c r="D62" s="168">
        <v>33</v>
      </c>
      <c r="E62" s="64">
        <v>60</v>
      </c>
      <c r="F62" s="4"/>
      <c r="G62" s="3"/>
    </row>
    <row r="63" spans="1:7" ht="15" customHeight="1" x14ac:dyDescent="0.25">
      <c r="A63" s="12">
        <v>56</v>
      </c>
      <c r="B63" s="190" t="s">
        <v>1</v>
      </c>
      <c r="C63" s="167" t="s">
        <v>163</v>
      </c>
      <c r="D63" s="168">
        <v>51</v>
      </c>
      <c r="E63" s="64">
        <v>60</v>
      </c>
      <c r="F63" s="4"/>
      <c r="G63" s="3"/>
    </row>
    <row r="64" spans="1:7" ht="15" customHeight="1" x14ac:dyDescent="0.25">
      <c r="A64" s="12">
        <v>58</v>
      </c>
      <c r="B64" s="190" t="s">
        <v>38</v>
      </c>
      <c r="C64" s="167" t="s">
        <v>130</v>
      </c>
      <c r="D64" s="168">
        <v>22</v>
      </c>
      <c r="E64" s="64">
        <v>59.909090909090907</v>
      </c>
      <c r="F64" s="4"/>
      <c r="G64" s="3"/>
    </row>
    <row r="65" spans="1:7" ht="15" customHeight="1" x14ac:dyDescent="0.25">
      <c r="A65" s="12">
        <v>59</v>
      </c>
      <c r="B65" s="190" t="s">
        <v>16</v>
      </c>
      <c r="C65" s="167" t="s">
        <v>18</v>
      </c>
      <c r="D65" s="168">
        <v>30</v>
      </c>
      <c r="E65" s="64">
        <v>59.7</v>
      </c>
      <c r="F65" s="4"/>
      <c r="G65" s="3"/>
    </row>
    <row r="66" spans="1:7" ht="15" customHeight="1" thickBot="1" x14ac:dyDescent="0.3">
      <c r="A66" s="67">
        <v>60</v>
      </c>
      <c r="B66" s="191" t="s">
        <v>1</v>
      </c>
      <c r="C66" s="192" t="s">
        <v>146</v>
      </c>
      <c r="D66" s="193">
        <v>35</v>
      </c>
      <c r="E66" s="194">
        <v>59.7</v>
      </c>
      <c r="F66" s="4"/>
      <c r="G66" s="3"/>
    </row>
    <row r="67" spans="1:7" ht="15" customHeight="1" x14ac:dyDescent="0.25">
      <c r="A67" s="11">
        <v>61</v>
      </c>
      <c r="B67" s="610" t="s">
        <v>1</v>
      </c>
      <c r="C67" s="31" t="s">
        <v>185</v>
      </c>
      <c r="D67" s="75">
        <v>46</v>
      </c>
      <c r="E67" s="611">
        <v>59.2</v>
      </c>
      <c r="F67" s="4"/>
      <c r="G67" s="3"/>
    </row>
    <row r="68" spans="1:7" ht="15" customHeight="1" x14ac:dyDescent="0.25">
      <c r="A68" s="12">
        <v>62</v>
      </c>
      <c r="B68" s="190" t="s">
        <v>1</v>
      </c>
      <c r="C68" s="167" t="s">
        <v>148</v>
      </c>
      <c r="D68" s="168">
        <v>42</v>
      </c>
      <c r="E68" s="64">
        <v>58.8</v>
      </c>
      <c r="F68" s="4"/>
      <c r="G68" s="3"/>
    </row>
    <row r="69" spans="1:7" ht="15" customHeight="1" x14ac:dyDescent="0.25">
      <c r="A69" s="12">
        <v>63</v>
      </c>
      <c r="B69" s="190" t="s">
        <v>23</v>
      </c>
      <c r="C69" s="167" t="s">
        <v>46</v>
      </c>
      <c r="D69" s="168">
        <v>47</v>
      </c>
      <c r="E69" s="64">
        <v>58.7</v>
      </c>
      <c r="F69" s="4"/>
      <c r="G69" s="3"/>
    </row>
    <row r="70" spans="1:7" ht="15" customHeight="1" x14ac:dyDescent="0.25">
      <c r="A70" s="12">
        <v>64</v>
      </c>
      <c r="B70" s="190" t="s">
        <v>1</v>
      </c>
      <c r="C70" s="167" t="s">
        <v>184</v>
      </c>
      <c r="D70" s="168">
        <v>28</v>
      </c>
      <c r="E70" s="64">
        <v>58.6</v>
      </c>
      <c r="F70" s="4"/>
      <c r="G70" s="3"/>
    </row>
    <row r="71" spans="1:7" ht="15" customHeight="1" x14ac:dyDescent="0.25">
      <c r="A71" s="12">
        <v>65</v>
      </c>
      <c r="B71" s="190" t="s">
        <v>31</v>
      </c>
      <c r="C71" s="167" t="s">
        <v>33</v>
      </c>
      <c r="D71" s="614">
        <v>42</v>
      </c>
      <c r="E71" s="615">
        <v>58</v>
      </c>
      <c r="F71" s="4"/>
      <c r="G71" s="3"/>
    </row>
    <row r="72" spans="1:7" ht="15" customHeight="1" x14ac:dyDescent="0.25">
      <c r="A72" s="12">
        <v>66</v>
      </c>
      <c r="B72" s="190" t="s">
        <v>1</v>
      </c>
      <c r="C72" s="167" t="s">
        <v>147</v>
      </c>
      <c r="D72" s="168">
        <v>70</v>
      </c>
      <c r="E72" s="64">
        <v>57.9</v>
      </c>
      <c r="F72" s="4"/>
      <c r="G72" s="3"/>
    </row>
    <row r="73" spans="1:7" ht="15" customHeight="1" x14ac:dyDescent="0.25">
      <c r="A73" s="12">
        <v>67</v>
      </c>
      <c r="B73" s="190" t="s">
        <v>23</v>
      </c>
      <c r="C73" s="167" t="s">
        <v>157</v>
      </c>
      <c r="D73" s="168">
        <v>40</v>
      </c>
      <c r="E73" s="64">
        <v>57.5</v>
      </c>
      <c r="F73" s="4"/>
      <c r="G73" s="3"/>
    </row>
    <row r="74" spans="1:7" ht="15" customHeight="1" x14ac:dyDescent="0.25">
      <c r="A74" s="12">
        <v>68</v>
      </c>
      <c r="B74" s="190" t="s">
        <v>0</v>
      </c>
      <c r="C74" s="167" t="s">
        <v>66</v>
      </c>
      <c r="D74" s="168">
        <v>18</v>
      </c>
      <c r="E74" s="64">
        <v>57.5</v>
      </c>
      <c r="F74" s="4"/>
      <c r="G74" s="3"/>
    </row>
    <row r="75" spans="1:7" ht="15" customHeight="1" x14ac:dyDescent="0.25">
      <c r="A75" s="12">
        <v>69</v>
      </c>
      <c r="B75" s="190" t="s">
        <v>1</v>
      </c>
      <c r="C75" s="167" t="s">
        <v>150</v>
      </c>
      <c r="D75" s="168">
        <v>39</v>
      </c>
      <c r="E75" s="64">
        <v>57.4</v>
      </c>
      <c r="F75" s="4"/>
      <c r="G75" s="3"/>
    </row>
    <row r="76" spans="1:7" ht="15" customHeight="1" thickBot="1" x14ac:dyDescent="0.3">
      <c r="A76" s="13">
        <v>70</v>
      </c>
      <c r="B76" s="66" t="s">
        <v>13</v>
      </c>
      <c r="C76" s="32" t="s">
        <v>153</v>
      </c>
      <c r="D76" s="78">
        <v>101</v>
      </c>
      <c r="E76" s="79">
        <v>57</v>
      </c>
      <c r="F76" s="4"/>
      <c r="G76" s="3"/>
    </row>
    <row r="77" spans="1:7" ht="15" customHeight="1" x14ac:dyDescent="0.25">
      <c r="A77" s="12">
        <v>71</v>
      </c>
      <c r="B77" s="76" t="s">
        <v>1</v>
      </c>
      <c r="C77" s="33" t="s">
        <v>183</v>
      </c>
      <c r="D77" s="52">
        <v>29</v>
      </c>
      <c r="E77" s="77">
        <v>56.8</v>
      </c>
      <c r="F77" s="4"/>
      <c r="G77" s="3"/>
    </row>
    <row r="78" spans="1:7" ht="15" customHeight="1" x14ac:dyDescent="0.25">
      <c r="A78" s="12">
        <v>72</v>
      </c>
      <c r="B78" s="190" t="s">
        <v>38</v>
      </c>
      <c r="C78" s="167" t="s">
        <v>52</v>
      </c>
      <c r="D78" s="168">
        <v>46</v>
      </c>
      <c r="E78" s="64">
        <v>56.239130434782609</v>
      </c>
      <c r="F78" s="2"/>
      <c r="G78" s="3"/>
    </row>
    <row r="79" spans="1:7" ht="15" customHeight="1" x14ac:dyDescent="0.25">
      <c r="A79" s="12">
        <v>73</v>
      </c>
      <c r="B79" s="190" t="s">
        <v>1</v>
      </c>
      <c r="C79" s="167" t="s">
        <v>162</v>
      </c>
      <c r="D79" s="168">
        <v>42</v>
      </c>
      <c r="E79" s="64">
        <v>55.8</v>
      </c>
      <c r="F79" s="2"/>
      <c r="G79" s="3"/>
    </row>
    <row r="80" spans="1:7" ht="15" customHeight="1" x14ac:dyDescent="0.25">
      <c r="A80" s="12">
        <v>74</v>
      </c>
      <c r="B80" s="190" t="s">
        <v>13</v>
      </c>
      <c r="C80" s="167" t="s">
        <v>12</v>
      </c>
      <c r="D80" s="168">
        <v>21</v>
      </c>
      <c r="E80" s="64">
        <v>55.6</v>
      </c>
      <c r="F80" s="2"/>
      <c r="G80" s="3"/>
    </row>
    <row r="81" spans="1:7" ht="15" customHeight="1" x14ac:dyDescent="0.25">
      <c r="A81" s="12">
        <v>75</v>
      </c>
      <c r="B81" s="190" t="s">
        <v>31</v>
      </c>
      <c r="C81" s="167" t="s">
        <v>137</v>
      </c>
      <c r="D81" s="168">
        <v>36</v>
      </c>
      <c r="E81" s="64">
        <v>55.2</v>
      </c>
      <c r="F81" s="2"/>
      <c r="G81" s="3"/>
    </row>
    <row r="82" spans="1:7" ht="15" customHeight="1" x14ac:dyDescent="0.25">
      <c r="A82" s="68">
        <v>76</v>
      </c>
      <c r="B82" s="190" t="s">
        <v>0</v>
      </c>
      <c r="C82" s="167" t="s">
        <v>168</v>
      </c>
      <c r="D82" s="168">
        <v>53</v>
      </c>
      <c r="E82" s="64">
        <v>55.094339622641506</v>
      </c>
      <c r="F82" s="2"/>
      <c r="G82" s="3"/>
    </row>
    <row r="83" spans="1:7" ht="15" customHeight="1" x14ac:dyDescent="0.25">
      <c r="A83" s="12">
        <v>77</v>
      </c>
      <c r="B83" s="190" t="s">
        <v>31</v>
      </c>
      <c r="C83" s="167" t="s">
        <v>171</v>
      </c>
      <c r="D83" s="168">
        <v>20</v>
      </c>
      <c r="E83" s="64">
        <v>55</v>
      </c>
      <c r="F83" s="2"/>
      <c r="G83" s="3"/>
    </row>
    <row r="84" spans="1:7" ht="15" customHeight="1" x14ac:dyDescent="0.25">
      <c r="A84" s="12">
        <v>78</v>
      </c>
      <c r="B84" s="190" t="s">
        <v>1</v>
      </c>
      <c r="C84" s="167" t="s">
        <v>127</v>
      </c>
      <c r="D84" s="168">
        <v>47</v>
      </c>
      <c r="E84" s="64">
        <v>54.7</v>
      </c>
      <c r="F84" s="2"/>
      <c r="G84" s="3"/>
    </row>
    <row r="85" spans="1:7" ht="15" customHeight="1" x14ac:dyDescent="0.25">
      <c r="A85" s="12">
        <v>79</v>
      </c>
      <c r="B85" s="190" t="s">
        <v>16</v>
      </c>
      <c r="C85" s="167" t="s">
        <v>15</v>
      </c>
      <c r="D85" s="168">
        <v>58</v>
      </c>
      <c r="E85" s="64">
        <v>54.63</v>
      </c>
      <c r="F85" s="2"/>
      <c r="G85" s="3"/>
    </row>
    <row r="86" spans="1:7" ht="15" customHeight="1" thickBot="1" x14ac:dyDescent="0.3">
      <c r="A86" s="67">
        <v>80</v>
      </c>
      <c r="B86" s="191" t="s">
        <v>31</v>
      </c>
      <c r="C86" s="192" t="s">
        <v>154</v>
      </c>
      <c r="D86" s="193">
        <v>30</v>
      </c>
      <c r="E86" s="194">
        <v>54.3</v>
      </c>
      <c r="F86" s="2"/>
      <c r="G86" s="3"/>
    </row>
    <row r="87" spans="1:7" ht="15" customHeight="1" x14ac:dyDescent="0.25">
      <c r="A87" s="11">
        <v>81</v>
      </c>
      <c r="B87" s="186" t="s">
        <v>31</v>
      </c>
      <c r="C87" s="187" t="s">
        <v>155</v>
      </c>
      <c r="D87" s="188">
        <v>33</v>
      </c>
      <c r="E87" s="189">
        <v>54</v>
      </c>
      <c r="F87" s="2"/>
      <c r="G87" s="3"/>
    </row>
    <row r="88" spans="1:7" ht="15" customHeight="1" x14ac:dyDescent="0.25">
      <c r="A88" s="68">
        <v>82</v>
      </c>
      <c r="B88" s="190" t="s">
        <v>23</v>
      </c>
      <c r="C88" s="167" t="s">
        <v>24</v>
      </c>
      <c r="D88" s="168">
        <v>28</v>
      </c>
      <c r="E88" s="64">
        <v>54</v>
      </c>
      <c r="F88" s="2"/>
      <c r="G88" s="3"/>
    </row>
    <row r="89" spans="1:7" ht="15" customHeight="1" x14ac:dyDescent="0.25">
      <c r="A89" s="68">
        <v>83</v>
      </c>
      <c r="B89" s="190" t="s">
        <v>16</v>
      </c>
      <c r="C89" s="167" t="s">
        <v>56</v>
      </c>
      <c r="D89" s="168">
        <v>20</v>
      </c>
      <c r="E89" s="64">
        <v>53.75</v>
      </c>
      <c r="F89" s="2"/>
      <c r="G89" s="3"/>
    </row>
    <row r="90" spans="1:7" ht="15" customHeight="1" x14ac:dyDescent="0.25">
      <c r="A90" s="68">
        <v>84</v>
      </c>
      <c r="B90" s="190" t="s">
        <v>1</v>
      </c>
      <c r="C90" s="167" t="s">
        <v>126</v>
      </c>
      <c r="D90" s="168">
        <v>25</v>
      </c>
      <c r="E90" s="64">
        <v>52.84</v>
      </c>
      <c r="F90" s="2"/>
      <c r="G90" s="3"/>
    </row>
    <row r="91" spans="1:7" ht="15" customHeight="1" x14ac:dyDescent="0.25">
      <c r="A91" s="68">
        <v>85</v>
      </c>
      <c r="B91" s="190" t="s">
        <v>1</v>
      </c>
      <c r="C91" s="167" t="s">
        <v>161</v>
      </c>
      <c r="D91" s="168">
        <v>19</v>
      </c>
      <c r="E91" s="64">
        <v>52.1</v>
      </c>
      <c r="F91" s="2"/>
      <c r="G91" s="3"/>
    </row>
    <row r="92" spans="1:7" ht="15" customHeight="1" x14ac:dyDescent="0.25">
      <c r="A92" s="68">
        <v>86</v>
      </c>
      <c r="B92" s="190" t="s">
        <v>16</v>
      </c>
      <c r="C92" s="167" t="s">
        <v>186</v>
      </c>
      <c r="D92" s="168">
        <v>30</v>
      </c>
      <c r="E92" s="64">
        <v>52</v>
      </c>
      <c r="F92" s="2"/>
      <c r="G92" s="3"/>
    </row>
    <row r="93" spans="1:7" ht="15" customHeight="1" x14ac:dyDescent="0.25">
      <c r="A93" s="68">
        <v>87</v>
      </c>
      <c r="B93" s="190" t="s">
        <v>16</v>
      </c>
      <c r="C93" s="167" t="s">
        <v>17</v>
      </c>
      <c r="D93" s="168">
        <v>20</v>
      </c>
      <c r="E93" s="64">
        <v>51.9</v>
      </c>
      <c r="F93" s="2"/>
      <c r="G93" s="3"/>
    </row>
    <row r="94" spans="1:7" ht="15" customHeight="1" x14ac:dyDescent="0.25">
      <c r="A94" s="68">
        <v>88</v>
      </c>
      <c r="B94" s="190" t="s">
        <v>23</v>
      </c>
      <c r="C94" s="167" t="s">
        <v>139</v>
      </c>
      <c r="D94" s="168">
        <v>22</v>
      </c>
      <c r="E94" s="64">
        <v>51.5</v>
      </c>
      <c r="F94" s="2"/>
      <c r="G94" s="3"/>
    </row>
    <row r="95" spans="1:7" ht="15" customHeight="1" x14ac:dyDescent="0.25">
      <c r="A95" s="68">
        <v>89</v>
      </c>
      <c r="B95" s="190" t="s">
        <v>16</v>
      </c>
      <c r="C95" s="167" t="s">
        <v>169</v>
      </c>
      <c r="D95" s="168">
        <v>19</v>
      </c>
      <c r="E95" s="64">
        <v>51.5</v>
      </c>
      <c r="F95" s="2"/>
      <c r="G95" s="3"/>
    </row>
    <row r="96" spans="1:7" ht="15" customHeight="1" thickBot="1" x14ac:dyDescent="0.3">
      <c r="A96" s="72">
        <v>90</v>
      </c>
      <c r="B96" s="66" t="s">
        <v>13</v>
      </c>
      <c r="C96" s="32" t="s">
        <v>176</v>
      </c>
      <c r="D96" s="78">
        <v>21</v>
      </c>
      <c r="E96" s="79">
        <v>51</v>
      </c>
      <c r="F96" s="2"/>
      <c r="G96" s="3"/>
    </row>
    <row r="97" spans="1:7" ht="15" customHeight="1" x14ac:dyDescent="0.25">
      <c r="A97" s="70">
        <v>91</v>
      </c>
      <c r="B97" s="186" t="s">
        <v>13</v>
      </c>
      <c r="C97" s="187" t="s">
        <v>180</v>
      </c>
      <c r="D97" s="188">
        <v>26</v>
      </c>
      <c r="E97" s="189">
        <v>51</v>
      </c>
      <c r="F97" s="2"/>
      <c r="G97" s="3"/>
    </row>
    <row r="98" spans="1:7" ht="15" customHeight="1" x14ac:dyDescent="0.25">
      <c r="A98" s="68">
        <v>92</v>
      </c>
      <c r="B98" s="190" t="s">
        <v>1</v>
      </c>
      <c r="C98" s="167" t="s">
        <v>182</v>
      </c>
      <c r="D98" s="168">
        <v>53</v>
      </c>
      <c r="E98" s="64">
        <v>51</v>
      </c>
      <c r="F98" s="2"/>
      <c r="G98" s="3"/>
    </row>
    <row r="99" spans="1:7" ht="15" customHeight="1" x14ac:dyDescent="0.25">
      <c r="A99" s="69">
        <v>93</v>
      </c>
      <c r="B99" s="190" t="s">
        <v>1</v>
      </c>
      <c r="C99" s="167" t="s">
        <v>166</v>
      </c>
      <c r="D99" s="168">
        <v>52</v>
      </c>
      <c r="E99" s="64">
        <v>51</v>
      </c>
      <c r="F99" s="2"/>
      <c r="G99" s="3"/>
    </row>
    <row r="100" spans="1:7" ht="15" customHeight="1" x14ac:dyDescent="0.25">
      <c r="A100" s="71">
        <v>94</v>
      </c>
      <c r="B100" s="190" t="s">
        <v>1</v>
      </c>
      <c r="C100" s="167" t="s">
        <v>128</v>
      </c>
      <c r="D100" s="168">
        <v>40</v>
      </c>
      <c r="E100" s="64">
        <v>50.9</v>
      </c>
      <c r="F100" s="2"/>
      <c r="G100" s="3"/>
    </row>
    <row r="101" spans="1:7" ht="15" customHeight="1" x14ac:dyDescent="0.25">
      <c r="A101" s="68">
        <v>95</v>
      </c>
      <c r="B101" s="190" t="s">
        <v>23</v>
      </c>
      <c r="C101" s="167" t="s">
        <v>27</v>
      </c>
      <c r="D101" s="168">
        <v>71</v>
      </c>
      <c r="E101" s="64">
        <v>49.9</v>
      </c>
      <c r="F101" s="2"/>
      <c r="G101" s="3"/>
    </row>
    <row r="102" spans="1:7" ht="15" customHeight="1" x14ac:dyDescent="0.25">
      <c r="A102" s="68">
        <v>96</v>
      </c>
      <c r="B102" s="190" t="s">
        <v>23</v>
      </c>
      <c r="C102" s="167" t="s">
        <v>174</v>
      </c>
      <c r="D102" s="168">
        <v>27</v>
      </c>
      <c r="E102" s="64">
        <v>49.4</v>
      </c>
      <c r="F102" s="2"/>
      <c r="G102" s="3"/>
    </row>
    <row r="103" spans="1:7" s="94" customFormat="1" ht="15" customHeight="1" x14ac:dyDescent="0.25">
      <c r="A103" s="71">
        <v>97</v>
      </c>
      <c r="B103" s="191" t="s">
        <v>23</v>
      </c>
      <c r="C103" s="192" t="s">
        <v>158</v>
      </c>
      <c r="D103" s="617">
        <v>21</v>
      </c>
      <c r="E103" s="618">
        <v>49.3</v>
      </c>
      <c r="F103" s="2"/>
      <c r="G103" s="3"/>
    </row>
    <row r="104" spans="1:7" s="94" customFormat="1" ht="15" customHeight="1" x14ac:dyDescent="0.25">
      <c r="A104" s="68">
        <v>98</v>
      </c>
      <c r="B104" s="191" t="s">
        <v>38</v>
      </c>
      <c r="C104" s="192" t="s">
        <v>96</v>
      </c>
      <c r="D104" s="193">
        <v>25</v>
      </c>
      <c r="E104" s="194">
        <v>49.12</v>
      </c>
      <c r="F104" s="2"/>
      <c r="G104" s="3"/>
    </row>
    <row r="105" spans="1:7" s="94" customFormat="1" ht="15" customHeight="1" x14ac:dyDescent="0.25">
      <c r="A105" s="71">
        <v>99</v>
      </c>
      <c r="B105" s="191" t="s">
        <v>16</v>
      </c>
      <c r="C105" s="192" t="s">
        <v>54</v>
      </c>
      <c r="D105" s="193">
        <v>26</v>
      </c>
      <c r="E105" s="194">
        <v>49</v>
      </c>
      <c r="F105" s="2"/>
      <c r="G105" s="3"/>
    </row>
    <row r="106" spans="1:7" s="94" customFormat="1" ht="15" customHeight="1" x14ac:dyDescent="0.25">
      <c r="A106" s="71">
        <v>100</v>
      </c>
      <c r="B106" s="191" t="s">
        <v>23</v>
      </c>
      <c r="C106" s="192" t="s">
        <v>26</v>
      </c>
      <c r="D106" s="193">
        <v>17</v>
      </c>
      <c r="E106" s="194">
        <v>44.5</v>
      </c>
      <c r="F106" s="2"/>
      <c r="G106" s="3"/>
    </row>
    <row r="107" spans="1:7" s="94" customFormat="1" ht="15" customHeight="1" thickBot="1" x14ac:dyDescent="0.3">
      <c r="A107" s="72">
        <v>101</v>
      </c>
      <c r="B107" s="66" t="s">
        <v>16</v>
      </c>
      <c r="C107" s="32" t="s">
        <v>44</v>
      </c>
      <c r="D107" s="78">
        <v>27</v>
      </c>
      <c r="E107" s="79">
        <v>41.7</v>
      </c>
      <c r="F107" s="2"/>
      <c r="G107" s="3"/>
    </row>
    <row r="108" spans="1:7" ht="15" customHeight="1" x14ac:dyDescent="0.25">
      <c r="A108" s="73"/>
      <c r="B108" s="9"/>
      <c r="C108" s="711" t="s">
        <v>67</v>
      </c>
      <c r="D108" s="712"/>
      <c r="E108" s="205">
        <f>AVERAGE(E7:E107)</f>
        <v>60.124489745886962</v>
      </c>
    </row>
    <row r="109" spans="1:7" x14ac:dyDescent="0.25">
      <c r="A109" s="74"/>
      <c r="B109" s="9"/>
      <c r="C109" s="713" t="s">
        <v>81</v>
      </c>
      <c r="D109" s="713"/>
      <c r="E109" s="300">
        <v>62.01</v>
      </c>
    </row>
    <row r="110" spans="1:7" x14ac:dyDescent="0.25">
      <c r="A110" s="74"/>
      <c r="B110" s="9"/>
      <c r="C110" s="14"/>
      <c r="D110" s="9"/>
    </row>
    <row r="111" spans="1:7" x14ac:dyDescent="0.25">
      <c r="A111" s="74"/>
    </row>
    <row r="112" spans="1:7" x14ac:dyDescent="0.25">
      <c r="A112" s="74"/>
    </row>
  </sheetData>
  <sortState ref="A49:E52">
    <sortCondition descending="1" ref="D48"/>
  </sortState>
  <mergeCells count="3">
    <mergeCell ref="C108:D108"/>
    <mergeCell ref="C109:D109"/>
    <mergeCell ref="B2:C2"/>
  </mergeCells>
  <conditionalFormatting sqref="E6:E109">
    <cfRule type="cellIs" dxfId="10" priority="1418" stopIfTrue="1" operator="equal">
      <formula>75</formula>
    </cfRule>
    <cfRule type="cellIs" dxfId="9" priority="1419" stopIfTrue="1" operator="equal">
      <formula>$E$108</formula>
    </cfRule>
    <cfRule type="cellIs" dxfId="8" priority="1420" stopIfTrue="1" operator="lessThan">
      <formula>50</formula>
    </cfRule>
    <cfRule type="cellIs" dxfId="7" priority="1421" stopIfTrue="1" operator="between">
      <formula>$E$108</formula>
      <formula>50</formula>
    </cfRule>
    <cfRule type="cellIs" dxfId="6" priority="1422" stopIfTrue="1" operator="between">
      <formula>75</formula>
      <formula>$E$108</formula>
    </cfRule>
    <cfRule type="cellIs" dxfId="5" priority="1423" stopIfTrue="1" operator="greaterThanOrEqual">
      <formula>75</formula>
    </cfRule>
  </conditionalFormatting>
  <pageMargins left="0.15748031496062992" right="0" top="0" bottom="0" header="0.51181102362204722" footer="0.51181102362204722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7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10.7109375" customWidth="1"/>
    <col min="3" max="3" width="31.7109375" customWidth="1"/>
    <col min="4" max="4" width="8.7109375" customWidth="1"/>
    <col min="5" max="10" width="7.7109375" customWidth="1"/>
    <col min="11" max="11" width="8.7109375" customWidth="1"/>
    <col min="12" max="12" width="6.7109375" customWidth="1"/>
    <col min="13" max="16" width="9.7109375" customWidth="1"/>
  </cols>
  <sheetData>
    <row r="1" spans="1:14" ht="18.75" customHeight="1" x14ac:dyDescent="0.25">
      <c r="M1" s="21"/>
      <c r="N1" t="s">
        <v>89</v>
      </c>
    </row>
    <row r="2" spans="1:14" ht="15.75" x14ac:dyDescent="0.25">
      <c r="B2" s="696" t="s">
        <v>86</v>
      </c>
      <c r="C2" s="696"/>
      <c r="D2" s="63"/>
      <c r="E2" s="63"/>
      <c r="F2" s="63"/>
      <c r="G2" s="63"/>
      <c r="H2" s="63"/>
      <c r="K2" s="19">
        <v>2024</v>
      </c>
      <c r="M2" s="62"/>
      <c r="N2" t="s">
        <v>90</v>
      </c>
    </row>
    <row r="3" spans="1:14" ht="15.75" thickBot="1" x14ac:dyDescent="0.3">
      <c r="M3" s="22"/>
      <c r="N3" t="s">
        <v>91</v>
      </c>
    </row>
    <row r="4" spans="1:14" ht="16.899999999999999" customHeight="1" x14ac:dyDescent="0.25">
      <c r="A4" s="683" t="s">
        <v>41</v>
      </c>
      <c r="B4" s="719" t="s">
        <v>82</v>
      </c>
      <c r="C4" s="719" t="s">
        <v>87</v>
      </c>
      <c r="D4" s="714" t="s">
        <v>68</v>
      </c>
      <c r="E4" s="721" t="s">
        <v>114</v>
      </c>
      <c r="F4" s="722"/>
      <c r="G4" s="722"/>
      <c r="H4" s="722"/>
      <c r="I4" s="722"/>
      <c r="J4" s="723"/>
      <c r="K4" s="716" t="s">
        <v>111</v>
      </c>
      <c r="M4" s="23"/>
      <c r="N4" t="s">
        <v>92</v>
      </c>
    </row>
    <row r="5" spans="1:14" ht="28.9" customHeight="1" thickBot="1" x14ac:dyDescent="0.3">
      <c r="A5" s="718"/>
      <c r="B5" s="720" t="s">
        <v>88</v>
      </c>
      <c r="C5" s="720"/>
      <c r="D5" s="715" t="s">
        <v>71</v>
      </c>
      <c r="E5" s="95" t="s">
        <v>69</v>
      </c>
      <c r="F5" s="446" t="s">
        <v>133</v>
      </c>
      <c r="G5" s="446" t="s">
        <v>134</v>
      </c>
      <c r="H5" s="446" t="s">
        <v>113</v>
      </c>
      <c r="I5" s="446" t="s">
        <v>72</v>
      </c>
      <c r="J5" s="446">
        <v>100</v>
      </c>
      <c r="K5" s="717"/>
      <c r="L5" s="1"/>
    </row>
    <row r="6" spans="1:14" ht="15" customHeight="1" thickBot="1" x14ac:dyDescent="0.3">
      <c r="A6" s="92"/>
      <c r="B6" s="96"/>
      <c r="C6" s="97" t="s">
        <v>105</v>
      </c>
      <c r="D6" s="97">
        <f t="shared" ref="D6:J6" si="0">D7+D16+D27+D43+D62+D76+D106</f>
        <v>5241</v>
      </c>
      <c r="E6" s="97">
        <f t="shared" si="0"/>
        <v>17</v>
      </c>
      <c r="F6" s="97">
        <f t="shared" si="0"/>
        <v>371</v>
      </c>
      <c r="G6" s="97">
        <f t="shared" si="0"/>
        <v>3158</v>
      </c>
      <c r="H6" s="97">
        <f t="shared" si="0"/>
        <v>912</v>
      </c>
      <c r="I6" s="97">
        <f t="shared" si="0"/>
        <v>770</v>
      </c>
      <c r="J6" s="97">
        <f t="shared" si="0"/>
        <v>11</v>
      </c>
      <c r="K6" s="292">
        <v>62.01</v>
      </c>
      <c r="L6" s="349"/>
    </row>
    <row r="7" spans="1:14" ht="15" customHeight="1" thickBot="1" x14ac:dyDescent="0.3">
      <c r="A7" s="5"/>
      <c r="B7" s="53" t="s">
        <v>103</v>
      </c>
      <c r="C7" s="48"/>
      <c r="D7" s="54">
        <f t="shared" ref="D7:J7" si="1">SUM(D8:D15)</f>
        <v>444</v>
      </c>
      <c r="E7" s="54">
        <f t="shared" si="1"/>
        <v>1</v>
      </c>
      <c r="F7" s="54">
        <f t="shared" si="1"/>
        <v>31</v>
      </c>
      <c r="G7" s="54">
        <f t="shared" si="1"/>
        <v>251</v>
      </c>
      <c r="H7" s="54">
        <f t="shared" si="1"/>
        <v>97</v>
      </c>
      <c r="I7" s="54">
        <f t="shared" si="1"/>
        <v>64</v>
      </c>
      <c r="J7" s="54">
        <f t="shared" si="1"/>
        <v>0</v>
      </c>
      <c r="K7" s="61">
        <f>AVERAGE(K8:K15)</f>
        <v>60.666687390206413</v>
      </c>
      <c r="L7" s="1"/>
    </row>
    <row r="8" spans="1:14" ht="15" customHeight="1" x14ac:dyDescent="0.25">
      <c r="A8" s="27">
        <v>1</v>
      </c>
      <c r="B8" s="165">
        <v>10002</v>
      </c>
      <c r="C8" s="167" t="s">
        <v>135</v>
      </c>
      <c r="D8" s="166">
        <v>72</v>
      </c>
      <c r="E8" s="332"/>
      <c r="F8" s="332">
        <v>5</v>
      </c>
      <c r="G8" s="332">
        <v>37</v>
      </c>
      <c r="H8" s="332">
        <v>16</v>
      </c>
      <c r="I8" s="332">
        <v>14</v>
      </c>
      <c r="J8" s="332"/>
      <c r="K8" s="169">
        <v>65.5</v>
      </c>
      <c r="L8" s="1"/>
    </row>
    <row r="9" spans="1:14" ht="15" customHeight="1" x14ac:dyDescent="0.25">
      <c r="A9" s="27">
        <v>2</v>
      </c>
      <c r="B9" s="165">
        <v>10090</v>
      </c>
      <c r="C9" s="167" t="s">
        <v>51</v>
      </c>
      <c r="D9" s="166">
        <v>80</v>
      </c>
      <c r="E9" s="332"/>
      <c r="F9" s="332">
        <v>5</v>
      </c>
      <c r="G9" s="332">
        <v>48</v>
      </c>
      <c r="H9" s="332">
        <v>17</v>
      </c>
      <c r="I9" s="332">
        <v>10</v>
      </c>
      <c r="J9" s="332"/>
      <c r="K9" s="169">
        <v>63.287500000000001</v>
      </c>
      <c r="L9" s="4"/>
      <c r="M9" s="3"/>
    </row>
    <row r="10" spans="1:14" s="44" customFormat="1" ht="15" customHeight="1" x14ac:dyDescent="0.25">
      <c r="A10" s="27">
        <v>3</v>
      </c>
      <c r="B10" s="165">
        <v>10004</v>
      </c>
      <c r="C10" s="167" t="s">
        <v>49</v>
      </c>
      <c r="D10" s="168">
        <v>124</v>
      </c>
      <c r="E10" s="332"/>
      <c r="F10" s="332">
        <v>3</v>
      </c>
      <c r="G10" s="332">
        <v>60</v>
      </c>
      <c r="H10" s="332">
        <v>30</v>
      </c>
      <c r="I10" s="332">
        <v>31</v>
      </c>
      <c r="J10" s="332"/>
      <c r="K10" s="64">
        <v>68.099999999999994</v>
      </c>
      <c r="L10" s="4"/>
      <c r="M10" s="3"/>
    </row>
    <row r="11" spans="1:14" s="44" customFormat="1" ht="15" customHeight="1" x14ac:dyDescent="0.25">
      <c r="A11" s="27">
        <v>4</v>
      </c>
      <c r="B11" s="37">
        <v>10001</v>
      </c>
      <c r="C11" s="33" t="s">
        <v>187</v>
      </c>
      <c r="D11" s="166">
        <v>30</v>
      </c>
      <c r="E11" s="299"/>
      <c r="F11" s="333">
        <v>2</v>
      </c>
      <c r="G11" s="333">
        <v>16</v>
      </c>
      <c r="H11" s="332">
        <v>8</v>
      </c>
      <c r="I11" s="333">
        <v>4</v>
      </c>
      <c r="J11" s="299"/>
      <c r="K11" s="169">
        <v>62.8</v>
      </c>
      <c r="L11" s="4"/>
      <c r="M11" s="3"/>
    </row>
    <row r="12" spans="1:14" ht="15" customHeight="1" x14ac:dyDescent="0.25">
      <c r="A12" s="27">
        <v>5</v>
      </c>
      <c r="B12" s="165">
        <v>10120</v>
      </c>
      <c r="C12" s="167" t="s">
        <v>130</v>
      </c>
      <c r="D12" s="166">
        <v>22</v>
      </c>
      <c r="E12" s="299"/>
      <c r="F12" s="332">
        <v>1</v>
      </c>
      <c r="G12" s="332">
        <v>15</v>
      </c>
      <c r="H12" s="332">
        <v>6</v>
      </c>
      <c r="I12" s="332"/>
      <c r="J12" s="299"/>
      <c r="K12" s="169">
        <v>59.909090909090907</v>
      </c>
      <c r="L12" s="4"/>
      <c r="M12" s="3"/>
    </row>
    <row r="13" spans="1:14" ht="15" customHeight="1" x14ac:dyDescent="0.25">
      <c r="A13" s="27">
        <v>6</v>
      </c>
      <c r="B13" s="165">
        <v>10190</v>
      </c>
      <c r="C13" s="167" t="s">
        <v>131</v>
      </c>
      <c r="D13" s="166">
        <v>45</v>
      </c>
      <c r="E13" s="299"/>
      <c r="F13" s="332">
        <v>1</v>
      </c>
      <c r="G13" s="332">
        <v>32</v>
      </c>
      <c r="H13" s="332">
        <v>10</v>
      </c>
      <c r="I13" s="332">
        <v>2</v>
      </c>
      <c r="J13" s="299"/>
      <c r="K13" s="169">
        <v>60.37777777777778</v>
      </c>
      <c r="L13" s="4"/>
      <c r="M13" s="3"/>
    </row>
    <row r="14" spans="1:14" s="94" customFormat="1" ht="15" customHeight="1" x14ac:dyDescent="0.25">
      <c r="A14" s="27">
        <v>7</v>
      </c>
      <c r="B14" s="165">
        <v>10320</v>
      </c>
      <c r="C14" s="167" t="s">
        <v>52</v>
      </c>
      <c r="D14" s="185">
        <v>46</v>
      </c>
      <c r="E14" s="299"/>
      <c r="F14" s="332">
        <v>6</v>
      </c>
      <c r="G14" s="332">
        <v>30</v>
      </c>
      <c r="H14" s="332">
        <v>7</v>
      </c>
      <c r="I14" s="332">
        <v>3</v>
      </c>
      <c r="J14" s="299"/>
      <c r="K14" s="169">
        <v>56.239130434782609</v>
      </c>
      <c r="L14" s="4"/>
      <c r="M14" s="3"/>
    </row>
    <row r="15" spans="1:14" ht="15" customHeight="1" thickBot="1" x14ac:dyDescent="0.3">
      <c r="A15" s="27">
        <v>8</v>
      </c>
      <c r="B15" s="165">
        <v>10860</v>
      </c>
      <c r="C15" s="167" t="s">
        <v>96</v>
      </c>
      <c r="D15" s="166">
        <v>25</v>
      </c>
      <c r="E15" s="299">
        <v>1</v>
      </c>
      <c r="F15" s="332">
        <v>8</v>
      </c>
      <c r="G15" s="332">
        <v>13</v>
      </c>
      <c r="H15" s="332">
        <v>3</v>
      </c>
      <c r="I15" s="332"/>
      <c r="J15" s="299"/>
      <c r="K15" s="169">
        <v>49.12</v>
      </c>
      <c r="L15" s="4"/>
      <c r="M15" s="3"/>
    </row>
    <row r="16" spans="1:14" ht="15" customHeight="1" thickBot="1" x14ac:dyDescent="0.3">
      <c r="A16" s="47"/>
      <c r="B16" s="49" t="s">
        <v>104</v>
      </c>
      <c r="C16" s="49"/>
      <c r="D16" s="50">
        <f t="shared" ref="D16:J16" si="2">SUM(D17:D26)</f>
        <v>460</v>
      </c>
      <c r="E16" s="336">
        <f t="shared" si="2"/>
        <v>0</v>
      </c>
      <c r="F16" s="337">
        <f t="shared" si="2"/>
        <v>27</v>
      </c>
      <c r="G16" s="336">
        <f t="shared" si="2"/>
        <v>277</v>
      </c>
      <c r="H16" s="337">
        <f t="shared" si="2"/>
        <v>89</v>
      </c>
      <c r="I16" s="336">
        <f t="shared" si="2"/>
        <v>63</v>
      </c>
      <c r="J16" s="337">
        <f t="shared" si="2"/>
        <v>3</v>
      </c>
      <c r="K16" s="447">
        <f>AVERAGE(K17:K26)</f>
        <v>60.759999999999991</v>
      </c>
      <c r="L16" s="4"/>
      <c r="M16" s="3"/>
    </row>
    <row r="17" spans="1:13" ht="15" customHeight="1" x14ac:dyDescent="0.25">
      <c r="A17" s="25">
        <v>1</v>
      </c>
      <c r="B17" s="34">
        <v>20040</v>
      </c>
      <c r="C17" s="31" t="s">
        <v>34</v>
      </c>
      <c r="D17" s="172">
        <v>45</v>
      </c>
      <c r="E17" s="338"/>
      <c r="F17" s="338">
        <v>3</v>
      </c>
      <c r="G17" s="338">
        <v>21</v>
      </c>
      <c r="H17" s="339">
        <v>11</v>
      </c>
      <c r="I17" s="339">
        <v>9</v>
      </c>
      <c r="J17" s="338">
        <v>1</v>
      </c>
      <c r="K17" s="184">
        <v>66.5</v>
      </c>
      <c r="L17" s="4"/>
      <c r="M17" s="3"/>
    </row>
    <row r="18" spans="1:13" s="44" customFormat="1" ht="15" customHeight="1" x14ac:dyDescent="0.25">
      <c r="A18" s="26">
        <v>2</v>
      </c>
      <c r="B18" s="165">
        <v>20061</v>
      </c>
      <c r="C18" s="167" t="s">
        <v>33</v>
      </c>
      <c r="D18" s="176">
        <v>42</v>
      </c>
      <c r="E18" s="299"/>
      <c r="F18" s="332">
        <v>3</v>
      </c>
      <c r="G18" s="332">
        <v>27</v>
      </c>
      <c r="H18" s="332">
        <v>10</v>
      </c>
      <c r="I18" s="332">
        <v>2</v>
      </c>
      <c r="J18" s="299"/>
      <c r="K18" s="169">
        <v>58</v>
      </c>
      <c r="L18" s="4"/>
      <c r="M18" s="3"/>
    </row>
    <row r="19" spans="1:13" s="44" customFormat="1" ht="15" customHeight="1" x14ac:dyDescent="0.25">
      <c r="A19" s="26">
        <v>3</v>
      </c>
      <c r="B19" s="165">
        <v>21020</v>
      </c>
      <c r="C19" s="167" t="s">
        <v>35</v>
      </c>
      <c r="D19" s="168">
        <v>71</v>
      </c>
      <c r="E19" s="332"/>
      <c r="F19" s="332">
        <v>1</v>
      </c>
      <c r="G19" s="332">
        <v>31</v>
      </c>
      <c r="H19" s="332">
        <v>17</v>
      </c>
      <c r="I19" s="332">
        <v>20</v>
      </c>
      <c r="J19" s="332">
        <v>2</v>
      </c>
      <c r="K19" s="64">
        <v>71</v>
      </c>
      <c r="L19" s="4"/>
      <c r="M19" s="3"/>
    </row>
    <row r="20" spans="1:13" ht="15" customHeight="1" x14ac:dyDescent="0.25">
      <c r="A20" s="27">
        <v>4</v>
      </c>
      <c r="B20" s="165">
        <v>20060</v>
      </c>
      <c r="C20" s="167" t="s">
        <v>36</v>
      </c>
      <c r="D20" s="176">
        <v>94</v>
      </c>
      <c r="E20" s="299"/>
      <c r="F20" s="332">
        <v>1</v>
      </c>
      <c r="G20" s="332">
        <v>58</v>
      </c>
      <c r="H20" s="332">
        <v>21</v>
      </c>
      <c r="I20" s="332">
        <v>14</v>
      </c>
      <c r="J20" s="299"/>
      <c r="K20" s="169">
        <v>65.7</v>
      </c>
      <c r="L20" s="4"/>
      <c r="M20" s="3"/>
    </row>
    <row r="21" spans="1:13" ht="15" customHeight="1" x14ac:dyDescent="0.25">
      <c r="A21" s="27">
        <v>5</v>
      </c>
      <c r="B21" s="165">
        <v>20400</v>
      </c>
      <c r="C21" s="167" t="s">
        <v>37</v>
      </c>
      <c r="D21" s="176">
        <v>47</v>
      </c>
      <c r="E21" s="299"/>
      <c r="F21" s="332">
        <v>1</v>
      </c>
      <c r="G21" s="332">
        <v>25</v>
      </c>
      <c r="H21" s="332">
        <v>10</v>
      </c>
      <c r="I21" s="332">
        <v>11</v>
      </c>
      <c r="J21" s="299"/>
      <c r="K21" s="169">
        <v>67.900000000000006</v>
      </c>
      <c r="L21" s="4"/>
      <c r="M21" s="3"/>
    </row>
    <row r="22" spans="1:13" ht="15" customHeight="1" x14ac:dyDescent="0.25">
      <c r="A22" s="27">
        <v>6</v>
      </c>
      <c r="B22" s="165">
        <v>20080</v>
      </c>
      <c r="C22" s="167" t="s">
        <v>137</v>
      </c>
      <c r="D22" s="176">
        <v>36</v>
      </c>
      <c r="E22" s="299"/>
      <c r="F22" s="332">
        <v>4</v>
      </c>
      <c r="G22" s="332">
        <v>28</v>
      </c>
      <c r="H22" s="332">
        <v>3</v>
      </c>
      <c r="I22" s="332">
        <v>1</v>
      </c>
      <c r="J22" s="299"/>
      <c r="K22" s="169">
        <v>55.2</v>
      </c>
      <c r="L22" s="4"/>
      <c r="M22" s="3"/>
    </row>
    <row r="23" spans="1:13" ht="15" customHeight="1" x14ac:dyDescent="0.25">
      <c r="A23" s="27">
        <v>7</v>
      </c>
      <c r="B23" s="165">
        <v>20460</v>
      </c>
      <c r="C23" s="167" t="s">
        <v>155</v>
      </c>
      <c r="D23" s="176">
        <v>33</v>
      </c>
      <c r="E23" s="299"/>
      <c r="F23" s="332">
        <v>4</v>
      </c>
      <c r="G23" s="332">
        <v>26</v>
      </c>
      <c r="H23" s="332">
        <v>3</v>
      </c>
      <c r="I23" s="332"/>
      <c r="J23" s="299"/>
      <c r="K23" s="169">
        <v>54</v>
      </c>
      <c r="L23" s="4"/>
      <c r="M23" s="3"/>
    </row>
    <row r="24" spans="1:13" s="94" customFormat="1" ht="15" customHeight="1" x14ac:dyDescent="0.25">
      <c r="A24" s="27">
        <v>8</v>
      </c>
      <c r="B24" s="165">
        <v>20810</v>
      </c>
      <c r="C24" s="167" t="s">
        <v>171</v>
      </c>
      <c r="D24" s="185">
        <v>20</v>
      </c>
      <c r="E24" s="299"/>
      <c r="F24" s="332">
        <v>2</v>
      </c>
      <c r="G24" s="332">
        <v>13</v>
      </c>
      <c r="H24" s="332">
        <v>3</v>
      </c>
      <c r="I24" s="332">
        <v>1</v>
      </c>
      <c r="J24" s="299"/>
      <c r="K24" s="169">
        <v>55</v>
      </c>
      <c r="L24" s="4"/>
      <c r="M24" s="3"/>
    </row>
    <row r="25" spans="1:13" ht="15" customHeight="1" x14ac:dyDescent="0.25">
      <c r="A25" s="27">
        <v>9</v>
      </c>
      <c r="B25" s="165">
        <v>20900</v>
      </c>
      <c r="C25" s="167" t="s">
        <v>138</v>
      </c>
      <c r="D25" s="176">
        <v>42</v>
      </c>
      <c r="E25" s="299"/>
      <c r="F25" s="332">
        <v>4</v>
      </c>
      <c r="G25" s="332">
        <v>28</v>
      </c>
      <c r="H25" s="332">
        <v>7</v>
      </c>
      <c r="I25" s="332">
        <v>3</v>
      </c>
      <c r="J25" s="299"/>
      <c r="K25" s="169">
        <v>60</v>
      </c>
      <c r="L25" s="4"/>
      <c r="M25" s="3"/>
    </row>
    <row r="26" spans="1:13" ht="15" customHeight="1" thickBot="1" x14ac:dyDescent="0.3">
      <c r="A26" s="27">
        <v>10</v>
      </c>
      <c r="B26" s="36">
        <v>21350</v>
      </c>
      <c r="C26" s="32" t="s">
        <v>154</v>
      </c>
      <c r="D26" s="170">
        <v>30</v>
      </c>
      <c r="E26" s="334"/>
      <c r="F26" s="335">
        <v>4</v>
      </c>
      <c r="G26" s="335">
        <v>20</v>
      </c>
      <c r="H26" s="335">
        <v>4</v>
      </c>
      <c r="I26" s="335">
        <v>2</v>
      </c>
      <c r="J26" s="334"/>
      <c r="K26" s="171">
        <v>54.3</v>
      </c>
      <c r="L26" s="4"/>
      <c r="M26" s="3"/>
    </row>
    <row r="27" spans="1:13" ht="15" customHeight="1" thickBot="1" x14ac:dyDescent="0.3">
      <c r="A27" s="55"/>
      <c r="B27" s="51" t="s">
        <v>106</v>
      </c>
      <c r="C27" s="56"/>
      <c r="D27" s="50">
        <f t="shared" ref="D27:J27" si="3">SUM(D28:D42)</f>
        <v>597</v>
      </c>
      <c r="E27" s="337">
        <f t="shared" si="3"/>
        <v>6</v>
      </c>
      <c r="F27" s="337">
        <f t="shared" si="3"/>
        <v>65</v>
      </c>
      <c r="G27" s="337">
        <f t="shared" si="3"/>
        <v>374</v>
      </c>
      <c r="H27" s="337">
        <f t="shared" si="3"/>
        <v>82</v>
      </c>
      <c r="I27" s="337">
        <f t="shared" si="3"/>
        <v>70</v>
      </c>
      <c r="J27" s="337">
        <f t="shared" si="3"/>
        <v>0</v>
      </c>
      <c r="K27" s="57">
        <f>AVERAGE(K28:K42)</f>
        <v>57.819999999999986</v>
      </c>
      <c r="L27" s="4"/>
      <c r="M27" s="3"/>
    </row>
    <row r="28" spans="1:13" ht="15" customHeight="1" x14ac:dyDescent="0.25">
      <c r="A28" s="25">
        <v>1</v>
      </c>
      <c r="B28" s="34">
        <v>30070</v>
      </c>
      <c r="C28" s="31" t="s">
        <v>53</v>
      </c>
      <c r="D28" s="172">
        <v>66</v>
      </c>
      <c r="E28" s="338"/>
      <c r="F28" s="339">
        <v>3</v>
      </c>
      <c r="G28" s="339">
        <v>39</v>
      </c>
      <c r="H28" s="339">
        <v>13</v>
      </c>
      <c r="I28" s="339">
        <v>11</v>
      </c>
      <c r="J28" s="338"/>
      <c r="K28" s="174">
        <v>64.599999999999994</v>
      </c>
      <c r="L28" s="4"/>
      <c r="M28" s="3"/>
    </row>
    <row r="29" spans="1:13" s="44" customFormat="1" ht="15" customHeight="1" x14ac:dyDescent="0.25">
      <c r="A29" s="26">
        <v>2</v>
      </c>
      <c r="B29" s="165">
        <v>30480</v>
      </c>
      <c r="C29" s="167" t="s">
        <v>97</v>
      </c>
      <c r="D29" s="177">
        <v>45</v>
      </c>
      <c r="E29" s="299"/>
      <c r="F29" s="332"/>
      <c r="G29" s="332">
        <v>33</v>
      </c>
      <c r="H29" s="332">
        <v>5</v>
      </c>
      <c r="I29" s="332">
        <v>7</v>
      </c>
      <c r="J29" s="299"/>
      <c r="K29" s="169">
        <v>66</v>
      </c>
      <c r="L29" s="4"/>
      <c r="M29" s="3"/>
    </row>
    <row r="30" spans="1:13" s="44" customFormat="1" ht="15" customHeight="1" x14ac:dyDescent="0.25">
      <c r="A30" s="26">
        <v>3</v>
      </c>
      <c r="B30" s="175">
        <v>30460</v>
      </c>
      <c r="C30" s="167" t="s">
        <v>48</v>
      </c>
      <c r="D30" s="177">
        <v>42</v>
      </c>
      <c r="E30" s="299"/>
      <c r="F30" s="332"/>
      <c r="G30" s="332">
        <v>29</v>
      </c>
      <c r="H30" s="332">
        <v>6</v>
      </c>
      <c r="I30" s="332">
        <v>7</v>
      </c>
      <c r="J30" s="299"/>
      <c r="K30" s="169">
        <v>64.099999999999994</v>
      </c>
      <c r="L30" s="4"/>
      <c r="M30" s="3"/>
    </row>
    <row r="31" spans="1:13" s="44" customFormat="1" ht="15" customHeight="1" x14ac:dyDescent="0.25">
      <c r="A31" s="27">
        <v>4</v>
      </c>
      <c r="B31" s="37">
        <v>30030</v>
      </c>
      <c r="C31" s="33" t="s">
        <v>156</v>
      </c>
      <c r="D31" s="177">
        <v>39</v>
      </c>
      <c r="E31" s="299"/>
      <c r="F31" s="332">
        <v>2</v>
      </c>
      <c r="G31" s="332">
        <v>22</v>
      </c>
      <c r="H31" s="332">
        <v>8</v>
      </c>
      <c r="I31" s="332">
        <v>7</v>
      </c>
      <c r="J31" s="299"/>
      <c r="K31" s="169">
        <v>65.400000000000006</v>
      </c>
      <c r="L31" s="4"/>
      <c r="M31" s="3"/>
    </row>
    <row r="32" spans="1:13" s="44" customFormat="1" ht="15" customHeight="1" x14ac:dyDescent="0.25">
      <c r="A32" s="27">
        <v>5</v>
      </c>
      <c r="B32" s="165">
        <v>31000</v>
      </c>
      <c r="C32" s="167" t="s">
        <v>46</v>
      </c>
      <c r="D32" s="177">
        <v>47</v>
      </c>
      <c r="E32" s="299"/>
      <c r="F32" s="332">
        <v>5</v>
      </c>
      <c r="G32" s="332">
        <v>30</v>
      </c>
      <c r="H32" s="332">
        <v>5</v>
      </c>
      <c r="I32" s="332">
        <v>7</v>
      </c>
      <c r="J32" s="299"/>
      <c r="K32" s="169">
        <v>58.7</v>
      </c>
      <c r="L32" s="4"/>
      <c r="M32" s="3"/>
    </row>
    <row r="33" spans="1:13" ht="15" customHeight="1" x14ac:dyDescent="0.25">
      <c r="A33" s="27">
        <v>6</v>
      </c>
      <c r="B33" s="165">
        <v>30130</v>
      </c>
      <c r="C33" s="167" t="s">
        <v>26</v>
      </c>
      <c r="D33" s="177">
        <v>17</v>
      </c>
      <c r="E33" s="299">
        <v>1</v>
      </c>
      <c r="F33" s="332">
        <v>6</v>
      </c>
      <c r="G33" s="332">
        <v>10</v>
      </c>
      <c r="H33" s="332"/>
      <c r="I33" s="332"/>
      <c r="J33" s="299"/>
      <c r="K33" s="169">
        <v>44.5</v>
      </c>
      <c r="L33" s="4"/>
      <c r="M33" s="3"/>
    </row>
    <row r="34" spans="1:13" s="94" customFormat="1" ht="15" customHeight="1" x14ac:dyDescent="0.25">
      <c r="A34" s="27">
        <v>7</v>
      </c>
      <c r="B34" s="165">
        <v>30310</v>
      </c>
      <c r="C34" s="167" t="s">
        <v>24</v>
      </c>
      <c r="D34" s="185">
        <v>28</v>
      </c>
      <c r="E34" s="299">
        <v>2</v>
      </c>
      <c r="F34" s="332">
        <v>4</v>
      </c>
      <c r="G34" s="332">
        <v>16</v>
      </c>
      <c r="H34" s="332">
        <v>4</v>
      </c>
      <c r="I34" s="332">
        <v>2</v>
      </c>
      <c r="J34" s="299"/>
      <c r="K34" s="169">
        <v>54</v>
      </c>
      <c r="L34" s="4"/>
      <c r="M34" s="3"/>
    </row>
    <row r="35" spans="1:13" ht="15" customHeight="1" x14ac:dyDescent="0.25">
      <c r="A35" s="27">
        <v>8</v>
      </c>
      <c r="B35" s="165">
        <v>30440</v>
      </c>
      <c r="C35" s="167" t="s">
        <v>25</v>
      </c>
      <c r="D35" s="177">
        <v>26</v>
      </c>
      <c r="E35" s="299"/>
      <c r="F35" s="332">
        <v>2</v>
      </c>
      <c r="G35" s="332">
        <v>17</v>
      </c>
      <c r="H35" s="332">
        <v>4</v>
      </c>
      <c r="I35" s="332">
        <v>3</v>
      </c>
      <c r="J35" s="299"/>
      <c r="K35" s="169">
        <v>61</v>
      </c>
      <c r="L35" s="4"/>
      <c r="M35" s="3"/>
    </row>
    <row r="36" spans="1:13" ht="15" customHeight="1" x14ac:dyDescent="0.25">
      <c r="A36" s="27">
        <v>9</v>
      </c>
      <c r="B36" s="165">
        <v>30530</v>
      </c>
      <c r="C36" s="167" t="s">
        <v>157</v>
      </c>
      <c r="D36" s="177">
        <v>40</v>
      </c>
      <c r="E36" s="299"/>
      <c r="F36" s="332">
        <v>5</v>
      </c>
      <c r="G36" s="332">
        <v>26</v>
      </c>
      <c r="H36" s="332">
        <v>7</v>
      </c>
      <c r="I36" s="332">
        <v>2</v>
      </c>
      <c r="J36" s="299"/>
      <c r="K36" s="169">
        <v>57.5</v>
      </c>
      <c r="L36" s="4"/>
      <c r="M36" s="3"/>
    </row>
    <row r="37" spans="1:13" ht="15" customHeight="1" x14ac:dyDescent="0.25">
      <c r="A37" s="27">
        <v>10</v>
      </c>
      <c r="B37" s="165">
        <v>30640</v>
      </c>
      <c r="C37" s="167" t="s">
        <v>29</v>
      </c>
      <c r="D37" s="177">
        <v>39</v>
      </c>
      <c r="E37" s="299"/>
      <c r="F37" s="332"/>
      <c r="G37" s="332">
        <v>23</v>
      </c>
      <c r="H37" s="332">
        <v>6</v>
      </c>
      <c r="I37" s="332">
        <v>10</v>
      </c>
      <c r="J37" s="299"/>
      <c r="K37" s="169">
        <v>68</v>
      </c>
      <c r="L37" s="4"/>
      <c r="M37" s="3"/>
    </row>
    <row r="38" spans="1:13" ht="15" customHeight="1" x14ac:dyDescent="0.25">
      <c r="A38" s="27">
        <v>11</v>
      </c>
      <c r="B38" s="165">
        <v>30650</v>
      </c>
      <c r="C38" s="167" t="s">
        <v>158</v>
      </c>
      <c r="D38" s="177">
        <v>21</v>
      </c>
      <c r="E38" s="299"/>
      <c r="F38" s="332">
        <v>6</v>
      </c>
      <c r="G38" s="332">
        <v>13</v>
      </c>
      <c r="H38" s="332">
        <v>2</v>
      </c>
      <c r="I38" s="332"/>
      <c r="J38" s="299"/>
      <c r="K38" s="169">
        <v>49.3</v>
      </c>
      <c r="L38" s="4"/>
      <c r="M38" s="3"/>
    </row>
    <row r="39" spans="1:13" s="94" customFormat="1" ht="15" customHeight="1" x14ac:dyDescent="0.25">
      <c r="A39" s="27">
        <v>12</v>
      </c>
      <c r="B39" s="165">
        <v>30790</v>
      </c>
      <c r="C39" s="167" t="s">
        <v>174</v>
      </c>
      <c r="D39" s="185">
        <v>27</v>
      </c>
      <c r="E39" s="299"/>
      <c r="F39" s="332">
        <v>8</v>
      </c>
      <c r="G39" s="332">
        <v>16</v>
      </c>
      <c r="H39" s="332"/>
      <c r="I39" s="332">
        <v>3</v>
      </c>
      <c r="J39" s="299"/>
      <c r="K39" s="169">
        <v>49.4</v>
      </c>
      <c r="L39" s="4"/>
      <c r="M39" s="3"/>
    </row>
    <row r="40" spans="1:13" s="94" customFormat="1" ht="15" customHeight="1" x14ac:dyDescent="0.25">
      <c r="A40" s="27">
        <v>13</v>
      </c>
      <c r="B40" s="165">
        <v>30890</v>
      </c>
      <c r="C40" s="167" t="s">
        <v>139</v>
      </c>
      <c r="D40" s="185">
        <v>22</v>
      </c>
      <c r="E40" s="299"/>
      <c r="F40" s="332">
        <v>5</v>
      </c>
      <c r="G40" s="332">
        <v>14</v>
      </c>
      <c r="H40" s="332">
        <v>3</v>
      </c>
      <c r="I40" s="332"/>
      <c r="J40" s="299"/>
      <c r="K40" s="169">
        <v>51.5</v>
      </c>
      <c r="L40" s="4"/>
      <c r="M40" s="3"/>
    </row>
    <row r="41" spans="1:13" ht="15" customHeight="1" x14ac:dyDescent="0.25">
      <c r="A41" s="27">
        <v>14</v>
      </c>
      <c r="B41" s="165">
        <v>30940</v>
      </c>
      <c r="C41" s="167" t="s">
        <v>22</v>
      </c>
      <c r="D41" s="177">
        <v>67</v>
      </c>
      <c r="E41" s="299"/>
      <c r="F41" s="332">
        <v>2</v>
      </c>
      <c r="G41" s="332">
        <v>41</v>
      </c>
      <c r="H41" s="332">
        <v>14</v>
      </c>
      <c r="I41" s="332">
        <v>10</v>
      </c>
      <c r="J41" s="299"/>
      <c r="K41" s="169">
        <v>63.4</v>
      </c>
      <c r="L41" s="4"/>
      <c r="M41" s="3"/>
    </row>
    <row r="42" spans="1:13" ht="15" customHeight="1" thickBot="1" x14ac:dyDescent="0.3">
      <c r="A42" s="27">
        <v>15</v>
      </c>
      <c r="B42" s="165">
        <v>31480</v>
      </c>
      <c r="C42" s="167" t="s">
        <v>27</v>
      </c>
      <c r="D42" s="177">
        <v>71</v>
      </c>
      <c r="E42" s="299">
        <v>3</v>
      </c>
      <c r="F42" s="332">
        <v>17</v>
      </c>
      <c r="G42" s="332">
        <v>45</v>
      </c>
      <c r="H42" s="332">
        <v>5</v>
      </c>
      <c r="I42" s="332">
        <v>1</v>
      </c>
      <c r="J42" s="299"/>
      <c r="K42" s="169">
        <v>49.9</v>
      </c>
      <c r="L42" s="4"/>
      <c r="M42" s="3"/>
    </row>
    <row r="43" spans="1:13" ht="15" customHeight="1" thickBot="1" x14ac:dyDescent="0.3">
      <c r="A43" s="58"/>
      <c r="B43" s="51" t="s">
        <v>107</v>
      </c>
      <c r="C43" s="56"/>
      <c r="D43" s="50">
        <f t="shared" ref="D43:J43" si="4">SUM(D44:D61)</f>
        <v>887</v>
      </c>
      <c r="E43" s="337">
        <f t="shared" si="4"/>
        <v>2</v>
      </c>
      <c r="F43" s="337">
        <f t="shared" si="4"/>
        <v>58</v>
      </c>
      <c r="G43" s="337">
        <f t="shared" si="4"/>
        <v>551</v>
      </c>
      <c r="H43" s="337">
        <f t="shared" si="4"/>
        <v>142</v>
      </c>
      <c r="I43" s="337">
        <f t="shared" si="4"/>
        <v>132</v>
      </c>
      <c r="J43" s="337">
        <f t="shared" si="4"/>
        <v>2</v>
      </c>
      <c r="K43" s="57">
        <f>AVERAGE(K44:K61)</f>
        <v>59.243333333333339</v>
      </c>
      <c r="L43" s="4"/>
      <c r="M43" s="3"/>
    </row>
    <row r="44" spans="1:13" ht="15" customHeight="1" x14ac:dyDescent="0.25">
      <c r="A44" s="25">
        <v>1</v>
      </c>
      <c r="B44" s="34">
        <v>40010</v>
      </c>
      <c r="C44" s="31" t="s">
        <v>57</v>
      </c>
      <c r="D44" s="75">
        <v>157</v>
      </c>
      <c r="E44" s="339"/>
      <c r="F44" s="339">
        <v>4</v>
      </c>
      <c r="G44" s="339">
        <v>90</v>
      </c>
      <c r="H44" s="339">
        <v>33</v>
      </c>
      <c r="I44" s="339">
        <v>29</v>
      </c>
      <c r="J44" s="339">
        <v>1</v>
      </c>
      <c r="K44" s="178">
        <v>65.7</v>
      </c>
      <c r="L44" s="4"/>
      <c r="M44" s="3"/>
    </row>
    <row r="45" spans="1:13" s="44" customFormat="1" ht="15" customHeight="1" x14ac:dyDescent="0.25">
      <c r="A45" s="26">
        <v>2</v>
      </c>
      <c r="B45" s="165">
        <v>40030</v>
      </c>
      <c r="C45" s="167" t="s">
        <v>141</v>
      </c>
      <c r="D45" s="179">
        <v>46</v>
      </c>
      <c r="E45" s="299"/>
      <c r="F45" s="332"/>
      <c r="G45" s="332">
        <v>22</v>
      </c>
      <c r="H45" s="332">
        <v>14</v>
      </c>
      <c r="I45" s="332">
        <v>10</v>
      </c>
      <c r="J45" s="299"/>
      <c r="K45" s="169">
        <v>68</v>
      </c>
      <c r="L45" s="4"/>
      <c r="M45" s="3"/>
    </row>
    <row r="46" spans="1:13" s="44" customFormat="1" ht="15" customHeight="1" x14ac:dyDescent="0.25">
      <c r="A46" s="26">
        <v>3</v>
      </c>
      <c r="B46" s="165">
        <v>40410</v>
      </c>
      <c r="C46" s="167" t="s">
        <v>58</v>
      </c>
      <c r="D46" s="180">
        <v>96</v>
      </c>
      <c r="E46" s="340">
        <v>1</v>
      </c>
      <c r="F46" s="340">
        <v>3</v>
      </c>
      <c r="G46" s="340">
        <v>56</v>
      </c>
      <c r="H46" s="340">
        <v>14</v>
      </c>
      <c r="I46" s="340">
        <v>22</v>
      </c>
      <c r="J46" s="340"/>
      <c r="K46" s="65">
        <v>66</v>
      </c>
      <c r="L46" s="4"/>
      <c r="M46" s="3"/>
    </row>
    <row r="47" spans="1:13" ht="15" customHeight="1" x14ac:dyDescent="0.25">
      <c r="A47" s="27">
        <v>4</v>
      </c>
      <c r="B47" s="165">
        <v>40011</v>
      </c>
      <c r="C47" s="167" t="s">
        <v>74</v>
      </c>
      <c r="D47" s="168">
        <v>138</v>
      </c>
      <c r="E47" s="332"/>
      <c r="F47" s="332">
        <v>1</v>
      </c>
      <c r="G47" s="332">
        <v>92</v>
      </c>
      <c r="H47" s="332">
        <v>25</v>
      </c>
      <c r="I47" s="332">
        <v>20</v>
      </c>
      <c r="J47" s="332"/>
      <c r="K47" s="64">
        <v>65</v>
      </c>
      <c r="L47" s="4"/>
      <c r="M47" s="3"/>
    </row>
    <row r="48" spans="1:13" x14ac:dyDescent="0.25">
      <c r="A48" s="27">
        <v>5</v>
      </c>
      <c r="B48" s="165">
        <v>40080</v>
      </c>
      <c r="C48" s="167" t="s">
        <v>19</v>
      </c>
      <c r="D48" s="179">
        <v>53</v>
      </c>
      <c r="E48" s="299"/>
      <c r="F48" s="332">
        <v>2</v>
      </c>
      <c r="G48" s="332">
        <v>32</v>
      </c>
      <c r="H48" s="332">
        <v>6</v>
      </c>
      <c r="I48" s="332">
        <v>14</v>
      </c>
      <c r="J48" s="299"/>
      <c r="K48" s="169">
        <v>64</v>
      </c>
      <c r="L48" s="4"/>
      <c r="M48" s="3"/>
    </row>
    <row r="49" spans="1:13" ht="15" customHeight="1" x14ac:dyDescent="0.25">
      <c r="A49" s="27">
        <v>6</v>
      </c>
      <c r="B49" s="165">
        <v>40100</v>
      </c>
      <c r="C49" s="167" t="s">
        <v>18</v>
      </c>
      <c r="D49" s="179">
        <v>30</v>
      </c>
      <c r="E49" s="299"/>
      <c r="F49" s="332">
        <v>2</v>
      </c>
      <c r="G49" s="332">
        <v>19</v>
      </c>
      <c r="H49" s="332">
        <v>4</v>
      </c>
      <c r="I49" s="332">
        <v>4</v>
      </c>
      <c r="J49" s="299"/>
      <c r="K49" s="169">
        <v>59.7</v>
      </c>
      <c r="L49" s="4"/>
      <c r="M49" s="3"/>
    </row>
    <row r="50" spans="1:13" ht="15" customHeight="1" x14ac:dyDescent="0.25">
      <c r="A50" s="27">
        <v>7</v>
      </c>
      <c r="B50" s="165">
        <v>40020</v>
      </c>
      <c r="C50" s="167" t="s">
        <v>142</v>
      </c>
      <c r="D50" s="179">
        <v>24</v>
      </c>
      <c r="E50" s="299"/>
      <c r="F50" s="332">
        <v>1</v>
      </c>
      <c r="G50" s="332">
        <v>13</v>
      </c>
      <c r="H50" s="332">
        <v>3</v>
      </c>
      <c r="I50" s="332">
        <v>7</v>
      </c>
      <c r="J50" s="299"/>
      <c r="K50" s="169">
        <v>66.3</v>
      </c>
      <c r="L50" s="4"/>
      <c r="M50" s="3"/>
    </row>
    <row r="51" spans="1:13" ht="15" customHeight="1" x14ac:dyDescent="0.25">
      <c r="A51" s="27">
        <v>8</v>
      </c>
      <c r="B51" s="165">
        <v>40031</v>
      </c>
      <c r="C51" s="167" t="s">
        <v>189</v>
      </c>
      <c r="D51" s="179">
        <v>23</v>
      </c>
      <c r="E51" s="299"/>
      <c r="F51" s="332"/>
      <c r="G51" s="332">
        <v>15</v>
      </c>
      <c r="H51" s="332">
        <v>4</v>
      </c>
      <c r="I51" s="332">
        <v>3</v>
      </c>
      <c r="J51" s="299">
        <v>1</v>
      </c>
      <c r="K51" s="169">
        <v>68.400000000000006</v>
      </c>
      <c r="L51" s="4"/>
      <c r="M51" s="3"/>
    </row>
    <row r="52" spans="1:13" ht="15" customHeight="1" x14ac:dyDescent="0.25">
      <c r="A52" s="27">
        <v>9</v>
      </c>
      <c r="B52" s="165">
        <v>40210</v>
      </c>
      <c r="C52" s="167" t="s">
        <v>54</v>
      </c>
      <c r="D52" s="179">
        <v>26</v>
      </c>
      <c r="E52" s="299"/>
      <c r="F52" s="332">
        <v>7</v>
      </c>
      <c r="G52" s="332">
        <v>17</v>
      </c>
      <c r="H52" s="332"/>
      <c r="I52" s="332">
        <v>2</v>
      </c>
      <c r="J52" s="299"/>
      <c r="K52" s="169">
        <v>49</v>
      </c>
      <c r="L52" s="4"/>
      <c r="M52" s="3"/>
    </row>
    <row r="53" spans="1:13" s="94" customFormat="1" ht="15" customHeight="1" x14ac:dyDescent="0.25">
      <c r="A53" s="27">
        <v>10</v>
      </c>
      <c r="B53" s="165">
        <v>40300</v>
      </c>
      <c r="C53" s="167" t="s">
        <v>169</v>
      </c>
      <c r="D53" s="185">
        <v>19</v>
      </c>
      <c r="E53" s="299"/>
      <c r="F53" s="332">
        <v>5</v>
      </c>
      <c r="G53" s="332">
        <v>11</v>
      </c>
      <c r="H53" s="332">
        <v>2</v>
      </c>
      <c r="I53" s="332">
        <v>1</v>
      </c>
      <c r="J53" s="299"/>
      <c r="K53" s="169">
        <v>51.5</v>
      </c>
      <c r="L53" s="4"/>
      <c r="M53" s="3"/>
    </row>
    <row r="54" spans="1:13" ht="15" customHeight="1" x14ac:dyDescent="0.25">
      <c r="A54" s="27">
        <v>11</v>
      </c>
      <c r="B54" s="165">
        <v>40360</v>
      </c>
      <c r="C54" s="167" t="s">
        <v>44</v>
      </c>
      <c r="D54" s="179">
        <v>27</v>
      </c>
      <c r="E54" s="299"/>
      <c r="F54" s="332">
        <v>9</v>
      </c>
      <c r="G54" s="332">
        <v>17</v>
      </c>
      <c r="H54" s="332">
        <v>1</v>
      </c>
      <c r="I54" s="332"/>
      <c r="J54" s="299"/>
      <c r="K54" s="169">
        <v>41.7</v>
      </c>
      <c r="L54" s="4"/>
      <c r="M54" s="3"/>
    </row>
    <row r="55" spans="1:13" ht="15" customHeight="1" x14ac:dyDescent="0.25">
      <c r="A55" s="27">
        <v>12</v>
      </c>
      <c r="B55" s="165">
        <v>40720</v>
      </c>
      <c r="C55" s="167" t="s">
        <v>190</v>
      </c>
      <c r="D55" s="179">
        <v>48</v>
      </c>
      <c r="E55" s="299"/>
      <c r="F55" s="341">
        <v>5</v>
      </c>
      <c r="G55" s="341">
        <v>28</v>
      </c>
      <c r="H55" s="341">
        <v>7</v>
      </c>
      <c r="I55" s="341">
        <v>8</v>
      </c>
      <c r="J55" s="299"/>
      <c r="K55" s="169">
        <v>61.9</v>
      </c>
      <c r="L55" s="4"/>
      <c r="M55" s="3"/>
    </row>
    <row r="56" spans="1:13" s="94" customFormat="1" ht="15" customHeight="1" x14ac:dyDescent="0.25">
      <c r="A56" s="27">
        <v>13</v>
      </c>
      <c r="B56" s="165">
        <v>40820</v>
      </c>
      <c r="C56" s="167" t="s">
        <v>143</v>
      </c>
      <c r="D56" s="185">
        <v>24</v>
      </c>
      <c r="E56" s="299"/>
      <c r="F56" s="332">
        <v>1</v>
      </c>
      <c r="G56" s="332">
        <v>15</v>
      </c>
      <c r="H56" s="332">
        <v>8</v>
      </c>
      <c r="I56" s="332"/>
      <c r="J56" s="299"/>
      <c r="K56" s="169">
        <v>61</v>
      </c>
      <c r="L56" s="4"/>
      <c r="M56" s="3"/>
    </row>
    <row r="57" spans="1:13" ht="15" customHeight="1" x14ac:dyDescent="0.25">
      <c r="A57" s="27">
        <v>14</v>
      </c>
      <c r="B57" s="181">
        <v>40840</v>
      </c>
      <c r="C57" s="182" t="s">
        <v>17</v>
      </c>
      <c r="D57" s="185">
        <v>20</v>
      </c>
      <c r="E57" s="299"/>
      <c r="F57" s="332">
        <v>2</v>
      </c>
      <c r="G57" s="332">
        <v>17</v>
      </c>
      <c r="H57" s="332">
        <v>1</v>
      </c>
      <c r="I57" s="332"/>
      <c r="J57" s="299"/>
      <c r="K57" s="169">
        <v>51.9</v>
      </c>
      <c r="L57" s="4"/>
      <c r="M57" s="3"/>
    </row>
    <row r="58" spans="1:13" ht="15" customHeight="1" x14ac:dyDescent="0.25">
      <c r="A58" s="27">
        <v>15</v>
      </c>
      <c r="B58" s="165">
        <v>40950</v>
      </c>
      <c r="C58" s="167" t="s">
        <v>56</v>
      </c>
      <c r="D58" s="185">
        <v>20</v>
      </c>
      <c r="E58" s="299"/>
      <c r="F58" s="332">
        <v>3</v>
      </c>
      <c r="G58" s="332">
        <v>14</v>
      </c>
      <c r="H58" s="332">
        <v>3</v>
      </c>
      <c r="I58" s="332"/>
      <c r="J58" s="299"/>
      <c r="K58" s="169">
        <v>53.75</v>
      </c>
      <c r="L58" s="4"/>
      <c r="M58" s="3"/>
    </row>
    <row r="59" spans="1:13" ht="15" customHeight="1" x14ac:dyDescent="0.25">
      <c r="A59" s="27">
        <v>16</v>
      </c>
      <c r="B59" s="175">
        <v>40990</v>
      </c>
      <c r="C59" s="167" t="s">
        <v>20</v>
      </c>
      <c r="D59" s="185">
        <v>48</v>
      </c>
      <c r="E59" s="299"/>
      <c r="F59" s="332">
        <v>1</v>
      </c>
      <c r="G59" s="332">
        <v>31</v>
      </c>
      <c r="H59" s="332">
        <v>8</v>
      </c>
      <c r="I59" s="332">
        <v>8</v>
      </c>
      <c r="J59" s="299"/>
      <c r="K59" s="169">
        <v>65.900000000000006</v>
      </c>
      <c r="L59" s="4"/>
      <c r="M59" s="3"/>
    </row>
    <row r="60" spans="1:13" s="94" customFormat="1" ht="15" customHeight="1" x14ac:dyDescent="0.25">
      <c r="A60" s="27">
        <v>17</v>
      </c>
      <c r="B60" s="294">
        <v>40133</v>
      </c>
      <c r="C60" s="192" t="s">
        <v>15</v>
      </c>
      <c r="D60" s="185">
        <v>58</v>
      </c>
      <c r="E60" s="299">
        <v>1</v>
      </c>
      <c r="F60" s="332">
        <v>5</v>
      </c>
      <c r="G60" s="332">
        <v>44</v>
      </c>
      <c r="H60" s="332">
        <v>6</v>
      </c>
      <c r="I60" s="332">
        <v>2</v>
      </c>
      <c r="J60" s="299"/>
      <c r="K60" s="169">
        <v>54.63</v>
      </c>
      <c r="L60" s="4"/>
      <c r="M60" s="3"/>
    </row>
    <row r="61" spans="1:13" ht="15" customHeight="1" thickBot="1" x14ac:dyDescent="0.3">
      <c r="A61" s="27">
        <v>18</v>
      </c>
      <c r="B61" s="36">
        <v>40400</v>
      </c>
      <c r="C61" s="32" t="s">
        <v>186</v>
      </c>
      <c r="D61" s="185">
        <v>30</v>
      </c>
      <c r="E61" s="299"/>
      <c r="F61" s="332">
        <v>7</v>
      </c>
      <c r="G61" s="332">
        <v>18</v>
      </c>
      <c r="H61" s="332">
        <v>3</v>
      </c>
      <c r="I61" s="332">
        <v>2</v>
      </c>
      <c r="J61" s="299"/>
      <c r="K61" s="169">
        <v>52</v>
      </c>
      <c r="L61" s="4"/>
      <c r="M61" s="3"/>
    </row>
    <row r="62" spans="1:13" ht="15" customHeight="1" thickBot="1" x14ac:dyDescent="0.3">
      <c r="A62" s="58"/>
      <c r="B62" s="51" t="s">
        <v>108</v>
      </c>
      <c r="C62" s="56"/>
      <c r="D62" s="50">
        <f t="shared" ref="D62:J62" si="5">SUM(D63:D75)</f>
        <v>548</v>
      </c>
      <c r="E62" s="337">
        <f t="shared" si="5"/>
        <v>2</v>
      </c>
      <c r="F62" s="337">
        <f t="shared" si="5"/>
        <v>30</v>
      </c>
      <c r="G62" s="337">
        <f t="shared" si="5"/>
        <v>362</v>
      </c>
      <c r="H62" s="337">
        <f t="shared" si="5"/>
        <v>91</v>
      </c>
      <c r="I62" s="337">
        <f t="shared" si="5"/>
        <v>62</v>
      </c>
      <c r="J62" s="337">
        <f t="shared" si="5"/>
        <v>1</v>
      </c>
      <c r="K62" s="57">
        <f>AVERAGE(K63:K75)</f>
        <v>60.469230769230769</v>
      </c>
      <c r="L62" s="4"/>
      <c r="M62" s="3"/>
    </row>
    <row r="63" spans="1:13" ht="15" customHeight="1" x14ac:dyDescent="0.25">
      <c r="A63" s="25">
        <v>1</v>
      </c>
      <c r="B63" s="34">
        <v>50040</v>
      </c>
      <c r="C63" s="31" t="s">
        <v>60</v>
      </c>
      <c r="D63" s="172">
        <v>40</v>
      </c>
      <c r="E63" s="338"/>
      <c r="F63" s="342">
        <v>2</v>
      </c>
      <c r="G63" s="342">
        <v>25</v>
      </c>
      <c r="H63" s="342">
        <v>7</v>
      </c>
      <c r="I63" s="342">
        <v>6</v>
      </c>
      <c r="J63" s="343"/>
      <c r="K63" s="184">
        <v>62</v>
      </c>
      <c r="L63" s="4"/>
      <c r="M63" s="3"/>
    </row>
    <row r="64" spans="1:13" ht="15" customHeight="1" x14ac:dyDescent="0.25">
      <c r="A64" s="27">
        <v>2</v>
      </c>
      <c r="B64" s="165">
        <v>50003</v>
      </c>
      <c r="C64" s="167" t="s">
        <v>79</v>
      </c>
      <c r="D64" s="183">
        <v>33</v>
      </c>
      <c r="E64" s="299"/>
      <c r="F64" s="332">
        <v>2</v>
      </c>
      <c r="G64" s="332">
        <v>19</v>
      </c>
      <c r="H64" s="332">
        <v>7</v>
      </c>
      <c r="I64" s="332">
        <v>5</v>
      </c>
      <c r="J64" s="299"/>
      <c r="K64" s="169">
        <v>62</v>
      </c>
      <c r="L64" s="4"/>
      <c r="M64" s="3"/>
    </row>
    <row r="65" spans="1:13" ht="15" customHeight="1" x14ac:dyDescent="0.25">
      <c r="A65" s="27">
        <v>3</v>
      </c>
      <c r="B65" s="165">
        <v>50060</v>
      </c>
      <c r="C65" s="167" t="s">
        <v>124</v>
      </c>
      <c r="D65" s="183">
        <v>61</v>
      </c>
      <c r="E65" s="299"/>
      <c r="F65" s="344">
        <v>2</v>
      </c>
      <c r="G65" s="344">
        <v>30</v>
      </c>
      <c r="H65" s="344">
        <v>15</v>
      </c>
      <c r="I65" s="344">
        <v>14</v>
      </c>
      <c r="J65" s="299"/>
      <c r="K65" s="169">
        <v>67.400000000000006</v>
      </c>
      <c r="L65" s="4"/>
      <c r="M65" s="3"/>
    </row>
    <row r="66" spans="1:13" ht="15" customHeight="1" x14ac:dyDescent="0.25">
      <c r="A66" s="27">
        <v>4</v>
      </c>
      <c r="B66" s="165">
        <v>50170</v>
      </c>
      <c r="C66" s="167" t="s">
        <v>175</v>
      </c>
      <c r="D66" s="183">
        <v>22</v>
      </c>
      <c r="E66" s="299"/>
      <c r="F66" s="332">
        <v>1</v>
      </c>
      <c r="G66" s="332">
        <v>17</v>
      </c>
      <c r="H66" s="332">
        <v>4</v>
      </c>
      <c r="I66" s="332"/>
      <c r="J66" s="299"/>
      <c r="K66" s="169">
        <v>63.1</v>
      </c>
      <c r="L66" s="4"/>
      <c r="M66" s="3"/>
    </row>
    <row r="67" spans="1:13" ht="15" customHeight="1" x14ac:dyDescent="0.25">
      <c r="A67" s="27">
        <v>5</v>
      </c>
      <c r="B67" s="165">
        <v>50230</v>
      </c>
      <c r="C67" s="167" t="s">
        <v>75</v>
      </c>
      <c r="D67" s="183">
        <v>43</v>
      </c>
      <c r="E67" s="299"/>
      <c r="F67" s="332"/>
      <c r="G67" s="332">
        <v>29</v>
      </c>
      <c r="H67" s="332">
        <v>6</v>
      </c>
      <c r="I67" s="332">
        <v>8</v>
      </c>
      <c r="J67" s="299"/>
      <c r="K67" s="169">
        <v>66.7</v>
      </c>
      <c r="L67" s="4"/>
      <c r="M67" s="3"/>
    </row>
    <row r="68" spans="1:13" ht="15" customHeight="1" x14ac:dyDescent="0.25">
      <c r="A68" s="27">
        <v>6</v>
      </c>
      <c r="B68" s="165">
        <v>50340</v>
      </c>
      <c r="C68" s="167" t="s">
        <v>176</v>
      </c>
      <c r="D68" s="183">
        <v>21</v>
      </c>
      <c r="E68" s="299"/>
      <c r="F68" s="332">
        <v>3</v>
      </c>
      <c r="G68" s="332">
        <v>15</v>
      </c>
      <c r="H68" s="332">
        <v>2</v>
      </c>
      <c r="I68" s="332">
        <v>1</v>
      </c>
      <c r="J68" s="299"/>
      <c r="K68" s="169">
        <v>51</v>
      </c>
      <c r="L68" s="4"/>
      <c r="M68" s="3"/>
    </row>
    <row r="69" spans="1:13" ht="15" customHeight="1" x14ac:dyDescent="0.25">
      <c r="A69" s="27">
        <v>7</v>
      </c>
      <c r="B69" s="165">
        <v>50450</v>
      </c>
      <c r="C69" s="167" t="s">
        <v>178</v>
      </c>
      <c r="D69" s="183">
        <v>28</v>
      </c>
      <c r="E69" s="299"/>
      <c r="F69" s="332">
        <v>1</v>
      </c>
      <c r="G69" s="332">
        <v>17</v>
      </c>
      <c r="H69" s="332">
        <v>7</v>
      </c>
      <c r="I69" s="332">
        <v>3</v>
      </c>
      <c r="J69" s="299"/>
      <c r="K69" s="169">
        <v>62.9</v>
      </c>
      <c r="L69" s="4"/>
      <c r="M69" s="3"/>
    </row>
    <row r="70" spans="1:13" ht="15" customHeight="1" x14ac:dyDescent="0.25">
      <c r="A70" s="27">
        <v>8</v>
      </c>
      <c r="B70" s="165">
        <v>50620</v>
      </c>
      <c r="C70" s="167" t="s">
        <v>12</v>
      </c>
      <c r="D70" s="183">
        <v>21</v>
      </c>
      <c r="E70" s="299"/>
      <c r="F70" s="345"/>
      <c r="G70" s="345">
        <v>20</v>
      </c>
      <c r="H70" s="345"/>
      <c r="I70" s="345">
        <v>1</v>
      </c>
      <c r="J70" s="299"/>
      <c r="K70" s="169">
        <v>55.6</v>
      </c>
      <c r="L70" s="4"/>
      <c r="M70" s="3"/>
    </row>
    <row r="71" spans="1:13" s="94" customFormat="1" ht="15" customHeight="1" x14ac:dyDescent="0.25">
      <c r="A71" s="27">
        <v>9</v>
      </c>
      <c r="B71" s="165">
        <v>50760</v>
      </c>
      <c r="C71" s="167" t="s">
        <v>179</v>
      </c>
      <c r="D71" s="185">
        <v>64</v>
      </c>
      <c r="E71" s="299"/>
      <c r="F71" s="345">
        <v>1</v>
      </c>
      <c r="G71" s="345">
        <v>43</v>
      </c>
      <c r="H71" s="345">
        <v>11</v>
      </c>
      <c r="I71" s="345">
        <v>9</v>
      </c>
      <c r="J71" s="299"/>
      <c r="K71" s="169">
        <v>63</v>
      </c>
      <c r="L71" s="4"/>
      <c r="M71" s="3"/>
    </row>
    <row r="72" spans="1:13" ht="15" customHeight="1" x14ac:dyDescent="0.25">
      <c r="A72" s="27">
        <v>10</v>
      </c>
      <c r="B72" s="175">
        <v>50780</v>
      </c>
      <c r="C72" s="167" t="s">
        <v>180</v>
      </c>
      <c r="D72" s="183">
        <v>26</v>
      </c>
      <c r="E72" s="299"/>
      <c r="F72" s="332">
        <v>5</v>
      </c>
      <c r="G72" s="332">
        <v>20</v>
      </c>
      <c r="H72" s="332">
        <v>0</v>
      </c>
      <c r="I72" s="332">
        <v>1</v>
      </c>
      <c r="J72" s="299"/>
      <c r="K72" s="169">
        <v>51</v>
      </c>
      <c r="L72" s="4"/>
      <c r="M72" s="3"/>
    </row>
    <row r="73" spans="1:13" s="94" customFormat="1" ht="15" customHeight="1" x14ac:dyDescent="0.25">
      <c r="A73" s="27">
        <v>11</v>
      </c>
      <c r="B73" s="165">
        <v>50930</v>
      </c>
      <c r="C73" s="167" t="s">
        <v>181</v>
      </c>
      <c r="D73" s="185">
        <v>31</v>
      </c>
      <c r="E73" s="299"/>
      <c r="F73" s="332">
        <v>2</v>
      </c>
      <c r="G73" s="332">
        <v>18</v>
      </c>
      <c r="H73" s="332">
        <v>7</v>
      </c>
      <c r="I73" s="332">
        <v>3</v>
      </c>
      <c r="J73" s="299">
        <v>1</v>
      </c>
      <c r="K73" s="169">
        <v>61.8</v>
      </c>
      <c r="L73" s="4"/>
      <c r="M73" s="3"/>
    </row>
    <row r="74" spans="1:13" ht="15" customHeight="1" x14ac:dyDescent="0.25">
      <c r="A74" s="27">
        <v>12</v>
      </c>
      <c r="B74" s="165">
        <v>51370</v>
      </c>
      <c r="C74" s="167" t="s">
        <v>77</v>
      </c>
      <c r="D74" s="183">
        <v>57</v>
      </c>
      <c r="E74" s="299"/>
      <c r="F74" s="332">
        <v>4</v>
      </c>
      <c r="G74" s="332">
        <v>37</v>
      </c>
      <c r="H74" s="332">
        <v>12</v>
      </c>
      <c r="I74" s="332">
        <v>4</v>
      </c>
      <c r="J74" s="299"/>
      <c r="K74" s="169">
        <v>62.6</v>
      </c>
      <c r="L74" s="4"/>
      <c r="M74" s="3"/>
    </row>
    <row r="75" spans="1:13" ht="15" customHeight="1" thickBot="1" x14ac:dyDescent="0.3">
      <c r="A75" s="27">
        <v>13</v>
      </c>
      <c r="B75" s="36">
        <v>51580</v>
      </c>
      <c r="C75" s="32" t="s">
        <v>153</v>
      </c>
      <c r="D75" s="183">
        <v>101</v>
      </c>
      <c r="E75" s="299">
        <v>2</v>
      </c>
      <c r="F75" s="332">
        <v>7</v>
      </c>
      <c r="G75" s="332">
        <v>72</v>
      </c>
      <c r="H75" s="332">
        <v>13</v>
      </c>
      <c r="I75" s="332">
        <v>7</v>
      </c>
      <c r="J75" s="299"/>
      <c r="K75" s="169">
        <v>57</v>
      </c>
      <c r="L75" s="4"/>
      <c r="M75" s="3"/>
    </row>
    <row r="76" spans="1:13" ht="15" customHeight="1" thickBot="1" x14ac:dyDescent="0.3">
      <c r="A76" s="58"/>
      <c r="B76" s="51" t="s">
        <v>109</v>
      </c>
      <c r="C76" s="56"/>
      <c r="D76" s="50">
        <f t="shared" ref="D76:J76" si="6">SUM(D77:D105)</f>
        <v>1848</v>
      </c>
      <c r="E76" s="337">
        <f t="shared" si="6"/>
        <v>6</v>
      </c>
      <c r="F76" s="337">
        <f t="shared" si="6"/>
        <v>139</v>
      </c>
      <c r="G76" s="337">
        <f t="shared" si="6"/>
        <v>1124</v>
      </c>
      <c r="H76" s="337">
        <f t="shared" si="6"/>
        <v>302</v>
      </c>
      <c r="I76" s="337">
        <f t="shared" si="6"/>
        <v>271</v>
      </c>
      <c r="J76" s="337">
        <f t="shared" si="6"/>
        <v>5</v>
      </c>
      <c r="K76" s="59">
        <f>AVERAGE(K77:K105)</f>
        <v>59.735862068965531</v>
      </c>
      <c r="L76" s="4"/>
      <c r="M76" s="3"/>
    </row>
    <row r="77" spans="1:13" ht="15" customHeight="1" x14ac:dyDescent="0.25">
      <c r="A77" s="25">
        <v>1</v>
      </c>
      <c r="B77" s="34">
        <v>60010</v>
      </c>
      <c r="C77" s="31" t="s">
        <v>148</v>
      </c>
      <c r="D77" s="172">
        <v>42</v>
      </c>
      <c r="E77" s="338"/>
      <c r="F77" s="339">
        <v>4</v>
      </c>
      <c r="G77" s="339">
        <v>31</v>
      </c>
      <c r="H77" s="339"/>
      <c r="I77" s="339">
        <v>7</v>
      </c>
      <c r="J77" s="338"/>
      <c r="K77" s="174">
        <v>58.8</v>
      </c>
      <c r="L77" s="2"/>
      <c r="M77" s="3"/>
    </row>
    <row r="78" spans="1:13" s="94" customFormat="1" ht="15" customHeight="1" x14ac:dyDescent="0.25">
      <c r="A78" s="27">
        <v>2</v>
      </c>
      <c r="B78" s="37">
        <v>60020</v>
      </c>
      <c r="C78" s="33" t="s">
        <v>161</v>
      </c>
      <c r="D78" s="448">
        <v>19</v>
      </c>
      <c r="E78" s="449"/>
      <c r="F78" s="333">
        <v>3</v>
      </c>
      <c r="G78" s="333">
        <v>14</v>
      </c>
      <c r="H78" s="333">
        <v>1</v>
      </c>
      <c r="I78" s="333">
        <v>1</v>
      </c>
      <c r="J78" s="449"/>
      <c r="K78" s="450">
        <v>52.1</v>
      </c>
      <c r="L78" s="2"/>
      <c r="M78" s="3"/>
    </row>
    <row r="79" spans="1:13" ht="15" customHeight="1" x14ac:dyDescent="0.25">
      <c r="A79" s="27">
        <v>3</v>
      </c>
      <c r="B79" s="165">
        <v>60050</v>
      </c>
      <c r="C79" s="167" t="s">
        <v>162</v>
      </c>
      <c r="D79" s="185">
        <v>42</v>
      </c>
      <c r="E79" s="299"/>
      <c r="F79" s="332">
        <v>7</v>
      </c>
      <c r="G79" s="332">
        <v>28</v>
      </c>
      <c r="H79" s="332">
        <v>2</v>
      </c>
      <c r="I79" s="332">
        <v>5</v>
      </c>
      <c r="J79" s="299"/>
      <c r="K79" s="169">
        <v>55.8</v>
      </c>
      <c r="L79" s="2"/>
      <c r="M79" s="3"/>
    </row>
    <row r="80" spans="1:13" ht="15" customHeight="1" x14ac:dyDescent="0.25">
      <c r="A80" s="27">
        <v>4</v>
      </c>
      <c r="B80" s="165">
        <v>60070</v>
      </c>
      <c r="C80" s="167" t="s">
        <v>149</v>
      </c>
      <c r="D80" s="185">
        <v>54</v>
      </c>
      <c r="E80" s="299"/>
      <c r="F80" s="332"/>
      <c r="G80" s="332">
        <v>32</v>
      </c>
      <c r="H80" s="332">
        <v>11</v>
      </c>
      <c r="I80" s="332">
        <v>10</v>
      </c>
      <c r="J80" s="299">
        <v>1</v>
      </c>
      <c r="K80" s="169">
        <v>67.5</v>
      </c>
      <c r="L80" s="2"/>
      <c r="M80" s="3"/>
    </row>
    <row r="81" spans="1:13" ht="15" customHeight="1" x14ac:dyDescent="0.25">
      <c r="A81" s="27">
        <v>5</v>
      </c>
      <c r="B81" s="165">
        <v>60180</v>
      </c>
      <c r="C81" s="167" t="s">
        <v>163</v>
      </c>
      <c r="D81" s="185">
        <v>51</v>
      </c>
      <c r="E81" s="299"/>
      <c r="F81" s="332">
        <v>3</v>
      </c>
      <c r="G81" s="332">
        <v>31</v>
      </c>
      <c r="H81" s="332">
        <v>11</v>
      </c>
      <c r="I81" s="332">
        <v>5</v>
      </c>
      <c r="J81" s="299"/>
      <c r="K81" s="169">
        <v>60</v>
      </c>
      <c r="L81" s="2"/>
      <c r="M81" s="3"/>
    </row>
    <row r="82" spans="1:13" ht="15" customHeight="1" x14ac:dyDescent="0.25">
      <c r="A82" s="27">
        <v>6</v>
      </c>
      <c r="B82" s="165">
        <v>60240</v>
      </c>
      <c r="C82" s="167" t="s">
        <v>125</v>
      </c>
      <c r="D82" s="185">
        <v>87</v>
      </c>
      <c r="E82" s="299"/>
      <c r="F82" s="332">
        <v>7</v>
      </c>
      <c r="G82" s="332">
        <v>58</v>
      </c>
      <c r="H82" s="332">
        <v>11</v>
      </c>
      <c r="I82" s="332">
        <v>11</v>
      </c>
      <c r="J82" s="299"/>
      <c r="K82" s="169">
        <v>60.1</v>
      </c>
      <c r="L82" s="2"/>
      <c r="M82" s="3"/>
    </row>
    <row r="83" spans="1:13" s="94" customFormat="1" ht="15" customHeight="1" x14ac:dyDescent="0.25">
      <c r="A83" s="27">
        <v>7</v>
      </c>
      <c r="B83" s="165">
        <v>60660</v>
      </c>
      <c r="C83" s="167" t="s">
        <v>164</v>
      </c>
      <c r="D83" s="185">
        <v>21</v>
      </c>
      <c r="E83" s="299"/>
      <c r="F83" s="332">
        <v>2</v>
      </c>
      <c r="G83" s="332">
        <v>14</v>
      </c>
      <c r="H83" s="332">
        <v>3</v>
      </c>
      <c r="I83" s="332">
        <v>1</v>
      </c>
      <c r="J83" s="299">
        <v>1</v>
      </c>
      <c r="K83" s="169">
        <v>61</v>
      </c>
      <c r="L83" s="2"/>
      <c r="M83" s="3"/>
    </row>
    <row r="84" spans="1:13" ht="15" customHeight="1" x14ac:dyDescent="0.25">
      <c r="A84" s="27">
        <v>8</v>
      </c>
      <c r="B84" s="165">
        <v>60001</v>
      </c>
      <c r="C84" s="167" t="s">
        <v>165</v>
      </c>
      <c r="D84" s="185">
        <v>32</v>
      </c>
      <c r="E84" s="299"/>
      <c r="F84" s="332">
        <v>1</v>
      </c>
      <c r="G84" s="332">
        <v>20</v>
      </c>
      <c r="H84" s="332">
        <v>4</v>
      </c>
      <c r="I84" s="332">
        <v>7</v>
      </c>
      <c r="J84" s="299"/>
      <c r="K84" s="169">
        <v>65.3</v>
      </c>
      <c r="L84" s="2"/>
      <c r="M84" s="3"/>
    </row>
    <row r="85" spans="1:13" s="44" customFormat="1" ht="15" customHeight="1" x14ac:dyDescent="0.25">
      <c r="A85" s="27">
        <v>9</v>
      </c>
      <c r="B85" s="37">
        <v>60850</v>
      </c>
      <c r="C85" s="33" t="s">
        <v>150</v>
      </c>
      <c r="D85" s="185">
        <v>39</v>
      </c>
      <c r="E85" s="299"/>
      <c r="F85" s="332">
        <v>7</v>
      </c>
      <c r="G85" s="332">
        <v>26</v>
      </c>
      <c r="H85" s="332">
        <v>4</v>
      </c>
      <c r="I85" s="332">
        <v>2</v>
      </c>
      <c r="J85" s="299"/>
      <c r="K85" s="169">
        <v>57.4</v>
      </c>
      <c r="L85" s="2"/>
      <c r="M85" s="3"/>
    </row>
    <row r="86" spans="1:13" ht="15" customHeight="1" x14ac:dyDescent="0.25">
      <c r="A86" s="27">
        <v>10</v>
      </c>
      <c r="B86" s="175">
        <v>60910</v>
      </c>
      <c r="C86" s="167" t="s">
        <v>185</v>
      </c>
      <c r="D86" s="185">
        <v>46</v>
      </c>
      <c r="E86" s="299"/>
      <c r="F86" s="332">
        <v>5</v>
      </c>
      <c r="G86" s="332">
        <v>30</v>
      </c>
      <c r="H86" s="332">
        <v>7</v>
      </c>
      <c r="I86" s="332">
        <v>4</v>
      </c>
      <c r="J86" s="299"/>
      <c r="K86" s="169">
        <v>59.2</v>
      </c>
      <c r="L86" s="2"/>
      <c r="M86" s="3"/>
    </row>
    <row r="87" spans="1:13" ht="15" customHeight="1" x14ac:dyDescent="0.25">
      <c r="A87" s="27">
        <v>11</v>
      </c>
      <c r="B87" s="175">
        <v>60980</v>
      </c>
      <c r="C87" s="167" t="s">
        <v>184</v>
      </c>
      <c r="D87" s="185">
        <v>28</v>
      </c>
      <c r="E87" s="299"/>
      <c r="F87" s="332">
        <v>2</v>
      </c>
      <c r="G87" s="332">
        <v>21</v>
      </c>
      <c r="H87" s="332">
        <v>2</v>
      </c>
      <c r="I87" s="332">
        <v>3</v>
      </c>
      <c r="J87" s="299"/>
      <c r="K87" s="169">
        <v>58.6</v>
      </c>
      <c r="L87" s="2"/>
      <c r="M87" s="3"/>
    </row>
    <row r="88" spans="1:13" ht="15" customHeight="1" x14ac:dyDescent="0.25">
      <c r="A88" s="27">
        <v>12</v>
      </c>
      <c r="B88" s="175">
        <v>61080</v>
      </c>
      <c r="C88" s="167" t="s">
        <v>147</v>
      </c>
      <c r="D88" s="185">
        <v>70</v>
      </c>
      <c r="E88" s="299"/>
      <c r="F88" s="332">
        <v>5</v>
      </c>
      <c r="G88" s="332">
        <v>51</v>
      </c>
      <c r="H88" s="332">
        <v>10</v>
      </c>
      <c r="I88" s="332">
        <v>4</v>
      </c>
      <c r="J88" s="299"/>
      <c r="K88" s="169">
        <v>57.9</v>
      </c>
      <c r="L88" s="2"/>
      <c r="M88" s="3"/>
    </row>
    <row r="89" spans="1:13" ht="15" customHeight="1" x14ac:dyDescent="0.25">
      <c r="A89" s="27">
        <v>13</v>
      </c>
      <c r="B89" s="175">
        <v>61150</v>
      </c>
      <c r="C89" s="167" t="s">
        <v>146</v>
      </c>
      <c r="D89" s="185">
        <v>35</v>
      </c>
      <c r="E89" s="299"/>
      <c r="F89" s="332">
        <v>1</v>
      </c>
      <c r="G89" s="332">
        <v>27</v>
      </c>
      <c r="H89" s="332">
        <v>6</v>
      </c>
      <c r="I89" s="332">
        <v>1</v>
      </c>
      <c r="J89" s="299"/>
      <c r="K89" s="169">
        <v>59.7</v>
      </c>
      <c r="L89" s="2"/>
      <c r="M89" s="3"/>
    </row>
    <row r="90" spans="1:13" ht="15" customHeight="1" x14ac:dyDescent="0.25">
      <c r="A90" s="27">
        <v>14</v>
      </c>
      <c r="B90" s="175">
        <v>61210</v>
      </c>
      <c r="C90" s="167" t="s">
        <v>126</v>
      </c>
      <c r="D90" s="185">
        <v>25</v>
      </c>
      <c r="E90" s="299"/>
      <c r="F90" s="332">
        <v>4</v>
      </c>
      <c r="G90" s="332">
        <v>16</v>
      </c>
      <c r="H90" s="332">
        <v>5</v>
      </c>
      <c r="I90" s="332"/>
      <c r="J90" s="299"/>
      <c r="K90" s="169">
        <v>52.84</v>
      </c>
      <c r="L90" s="2"/>
      <c r="M90" s="3"/>
    </row>
    <row r="91" spans="1:13" ht="15" customHeight="1" x14ac:dyDescent="0.25">
      <c r="A91" s="27">
        <v>15</v>
      </c>
      <c r="B91" s="175">
        <v>61290</v>
      </c>
      <c r="C91" s="167" t="s">
        <v>183</v>
      </c>
      <c r="D91" s="185">
        <v>29</v>
      </c>
      <c r="E91" s="299"/>
      <c r="F91" s="332">
        <v>4</v>
      </c>
      <c r="G91" s="332">
        <v>19</v>
      </c>
      <c r="H91" s="332">
        <v>5</v>
      </c>
      <c r="I91" s="332">
        <v>1</v>
      </c>
      <c r="J91" s="299"/>
      <c r="K91" s="169">
        <v>56.8</v>
      </c>
      <c r="L91" s="2"/>
      <c r="M91" s="3"/>
    </row>
    <row r="92" spans="1:13" ht="15" customHeight="1" x14ac:dyDescent="0.25">
      <c r="A92" s="27">
        <v>16</v>
      </c>
      <c r="B92" s="175">
        <v>61340</v>
      </c>
      <c r="C92" s="167" t="s">
        <v>127</v>
      </c>
      <c r="D92" s="185">
        <v>47</v>
      </c>
      <c r="E92" s="299">
        <v>1</v>
      </c>
      <c r="F92" s="332">
        <v>9</v>
      </c>
      <c r="G92" s="332">
        <v>29</v>
      </c>
      <c r="H92" s="332">
        <v>6</v>
      </c>
      <c r="I92" s="332">
        <v>1</v>
      </c>
      <c r="J92" s="299">
        <v>1</v>
      </c>
      <c r="K92" s="169">
        <v>54.7</v>
      </c>
      <c r="L92" s="2"/>
      <c r="M92" s="3"/>
    </row>
    <row r="93" spans="1:13" ht="15" customHeight="1" x14ac:dyDescent="0.25">
      <c r="A93" s="27">
        <v>17</v>
      </c>
      <c r="B93" s="175">
        <v>61390</v>
      </c>
      <c r="C93" s="167" t="s">
        <v>128</v>
      </c>
      <c r="D93" s="185">
        <v>40</v>
      </c>
      <c r="E93" s="299">
        <v>3</v>
      </c>
      <c r="F93" s="332">
        <v>7</v>
      </c>
      <c r="G93" s="332">
        <v>23</v>
      </c>
      <c r="H93" s="332">
        <v>5</v>
      </c>
      <c r="I93" s="332">
        <v>2</v>
      </c>
      <c r="J93" s="299"/>
      <c r="K93" s="169">
        <v>50.9</v>
      </c>
      <c r="L93" s="2"/>
      <c r="M93" s="3"/>
    </row>
    <row r="94" spans="1:13" ht="15" customHeight="1" x14ac:dyDescent="0.25">
      <c r="A94" s="27">
        <v>18</v>
      </c>
      <c r="B94" s="175">
        <v>61410</v>
      </c>
      <c r="C94" s="167" t="s">
        <v>129</v>
      </c>
      <c r="D94" s="185">
        <v>33</v>
      </c>
      <c r="E94" s="299"/>
      <c r="F94" s="332">
        <v>3</v>
      </c>
      <c r="G94" s="332">
        <v>22</v>
      </c>
      <c r="H94" s="332">
        <v>5</v>
      </c>
      <c r="I94" s="332">
        <v>3</v>
      </c>
      <c r="J94" s="332"/>
      <c r="K94" s="64">
        <v>60</v>
      </c>
      <c r="L94" s="2"/>
      <c r="M94" s="3"/>
    </row>
    <row r="95" spans="1:13" ht="15" customHeight="1" x14ac:dyDescent="0.25">
      <c r="A95" s="27">
        <v>19</v>
      </c>
      <c r="B95" s="175">
        <v>61430</v>
      </c>
      <c r="C95" s="167" t="s">
        <v>98</v>
      </c>
      <c r="D95" s="185">
        <v>119</v>
      </c>
      <c r="E95" s="299"/>
      <c r="F95" s="332">
        <v>10</v>
      </c>
      <c r="G95" s="332">
        <v>71</v>
      </c>
      <c r="H95" s="332">
        <v>17</v>
      </c>
      <c r="I95" s="332">
        <v>21</v>
      </c>
      <c r="J95" s="299"/>
      <c r="K95" s="169">
        <v>62</v>
      </c>
      <c r="L95" s="2"/>
      <c r="M95" s="3"/>
    </row>
    <row r="96" spans="1:13" ht="15" customHeight="1" x14ac:dyDescent="0.25">
      <c r="A96" s="27">
        <v>20</v>
      </c>
      <c r="B96" s="175">
        <v>61440</v>
      </c>
      <c r="C96" s="167" t="s">
        <v>145</v>
      </c>
      <c r="D96" s="185">
        <v>120</v>
      </c>
      <c r="E96" s="299"/>
      <c r="F96" s="332">
        <v>2</v>
      </c>
      <c r="G96" s="332">
        <v>57</v>
      </c>
      <c r="H96" s="332">
        <v>22</v>
      </c>
      <c r="I96" s="332">
        <v>39</v>
      </c>
      <c r="J96" s="299"/>
      <c r="K96" s="169">
        <v>70.900000000000006</v>
      </c>
      <c r="L96" s="2"/>
      <c r="M96" s="3"/>
    </row>
    <row r="97" spans="1:13" ht="15" customHeight="1" x14ac:dyDescent="0.25">
      <c r="A97" s="27">
        <v>21</v>
      </c>
      <c r="B97" s="175">
        <v>61450</v>
      </c>
      <c r="C97" s="167" t="s">
        <v>99</v>
      </c>
      <c r="D97" s="185">
        <v>105</v>
      </c>
      <c r="E97" s="299"/>
      <c r="F97" s="332">
        <v>6</v>
      </c>
      <c r="G97" s="332">
        <v>56</v>
      </c>
      <c r="H97" s="332">
        <v>24</v>
      </c>
      <c r="I97" s="332">
        <v>18</v>
      </c>
      <c r="J97" s="299">
        <v>1</v>
      </c>
      <c r="K97" s="169">
        <v>65</v>
      </c>
      <c r="L97" s="2"/>
      <c r="M97" s="3"/>
    </row>
    <row r="98" spans="1:13" ht="15" customHeight="1" x14ac:dyDescent="0.25">
      <c r="A98" s="27">
        <v>22</v>
      </c>
      <c r="B98" s="175">
        <v>61470</v>
      </c>
      <c r="C98" s="167" t="s">
        <v>182</v>
      </c>
      <c r="D98" s="185">
        <v>53</v>
      </c>
      <c r="E98" s="299"/>
      <c r="F98" s="332">
        <v>2</v>
      </c>
      <c r="G98" s="332">
        <v>43</v>
      </c>
      <c r="H98" s="332">
        <v>6</v>
      </c>
      <c r="I98" s="332">
        <v>2</v>
      </c>
      <c r="J98" s="299"/>
      <c r="K98" s="169">
        <v>51</v>
      </c>
      <c r="L98" s="2"/>
      <c r="M98" s="3"/>
    </row>
    <row r="99" spans="1:13" ht="15" customHeight="1" x14ac:dyDescent="0.25">
      <c r="A99" s="27">
        <v>23</v>
      </c>
      <c r="B99" s="175">
        <v>61490</v>
      </c>
      <c r="C99" s="167" t="s">
        <v>100</v>
      </c>
      <c r="D99" s="185">
        <v>135</v>
      </c>
      <c r="E99" s="299"/>
      <c r="F99" s="332">
        <v>3</v>
      </c>
      <c r="G99" s="332">
        <v>84</v>
      </c>
      <c r="H99" s="332">
        <v>23</v>
      </c>
      <c r="I99" s="332">
        <v>25</v>
      </c>
      <c r="J99" s="299"/>
      <c r="K99" s="169">
        <v>60.9</v>
      </c>
      <c r="L99" s="2"/>
      <c r="M99" s="3"/>
    </row>
    <row r="100" spans="1:13" ht="15" customHeight="1" x14ac:dyDescent="0.25">
      <c r="A100" s="27">
        <v>24</v>
      </c>
      <c r="B100" s="175">
        <v>61500</v>
      </c>
      <c r="C100" s="167" t="s">
        <v>101</v>
      </c>
      <c r="D100" s="185">
        <v>165</v>
      </c>
      <c r="E100" s="299"/>
      <c r="F100" s="332">
        <v>19</v>
      </c>
      <c r="G100" s="332">
        <v>95</v>
      </c>
      <c r="H100" s="332">
        <v>29</v>
      </c>
      <c r="I100" s="332">
        <v>22</v>
      </c>
      <c r="J100" s="299"/>
      <c r="K100" s="169">
        <v>60.9</v>
      </c>
      <c r="L100" s="2"/>
      <c r="M100" s="3"/>
    </row>
    <row r="101" spans="1:13" ht="15" customHeight="1" x14ac:dyDescent="0.25">
      <c r="A101" s="27">
        <v>25</v>
      </c>
      <c r="B101" s="175">
        <v>61510</v>
      </c>
      <c r="C101" s="167" t="s">
        <v>9</v>
      </c>
      <c r="D101" s="185">
        <v>160</v>
      </c>
      <c r="E101" s="299">
        <v>1</v>
      </c>
      <c r="F101" s="332">
        <v>9</v>
      </c>
      <c r="G101" s="332">
        <v>88</v>
      </c>
      <c r="H101" s="332">
        <v>29</v>
      </c>
      <c r="I101" s="332">
        <v>32</v>
      </c>
      <c r="J101" s="299">
        <v>1</v>
      </c>
      <c r="K101" s="169">
        <v>65</v>
      </c>
      <c r="L101" s="2"/>
      <c r="M101" s="3"/>
    </row>
    <row r="102" spans="1:13" ht="15" customHeight="1" x14ac:dyDescent="0.25">
      <c r="A102" s="27">
        <v>26</v>
      </c>
      <c r="B102" s="175">
        <v>61520</v>
      </c>
      <c r="C102" s="167" t="s">
        <v>78</v>
      </c>
      <c r="D102" s="185">
        <v>101</v>
      </c>
      <c r="E102" s="299"/>
      <c r="F102" s="332">
        <v>1</v>
      </c>
      <c r="G102" s="332">
        <v>46</v>
      </c>
      <c r="H102" s="332">
        <v>27</v>
      </c>
      <c r="I102" s="332">
        <v>27</v>
      </c>
      <c r="J102" s="299"/>
      <c r="K102" s="169">
        <v>68.900000000000006</v>
      </c>
      <c r="L102" s="2"/>
      <c r="M102" s="3"/>
    </row>
    <row r="103" spans="1:13" ht="15" customHeight="1" x14ac:dyDescent="0.25">
      <c r="A103" s="27">
        <v>27</v>
      </c>
      <c r="B103" s="175">
        <v>61540</v>
      </c>
      <c r="C103" s="167" t="s">
        <v>123</v>
      </c>
      <c r="D103" s="185">
        <v>43</v>
      </c>
      <c r="E103" s="299"/>
      <c r="F103" s="332">
        <v>2</v>
      </c>
      <c r="G103" s="332">
        <v>30</v>
      </c>
      <c r="H103" s="332">
        <v>5</v>
      </c>
      <c r="I103" s="332">
        <v>6</v>
      </c>
      <c r="J103" s="299"/>
      <c r="K103" s="169">
        <v>60.1</v>
      </c>
      <c r="L103" s="2"/>
      <c r="M103" s="3"/>
    </row>
    <row r="104" spans="1:13" s="94" customFormat="1" ht="15" customHeight="1" x14ac:dyDescent="0.25">
      <c r="A104" s="27">
        <v>28</v>
      </c>
      <c r="B104" s="175">
        <v>61560</v>
      </c>
      <c r="C104" s="167" t="s">
        <v>166</v>
      </c>
      <c r="D104" s="185">
        <v>52</v>
      </c>
      <c r="E104" s="299">
        <v>1</v>
      </c>
      <c r="F104" s="332">
        <v>10</v>
      </c>
      <c r="G104" s="332">
        <v>33</v>
      </c>
      <c r="H104" s="332">
        <v>6</v>
      </c>
      <c r="I104" s="332">
        <v>2</v>
      </c>
      <c r="J104" s="299"/>
      <c r="K104" s="169">
        <v>51</v>
      </c>
      <c r="L104" s="2"/>
      <c r="M104" s="3"/>
    </row>
    <row r="105" spans="1:13" ht="15" customHeight="1" thickBot="1" x14ac:dyDescent="0.3">
      <c r="A105" s="27">
        <v>29</v>
      </c>
      <c r="B105" s="297">
        <v>61570</v>
      </c>
      <c r="C105" s="298" t="s">
        <v>167</v>
      </c>
      <c r="D105" s="170">
        <v>55</v>
      </c>
      <c r="E105" s="334"/>
      <c r="F105" s="335">
        <v>1</v>
      </c>
      <c r="G105" s="335">
        <v>29</v>
      </c>
      <c r="H105" s="335">
        <v>16</v>
      </c>
      <c r="I105" s="335">
        <v>9</v>
      </c>
      <c r="J105" s="334"/>
      <c r="K105" s="171">
        <v>68</v>
      </c>
      <c r="L105" s="2"/>
      <c r="M105" s="3"/>
    </row>
    <row r="106" spans="1:13" ht="15" customHeight="1" thickBot="1" x14ac:dyDescent="0.3">
      <c r="A106" s="58"/>
      <c r="B106" s="51" t="s">
        <v>110</v>
      </c>
      <c r="C106" s="56"/>
      <c r="D106" s="50">
        <f t="shared" ref="D106:J106" si="7">SUM(D107:D114)</f>
        <v>457</v>
      </c>
      <c r="E106" s="337">
        <f t="shared" si="7"/>
        <v>0</v>
      </c>
      <c r="F106" s="337">
        <f t="shared" si="7"/>
        <v>21</v>
      </c>
      <c r="G106" s="337">
        <f t="shared" si="7"/>
        <v>219</v>
      </c>
      <c r="H106" s="337">
        <f t="shared" si="7"/>
        <v>109</v>
      </c>
      <c r="I106" s="337">
        <f t="shared" si="7"/>
        <v>108</v>
      </c>
      <c r="J106" s="337">
        <f t="shared" si="7"/>
        <v>0</v>
      </c>
      <c r="K106" s="60">
        <f>AVERAGE(K107:K114)</f>
        <v>65.939995651616584</v>
      </c>
      <c r="L106" s="2"/>
      <c r="M106" s="3"/>
    </row>
    <row r="107" spans="1:13" ht="15" customHeight="1" x14ac:dyDescent="0.25">
      <c r="A107" s="25">
        <v>1</v>
      </c>
      <c r="B107" s="34">
        <v>70020</v>
      </c>
      <c r="C107" s="31" t="s">
        <v>65</v>
      </c>
      <c r="D107" s="172">
        <v>87</v>
      </c>
      <c r="E107" s="338"/>
      <c r="F107" s="339"/>
      <c r="G107" s="339">
        <v>16</v>
      </c>
      <c r="H107" s="339">
        <v>27</v>
      </c>
      <c r="I107" s="339">
        <v>44</v>
      </c>
      <c r="J107" s="338"/>
      <c r="K107" s="174">
        <v>79.149425287356323</v>
      </c>
      <c r="L107" s="2"/>
      <c r="M107" s="3"/>
    </row>
    <row r="108" spans="1:13" s="44" customFormat="1" ht="15" customHeight="1" x14ac:dyDescent="0.25">
      <c r="A108" s="26">
        <v>2</v>
      </c>
      <c r="B108" s="165">
        <v>70110</v>
      </c>
      <c r="C108" s="167" t="s">
        <v>73</v>
      </c>
      <c r="D108" s="173">
        <v>46</v>
      </c>
      <c r="E108" s="299"/>
      <c r="F108" s="332"/>
      <c r="G108" s="332">
        <v>26</v>
      </c>
      <c r="H108" s="332">
        <v>6</v>
      </c>
      <c r="I108" s="332">
        <v>14</v>
      </c>
      <c r="J108" s="299"/>
      <c r="K108" s="169">
        <v>68.391304347826093</v>
      </c>
      <c r="L108" s="2"/>
      <c r="M108" s="3"/>
    </row>
    <row r="109" spans="1:13" ht="15" customHeight="1" x14ac:dyDescent="0.25">
      <c r="A109" s="27">
        <v>3</v>
      </c>
      <c r="B109" s="165">
        <v>70021</v>
      </c>
      <c r="C109" s="167" t="s">
        <v>64</v>
      </c>
      <c r="D109" s="173">
        <v>77</v>
      </c>
      <c r="E109" s="299"/>
      <c r="F109" s="332">
        <v>2</v>
      </c>
      <c r="G109" s="332">
        <v>41</v>
      </c>
      <c r="H109" s="332">
        <v>23</v>
      </c>
      <c r="I109" s="332">
        <v>11</v>
      </c>
      <c r="J109" s="299"/>
      <c r="K109" s="169">
        <v>66.285714285714292</v>
      </c>
      <c r="L109" s="2"/>
      <c r="M109" s="3"/>
    </row>
    <row r="110" spans="1:13" ht="15" customHeight="1" x14ac:dyDescent="0.25">
      <c r="A110" s="27">
        <v>4</v>
      </c>
      <c r="B110" s="165">
        <v>70040</v>
      </c>
      <c r="C110" s="167" t="s">
        <v>43</v>
      </c>
      <c r="D110" s="173">
        <v>26</v>
      </c>
      <c r="E110" s="299"/>
      <c r="F110" s="332">
        <v>2</v>
      </c>
      <c r="G110" s="332">
        <v>15</v>
      </c>
      <c r="H110" s="332">
        <v>5</v>
      </c>
      <c r="I110" s="332">
        <v>4</v>
      </c>
      <c r="J110" s="299"/>
      <c r="K110" s="169">
        <v>61.307692307692307</v>
      </c>
      <c r="L110" s="2"/>
      <c r="M110" s="3"/>
    </row>
    <row r="111" spans="1:13" ht="15" customHeight="1" x14ac:dyDescent="0.25">
      <c r="A111" s="27">
        <v>5</v>
      </c>
      <c r="B111" s="165">
        <v>70100</v>
      </c>
      <c r="C111" s="167" t="s">
        <v>102</v>
      </c>
      <c r="D111" s="173">
        <v>56</v>
      </c>
      <c r="E111" s="299"/>
      <c r="F111" s="332"/>
      <c r="G111" s="332">
        <v>21</v>
      </c>
      <c r="H111" s="332">
        <v>18</v>
      </c>
      <c r="I111" s="332">
        <v>17</v>
      </c>
      <c r="J111" s="299"/>
      <c r="K111" s="169">
        <v>74.099999999999994</v>
      </c>
      <c r="L111" s="2"/>
      <c r="M111" s="3"/>
    </row>
    <row r="112" spans="1:13" ht="15" customHeight="1" x14ac:dyDescent="0.25">
      <c r="A112" s="27">
        <v>6</v>
      </c>
      <c r="B112" s="165">
        <v>70270</v>
      </c>
      <c r="C112" s="167" t="s">
        <v>66</v>
      </c>
      <c r="D112" s="173">
        <v>18</v>
      </c>
      <c r="E112" s="299"/>
      <c r="F112" s="332">
        <v>4</v>
      </c>
      <c r="G112" s="332">
        <v>8</v>
      </c>
      <c r="H112" s="332">
        <v>4</v>
      </c>
      <c r="I112" s="332">
        <v>2</v>
      </c>
      <c r="J112" s="299"/>
      <c r="K112" s="169">
        <v>57.5</v>
      </c>
      <c r="L112" s="2"/>
      <c r="M112" s="3"/>
    </row>
    <row r="113" spans="1:13" s="94" customFormat="1" ht="15" customHeight="1" x14ac:dyDescent="0.25">
      <c r="A113" s="293">
        <v>7</v>
      </c>
      <c r="B113" s="294">
        <v>10880</v>
      </c>
      <c r="C113" s="192" t="s">
        <v>115</v>
      </c>
      <c r="D113" s="295">
        <v>94</v>
      </c>
      <c r="E113" s="346"/>
      <c r="F113" s="347">
        <v>4</v>
      </c>
      <c r="G113" s="347">
        <v>55</v>
      </c>
      <c r="H113" s="347">
        <v>22</v>
      </c>
      <c r="I113" s="347">
        <v>13</v>
      </c>
      <c r="J113" s="346"/>
      <c r="K113" s="296">
        <v>65.691489361702125</v>
      </c>
      <c r="L113" s="2"/>
      <c r="M113" s="3"/>
    </row>
    <row r="114" spans="1:13" ht="15" customHeight="1" thickBot="1" x14ac:dyDescent="0.3">
      <c r="A114" s="35">
        <v>8</v>
      </c>
      <c r="B114" s="36">
        <v>10890</v>
      </c>
      <c r="C114" s="32" t="s">
        <v>168</v>
      </c>
      <c r="D114" s="170">
        <v>53</v>
      </c>
      <c r="E114" s="334"/>
      <c r="F114" s="348">
        <v>9</v>
      </c>
      <c r="G114" s="348">
        <v>37</v>
      </c>
      <c r="H114" s="348">
        <v>4</v>
      </c>
      <c r="I114" s="348">
        <v>3</v>
      </c>
      <c r="J114" s="334"/>
      <c r="K114" s="171">
        <v>55.094339622641506</v>
      </c>
      <c r="L114" s="4"/>
      <c r="M114" s="3"/>
    </row>
    <row r="115" spans="1:13" ht="15" customHeight="1" x14ac:dyDescent="0.25">
      <c r="A115" s="9"/>
      <c r="B115" s="9"/>
      <c r="D115" s="711" t="s">
        <v>67</v>
      </c>
      <c r="E115" s="711"/>
      <c r="F115" s="711"/>
      <c r="G115" s="711"/>
      <c r="H115" s="711"/>
      <c r="I115" s="711"/>
      <c r="J115" s="711"/>
      <c r="K115" s="46">
        <f>AVERAGE(K8:K15,K17:K26,K28:K42,K44:K61,K63:K75,K77:K105,K107:K114)</f>
        <v>60.124489745886969</v>
      </c>
    </row>
    <row r="116" spans="1:13" x14ac:dyDescent="0.25">
      <c r="A116" s="9"/>
      <c r="B116" s="9"/>
      <c r="C116" s="14"/>
      <c r="D116" s="9"/>
      <c r="E116" s="9"/>
      <c r="F116" s="9"/>
      <c r="G116" s="9"/>
      <c r="H116" s="9"/>
      <c r="I116" s="9"/>
    </row>
    <row r="117" spans="1:13" x14ac:dyDescent="0.25">
      <c r="A117" s="9"/>
      <c r="B117" s="9"/>
      <c r="C117" s="14"/>
      <c r="D117" s="9"/>
      <c r="E117" s="9"/>
      <c r="F117" s="9"/>
      <c r="G117" s="9"/>
      <c r="H117" s="9"/>
      <c r="I117" s="9"/>
    </row>
  </sheetData>
  <mergeCells count="8">
    <mergeCell ref="D115:J115"/>
    <mergeCell ref="D4:D5"/>
    <mergeCell ref="B2:C2"/>
    <mergeCell ref="K4:K5"/>
    <mergeCell ref="A4:A5"/>
    <mergeCell ref="B4:B5"/>
    <mergeCell ref="C4:C5"/>
    <mergeCell ref="E4:J4"/>
  </mergeCells>
  <conditionalFormatting sqref="K6:K115">
    <cfRule type="cellIs" dxfId="4" priority="1407" stopIfTrue="1" operator="equal">
      <formula>$K$115</formula>
    </cfRule>
    <cfRule type="cellIs" dxfId="3" priority="1408" stopIfTrue="1" operator="lessThan">
      <formula>50</formula>
    </cfRule>
    <cfRule type="cellIs" dxfId="2" priority="1409" stopIfTrue="1" operator="between">
      <formula>$K$115</formula>
      <formula>50</formula>
    </cfRule>
    <cfRule type="cellIs" dxfId="1" priority="1410" stopIfTrue="1" operator="between">
      <formula>75</formula>
      <formula>$K$115</formula>
    </cfRule>
    <cfRule type="cellIs" dxfId="0" priority="1411" stopIfTrue="1" operator="greaterThanOrEqual">
      <formula>75</formula>
    </cfRule>
  </conditionalFormatting>
  <pageMargins left="0.15748031496062992" right="0" top="0" bottom="0" header="0.51181102362204722" footer="0.51181102362204722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Русский-11 диаграмма по районам</vt:lpstr>
      <vt:lpstr>Русский-11 диаграмма</vt:lpstr>
      <vt:lpstr>Рейтинги 2021-2024</vt:lpstr>
      <vt:lpstr>Рейтинг по сумме мест</vt:lpstr>
      <vt:lpstr>Русский - 11 2024 Итоги</vt:lpstr>
      <vt:lpstr>Русский - 11 2024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2024-07-30T04:05:24Z</dcterms:modified>
</cp:coreProperties>
</file>