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-30" windowWidth="20160" windowHeight="7935" tabRatio="598"/>
  </bookViews>
  <sheets>
    <sheet name="Информ-11 диаграмма по районам" sheetId="25" r:id="rId1"/>
    <sheet name="Информ-11 диаграмма" sheetId="22" r:id="rId2"/>
    <sheet name="Рейтинги 2021-2024" sheetId="20" r:id="rId3"/>
    <sheet name="Рейтинг по сумме мест" sheetId="8" r:id="rId4"/>
    <sheet name="Информатика-11 2024 Итоги" sheetId="24" r:id="rId5"/>
    <sheet name="Информатика-11 2024 расклад" sheetId="7" r:id="rId6"/>
  </sheets>
  <externalReferences>
    <externalReference r:id="rId7"/>
  </externalReferences>
  <definedNames>
    <definedName name="_xlnm._FilterDatabase" localSheetId="0" hidden="1">'Информ-11 диаграмма по районам'!#REF!</definedName>
    <definedName name="_xlnm._FilterDatabase" localSheetId="5" hidden="1">'Информатика-11 2024 расклад'!$A$4:$K$108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9" i="25" l="1"/>
  <c r="S63" i="25"/>
  <c r="S78" i="25"/>
  <c r="S77" i="25"/>
  <c r="S76" i="25"/>
  <c r="S75" i="25"/>
  <c r="S74" i="25"/>
  <c r="S73" i="25"/>
  <c r="S72" i="25"/>
  <c r="S71" i="25"/>
  <c r="S70" i="25"/>
  <c r="S69" i="25"/>
  <c r="S68" i="25"/>
  <c r="S67" i="25"/>
  <c r="S66" i="25"/>
  <c r="S64" i="25"/>
  <c r="S62" i="25"/>
  <c r="S61" i="25"/>
  <c r="S60" i="25"/>
  <c r="S59" i="25"/>
  <c r="S58" i="25"/>
  <c r="S57" i="25"/>
  <c r="S56" i="25"/>
  <c r="S55" i="25"/>
  <c r="S54" i="25"/>
  <c r="S53" i="25"/>
  <c r="S52" i="25"/>
  <c r="S51" i="25"/>
  <c r="S50" i="25"/>
  <c r="S49" i="25"/>
  <c r="S48" i="25"/>
  <c r="S47" i="25"/>
  <c r="S46" i="25"/>
  <c r="S44" i="25"/>
  <c r="S43" i="25"/>
  <c r="S42" i="25"/>
  <c r="S41" i="25"/>
  <c r="S40" i="25"/>
  <c r="S39" i="25"/>
  <c r="S38" i="25"/>
  <c r="S37" i="25"/>
  <c r="S36" i="25"/>
  <c r="S35" i="25"/>
  <c r="S34" i="25"/>
  <c r="S33" i="25"/>
  <c r="S32" i="25"/>
  <c r="S31" i="25"/>
  <c r="S30" i="25"/>
  <c r="S29" i="25"/>
  <c r="S28" i="25"/>
  <c r="S26" i="25"/>
  <c r="S25" i="25"/>
  <c r="S24" i="25"/>
  <c r="S23" i="25"/>
  <c r="S22" i="25"/>
  <c r="S21" i="25"/>
  <c r="S20" i="25"/>
  <c r="S19" i="25"/>
  <c r="S18" i="25"/>
  <c r="S17" i="25"/>
  <c r="S16" i="25"/>
  <c r="S15" i="25"/>
  <c r="S13" i="25"/>
  <c r="S12" i="25"/>
  <c r="S11" i="25"/>
  <c r="S10" i="25"/>
  <c r="S9" i="25"/>
  <c r="S8" i="25"/>
  <c r="S7" i="25"/>
  <c r="S6" i="25"/>
  <c r="S110" i="25"/>
  <c r="S109" i="25"/>
  <c r="S108" i="25"/>
  <c r="S107" i="25"/>
  <c r="S106" i="25"/>
  <c r="S105" i="25"/>
  <c r="S104" i="25"/>
  <c r="S103" i="25"/>
  <c r="S102" i="25"/>
  <c r="S101" i="25"/>
  <c r="S100" i="25"/>
  <c r="S99" i="25"/>
  <c r="S98" i="25"/>
  <c r="S97" i="25"/>
  <c r="S96" i="25"/>
  <c r="S95" i="25"/>
  <c r="S94" i="25"/>
  <c r="S93" i="25"/>
  <c r="S92" i="25"/>
  <c r="S91" i="25"/>
  <c r="S90" i="25"/>
  <c r="S89" i="25"/>
  <c r="S88" i="25"/>
  <c r="S87" i="25"/>
  <c r="S86" i="25"/>
  <c r="S85" i="25"/>
  <c r="S84" i="25"/>
  <c r="S83" i="25"/>
  <c r="S82" i="25"/>
  <c r="S81" i="25"/>
  <c r="S118" i="25"/>
  <c r="S117" i="25"/>
  <c r="S116" i="25"/>
  <c r="S115" i="25"/>
  <c r="S114" i="25"/>
  <c r="S113" i="25"/>
  <c r="S112" i="25"/>
  <c r="S119" i="25"/>
  <c r="D111" i="25"/>
  <c r="C111" i="25"/>
  <c r="D80" i="25"/>
  <c r="C80" i="25"/>
  <c r="D65" i="25"/>
  <c r="C65" i="25"/>
  <c r="D45" i="25"/>
  <c r="C45" i="25"/>
  <c r="D27" i="25"/>
  <c r="C27" i="25"/>
  <c r="D14" i="25"/>
  <c r="C14" i="25"/>
  <c r="D5" i="25"/>
  <c r="C5" i="25"/>
  <c r="D4" i="25"/>
  <c r="D120" i="25" s="1"/>
  <c r="C4" i="25"/>
  <c r="S79" i="22"/>
  <c r="S13" i="22"/>
  <c r="S63" i="22"/>
  <c r="S78" i="22"/>
  <c r="S77" i="22"/>
  <c r="S76" i="22"/>
  <c r="S75" i="22"/>
  <c r="S74" i="22"/>
  <c r="S73" i="22"/>
  <c r="S72" i="22"/>
  <c r="S71" i="22"/>
  <c r="S70" i="22"/>
  <c r="S69" i="22"/>
  <c r="S68" i="22"/>
  <c r="S67" i="22"/>
  <c r="S66" i="22"/>
  <c r="S64" i="22"/>
  <c r="S62" i="22"/>
  <c r="S61" i="22"/>
  <c r="S60" i="22"/>
  <c r="S59" i="22"/>
  <c r="S58" i="22"/>
  <c r="S57" i="22"/>
  <c r="S56" i="22"/>
  <c r="S55" i="22"/>
  <c r="S54" i="22"/>
  <c r="S53" i="22"/>
  <c r="S52" i="22"/>
  <c r="S51" i="22"/>
  <c r="S50" i="22"/>
  <c r="S49" i="22"/>
  <c r="S48" i="22"/>
  <c r="S47" i="22"/>
  <c r="S46" i="22"/>
  <c r="S44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2" i="22"/>
  <c r="S11" i="22"/>
  <c r="S10" i="22"/>
  <c r="S9" i="22"/>
  <c r="S8" i="22"/>
  <c r="S7" i="22"/>
  <c r="S6" i="22"/>
  <c r="S110" i="22"/>
  <c r="S109" i="22"/>
  <c r="S108" i="22"/>
  <c r="S107" i="22"/>
  <c r="S106" i="22"/>
  <c r="S105" i="22"/>
  <c r="S104" i="22"/>
  <c r="S103" i="22"/>
  <c r="S102" i="22"/>
  <c r="S101" i="22"/>
  <c r="S100" i="22"/>
  <c r="S99" i="22"/>
  <c r="S98" i="22"/>
  <c r="S97" i="22"/>
  <c r="S96" i="22"/>
  <c r="S95" i="22"/>
  <c r="S94" i="22"/>
  <c r="S93" i="22"/>
  <c r="S92" i="22"/>
  <c r="S91" i="22"/>
  <c r="S90" i="22"/>
  <c r="S89" i="22"/>
  <c r="S88" i="22"/>
  <c r="S87" i="22"/>
  <c r="S86" i="22"/>
  <c r="S85" i="22"/>
  <c r="S84" i="22"/>
  <c r="S83" i="22"/>
  <c r="S82" i="22"/>
  <c r="S81" i="22"/>
  <c r="S118" i="22"/>
  <c r="S117" i="22"/>
  <c r="S116" i="22"/>
  <c r="S115" i="22"/>
  <c r="S114" i="22"/>
  <c r="S113" i="22"/>
  <c r="S112" i="22"/>
  <c r="S119" i="22"/>
  <c r="D120" i="22"/>
  <c r="D111" i="22"/>
  <c r="C111" i="22"/>
  <c r="D80" i="22"/>
  <c r="C80" i="22"/>
  <c r="D65" i="22"/>
  <c r="C65" i="22"/>
  <c r="D45" i="22"/>
  <c r="C45" i="22"/>
  <c r="D27" i="22"/>
  <c r="C27" i="22"/>
  <c r="D14" i="22"/>
  <c r="C14" i="22"/>
  <c r="D5" i="22"/>
  <c r="C5" i="22"/>
  <c r="D4" i="22"/>
  <c r="C4" i="22"/>
  <c r="T110" i="8"/>
  <c r="D57" i="7"/>
  <c r="D33" i="7"/>
  <c r="J109" i="7"/>
  <c r="D108" i="7"/>
  <c r="D107" i="7"/>
  <c r="D106" i="7"/>
  <c r="D105" i="7"/>
  <c r="D104" i="7"/>
  <c r="D103" i="7"/>
  <c r="D102" i="7"/>
  <c r="D101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8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0" i="7"/>
  <c r="D39" i="7"/>
  <c r="D38" i="7"/>
  <c r="D37" i="7"/>
  <c r="D36" i="7"/>
  <c r="D35" i="7"/>
  <c r="D34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5" i="7"/>
  <c r="D14" i="7"/>
  <c r="D13" i="7"/>
  <c r="D12" i="7"/>
  <c r="D11" i="7"/>
  <c r="D10" i="7"/>
  <c r="D9" i="7"/>
  <c r="D8" i="7"/>
  <c r="E114" i="20" l="1"/>
  <c r="E114" i="8"/>
  <c r="T104" i="8"/>
  <c r="T113" i="8"/>
  <c r="T111" i="8"/>
  <c r="T106" i="8"/>
  <c r="T109" i="8"/>
  <c r="T100" i="8"/>
  <c r="T102" i="8"/>
  <c r="T91" i="8"/>
  <c r="T108" i="8"/>
  <c r="T107" i="8"/>
  <c r="T96" i="8"/>
  <c r="T101" i="8"/>
  <c r="T105" i="8"/>
  <c r="T103" i="8"/>
  <c r="T97" i="8"/>
  <c r="T81" i="8"/>
  <c r="T99" i="8"/>
  <c r="T73" i="8"/>
  <c r="T98" i="8"/>
  <c r="T70" i="8"/>
  <c r="T93" i="8"/>
  <c r="T94" i="8"/>
  <c r="T83" i="8"/>
  <c r="T95" i="8"/>
  <c r="T92" i="8"/>
  <c r="T78" i="8"/>
  <c r="T69" i="8"/>
  <c r="T75" i="8"/>
  <c r="T61" i="8"/>
  <c r="T82" i="8"/>
  <c r="T58" i="8"/>
  <c r="T87" i="8"/>
  <c r="T80" i="8"/>
  <c r="T89" i="8"/>
  <c r="T72" i="8"/>
  <c r="T90" i="8"/>
  <c r="T84" i="8"/>
  <c r="T49" i="8"/>
  <c r="T88" i="8"/>
  <c r="T54" i="8"/>
  <c r="T77" i="8"/>
  <c r="T85" i="8"/>
  <c r="T86" i="8"/>
  <c r="T67" i="8"/>
  <c r="T64" i="8"/>
  <c r="T79" i="8"/>
  <c r="T68" i="8"/>
  <c r="T71" i="8"/>
  <c r="T59" i="8"/>
  <c r="T62" i="8"/>
  <c r="T65" i="8"/>
  <c r="T76" i="8"/>
  <c r="T52" i="8"/>
  <c r="T51" i="8"/>
  <c r="T60" i="8"/>
  <c r="T53" i="8"/>
  <c r="T46" i="8"/>
  <c r="T74" i="8"/>
  <c r="T50" i="8"/>
  <c r="T34" i="8"/>
  <c r="T55" i="8"/>
  <c r="T36" i="8"/>
  <c r="T41" i="8"/>
  <c r="T66" i="8"/>
  <c r="T40" i="8"/>
  <c r="T47" i="8"/>
  <c r="T31" i="8"/>
  <c r="T38" i="8"/>
  <c r="T33" i="8"/>
  <c r="T63" i="8"/>
  <c r="T56" i="8"/>
  <c r="T48" i="8"/>
  <c r="T21" i="8"/>
  <c r="T35" i="8"/>
  <c r="T57" i="8"/>
  <c r="T22" i="8"/>
  <c r="T20" i="8"/>
  <c r="T30" i="8"/>
  <c r="T37" i="8"/>
  <c r="T43" i="8"/>
  <c r="T44" i="8"/>
  <c r="T39" i="8"/>
  <c r="T32" i="8"/>
  <c r="T45" i="8"/>
  <c r="T42" i="8"/>
  <c r="T24" i="8"/>
  <c r="T26" i="8"/>
  <c r="T25" i="8"/>
  <c r="T17" i="8"/>
  <c r="T14" i="8"/>
  <c r="T29" i="8"/>
  <c r="T23" i="8"/>
  <c r="T16" i="8"/>
  <c r="T18" i="8"/>
  <c r="T19" i="8"/>
  <c r="T28" i="8"/>
  <c r="T27" i="8"/>
  <c r="T11" i="8"/>
  <c r="T15" i="8"/>
  <c r="T10" i="8"/>
  <c r="T12" i="8"/>
  <c r="T13" i="8"/>
  <c r="T8" i="8"/>
  <c r="T9" i="8"/>
  <c r="T7" i="8"/>
  <c r="T6" i="8"/>
  <c r="T112" i="8"/>
  <c r="L111" i="25" l="1"/>
  <c r="K111" i="25"/>
  <c r="L80" i="25"/>
  <c r="K80" i="25"/>
  <c r="L65" i="25"/>
  <c r="K65" i="25"/>
  <c r="L45" i="25"/>
  <c r="K45" i="25"/>
  <c r="L27" i="25"/>
  <c r="K27" i="25"/>
  <c r="L14" i="25"/>
  <c r="K14" i="25"/>
  <c r="L5" i="25"/>
  <c r="K5" i="25"/>
  <c r="L4" i="25"/>
  <c r="L120" i="25" s="1"/>
  <c r="K4" i="25"/>
  <c r="H111" i="25"/>
  <c r="G111" i="25"/>
  <c r="H80" i="25"/>
  <c r="G80" i="25"/>
  <c r="H65" i="25"/>
  <c r="G65" i="25"/>
  <c r="H45" i="25"/>
  <c r="G45" i="25"/>
  <c r="H27" i="25"/>
  <c r="G27" i="25"/>
  <c r="H14" i="25"/>
  <c r="G14" i="25"/>
  <c r="H5" i="25"/>
  <c r="G5" i="25"/>
  <c r="H4" i="25"/>
  <c r="H120" i="25" s="1"/>
  <c r="G4" i="25"/>
  <c r="P120" i="22"/>
  <c r="L120" i="22"/>
  <c r="L111" i="22"/>
  <c r="K111" i="22"/>
  <c r="L80" i="22"/>
  <c r="K80" i="22"/>
  <c r="L65" i="22"/>
  <c r="K65" i="22"/>
  <c r="L45" i="22"/>
  <c r="K45" i="22"/>
  <c r="L27" i="22"/>
  <c r="K27" i="22"/>
  <c r="L14" i="22"/>
  <c r="K14" i="22"/>
  <c r="L5" i="22"/>
  <c r="K5" i="22"/>
  <c r="L4" i="22"/>
  <c r="K4" i="22"/>
  <c r="H120" i="22"/>
  <c r="H111" i="22"/>
  <c r="G111" i="22"/>
  <c r="H80" i="22"/>
  <c r="G80" i="22"/>
  <c r="H65" i="22"/>
  <c r="G65" i="22"/>
  <c r="H45" i="22"/>
  <c r="G45" i="22"/>
  <c r="H27" i="22"/>
  <c r="G27" i="22"/>
  <c r="H14" i="22"/>
  <c r="G14" i="22"/>
  <c r="H5" i="22"/>
  <c r="G5" i="22"/>
  <c r="H4" i="22"/>
  <c r="G4" i="22"/>
  <c r="H114" i="8" l="1"/>
  <c r="K114" i="8"/>
  <c r="N114" i="8"/>
  <c r="M114" i="20" l="1"/>
  <c r="I114" i="20"/>
  <c r="J16" i="7"/>
  <c r="P4" i="25" l="1"/>
  <c r="P4" i="22" l="1"/>
  <c r="O65" i="22" l="1"/>
  <c r="P65" i="22"/>
  <c r="O45" i="22"/>
  <c r="P45" i="22"/>
  <c r="P111" i="25" l="1"/>
  <c r="O111" i="25"/>
  <c r="P80" i="25"/>
  <c r="O80" i="25"/>
  <c r="P65" i="25"/>
  <c r="O65" i="25"/>
  <c r="P45" i="25"/>
  <c r="O45" i="25"/>
  <c r="P27" i="25"/>
  <c r="O27" i="25"/>
  <c r="P14" i="25"/>
  <c r="O14" i="25"/>
  <c r="P5" i="25"/>
  <c r="O5" i="25"/>
  <c r="O4" i="25" s="1"/>
  <c r="P120" i="25"/>
  <c r="P111" i="22"/>
  <c r="O111" i="22"/>
  <c r="P80" i="22"/>
  <c r="O80" i="22"/>
  <c r="P27" i="22"/>
  <c r="O27" i="22"/>
  <c r="P14" i="22"/>
  <c r="O14" i="22"/>
  <c r="P5" i="22"/>
  <c r="O5" i="22"/>
  <c r="O4" i="22" s="1"/>
  <c r="Q114" i="20" l="1"/>
  <c r="E6" i="24"/>
  <c r="E102" i="24"/>
  <c r="J27" i="7"/>
  <c r="J41" i="7"/>
  <c r="D41" i="7"/>
  <c r="E41" i="7"/>
  <c r="F41" i="7"/>
  <c r="G41" i="7"/>
  <c r="H41" i="7"/>
  <c r="I41" i="7"/>
  <c r="I100" i="7" l="1"/>
  <c r="H100" i="7"/>
  <c r="G100" i="7"/>
  <c r="F100" i="7"/>
  <c r="E100" i="7"/>
  <c r="I73" i="7"/>
  <c r="H73" i="7"/>
  <c r="G73" i="7"/>
  <c r="F73" i="7"/>
  <c r="E73" i="7"/>
  <c r="D73" i="7"/>
  <c r="I59" i="7"/>
  <c r="H59" i="7"/>
  <c r="G59" i="7"/>
  <c r="F59" i="7"/>
  <c r="E59" i="7"/>
  <c r="I27" i="7"/>
  <c r="H27" i="7"/>
  <c r="G27" i="7"/>
  <c r="F27" i="7"/>
  <c r="E27" i="7"/>
  <c r="I16" i="7"/>
  <c r="H16" i="7"/>
  <c r="G16" i="7"/>
  <c r="F16" i="7"/>
  <c r="E16" i="7"/>
  <c r="I7" i="7"/>
  <c r="I6" i="7" s="1"/>
  <c r="H7" i="7"/>
  <c r="H6" i="7" s="1"/>
  <c r="G7" i="7"/>
  <c r="G6" i="7" s="1"/>
  <c r="F7" i="7"/>
  <c r="F6" i="7" s="1"/>
  <c r="E7" i="7"/>
  <c r="E6" i="7" s="1"/>
  <c r="D6" i="24" l="1"/>
  <c r="F100" i="24" l="1"/>
  <c r="F99" i="24"/>
  <c r="F98" i="24"/>
  <c r="F97" i="24"/>
  <c r="F96" i="24"/>
  <c r="F95" i="24"/>
  <c r="F94" i="24"/>
  <c r="F93" i="24"/>
  <c r="F92" i="24"/>
  <c r="F91" i="24"/>
  <c r="F90" i="24"/>
  <c r="F89" i="24"/>
  <c r="F88" i="24"/>
  <c r="F87" i="24"/>
  <c r="F86" i="24"/>
  <c r="F85" i="24"/>
  <c r="F84" i="24"/>
  <c r="F83" i="24"/>
  <c r="F81" i="24"/>
  <c r="F80" i="24"/>
  <c r="F79" i="24"/>
  <c r="F78" i="24"/>
  <c r="F77" i="24"/>
  <c r="F76" i="24"/>
  <c r="F75" i="24"/>
  <c r="F74" i="24"/>
  <c r="F73" i="24"/>
  <c r="F72" i="24"/>
  <c r="F71" i="24"/>
  <c r="F69" i="24"/>
  <c r="F68" i="24"/>
  <c r="F67" i="24"/>
  <c r="F66" i="24"/>
  <c r="F64" i="24"/>
  <c r="F63" i="24"/>
  <c r="F62" i="24"/>
  <c r="F61" i="24"/>
  <c r="F60" i="24"/>
  <c r="F59" i="24"/>
  <c r="F57" i="24"/>
  <c r="F56" i="24"/>
  <c r="F55" i="24"/>
  <c r="F54" i="24"/>
  <c r="F53" i="24"/>
  <c r="F51" i="24"/>
  <c r="F50" i="24"/>
  <c r="F49" i="24"/>
  <c r="F47" i="24"/>
  <c r="F46" i="24"/>
  <c r="F43" i="24"/>
  <c r="F42" i="24"/>
  <c r="F41" i="24"/>
  <c r="F39" i="24"/>
  <c r="F38" i="24"/>
  <c r="F37" i="24"/>
  <c r="F36" i="24"/>
  <c r="F35" i="24"/>
  <c r="F34" i="24"/>
  <c r="F33" i="24"/>
  <c r="F32" i="24"/>
  <c r="F31" i="24"/>
  <c r="F26" i="24"/>
  <c r="F25" i="24"/>
  <c r="F24" i="24"/>
  <c r="F23" i="24"/>
  <c r="F22" i="24"/>
  <c r="F21" i="24"/>
  <c r="F20" i="24"/>
  <c r="F19" i="24"/>
  <c r="F16" i="24"/>
  <c r="F15" i="24"/>
  <c r="F14" i="24"/>
  <c r="F13" i="24"/>
  <c r="F12" i="24"/>
  <c r="F11" i="24"/>
  <c r="F8" i="24"/>
  <c r="J73" i="7"/>
  <c r="J59" i="7"/>
  <c r="D59" i="7"/>
  <c r="D27" i="7"/>
  <c r="D16" i="7"/>
  <c r="J100" i="7"/>
  <c r="D100" i="7"/>
  <c r="J7" i="7"/>
  <c r="D7" i="7"/>
  <c r="D6" i="7" s="1"/>
  <c r="K106" i="7" l="1"/>
  <c r="K105" i="7"/>
  <c r="K104" i="7"/>
  <c r="K103" i="7"/>
  <c r="K101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79" i="7"/>
  <c r="K78" i="7"/>
  <c r="K77" i="7"/>
  <c r="K76" i="7"/>
  <c r="K74" i="7"/>
  <c r="K72" i="7"/>
  <c r="K70" i="7"/>
  <c r="K67" i="7"/>
  <c r="K66" i="7"/>
  <c r="K64" i="7"/>
  <c r="K62" i="7"/>
  <c r="K61" i="7"/>
  <c r="K60" i="7"/>
  <c r="K55" i="7"/>
  <c r="K40" i="7"/>
  <c r="K39" i="7"/>
  <c r="K36" i="7"/>
  <c r="K35" i="7"/>
  <c r="K34" i="7"/>
  <c r="K28" i="7"/>
  <c r="K24" i="7"/>
  <c r="K23" i="7"/>
  <c r="K22" i="7"/>
  <c r="K21" i="7"/>
  <c r="K20" i="7"/>
  <c r="K17" i="7"/>
  <c r="K15" i="7"/>
  <c r="K13" i="7"/>
  <c r="K12" i="7"/>
  <c r="K11" i="7"/>
  <c r="K8" i="7"/>
</calcChain>
</file>

<file path=xl/sharedStrings.xml><?xml version="1.0" encoding="utf-8"?>
<sst xmlns="http://schemas.openxmlformats.org/spreadsheetml/2006/main" count="1701" uniqueCount="188">
  <si>
    <t>Центральный</t>
  </si>
  <si>
    <t>Советский</t>
  </si>
  <si>
    <t>МБОУ СШ № 147</t>
  </si>
  <si>
    <t>МБОУ СШ № 69</t>
  </si>
  <si>
    <t>МБОУ СШ № 98</t>
  </si>
  <si>
    <t>МБОУ СШ № 5</t>
  </si>
  <si>
    <t>МБОУ СШ № 18</t>
  </si>
  <si>
    <t>МБОУ СШ № 129</t>
  </si>
  <si>
    <t>МАОУ СШ № 151</t>
  </si>
  <si>
    <t>МБОУ СШ № 91</t>
  </si>
  <si>
    <t>МБОУ СШ № 56</t>
  </si>
  <si>
    <t>МБОУ СШ № 62</t>
  </si>
  <si>
    <t>Свердловский</t>
  </si>
  <si>
    <t>МБОУ СШ № 6</t>
  </si>
  <si>
    <t xml:space="preserve">МБОУ СШ № 133 </t>
  </si>
  <si>
    <t>Октябрьский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</si>
  <si>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</si>
  <si>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</si>
  <si>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</si>
  <si>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</si>
  <si>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</si>
  <si>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</si>
  <si>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</si>
  <si>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89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</si>
  <si>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</si>
  <si>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</si>
  <si>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</si>
  <si>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</si>
  <si>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</si>
  <si>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</si>
  <si>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</si>
  <si>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</si>
  <si>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</si>
  <si>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</si>
  <si>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</si>
  <si>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</si>
  <si>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</si>
  <si>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</si>
  <si>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</si>
  <si>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</si>
  <si>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</si>
  <si>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4</t>
  </si>
  <si>
    <t>МБОУ СШ № 36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</si>
  <si>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</si>
  <si>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</si>
  <si>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</si>
  <si>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</si>
  <si>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</si>
  <si>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</si>
  <si>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</si>
  <si>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МАОУ Гимназия № 9</t>
  </si>
  <si>
    <t>МАОУ СШ № 32</t>
  </si>
  <si>
    <t>МБОУ Гимназия № 7</t>
  </si>
  <si>
    <t>МБОУ СШ № 21</t>
  </si>
  <si>
    <t>МБОУ СШ № 95</t>
  </si>
  <si>
    <t>МАОУ "КУГ № 1 - Универс"</t>
  </si>
  <si>
    <t>МАОУ Гимназия № 13 "Академ"</t>
  </si>
  <si>
    <t>МБОУ СШ № 93</t>
  </si>
  <si>
    <t>МАОУ Гимназия № 14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</si>
  <si>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</si>
  <si>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</si>
  <si>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</si>
  <si>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</si>
  <si>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</si>
  <si>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</si>
  <si>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</si>
  <si>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Человек</t>
  </si>
  <si>
    <t>80-99</t>
  </si>
  <si>
    <t>МБОУ Гимназия  № 16</t>
  </si>
  <si>
    <t>МБОУ СШ № 8 "Созидание"</t>
  </si>
  <si>
    <t>МАОУ Лицей № 1</t>
  </si>
  <si>
    <t>МАОУ СШ № 23</t>
  </si>
  <si>
    <t>МБОУ СШ № 76</t>
  </si>
  <si>
    <t>МАОУ СШ № 137</t>
  </si>
  <si>
    <t>МАОУ СШ № 152</t>
  </si>
  <si>
    <t>Наименование ОУ (кратко)</t>
  </si>
  <si>
    <t>МАОУ Лицей № 9 "Лидер"</t>
  </si>
  <si>
    <t>отлично - более 75 баллов</t>
  </si>
  <si>
    <t>хорошо - между расчётным средним баллом и 75</t>
  </si>
  <si>
    <t>нормально - между расчётным средним баллом и 50</t>
  </si>
  <si>
    <t>критично - меньше 50 баллов</t>
  </si>
  <si>
    <t>Код ОУ по КИАСУО</t>
  </si>
  <si>
    <t>Среднее значение по городу принято:</t>
  </si>
  <si>
    <t>Информатика 11 кл.</t>
  </si>
  <si>
    <t>место</t>
  </si>
  <si>
    <t>сумма мест</t>
  </si>
  <si>
    <t>чел.</t>
  </si>
  <si>
    <t>ср.балл по ОУ</t>
  </si>
  <si>
    <t>балл по городу</t>
  </si>
  <si>
    <t>Наименование ОУ (кратно)</t>
  </si>
  <si>
    <t xml:space="preserve">чел. </t>
  </si>
  <si>
    <t>ср. балл по ОУ</t>
  </si>
  <si>
    <t>ср. балл по городу</t>
  </si>
  <si>
    <t xml:space="preserve">МБОУ СШ № 72 </t>
  </si>
  <si>
    <t>Средний балл принят</t>
  </si>
  <si>
    <t xml:space="preserve">МБОУ СШ № 10 </t>
  </si>
  <si>
    <t>ЦЕНТРАЛЬНЫЙ РАЙОН</t>
  </si>
  <si>
    <t>СОВЕТСКИЙ РАЙОН</t>
  </si>
  <si>
    <t>СВЕРДЛОВСКИЙ РАЙОН</t>
  </si>
  <si>
    <t>ОКТЯБРЬСКИЙ РАЙОН</t>
  </si>
  <si>
    <t>ЛЕНИНСКИЙ РАЙОН</t>
  </si>
  <si>
    <t>КИРОВСКИЙ РАЙОН</t>
  </si>
  <si>
    <t>ЖЕЛЕЗНОДОРОЖНЫЙ РАЙОН</t>
  </si>
  <si>
    <t>по городу Красноярску</t>
  </si>
  <si>
    <t xml:space="preserve">МБОУ СШ № 86 </t>
  </si>
  <si>
    <t>МАОУ Гимназия № 11</t>
  </si>
  <si>
    <t>МАОУ СШ № 150</t>
  </si>
  <si>
    <t>МАОУ СШ № 149</t>
  </si>
  <si>
    <t>МАОУ СШ № 145</t>
  </si>
  <si>
    <t>МАОУ СШ № 143</t>
  </si>
  <si>
    <t xml:space="preserve">Средний балл </t>
  </si>
  <si>
    <t>Расчётное среднее значение среднего балла по ОУ</t>
  </si>
  <si>
    <t>Среднее значение среднего балла принято ГУО</t>
  </si>
  <si>
    <t>ср. балл ОУ</t>
  </si>
  <si>
    <t>Получено баллов</t>
  </si>
  <si>
    <t>МАОУ СШ "Комплекс Покровский"</t>
  </si>
  <si>
    <t>МБОУ СШ № 78</t>
  </si>
  <si>
    <t>МАОУ СШ № 154</t>
  </si>
  <si>
    <t>МАОУ СШ № 17</t>
  </si>
  <si>
    <t>МБОУ Гимназия № 3</t>
  </si>
  <si>
    <t>МАОУ Гимназия № 8</t>
  </si>
  <si>
    <t>МАОУ СШ № 12</t>
  </si>
  <si>
    <t>МАОУ СШ № 19</t>
  </si>
  <si>
    <t>МБОУ СШ № 155</t>
  </si>
  <si>
    <t>МАОУ Школа-интернат № 1</t>
  </si>
  <si>
    <t>МАОУ СШ № 82</t>
  </si>
  <si>
    <t>МАОУ СШ № 1</t>
  </si>
  <si>
    <t>МАОУ СШ № 7</t>
  </si>
  <si>
    <t>МАОУ СШ № 24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</si>
  <si>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</si>
  <si>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</si>
  <si>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</si>
  <si>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</si>
  <si>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</si>
  <si>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</si>
  <si>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</si>
  <si>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</si>
  <si>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МБОУ СШ № 156</t>
  </si>
  <si>
    <t>МАОУ СШ № 90</t>
  </si>
  <si>
    <t>МБОУ СШ № 81</t>
  </si>
  <si>
    <t>МАОУ СШ № 158</t>
  </si>
  <si>
    <t>МБОУ СШ № 157</t>
  </si>
  <si>
    <t>МАОУ СШ № 158 "Грани"</t>
  </si>
  <si>
    <t>МАОУ СШ № 155</t>
  </si>
  <si>
    <t>МБОУ СШ № 63</t>
  </si>
  <si>
    <t>МАОУ СШ № 55</t>
  </si>
  <si>
    <t>МАОУ СШ № 46</t>
  </si>
  <si>
    <t>МАОУ СШ № 8 "Созидание"</t>
  </si>
  <si>
    <t>МАОУ Лицей № 3</t>
  </si>
  <si>
    <t>МАОУ СШ № 53</t>
  </si>
  <si>
    <t>МАОУ СШ № 65</t>
  </si>
  <si>
    <t>МАОУ СШ № 89</t>
  </si>
  <si>
    <t>МАОУ СШ № 93</t>
  </si>
  <si>
    <t>МАОУ СШ № 34</t>
  </si>
  <si>
    <t>МАОУ СШ № 42</t>
  </si>
  <si>
    <t>МАОУ СШ № 45</t>
  </si>
  <si>
    <t>МАОУ СШ № 76</t>
  </si>
  <si>
    <t>МАОУ СШ № 69</t>
  </si>
  <si>
    <t>МБОУ СШ № 2</t>
  </si>
  <si>
    <t>МАОУ СШ № 5</t>
  </si>
  <si>
    <t>МАОУ СШ № 18</t>
  </si>
  <si>
    <t>МАОУ СШ № 66</t>
  </si>
  <si>
    <t>МБОУ СШ № 16</t>
  </si>
  <si>
    <t>МБОУ СШ № 50</t>
  </si>
  <si>
    <t>МБОУ СШ № 30</t>
  </si>
  <si>
    <t>МБОУ СШ № 39</t>
  </si>
  <si>
    <t>МБОУ СШ № 66</t>
  </si>
  <si>
    <t>МАОУ СШ № 135</t>
  </si>
  <si>
    <t>МАОУ СШ № 81</t>
  </si>
  <si>
    <t>МАОУ СШ № 16</t>
  </si>
  <si>
    <t>МАОУ СШ № 50</t>
  </si>
  <si>
    <t>МАОУ СШ № 6</t>
  </si>
  <si>
    <t>МАОУ СШ № 78</t>
  </si>
  <si>
    <t>МАОУ СШ № 156</t>
  </si>
  <si>
    <t>МАОУ СШ № 157</t>
  </si>
  <si>
    <t>МАОУ Лицей № 28</t>
  </si>
  <si>
    <t>МАОУ СШ № 3</t>
  </si>
  <si>
    <t xml:space="preserve">МАОУ СШ № 72 </t>
  </si>
  <si>
    <t>МАОУ СШ № 129</t>
  </si>
  <si>
    <t>МАОУ СШ № 147</t>
  </si>
  <si>
    <t>МАОУ СШ № 98</t>
  </si>
  <si>
    <t>МАОУ СШ № 91</t>
  </si>
  <si>
    <t>МБОУ СШ № 86</t>
  </si>
  <si>
    <t>ниже 22</t>
  </si>
  <si>
    <t>22-67</t>
  </si>
  <si>
    <t>68-79</t>
  </si>
  <si>
    <t>МБОУ СШ № 159</t>
  </si>
  <si>
    <t xml:space="preserve">МБОУ СОШ №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</si>
</sst>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[$-419]General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4" tint="0.79998168889431442"/>
        <bgColor rgb="FF000000"/>
      </patternFill>
    </fill>
  </fills>
  <borders count="6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30" fillId="0" borderId="0"/>
    <xf numFmtId="165" fontId="30" fillId="0" borderId="0" applyBorder="0" applyProtection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6" fillId="0" borderId="0"/>
    <xf numFmtId="164" fontId="16" fillId="0" borderId="0" applyFont="0" applyFill="0" applyBorder="0" applyAlignment="0" applyProtection="0"/>
  </cellStyleXfs>
  <cellXfs count="519">
    <xf numFmtId="0" fontId="0" fillId="0" borderId="0" xfId="0"/>
    <xf numFmtId="0" fontId="0" fillId="0" borderId="0" xfId="0" applyBorder="1"/>
    <xf numFmtId="0" fontId="28" fillId="0" borderId="0" xfId="0" applyFont="1"/>
    <xf numFmtId="0" fontId="28" fillId="0" borderId="0" xfId="0" applyFont="1" applyAlignment="1"/>
    <xf numFmtId="0" fontId="25" fillId="0" borderId="0" xfId="0" applyFont="1" applyBorder="1"/>
    <xf numFmtId="0" fontId="29" fillId="0" borderId="0" xfId="0" applyFont="1"/>
    <xf numFmtId="0" fontId="31" fillId="0" borderId="0" xfId="0" applyFont="1"/>
    <xf numFmtId="0" fontId="31" fillId="4" borderId="0" xfId="0" applyFont="1" applyFill="1"/>
    <xf numFmtId="0" fontId="25" fillId="0" borderId="0" xfId="0" applyFont="1" applyAlignment="1">
      <alignment horizontal="center"/>
    </xf>
    <xf numFmtId="0" fontId="28" fillId="0" borderId="0" xfId="0" applyFont="1" applyBorder="1"/>
    <xf numFmtId="0" fontId="18" fillId="0" borderId="0" xfId="0" applyFont="1" applyBorder="1"/>
    <xf numFmtId="0" fontId="17" fillId="0" borderId="8" xfId="0" applyFont="1" applyBorder="1" applyAlignment="1"/>
    <xf numFmtId="0" fontId="17" fillId="0" borderId="9" xfId="0" applyFont="1" applyBorder="1" applyAlignment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33" fillId="0" borderId="8" xfId="0" applyFont="1" applyBorder="1"/>
    <xf numFmtId="0" fontId="33" fillId="0" borderId="11" xfId="0" applyFont="1" applyBorder="1"/>
    <xf numFmtId="0" fontId="33" fillId="0" borderId="14" xfId="0" applyFont="1" applyBorder="1"/>
    <xf numFmtId="0" fontId="17" fillId="0" borderId="0" xfId="0" applyFont="1"/>
    <xf numFmtId="0" fontId="35" fillId="0" borderId="0" xfId="0" applyFont="1" applyAlignment="1">
      <alignment horizontal="right"/>
    </xf>
    <xf numFmtId="0" fontId="25" fillId="0" borderId="46" xfId="0" applyFont="1" applyBorder="1" applyAlignment="1">
      <alignment horizontal="center" vertical="center"/>
    </xf>
    <xf numFmtId="0" fontId="31" fillId="5" borderId="0" xfId="0" applyFont="1" applyFill="1"/>
    <xf numFmtId="0" fontId="31" fillId="6" borderId="0" xfId="0" applyFont="1" applyFill="1"/>
    <xf numFmtId="0" fontId="15" fillId="0" borderId="6" xfId="0" applyFont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2" fontId="33" fillId="0" borderId="5" xfId="0" applyNumberFormat="1" applyFont="1" applyBorder="1" applyAlignment="1">
      <alignment horizontal="right"/>
    </xf>
    <xf numFmtId="0" fontId="15" fillId="0" borderId="4" xfId="0" applyFont="1" applyBorder="1" applyAlignment="1">
      <alignment wrapText="1"/>
    </xf>
    <xf numFmtId="0" fontId="15" fillId="2" borderId="4" xfId="0" applyFont="1" applyFill="1" applyBorder="1" applyAlignment="1">
      <alignment horizontal="left" wrapText="1"/>
    </xf>
    <xf numFmtId="0" fontId="33" fillId="0" borderId="4" xfId="0" applyFont="1" applyBorder="1" applyAlignment="1">
      <alignment horizontal="center"/>
    </xf>
    <xf numFmtId="2" fontId="33" fillId="0" borderId="3" xfId="0" applyNumberFormat="1" applyFont="1" applyBorder="1" applyAlignment="1">
      <alignment horizontal="right"/>
    </xf>
    <xf numFmtId="0" fontId="15" fillId="0" borderId="2" xfId="0" applyFont="1" applyBorder="1" applyAlignment="1">
      <alignment wrapText="1"/>
    </xf>
    <xf numFmtId="0" fontId="15" fillId="2" borderId="2" xfId="0" applyFont="1" applyFill="1" applyBorder="1" applyAlignment="1">
      <alignment horizontal="left" wrapText="1"/>
    </xf>
    <xf numFmtId="2" fontId="33" fillId="0" borderId="1" xfId="0" applyNumberFormat="1" applyFont="1" applyBorder="1" applyAlignment="1">
      <alignment horizontal="right"/>
    </xf>
    <xf numFmtId="0" fontId="15" fillId="0" borderId="7" xfId="0" applyFont="1" applyBorder="1" applyAlignment="1">
      <alignment wrapText="1"/>
    </xf>
    <xf numFmtId="0" fontId="15" fillId="2" borderId="7" xfId="0" applyFont="1" applyFill="1" applyBorder="1" applyAlignment="1">
      <alignment horizontal="left" wrapText="1"/>
    </xf>
    <xf numFmtId="2" fontId="33" fillId="0" borderId="26" xfId="0" applyNumberFormat="1" applyFont="1" applyBorder="1" applyAlignment="1">
      <alignment horizontal="right"/>
    </xf>
    <xf numFmtId="0" fontId="33" fillId="0" borderId="37" xfId="0" applyFont="1" applyBorder="1"/>
    <xf numFmtId="0" fontId="15" fillId="0" borderId="39" xfId="0" applyFont="1" applyBorder="1" applyAlignment="1">
      <alignment wrapText="1"/>
    </xf>
    <xf numFmtId="0" fontId="15" fillId="2" borderId="39" xfId="0" applyFont="1" applyFill="1" applyBorder="1" applyAlignment="1">
      <alignment horizontal="left" wrapText="1"/>
    </xf>
    <xf numFmtId="2" fontId="33" fillId="0" borderId="45" xfId="0" applyNumberFormat="1" applyFont="1" applyBorder="1" applyAlignment="1">
      <alignment horizontal="right"/>
    </xf>
    <xf numFmtId="0" fontId="15" fillId="2" borderId="4" xfId="1" applyFont="1" applyFill="1" applyBorder="1" applyAlignment="1">
      <alignment horizontal="left" wrapText="1"/>
    </xf>
    <xf numFmtId="0" fontId="33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Alignment="1"/>
    <xf numFmtId="2" fontId="25" fillId="0" borderId="4" xfId="0" applyNumberFormat="1" applyFont="1" applyBorder="1" applyAlignment="1"/>
    <xf numFmtId="2" fontId="15" fillId="0" borderId="0" xfId="0" applyNumberFormat="1" applyFont="1" applyAlignment="1"/>
    <xf numFmtId="0" fontId="32" fillId="0" borderId="0" xfId="0" applyFont="1" applyAlignment="1"/>
    <xf numFmtId="0" fontId="33" fillId="0" borderId="51" xfId="0" applyFont="1" applyBorder="1"/>
    <xf numFmtId="0" fontId="25" fillId="2" borderId="52" xfId="0" applyFont="1" applyFill="1" applyBorder="1" applyAlignment="1">
      <alignment horizontal="left" vertical="center" wrapText="1"/>
    </xf>
    <xf numFmtId="0" fontId="36" fillId="0" borderId="52" xfId="0" applyFont="1" applyBorder="1" applyAlignment="1">
      <alignment horizontal="left" vertical="center"/>
    </xf>
    <xf numFmtId="2" fontId="36" fillId="0" borderId="53" xfId="0" applyNumberFormat="1" applyFont="1" applyBorder="1" applyAlignment="1">
      <alignment horizontal="left" vertical="center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 wrapText="1"/>
    </xf>
    <xf numFmtId="0" fontId="37" fillId="0" borderId="5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36" fillId="0" borderId="28" xfId="0" applyFont="1" applyBorder="1" applyAlignment="1">
      <alignment horizontal="center" vertical="center" wrapText="1"/>
    </xf>
    <xf numFmtId="0" fontId="33" fillId="0" borderId="4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18" xfId="0" applyFont="1" applyBorder="1"/>
    <xf numFmtId="0" fontId="33" fillId="0" borderId="16" xfId="0" applyFont="1" applyBorder="1"/>
    <xf numFmtId="0" fontId="33" fillId="0" borderId="38" xfId="0" applyFont="1" applyBorder="1"/>
    <xf numFmtId="0" fontId="33" fillId="0" borderId="20" xfId="0" applyFont="1" applyBorder="1"/>
    <xf numFmtId="0" fontId="15" fillId="0" borderId="41" xfId="0" applyFont="1" applyFill="1" applyBorder="1" applyAlignment="1">
      <alignment horizontal="left" wrapText="1"/>
    </xf>
    <xf numFmtId="0" fontId="15" fillId="0" borderId="41" xfId="0" applyFont="1" applyBorder="1" applyAlignment="1">
      <alignment horizontal="left" wrapText="1"/>
    </xf>
    <xf numFmtId="0" fontId="33" fillId="0" borderId="41" xfId="0" applyFont="1" applyBorder="1" applyAlignment="1">
      <alignment horizontal="left" wrapText="1"/>
    </xf>
    <xf numFmtId="0" fontId="15" fillId="2" borderId="41" xfId="0" applyFont="1" applyFill="1" applyBorder="1" applyAlignment="1">
      <alignment horizontal="left" wrapText="1"/>
    </xf>
    <xf numFmtId="0" fontId="15" fillId="2" borderId="22" xfId="0" applyFont="1" applyFill="1" applyBorder="1" applyAlignment="1">
      <alignment horizontal="left" wrapText="1"/>
    </xf>
    <xf numFmtId="0" fontId="33" fillId="0" borderId="40" xfId="0" applyFont="1" applyBorder="1"/>
    <xf numFmtId="0" fontId="33" fillId="0" borderId="4" xfId="0" applyFont="1" applyBorder="1"/>
    <xf numFmtId="0" fontId="15" fillId="2" borderId="23" xfId="0" applyFont="1" applyFill="1" applyBorder="1" applyAlignment="1">
      <alignment horizontal="left" wrapText="1"/>
    </xf>
    <xf numFmtId="0" fontId="15" fillId="2" borderId="12" xfId="0" applyFont="1" applyFill="1" applyBorder="1" applyAlignment="1">
      <alignment horizontal="left" wrapText="1"/>
    </xf>
    <xf numFmtId="2" fontId="15" fillId="2" borderId="4" xfId="0" applyNumberFormat="1" applyFont="1" applyFill="1" applyBorder="1" applyAlignment="1">
      <alignment horizontal="center" wrapText="1"/>
    </xf>
    <xf numFmtId="0" fontId="15" fillId="0" borderId="0" xfId="0" applyFont="1" applyBorder="1" applyAlignment="1"/>
    <xf numFmtId="0" fontId="15" fillId="0" borderId="0" xfId="0" applyFont="1"/>
    <xf numFmtId="0" fontId="15" fillId="0" borderId="0" xfId="0" applyFont="1" applyBorder="1"/>
    <xf numFmtId="0" fontId="25" fillId="0" borderId="0" xfId="0" applyFont="1" applyAlignment="1">
      <alignment horizontal="right"/>
    </xf>
    <xf numFmtId="0" fontId="42" fillId="0" borderId="2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right"/>
    </xf>
    <xf numFmtId="0" fontId="33" fillId="0" borderId="4" xfId="0" applyFont="1" applyBorder="1" applyAlignment="1">
      <alignment horizontal="right"/>
    </xf>
    <xf numFmtId="0" fontId="33" fillId="0" borderId="7" xfId="0" applyFont="1" applyBorder="1" applyAlignment="1">
      <alignment horizontal="right"/>
    </xf>
    <xf numFmtId="0" fontId="33" fillId="0" borderId="39" xfId="0" applyFont="1" applyBorder="1" applyAlignment="1">
      <alignment horizontal="right"/>
    </xf>
    <xf numFmtId="0" fontId="33" fillId="0" borderId="2" xfId="0" applyFont="1" applyBorder="1" applyAlignment="1">
      <alignment horizontal="right"/>
    </xf>
    <xf numFmtId="2" fontId="25" fillId="0" borderId="53" xfId="0" applyNumberFormat="1" applyFont="1" applyBorder="1" applyAlignment="1">
      <alignment horizontal="left" vertical="center" wrapText="1"/>
    </xf>
    <xf numFmtId="2" fontId="27" fillId="0" borderId="7" xfId="0" applyNumberFormat="1" applyFont="1" applyBorder="1" applyAlignment="1"/>
    <xf numFmtId="0" fontId="15" fillId="2" borderId="4" xfId="16" applyFont="1" applyFill="1" applyBorder="1" applyAlignment="1">
      <alignment horizontal="right" vertical="center"/>
    </xf>
    <xf numFmtId="0" fontId="33" fillId="0" borderId="9" xfId="0" applyFont="1" applyBorder="1"/>
    <xf numFmtId="0" fontId="35" fillId="0" borderId="0" xfId="0" applyFont="1" applyBorder="1" applyAlignment="1">
      <alignment horizontal="right" vertical="top"/>
    </xf>
    <xf numFmtId="0" fontId="15" fillId="0" borderId="46" xfId="0" applyFont="1" applyBorder="1" applyAlignment="1">
      <alignment horizontal="right" vertical="top"/>
    </xf>
    <xf numFmtId="0" fontId="33" fillId="0" borderId="15" xfId="0" applyFont="1" applyBorder="1" applyAlignment="1">
      <alignment horizontal="right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2" fontId="37" fillId="0" borderId="53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3" fillId="0" borderId="10" xfId="0" applyFont="1" applyBorder="1"/>
    <xf numFmtId="0" fontId="15" fillId="2" borderId="30" xfId="0" applyFont="1" applyFill="1" applyBorder="1" applyAlignment="1">
      <alignment horizontal="left" wrapText="1"/>
    </xf>
    <xf numFmtId="0" fontId="15" fillId="3" borderId="41" xfId="1" applyFont="1" applyFill="1" applyBorder="1" applyAlignment="1">
      <alignment horizontal="left" wrapText="1"/>
    </xf>
    <xf numFmtId="0" fontId="15" fillId="2" borderId="41" xfId="1" applyFont="1" applyFill="1" applyBorder="1" applyAlignment="1">
      <alignment horizontal="left" wrapText="1"/>
    </xf>
    <xf numFmtId="0" fontId="15" fillId="2" borderId="41" xfId="0" applyFont="1" applyFill="1" applyBorder="1" applyAlignment="1">
      <alignment horizontal="left" vertical="center" wrapText="1"/>
    </xf>
    <xf numFmtId="0" fontId="36" fillId="0" borderId="48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left" vertical="center" wrapText="1"/>
    </xf>
    <xf numFmtId="2" fontId="15" fillId="2" borderId="4" xfId="0" applyNumberFormat="1" applyFont="1" applyFill="1" applyBorder="1" applyAlignment="1">
      <alignment horizontal="right" wrapText="1"/>
    </xf>
    <xf numFmtId="0" fontId="17" fillId="0" borderId="29" xfId="0" applyFont="1" applyBorder="1" applyAlignment="1">
      <alignment horizontal="right"/>
    </xf>
    <xf numFmtId="0" fontId="17" fillId="0" borderId="42" xfId="0" applyFont="1" applyBorder="1" applyAlignment="1">
      <alignment horizontal="right"/>
    </xf>
    <xf numFmtId="0" fontId="33" fillId="0" borderId="29" xfId="0" applyFont="1" applyBorder="1" applyAlignment="1">
      <alignment horizontal="right"/>
    </xf>
    <xf numFmtId="0" fontId="33" fillId="0" borderId="34" xfId="0" applyFont="1" applyBorder="1" applyAlignment="1">
      <alignment horizontal="right"/>
    </xf>
    <xf numFmtId="0" fontId="17" fillId="2" borderId="29" xfId="0" applyFont="1" applyFill="1" applyBorder="1" applyAlignment="1">
      <alignment horizontal="right"/>
    </xf>
    <xf numFmtId="0" fontId="17" fillId="2" borderId="42" xfId="0" applyFont="1" applyFill="1" applyBorder="1" applyAlignment="1">
      <alignment horizontal="right"/>
    </xf>
    <xf numFmtId="0" fontId="17" fillId="0" borderId="43" xfId="0" applyFont="1" applyBorder="1" applyAlignment="1"/>
    <xf numFmtId="0" fontId="17" fillId="0" borderId="49" xfId="0" applyFont="1" applyBorder="1" applyAlignment="1">
      <alignment horizontal="right"/>
    </xf>
    <xf numFmtId="0" fontId="17" fillId="0" borderId="51" xfId="0" applyFont="1" applyBorder="1" applyAlignment="1"/>
    <xf numFmtId="0" fontId="25" fillId="0" borderId="5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17" fillId="0" borderId="44" xfId="0" applyFont="1" applyBorder="1"/>
    <xf numFmtId="0" fontId="14" fillId="0" borderId="29" xfId="0" applyFont="1" applyBorder="1" applyAlignment="1">
      <alignment horizontal="right"/>
    </xf>
    <xf numFmtId="0" fontId="36" fillId="0" borderId="59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44" xfId="0" applyFont="1" applyBorder="1" applyAlignment="1">
      <alignment horizontal="left" vertical="center" wrapText="1"/>
    </xf>
    <xf numFmtId="0" fontId="33" fillId="0" borderId="44" xfId="0" applyFont="1" applyBorder="1"/>
    <xf numFmtId="2" fontId="25" fillId="0" borderId="52" xfId="0" applyNumberFormat="1" applyFont="1" applyBorder="1" applyAlignment="1">
      <alignment horizontal="left" vertical="center" wrapText="1"/>
    </xf>
    <xf numFmtId="2" fontId="15" fillId="2" borderId="39" xfId="0" applyNumberFormat="1" applyFont="1" applyFill="1" applyBorder="1" applyAlignment="1">
      <alignment horizontal="right" wrapText="1"/>
    </xf>
    <xf numFmtId="0" fontId="17" fillId="0" borderId="51" xfId="0" applyFont="1" applyBorder="1"/>
    <xf numFmtId="2" fontId="36" fillId="0" borderId="52" xfId="0" applyNumberFormat="1" applyFont="1" applyBorder="1" applyAlignment="1">
      <alignment horizontal="left" vertical="center" wrapText="1"/>
    </xf>
    <xf numFmtId="0" fontId="17" fillId="2" borderId="44" xfId="0" applyFont="1" applyFill="1" applyBorder="1" applyAlignment="1">
      <alignment horizontal="right"/>
    </xf>
    <xf numFmtId="0" fontId="0" fillId="0" borderId="28" xfId="0" applyBorder="1" applyAlignment="1">
      <alignment horizontal="right"/>
    </xf>
    <xf numFmtId="0" fontId="17" fillId="2" borderId="44" xfId="0" applyFont="1" applyFill="1" applyBorder="1" applyAlignment="1"/>
    <xf numFmtId="2" fontId="35" fillId="0" borderId="0" xfId="0" applyNumberFormat="1" applyFont="1" applyAlignment="1">
      <alignment horizontal="right"/>
    </xf>
    <xf numFmtId="0" fontId="14" fillId="0" borderId="42" xfId="0" applyFont="1" applyBorder="1" applyAlignment="1">
      <alignment horizontal="right"/>
    </xf>
    <xf numFmtId="0" fontId="17" fillId="0" borderId="34" xfId="0" applyFont="1" applyBorder="1" applyAlignment="1">
      <alignment horizontal="right"/>
    </xf>
    <xf numFmtId="0" fontId="17" fillId="0" borderId="11" xfId="0" applyFont="1" applyBorder="1" applyAlignment="1"/>
    <xf numFmtId="0" fontId="13" fillId="0" borderId="8" xfId="0" applyFont="1" applyBorder="1" applyAlignment="1">
      <alignment horizontal="right" vertical="center"/>
    </xf>
    <xf numFmtId="0" fontId="17" fillId="0" borderId="11" xfId="0" applyFont="1" applyBorder="1"/>
    <xf numFmtId="0" fontId="17" fillId="2" borderId="34" xfId="0" applyFont="1" applyFill="1" applyBorder="1" applyAlignment="1">
      <alignment horizontal="right"/>
    </xf>
    <xf numFmtId="0" fontId="0" fillId="0" borderId="34" xfId="0" applyBorder="1" applyAlignment="1">
      <alignment horizontal="right"/>
    </xf>
    <xf numFmtId="0" fontId="33" fillId="0" borderId="42" xfId="0" applyFont="1" applyBorder="1" applyAlignment="1">
      <alignment horizontal="right"/>
    </xf>
    <xf numFmtId="0" fontId="33" fillId="0" borderId="58" xfId="0" applyFont="1" applyBorder="1" applyAlignment="1">
      <alignment horizontal="right"/>
    </xf>
    <xf numFmtId="0" fontId="13" fillId="0" borderId="37" xfId="0" applyFont="1" applyFill="1" applyBorder="1"/>
    <xf numFmtId="0" fontId="25" fillId="0" borderId="15" xfId="0" applyFont="1" applyBorder="1" applyAlignment="1">
      <alignment horizontal="center" vertical="center" wrapText="1"/>
    </xf>
    <xf numFmtId="0" fontId="33" fillId="0" borderId="4" xfId="0" applyFont="1" applyBorder="1" applyAlignment="1"/>
    <xf numFmtId="0" fontId="0" fillId="0" borderId="4" xfId="0" applyBorder="1"/>
    <xf numFmtId="0" fontId="12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horizontal="right"/>
    </xf>
    <xf numFmtId="0" fontId="12" fillId="0" borderId="4" xfId="0" applyFont="1" applyBorder="1" applyAlignment="1">
      <alignment wrapText="1"/>
    </xf>
    <xf numFmtId="2" fontId="33" fillId="0" borderId="35" xfId="0" applyNumberFormat="1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15" fillId="0" borderId="29" xfId="0" applyFont="1" applyBorder="1"/>
    <xf numFmtId="0" fontId="15" fillId="0" borderId="34" xfId="0" applyFont="1" applyBorder="1"/>
    <xf numFmtId="0" fontId="15" fillId="0" borderId="42" xfId="0" applyFont="1" applyBorder="1"/>
    <xf numFmtId="0" fontId="15" fillId="0" borderId="49" xfId="0" applyFont="1" applyBorder="1"/>
    <xf numFmtId="0" fontId="15" fillId="0" borderId="21" xfId="0" applyFont="1" applyBorder="1"/>
    <xf numFmtId="2" fontId="38" fillId="0" borderId="0" xfId="0" applyNumberFormat="1" applyFont="1" applyBorder="1" applyAlignment="1">
      <alignment horizontal="center"/>
    </xf>
    <xf numFmtId="0" fontId="42" fillId="0" borderId="2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vertical="center" wrapText="1"/>
    </xf>
    <xf numFmtId="2" fontId="15" fillId="0" borderId="4" xfId="0" applyNumberFormat="1" applyFont="1" applyBorder="1" applyAlignment="1">
      <alignment horizontal="right" wrapText="1"/>
    </xf>
    <xf numFmtId="2" fontId="25" fillId="0" borderId="61" xfId="0" applyNumberFormat="1" applyFont="1" applyFill="1" applyBorder="1" applyAlignment="1">
      <alignment horizontal="left" vertical="center" wrapText="1"/>
    </xf>
    <xf numFmtId="0" fontId="37" fillId="0" borderId="59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2" fontId="37" fillId="0" borderId="52" xfId="0" applyNumberFormat="1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 wrapText="1"/>
    </xf>
    <xf numFmtId="2" fontId="37" fillId="0" borderId="61" xfId="0" applyNumberFormat="1" applyFont="1" applyFill="1" applyBorder="1" applyAlignment="1">
      <alignment horizontal="center" vertical="center" wrapText="1"/>
    </xf>
    <xf numFmtId="2" fontId="25" fillId="0" borderId="61" xfId="0" applyNumberFormat="1" applyFont="1" applyBorder="1" applyAlignment="1">
      <alignment horizontal="left" vertical="center" wrapText="1"/>
    </xf>
    <xf numFmtId="2" fontId="36" fillId="0" borderId="61" xfId="0" applyNumberFormat="1" applyFont="1" applyBorder="1" applyAlignment="1">
      <alignment horizontal="left" vertical="center" wrapText="1"/>
    </xf>
    <xf numFmtId="2" fontId="25" fillId="0" borderId="52" xfId="0" applyNumberFormat="1" applyFont="1" applyFill="1" applyBorder="1" applyAlignment="1">
      <alignment horizontal="left" vertical="center" wrapText="1"/>
    </xf>
    <xf numFmtId="0" fontId="42" fillId="0" borderId="55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right"/>
    </xf>
    <xf numFmtId="2" fontId="15" fillId="2" borderId="3" xfId="16" applyNumberFormat="1" applyFont="1" applyFill="1" applyBorder="1" applyAlignment="1">
      <alignment horizontal="right" vertical="center"/>
    </xf>
    <xf numFmtId="0" fontId="33" fillId="0" borderId="24" xfId="0" applyFont="1" applyBorder="1" applyAlignment="1">
      <alignment horizontal="right"/>
    </xf>
    <xf numFmtId="2" fontId="33" fillId="0" borderId="33" xfId="0" applyNumberFormat="1" applyFont="1" applyBorder="1" applyAlignment="1">
      <alignment horizontal="right"/>
    </xf>
    <xf numFmtId="0" fontId="11" fillId="2" borderId="4" xfId="0" applyFont="1" applyFill="1" applyBorder="1" applyAlignment="1">
      <alignment horizontal="left" wrapText="1"/>
    </xf>
    <xf numFmtId="2" fontId="0" fillId="0" borderId="28" xfId="0" applyNumberFormat="1" applyBorder="1"/>
    <xf numFmtId="2" fontId="0" fillId="0" borderId="3" xfId="0" applyNumberFormat="1" applyBorder="1"/>
    <xf numFmtId="0" fontId="36" fillId="0" borderId="15" xfId="0" applyFont="1" applyBorder="1" applyAlignment="1">
      <alignment horizontal="center" vertical="center"/>
    </xf>
    <xf numFmtId="2" fontId="39" fillId="0" borderId="0" xfId="0" applyNumberFormat="1" applyFont="1" applyAlignment="1"/>
    <xf numFmtId="2" fontId="33" fillId="0" borderId="29" xfId="0" applyNumberFormat="1" applyFont="1" applyBorder="1"/>
    <xf numFmtId="2" fontId="33" fillId="0" borderId="34" xfId="0" applyNumberFormat="1" applyFont="1" applyBorder="1"/>
    <xf numFmtId="2" fontId="33" fillId="0" borderId="42" xfId="0" applyNumberFormat="1" applyFont="1" applyBorder="1"/>
    <xf numFmtId="2" fontId="33" fillId="0" borderId="28" xfId="0" applyNumberFormat="1" applyFont="1" applyBorder="1"/>
    <xf numFmtId="2" fontId="33" fillId="0" borderId="35" xfId="0" applyNumberFormat="1" applyFont="1" applyBorder="1"/>
    <xf numFmtId="2" fontId="15" fillId="2" borderId="6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wrapText="1"/>
    </xf>
    <xf numFmtId="0" fontId="15" fillId="2" borderId="57" xfId="0" applyFont="1" applyFill="1" applyBorder="1" applyAlignment="1">
      <alignment horizontal="center" wrapText="1"/>
    </xf>
    <xf numFmtId="0" fontId="15" fillId="2" borderId="62" xfId="0" applyFont="1" applyFill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2" borderId="57" xfId="0" applyFont="1" applyFill="1" applyBorder="1" applyAlignment="1">
      <alignment horizontal="right" wrapText="1"/>
    </xf>
    <xf numFmtId="0" fontId="15" fillId="2" borderId="42" xfId="0" applyFont="1" applyFill="1" applyBorder="1" applyAlignment="1">
      <alignment horizontal="right" wrapText="1"/>
    </xf>
    <xf numFmtId="0" fontId="15" fillId="2" borderId="57" xfId="0" applyFont="1" applyFill="1" applyBorder="1" applyAlignment="1">
      <alignment horizontal="right" vertical="center" wrapText="1"/>
    </xf>
    <xf numFmtId="0" fontId="15" fillId="2" borderId="42" xfId="0" applyFont="1" applyFill="1" applyBorder="1" applyAlignment="1">
      <alignment horizontal="right" vertical="center" wrapText="1"/>
    </xf>
    <xf numFmtId="0" fontId="15" fillId="0" borderId="57" xfId="0" applyFont="1" applyFill="1" applyBorder="1" applyAlignment="1">
      <alignment horizontal="right" wrapText="1"/>
    </xf>
    <xf numFmtId="0" fontId="15" fillId="0" borderId="42" xfId="0" applyFont="1" applyFill="1" applyBorder="1" applyAlignment="1">
      <alignment horizontal="right" wrapText="1"/>
    </xf>
    <xf numFmtId="2" fontId="15" fillId="2" borderId="4" xfId="0" applyNumberFormat="1" applyFont="1" applyFill="1" applyBorder="1" applyAlignment="1">
      <alignment horizontal="right" vertical="center" wrapText="1"/>
    </xf>
    <xf numFmtId="2" fontId="15" fillId="0" borderId="4" xfId="0" applyNumberFormat="1" applyFont="1" applyFill="1" applyBorder="1" applyAlignment="1">
      <alignment horizontal="right" wrapText="1"/>
    </xf>
    <xf numFmtId="0" fontId="15" fillId="0" borderId="57" xfId="0" applyFont="1" applyBorder="1" applyAlignment="1">
      <alignment horizontal="right" wrapText="1"/>
    </xf>
    <xf numFmtId="0" fontId="15" fillId="0" borderId="42" xfId="0" applyFont="1" applyBorder="1" applyAlignment="1">
      <alignment horizontal="right" wrapText="1"/>
    </xf>
    <xf numFmtId="0" fontId="15" fillId="2" borderId="57" xfId="1" applyFont="1" applyFill="1" applyBorder="1" applyAlignment="1">
      <alignment horizontal="right" wrapText="1"/>
    </xf>
    <xf numFmtId="0" fontId="15" fillId="2" borderId="42" xfId="1" applyFont="1" applyFill="1" applyBorder="1" applyAlignment="1">
      <alignment horizontal="right" wrapText="1"/>
    </xf>
    <xf numFmtId="0" fontId="15" fillId="3" borderId="57" xfId="1" applyFont="1" applyFill="1" applyBorder="1" applyAlignment="1">
      <alignment horizontal="right" wrapText="1"/>
    </xf>
    <xf numFmtId="0" fontId="15" fillId="3" borderId="42" xfId="1" applyFont="1" applyFill="1" applyBorder="1" applyAlignment="1">
      <alignment horizontal="right" wrapText="1"/>
    </xf>
    <xf numFmtId="2" fontId="15" fillId="2" borderId="4" xfId="1" applyNumberFormat="1" applyFont="1" applyFill="1" applyBorder="1" applyAlignment="1">
      <alignment horizontal="right" wrapText="1"/>
    </xf>
    <xf numFmtId="2" fontId="15" fillId="3" borderId="4" xfId="1" applyNumberFormat="1" applyFont="1" applyFill="1" applyBorder="1" applyAlignment="1">
      <alignment horizontal="right" wrapText="1"/>
    </xf>
    <xf numFmtId="0" fontId="33" fillId="0" borderId="57" xfId="0" applyFont="1" applyBorder="1" applyAlignment="1">
      <alignment horizontal="right" wrapText="1"/>
    </xf>
    <xf numFmtId="0" fontId="33" fillId="0" borderId="42" xfId="0" applyFont="1" applyBorder="1" applyAlignment="1">
      <alignment horizontal="right" wrapText="1"/>
    </xf>
    <xf numFmtId="0" fontId="15" fillId="2" borderId="62" xfId="0" applyFont="1" applyFill="1" applyBorder="1" applyAlignment="1">
      <alignment horizontal="right" wrapText="1"/>
    </xf>
    <xf numFmtId="0" fontId="15" fillId="2" borderId="49" xfId="0" applyFont="1" applyFill="1" applyBorder="1" applyAlignment="1">
      <alignment horizontal="right" wrapText="1"/>
    </xf>
    <xf numFmtId="0" fontId="15" fillId="2" borderId="47" xfId="0" applyFont="1" applyFill="1" applyBorder="1" applyAlignment="1">
      <alignment horizontal="right" wrapText="1"/>
    </xf>
    <xf numFmtId="0" fontId="15" fillId="2" borderId="29" xfId="0" applyFont="1" applyFill="1" applyBorder="1" applyAlignment="1">
      <alignment horizontal="right" wrapText="1"/>
    </xf>
    <xf numFmtId="0" fontId="15" fillId="2" borderId="56" xfId="0" applyFont="1" applyFill="1" applyBorder="1" applyAlignment="1">
      <alignment horizontal="right" wrapText="1"/>
    </xf>
    <xf numFmtId="0" fontId="15" fillId="2" borderId="21" xfId="0" applyFont="1" applyFill="1" applyBorder="1" applyAlignment="1">
      <alignment horizontal="right" wrapText="1"/>
    </xf>
    <xf numFmtId="2" fontId="15" fillId="2" borderId="6" xfId="0" applyNumberFormat="1" applyFont="1" applyFill="1" applyBorder="1" applyAlignment="1">
      <alignment horizontal="right" wrapText="1"/>
    </xf>
    <xf numFmtId="2" fontId="15" fillId="2" borderId="2" xfId="0" applyNumberFormat="1" applyFont="1" applyFill="1" applyBorder="1" applyAlignment="1">
      <alignment horizontal="right" wrapText="1"/>
    </xf>
    <xf numFmtId="0" fontId="15" fillId="2" borderId="64" xfId="0" applyFont="1" applyFill="1" applyBorder="1" applyAlignment="1">
      <alignment horizontal="right" wrapText="1"/>
    </xf>
    <xf numFmtId="0" fontId="15" fillId="2" borderId="34" xfId="0" applyFont="1" applyFill="1" applyBorder="1" applyAlignment="1">
      <alignment horizontal="right" wrapText="1"/>
    </xf>
    <xf numFmtId="0" fontId="15" fillId="2" borderId="62" xfId="0" applyFont="1" applyFill="1" applyBorder="1" applyAlignment="1">
      <alignment horizontal="right" vertical="center" wrapText="1"/>
    </xf>
    <xf numFmtId="0" fontId="15" fillId="2" borderId="49" xfId="0" applyFont="1" applyFill="1" applyBorder="1" applyAlignment="1">
      <alignment horizontal="right" vertical="center" wrapText="1"/>
    </xf>
    <xf numFmtId="2" fontId="15" fillId="2" borderId="7" xfId="0" applyNumberFormat="1" applyFont="1" applyFill="1" applyBorder="1" applyAlignment="1">
      <alignment horizontal="right" wrapText="1"/>
    </xf>
    <xf numFmtId="2" fontId="15" fillId="2" borderId="39" xfId="0" applyNumberFormat="1" applyFont="1" applyFill="1" applyBorder="1" applyAlignment="1">
      <alignment horizontal="right" vertical="center" wrapText="1"/>
    </xf>
    <xf numFmtId="2" fontId="33" fillId="0" borderId="4" xfId="0" applyNumberFormat="1" applyFont="1" applyBorder="1" applyAlignment="1">
      <alignment horizontal="right" wrapText="1"/>
    </xf>
    <xf numFmtId="0" fontId="9" fillId="2" borderId="4" xfId="0" applyFont="1" applyFill="1" applyBorder="1" applyAlignment="1">
      <alignment horizontal="left" wrapText="1"/>
    </xf>
    <xf numFmtId="0" fontId="9" fillId="0" borderId="4" xfId="0" applyFont="1" applyBorder="1" applyAlignment="1">
      <alignment wrapText="1"/>
    </xf>
    <xf numFmtId="0" fontId="0" fillId="0" borderId="0" xfId="0" applyAlignment="1"/>
    <xf numFmtId="0" fontId="27" fillId="0" borderId="0" xfId="0" applyFont="1" applyAlignment="1"/>
    <xf numFmtId="2" fontId="33" fillId="0" borderId="18" xfId="0" applyNumberFormat="1" applyFont="1" applyBorder="1"/>
    <xf numFmtId="2" fontId="33" fillId="0" borderId="16" xfId="0" applyNumberFormat="1" applyFont="1" applyBorder="1"/>
    <xf numFmtId="2" fontId="33" fillId="0" borderId="38" xfId="0" applyNumberFormat="1" applyFont="1" applyBorder="1"/>
    <xf numFmtId="2" fontId="33" fillId="0" borderId="20" xfId="0" applyNumberFormat="1" applyFont="1" applyBorder="1"/>
    <xf numFmtId="2" fontId="33" fillId="0" borderId="40" xfId="0" applyNumberFormat="1" applyFont="1" applyBorder="1"/>
    <xf numFmtId="0" fontId="15" fillId="2" borderId="47" xfId="0" applyFont="1" applyFill="1" applyBorder="1" applyAlignment="1">
      <alignment horizontal="center" wrapText="1"/>
    </xf>
    <xf numFmtId="2" fontId="15" fillId="2" borderId="29" xfId="0" applyNumberFormat="1" applyFont="1" applyFill="1" applyBorder="1" applyAlignment="1">
      <alignment horizontal="center" wrapText="1"/>
    </xf>
    <xf numFmtId="2" fontId="15" fillId="2" borderId="42" xfId="0" applyNumberFormat="1" applyFont="1" applyFill="1" applyBorder="1" applyAlignment="1">
      <alignment horizontal="center" wrapText="1"/>
    </xf>
    <xf numFmtId="2" fontId="15" fillId="2" borderId="49" xfId="0" applyNumberFormat="1" applyFont="1" applyFill="1" applyBorder="1" applyAlignment="1">
      <alignment horizontal="center" wrapText="1"/>
    </xf>
    <xf numFmtId="0" fontId="15" fillId="2" borderId="60" xfId="0" applyFont="1" applyFill="1" applyBorder="1" applyAlignment="1">
      <alignment horizontal="center" wrapText="1"/>
    </xf>
    <xf numFmtId="2" fontId="15" fillId="2" borderId="28" xfId="0" applyNumberFormat="1" applyFont="1" applyFill="1" applyBorder="1" applyAlignment="1">
      <alignment horizontal="center" wrapText="1"/>
    </xf>
    <xf numFmtId="0" fontId="10" fillId="2" borderId="57" xfId="0" applyFont="1" applyFill="1" applyBorder="1" applyAlignment="1">
      <alignment horizontal="center" wrapText="1"/>
    </xf>
    <xf numFmtId="2" fontId="10" fillId="2" borderId="42" xfId="0" applyNumberFormat="1" applyFont="1" applyFill="1" applyBorder="1" applyAlignment="1">
      <alignment horizontal="center" wrapText="1"/>
    </xf>
    <xf numFmtId="0" fontId="15" fillId="2" borderId="56" xfId="0" applyFont="1" applyFill="1" applyBorder="1" applyAlignment="1">
      <alignment horizontal="center" wrapText="1"/>
    </xf>
    <xf numFmtId="2" fontId="15" fillId="2" borderId="21" xfId="0" applyNumberFormat="1" applyFont="1" applyFill="1" applyBorder="1" applyAlignment="1">
      <alignment horizontal="center" wrapText="1"/>
    </xf>
    <xf numFmtId="0" fontId="15" fillId="2" borderId="54" xfId="0" applyFont="1" applyFill="1" applyBorder="1" applyAlignment="1">
      <alignment horizontal="center" wrapText="1"/>
    </xf>
    <xf numFmtId="2" fontId="15" fillId="2" borderId="63" xfId="0" applyNumberFormat="1" applyFont="1" applyFill="1" applyBorder="1" applyAlignment="1">
      <alignment horizontal="center" wrapText="1"/>
    </xf>
    <xf numFmtId="0" fontId="15" fillId="2" borderId="64" xfId="0" applyFont="1" applyFill="1" applyBorder="1" applyAlignment="1">
      <alignment horizontal="center" wrapText="1"/>
    </xf>
    <xf numFmtId="2" fontId="15" fillId="2" borderId="34" xfId="0" applyNumberFormat="1" applyFont="1" applyFill="1" applyBorder="1" applyAlignment="1">
      <alignment horizontal="center" wrapText="1"/>
    </xf>
    <xf numFmtId="0" fontId="15" fillId="0" borderId="57" xfId="0" applyFont="1" applyFill="1" applyBorder="1" applyAlignment="1">
      <alignment horizontal="center" wrapText="1"/>
    </xf>
    <xf numFmtId="2" fontId="15" fillId="0" borderId="42" xfId="0" applyNumberFormat="1" applyFont="1" applyFill="1" applyBorder="1" applyAlignment="1">
      <alignment horizontal="center" wrapText="1"/>
    </xf>
    <xf numFmtId="2" fontId="15" fillId="2" borderId="7" xfId="0" applyNumberFormat="1" applyFont="1" applyFill="1" applyBorder="1" applyAlignment="1">
      <alignment horizontal="center" wrapText="1"/>
    </xf>
    <xf numFmtId="0" fontId="8" fillId="2" borderId="41" xfId="0" applyFont="1" applyFill="1" applyBorder="1" applyAlignment="1">
      <alignment horizontal="left" wrapText="1"/>
    </xf>
    <xf numFmtId="0" fontId="15" fillId="0" borderId="30" xfId="0" applyFont="1" applyFill="1" applyBorder="1" applyAlignment="1">
      <alignment horizontal="left" wrapText="1"/>
    </xf>
    <xf numFmtId="0" fontId="8" fillId="2" borderId="30" xfId="0" applyFont="1" applyFill="1" applyBorder="1" applyAlignment="1">
      <alignment horizontal="left" wrapText="1"/>
    </xf>
    <xf numFmtId="2" fontId="15" fillId="2" borderId="2" xfId="0" applyNumberFormat="1" applyFont="1" applyFill="1" applyBorder="1" applyAlignment="1">
      <alignment horizontal="center" wrapText="1"/>
    </xf>
    <xf numFmtId="2" fontId="15" fillId="2" borderId="39" xfId="0" applyNumberFormat="1" applyFont="1" applyFill="1" applyBorder="1" applyAlignment="1">
      <alignment horizontal="center" wrapText="1"/>
    </xf>
    <xf numFmtId="2" fontId="15" fillId="0" borderId="4" xfId="0" applyNumberFormat="1" applyFont="1" applyFill="1" applyBorder="1" applyAlignment="1">
      <alignment horizontal="center" wrapText="1"/>
    </xf>
    <xf numFmtId="2" fontId="15" fillId="2" borderId="31" xfId="0" applyNumberFormat="1" applyFont="1" applyFill="1" applyBorder="1" applyAlignment="1">
      <alignment horizontal="center" wrapText="1"/>
    </xf>
    <xf numFmtId="2" fontId="10" fillId="2" borderId="4" xfId="0" applyNumberFormat="1" applyFont="1" applyFill="1" applyBorder="1" applyAlignment="1">
      <alignment horizontal="center" wrapText="1"/>
    </xf>
    <xf numFmtId="2" fontId="15" fillId="2" borderId="24" xfId="0" applyNumberFormat="1" applyFont="1" applyFill="1" applyBorder="1" applyAlignment="1">
      <alignment horizontal="center" wrapText="1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2" fontId="15" fillId="2" borderId="40" xfId="0" applyNumberFormat="1" applyFont="1" applyFill="1" applyBorder="1" applyAlignment="1">
      <alignment horizontal="right" wrapText="1"/>
    </xf>
    <xf numFmtId="2" fontId="15" fillId="2" borderId="40" xfId="0" applyNumberFormat="1" applyFont="1" applyFill="1" applyBorder="1" applyAlignment="1">
      <alignment horizontal="right" vertical="center" wrapText="1"/>
    </xf>
    <xf numFmtId="2" fontId="15" fillId="0" borderId="40" xfId="0" applyNumberFormat="1" applyFont="1" applyFill="1" applyBorder="1" applyAlignment="1">
      <alignment horizontal="right" wrapText="1"/>
    </xf>
    <xf numFmtId="2" fontId="15" fillId="0" borderId="40" xfId="0" applyNumberFormat="1" applyFont="1" applyBorder="1" applyAlignment="1">
      <alignment horizontal="right" wrapText="1"/>
    </xf>
    <xf numFmtId="2" fontId="15" fillId="2" borderId="40" xfId="1" applyNumberFormat="1" applyFont="1" applyFill="1" applyBorder="1" applyAlignment="1">
      <alignment horizontal="right" wrapText="1"/>
    </xf>
    <xf numFmtId="2" fontId="15" fillId="3" borderId="40" xfId="1" applyNumberFormat="1" applyFont="1" applyFill="1" applyBorder="1" applyAlignment="1">
      <alignment horizontal="right" wrapText="1"/>
    </xf>
    <xf numFmtId="2" fontId="33" fillId="0" borderId="40" xfId="0" applyNumberFormat="1" applyFont="1" applyBorder="1" applyAlignment="1">
      <alignment horizontal="right" wrapText="1"/>
    </xf>
    <xf numFmtId="2" fontId="15" fillId="2" borderId="18" xfId="0" applyNumberFormat="1" applyFont="1" applyFill="1" applyBorder="1" applyAlignment="1">
      <alignment horizontal="right" wrapText="1"/>
    </xf>
    <xf numFmtId="2" fontId="15" fillId="2" borderId="25" xfId="0" applyNumberFormat="1" applyFont="1" applyFill="1" applyBorder="1" applyAlignment="1">
      <alignment horizontal="right" wrapText="1"/>
    </xf>
    <xf numFmtId="0" fontId="15" fillId="0" borderId="56" xfId="0" applyFont="1" applyFill="1" applyBorder="1" applyAlignment="1">
      <alignment horizontal="right" wrapText="1"/>
    </xf>
    <xf numFmtId="0" fontId="15" fillId="0" borderId="21" xfId="0" applyFont="1" applyFill="1" applyBorder="1" applyAlignment="1">
      <alignment horizontal="right" wrapText="1"/>
    </xf>
    <xf numFmtId="2" fontId="15" fillId="2" borderId="16" xfId="0" applyNumberFormat="1" applyFont="1" applyFill="1" applyBorder="1" applyAlignment="1">
      <alignment horizontal="right" wrapText="1"/>
    </xf>
    <xf numFmtId="2" fontId="15" fillId="2" borderId="17" xfId="0" applyNumberFormat="1" applyFont="1" applyFill="1" applyBorder="1" applyAlignment="1">
      <alignment horizontal="right" vertical="center" wrapText="1"/>
    </xf>
    <xf numFmtId="2" fontId="15" fillId="2" borderId="17" xfId="0" applyNumberFormat="1" applyFont="1" applyFill="1" applyBorder="1" applyAlignment="1">
      <alignment horizontal="right" wrapText="1"/>
    </xf>
    <xf numFmtId="2" fontId="15" fillId="0" borderId="25" xfId="0" applyNumberFormat="1" applyFont="1" applyFill="1" applyBorder="1" applyAlignment="1">
      <alignment horizontal="right" wrapText="1"/>
    </xf>
    <xf numFmtId="0" fontId="32" fillId="0" borderId="0" xfId="0" applyFont="1" applyAlignment="1">
      <alignment horizontal="center"/>
    </xf>
    <xf numFmtId="2" fontId="15" fillId="0" borderId="2" xfId="0" applyNumberFormat="1" applyFont="1" applyFill="1" applyBorder="1" applyAlignment="1">
      <alignment horizontal="right" wrapText="1"/>
    </xf>
    <xf numFmtId="0" fontId="7" fillId="0" borderId="41" xfId="0" applyFont="1" applyFill="1" applyBorder="1" applyAlignment="1">
      <alignment horizontal="left" wrapText="1"/>
    </xf>
    <xf numFmtId="0" fontId="33" fillId="0" borderId="21" xfId="0" applyFont="1" applyBorder="1" applyAlignment="1">
      <alignment horizontal="right"/>
    </xf>
    <xf numFmtId="2" fontId="33" fillId="0" borderId="3" xfId="0" applyNumberFormat="1" applyFont="1" applyBorder="1" applyAlignment="1"/>
    <xf numFmtId="0" fontId="33" fillId="0" borderId="39" xfId="0" applyFont="1" applyBorder="1" applyAlignment="1"/>
    <xf numFmtId="2" fontId="33" fillId="0" borderId="45" xfId="0" applyNumberFormat="1" applyFont="1" applyBorder="1" applyAlignment="1"/>
    <xf numFmtId="0" fontId="6" fillId="2" borderId="4" xfId="0" applyFont="1" applyFill="1" applyBorder="1" applyAlignment="1">
      <alignment horizontal="left" wrapText="1"/>
    </xf>
    <xf numFmtId="0" fontId="33" fillId="0" borderId="7" xfId="0" applyFont="1" applyBorder="1" applyAlignment="1"/>
    <xf numFmtId="2" fontId="33" fillId="0" borderId="26" xfId="0" applyNumberFormat="1" applyFont="1" applyBorder="1" applyAlignment="1"/>
    <xf numFmtId="2" fontId="15" fillId="2" borderId="3" xfId="16" applyNumberFormat="1" applyFont="1" applyFill="1" applyBorder="1" applyAlignment="1">
      <alignment vertical="center"/>
    </xf>
    <xf numFmtId="0" fontId="33" fillId="0" borderId="2" xfId="0" applyFont="1" applyBorder="1" applyAlignment="1"/>
    <xf numFmtId="2" fontId="33" fillId="0" borderId="1" xfId="0" applyNumberFormat="1" applyFont="1" applyBorder="1" applyAlignment="1"/>
    <xf numFmtId="0" fontId="6" fillId="0" borderId="4" xfId="0" applyFont="1" applyBorder="1" applyAlignment="1">
      <alignment wrapText="1"/>
    </xf>
    <xf numFmtId="0" fontId="33" fillId="0" borderId="35" xfId="0" applyFont="1" applyBorder="1" applyAlignment="1">
      <alignment horizontal="right"/>
    </xf>
    <xf numFmtId="0" fontId="5" fillId="2" borderId="2" xfId="0" applyFont="1" applyFill="1" applyBorder="1" applyAlignment="1">
      <alignment horizontal="left" wrapText="1"/>
    </xf>
    <xf numFmtId="0" fontId="36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1" fillId="7" borderId="0" xfId="0" applyFont="1" applyFill="1"/>
    <xf numFmtId="0" fontId="34" fillId="2" borderId="4" xfId="0" applyFont="1" applyFill="1" applyBorder="1" applyAlignment="1">
      <alignment horizontal="left" vertical="center" wrapText="1"/>
    </xf>
    <xf numFmtId="0" fontId="33" fillId="0" borderId="4" xfId="0" applyFont="1" applyBorder="1" applyAlignment="1">
      <alignment horizontal="right" vertical="top"/>
    </xf>
    <xf numFmtId="0" fontId="4" fillId="2" borderId="15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15" fillId="2" borderId="4" xfId="0" applyFont="1" applyFill="1" applyBorder="1" applyAlignment="1">
      <alignment horizontal="left" vertical="center" wrapText="1"/>
    </xf>
    <xf numFmtId="2" fontId="33" fillId="0" borderId="4" xfId="0" applyNumberFormat="1" applyFont="1" applyBorder="1"/>
    <xf numFmtId="0" fontId="33" fillId="0" borderId="47" xfId="0" applyFont="1" applyBorder="1"/>
    <xf numFmtId="0" fontId="33" fillId="0" borderId="64" xfId="0" applyFont="1" applyBorder="1"/>
    <xf numFmtId="0" fontId="33" fillId="0" borderId="60" xfId="0" applyFont="1" applyBorder="1"/>
    <xf numFmtId="2" fontId="33" fillId="0" borderId="3" xfId="0" applyNumberFormat="1" applyFont="1" applyBorder="1"/>
    <xf numFmtId="0" fontId="33" fillId="0" borderId="6" xfId="0" applyFont="1" applyBorder="1"/>
    <xf numFmtId="0" fontId="33" fillId="0" borderId="7" xfId="0" applyFont="1" applyBorder="1"/>
    <xf numFmtId="0" fontId="33" fillId="0" borderId="24" xfId="0" applyFont="1" applyBorder="1"/>
    <xf numFmtId="0" fontId="32" fillId="0" borderId="0" xfId="0" applyFont="1" applyAlignment="1">
      <alignment horizontal="center"/>
    </xf>
    <xf numFmtId="0" fontId="41" fillId="0" borderId="2" xfId="0" applyFont="1" applyBorder="1" applyAlignment="1">
      <alignment horizontal="center" vertical="center" wrapText="1"/>
    </xf>
    <xf numFmtId="0" fontId="34" fillId="2" borderId="57" xfId="0" applyFont="1" applyFill="1" applyBorder="1" applyAlignment="1">
      <alignment horizontal="center" vertical="center" wrapText="1"/>
    </xf>
    <xf numFmtId="2" fontId="34" fillId="2" borderId="4" xfId="0" applyNumberFormat="1" applyFont="1" applyFill="1" applyBorder="1" applyAlignment="1">
      <alignment horizontal="center" vertical="center" wrapText="1"/>
    </xf>
    <xf numFmtId="2" fontId="34" fillId="2" borderId="42" xfId="0" applyNumberFormat="1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wrapText="1"/>
    </xf>
    <xf numFmtId="0" fontId="15" fillId="2" borderId="67" xfId="0" applyFont="1" applyFill="1" applyBorder="1" applyAlignment="1">
      <alignment horizontal="center" wrapText="1"/>
    </xf>
    <xf numFmtId="0" fontId="15" fillId="2" borderId="40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left" wrapText="1"/>
    </xf>
    <xf numFmtId="2" fontId="15" fillId="2" borderId="65" xfId="0" applyNumberFormat="1" applyFont="1" applyFill="1" applyBorder="1" applyAlignment="1">
      <alignment horizontal="center" wrapText="1"/>
    </xf>
    <xf numFmtId="2" fontId="15" fillId="2" borderId="67" xfId="0" applyNumberFormat="1" applyFont="1" applyFill="1" applyBorder="1" applyAlignment="1">
      <alignment horizontal="center" wrapText="1"/>
    </xf>
    <xf numFmtId="2" fontId="15" fillId="2" borderId="41" xfId="0" applyNumberFormat="1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2" fontId="15" fillId="2" borderId="1" xfId="0" applyNumberFormat="1" applyFont="1" applyFill="1" applyBorder="1" applyAlignment="1">
      <alignment horizontal="center" wrapText="1"/>
    </xf>
    <xf numFmtId="0" fontId="3" fillId="2" borderId="41" xfId="0" applyFont="1" applyFill="1" applyBorder="1" applyAlignment="1">
      <alignment horizontal="left" wrapText="1"/>
    </xf>
    <xf numFmtId="0" fontId="33" fillId="0" borderId="62" xfId="0" applyFont="1" applyBorder="1"/>
    <xf numFmtId="0" fontId="33" fillId="0" borderId="39" xfId="0" applyFont="1" applyBorder="1"/>
    <xf numFmtId="0" fontId="33" fillId="0" borderId="17" xfId="0" applyFont="1" applyBorder="1"/>
    <xf numFmtId="2" fontId="33" fillId="0" borderId="17" xfId="0" applyNumberFormat="1" applyFont="1" applyBorder="1"/>
    <xf numFmtId="2" fontId="33" fillId="0" borderId="49" xfId="0" applyNumberFormat="1" applyFont="1" applyBorder="1"/>
    <xf numFmtId="0" fontId="33" fillId="0" borderId="43" xfId="0" applyFont="1" applyBorder="1"/>
    <xf numFmtId="0" fontId="33" fillId="0" borderId="57" xfId="0" applyFont="1" applyBorder="1"/>
    <xf numFmtId="0" fontId="33" fillId="0" borderId="7" xfId="0" applyFont="1" applyBorder="1" applyAlignment="1">
      <alignment wrapText="1"/>
    </xf>
    <xf numFmtId="0" fontId="3" fillId="2" borderId="30" xfId="0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left" wrapText="1"/>
    </xf>
    <xf numFmtId="0" fontId="15" fillId="2" borderId="25" xfId="0" applyFont="1" applyFill="1" applyBorder="1" applyAlignment="1">
      <alignment horizontal="center" wrapText="1"/>
    </xf>
    <xf numFmtId="2" fontId="15" fillId="2" borderId="30" xfId="0" applyNumberFormat="1" applyFont="1" applyFill="1" applyBorder="1" applyAlignment="1">
      <alignment horizontal="center" wrapText="1"/>
    </xf>
    <xf numFmtId="2" fontId="15" fillId="2" borderId="23" xfId="0" applyNumberFormat="1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center" wrapText="1"/>
    </xf>
    <xf numFmtId="2" fontId="15" fillId="2" borderId="5" xfId="0" applyNumberFormat="1" applyFont="1" applyFill="1" applyBorder="1" applyAlignment="1">
      <alignment horizontal="center" wrapText="1"/>
    </xf>
    <xf numFmtId="0" fontId="15" fillId="2" borderId="9" xfId="0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5" fillId="2" borderId="18" xfId="0" applyFont="1" applyFill="1" applyBorder="1" applyAlignment="1">
      <alignment horizontal="center" wrapText="1"/>
    </xf>
    <xf numFmtId="0" fontId="33" fillId="0" borderId="2" xfId="0" applyFont="1" applyBorder="1"/>
    <xf numFmtId="0" fontId="33" fillId="0" borderId="25" xfId="0" applyFont="1" applyBorder="1"/>
    <xf numFmtId="0" fontId="36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41" fillId="0" borderId="68" xfId="0" applyFont="1" applyBorder="1" applyAlignment="1">
      <alignment horizontal="center" vertical="center" wrapText="1"/>
    </xf>
    <xf numFmtId="2" fontId="15" fillId="2" borderId="19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wrapText="1"/>
    </xf>
    <xf numFmtId="0" fontId="41" fillId="0" borderId="10" xfId="0" applyFont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wrapText="1"/>
    </xf>
    <xf numFmtId="1" fontId="15" fillId="2" borderId="19" xfId="0" applyNumberFormat="1" applyFont="1" applyFill="1" applyBorder="1" applyAlignment="1">
      <alignment horizontal="right"/>
    </xf>
    <xf numFmtId="1" fontId="15" fillId="2" borderId="6" xfId="0" applyNumberFormat="1" applyFont="1" applyFill="1" applyBorder="1" applyAlignment="1">
      <alignment horizontal="right"/>
    </xf>
    <xf numFmtId="1" fontId="15" fillId="2" borderId="29" xfId="0" applyNumberFormat="1" applyFont="1" applyFill="1" applyBorder="1" applyAlignment="1">
      <alignment horizontal="right"/>
    </xf>
    <xf numFmtId="1" fontId="15" fillId="2" borderId="11" xfId="0" applyNumberFormat="1" applyFont="1" applyFill="1" applyBorder="1" applyAlignment="1">
      <alignment horizontal="center" wrapText="1"/>
    </xf>
    <xf numFmtId="1" fontId="15" fillId="2" borderId="66" xfId="0" applyNumberFormat="1" applyFont="1" applyFill="1" applyBorder="1" applyAlignment="1">
      <alignment horizontal="right"/>
    </xf>
    <xf numFmtId="1" fontId="15" fillId="2" borderId="7" xfId="0" applyNumberFormat="1" applyFont="1" applyFill="1" applyBorder="1" applyAlignment="1">
      <alignment horizontal="right"/>
    </xf>
    <xf numFmtId="1" fontId="15" fillId="2" borderId="34" xfId="0" applyNumberFormat="1" applyFont="1" applyFill="1" applyBorder="1" applyAlignment="1">
      <alignment horizontal="right"/>
    </xf>
    <xf numFmtId="1" fontId="15" fillId="2" borderId="37" xfId="0" applyNumberFormat="1" applyFont="1" applyFill="1" applyBorder="1" applyAlignment="1">
      <alignment horizontal="center" wrapText="1"/>
    </xf>
    <xf numFmtId="1" fontId="15" fillId="2" borderId="48" xfId="0" applyNumberFormat="1" applyFont="1" applyFill="1" applyBorder="1" applyAlignment="1">
      <alignment horizontal="right"/>
    </xf>
    <xf numFmtId="1" fontId="15" fillId="2" borderId="15" xfId="0" applyNumberFormat="1" applyFont="1" applyFill="1" applyBorder="1" applyAlignment="1">
      <alignment horizontal="right"/>
    </xf>
    <xf numFmtId="1" fontId="15" fillId="2" borderId="35" xfId="0" applyNumberFormat="1" applyFont="1" applyFill="1" applyBorder="1" applyAlignment="1">
      <alignment horizontal="right"/>
    </xf>
    <xf numFmtId="1" fontId="15" fillId="2" borderId="0" xfId="0" applyNumberFormat="1" applyFont="1" applyFill="1" applyBorder="1" applyAlignment="1">
      <alignment horizontal="right"/>
    </xf>
    <xf numFmtId="1" fontId="15" fillId="2" borderId="24" xfId="0" applyNumberFormat="1" applyFont="1" applyFill="1" applyBorder="1" applyAlignment="1">
      <alignment horizontal="right"/>
    </xf>
    <xf numFmtId="1" fontId="15" fillId="2" borderId="28" xfId="0" applyNumberFormat="1" applyFont="1" applyFill="1" applyBorder="1" applyAlignment="1">
      <alignment horizontal="right"/>
    </xf>
    <xf numFmtId="1" fontId="15" fillId="2" borderId="9" xfId="0" applyNumberFormat="1" applyFont="1" applyFill="1" applyBorder="1" applyAlignment="1">
      <alignment horizontal="center" wrapText="1"/>
    </xf>
    <xf numFmtId="1" fontId="15" fillId="2" borderId="65" xfId="0" applyNumberFormat="1" applyFont="1" applyFill="1" applyBorder="1" applyAlignment="1">
      <alignment horizontal="right"/>
    </xf>
    <xf numFmtId="1" fontId="15" fillId="2" borderId="4" xfId="0" applyNumberFormat="1" applyFont="1" applyFill="1" applyBorder="1" applyAlignment="1">
      <alignment horizontal="right"/>
    </xf>
    <xf numFmtId="1" fontId="15" fillId="2" borderId="42" xfId="0" applyNumberFormat="1" applyFont="1" applyFill="1" applyBorder="1" applyAlignment="1">
      <alignment horizontal="right"/>
    </xf>
    <xf numFmtId="1" fontId="15" fillId="2" borderId="43" xfId="0" applyNumberFormat="1" applyFont="1" applyFill="1" applyBorder="1" applyAlignment="1">
      <alignment horizontal="center" wrapText="1"/>
    </xf>
    <xf numFmtId="1" fontId="15" fillId="2" borderId="67" xfId="0" applyNumberFormat="1" applyFont="1" applyFill="1" applyBorder="1" applyAlignment="1">
      <alignment horizontal="right"/>
    </xf>
    <xf numFmtId="1" fontId="15" fillId="2" borderId="39" xfId="0" applyNumberFormat="1" applyFont="1" applyFill="1" applyBorder="1" applyAlignment="1">
      <alignment horizontal="right"/>
    </xf>
    <xf numFmtId="1" fontId="15" fillId="2" borderId="49" xfId="0" applyNumberFormat="1" applyFont="1" applyFill="1" applyBorder="1" applyAlignment="1">
      <alignment horizontal="right"/>
    </xf>
    <xf numFmtId="1" fontId="15" fillId="2" borderId="14" xfId="0" applyNumberFormat="1" applyFont="1" applyFill="1" applyBorder="1" applyAlignment="1">
      <alignment horizontal="center" wrapText="1"/>
    </xf>
    <xf numFmtId="1" fontId="10" fillId="2" borderId="11" xfId="0" applyNumberFormat="1" applyFont="1" applyFill="1" applyBorder="1" applyAlignment="1">
      <alignment horizontal="center" wrapText="1"/>
    </xf>
    <xf numFmtId="1" fontId="34" fillId="2" borderId="11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wrapText="1"/>
    </xf>
    <xf numFmtId="1" fontId="15" fillId="2" borderId="10" xfId="0" applyNumberFormat="1" applyFont="1" applyFill="1" applyBorder="1" applyAlignment="1">
      <alignment horizontal="center" wrapText="1"/>
    </xf>
    <xf numFmtId="1" fontId="15" fillId="2" borderId="25" xfId="0" applyNumberFormat="1" applyFont="1" applyFill="1" applyBorder="1" applyAlignment="1">
      <alignment horizontal="right"/>
    </xf>
    <xf numFmtId="1" fontId="15" fillId="2" borderId="2" xfId="0" applyNumberFormat="1" applyFont="1" applyFill="1" applyBorder="1" applyAlignment="1">
      <alignment horizontal="right"/>
    </xf>
    <xf numFmtId="1" fontId="15" fillId="2" borderId="1" xfId="0" applyNumberFormat="1" applyFont="1" applyFill="1" applyBorder="1" applyAlignment="1">
      <alignment horizontal="right"/>
    </xf>
    <xf numFmtId="1" fontId="15" fillId="2" borderId="18" xfId="0" applyNumberFormat="1" applyFont="1" applyFill="1" applyBorder="1" applyAlignment="1">
      <alignment horizontal="right"/>
    </xf>
    <xf numFmtId="1" fontId="15" fillId="2" borderId="5" xfId="0" applyNumberFormat="1" applyFont="1" applyFill="1" applyBorder="1" applyAlignment="1">
      <alignment horizontal="right"/>
    </xf>
    <xf numFmtId="1" fontId="15" fillId="2" borderId="40" xfId="0" applyNumberFormat="1" applyFont="1" applyFill="1" applyBorder="1" applyAlignment="1">
      <alignment horizontal="right"/>
    </xf>
    <xf numFmtId="1" fontId="15" fillId="2" borderId="3" xfId="0" applyNumberFormat="1" applyFont="1" applyFill="1" applyBorder="1" applyAlignment="1">
      <alignment horizontal="right"/>
    </xf>
    <xf numFmtId="0" fontId="15" fillId="2" borderId="36" xfId="0" applyFont="1" applyFill="1" applyBorder="1" applyAlignment="1">
      <alignment horizontal="left" wrapText="1"/>
    </xf>
    <xf numFmtId="0" fontId="3" fillId="2" borderId="41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0" fontId="33" fillId="0" borderId="39" xfId="0" applyFont="1" applyBorder="1" applyAlignment="1">
      <alignment wrapText="1"/>
    </xf>
    <xf numFmtId="0" fontId="3" fillId="2" borderId="5" xfId="0" applyFont="1" applyFill="1" applyBorder="1" applyAlignment="1">
      <alignment horizontal="left" wrapText="1"/>
    </xf>
    <xf numFmtId="0" fontId="15" fillId="2" borderId="57" xfId="0" applyFont="1" applyFill="1" applyBorder="1" applyAlignment="1">
      <alignment horizontal="center" vertical="center" wrapText="1"/>
    </xf>
    <xf numFmtId="0" fontId="15" fillId="0" borderId="57" xfId="0" applyFont="1" applyBorder="1" applyAlignment="1">
      <alignment horizontal="center" wrapText="1"/>
    </xf>
    <xf numFmtId="2" fontId="15" fillId="0" borderId="4" xfId="0" applyNumberFormat="1" applyFont="1" applyBorder="1" applyAlignment="1">
      <alignment horizontal="center" wrapText="1"/>
    </xf>
    <xf numFmtId="2" fontId="15" fillId="2" borderId="42" xfId="0" applyNumberFormat="1" applyFont="1" applyFill="1" applyBorder="1" applyAlignment="1">
      <alignment horizontal="center" vertical="center" wrapText="1"/>
    </xf>
    <xf numFmtId="2" fontId="15" fillId="0" borderId="42" xfId="0" applyNumberFormat="1" applyFont="1" applyBorder="1" applyAlignment="1">
      <alignment horizont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wrapText="1"/>
    </xf>
    <xf numFmtId="1" fontId="15" fillId="2" borderId="66" xfId="0" applyNumberFormat="1" applyFont="1" applyFill="1" applyBorder="1" applyAlignment="1">
      <alignment horizontal="right" vertical="center"/>
    </xf>
    <xf numFmtId="1" fontId="15" fillId="2" borderId="7" xfId="0" applyNumberFormat="1" applyFont="1" applyFill="1" applyBorder="1" applyAlignment="1">
      <alignment horizontal="right" vertical="center"/>
    </xf>
    <xf numFmtId="1" fontId="15" fillId="2" borderId="34" xfId="0" applyNumberFormat="1" applyFont="1" applyFill="1" applyBorder="1" applyAlignment="1">
      <alignment horizontal="right" vertical="center"/>
    </xf>
    <xf numFmtId="0" fontId="15" fillId="0" borderId="42" xfId="0" applyFont="1" applyBorder="1" applyAlignment="1">
      <alignment vertical="center"/>
    </xf>
    <xf numFmtId="0" fontId="2" fillId="2" borderId="4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39" xfId="0" applyFont="1" applyFill="1" applyBorder="1" applyAlignment="1">
      <alignment horizontal="left" wrapText="1"/>
    </xf>
    <xf numFmtId="0" fontId="1" fillId="2" borderId="4" xfId="1" applyFont="1" applyFill="1" applyBorder="1" applyAlignment="1">
      <alignment horizontal="left" wrapText="1"/>
    </xf>
    <xf numFmtId="0" fontId="1" fillId="3" borderId="4" xfId="1" applyFont="1" applyFill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0" fontId="6" fillId="0" borderId="24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39" xfId="0" applyFont="1" applyFill="1" applyBorder="1" applyAlignment="1">
      <alignment horizontal="left" wrapText="1"/>
    </xf>
    <xf numFmtId="0" fontId="15" fillId="3" borderId="24" xfId="1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2" fontId="33" fillId="0" borderId="1" xfId="0" applyNumberFormat="1" applyFont="1" applyBorder="1" applyAlignment="1">
      <alignment horizontal="right" vertical="top"/>
    </xf>
    <xf numFmtId="2" fontId="27" fillId="0" borderId="0" xfId="0" applyNumberFormat="1" applyFont="1" applyAlignment="1"/>
    <xf numFmtId="0" fontId="33" fillId="0" borderId="2" xfId="0" applyFont="1" applyBorder="1" applyAlignment="1">
      <alignment wrapText="1"/>
    </xf>
    <xf numFmtId="0" fontId="15" fillId="2" borderId="1" xfId="0" applyFont="1" applyFill="1" applyBorder="1" applyAlignment="1">
      <alignment horizontal="left" wrapText="1"/>
    </xf>
    <xf numFmtId="0" fontId="34" fillId="2" borderId="41" xfId="0" applyFont="1" applyFill="1" applyBorder="1" applyAlignment="1">
      <alignment horizontal="left" vertical="center" wrapText="1"/>
    </xf>
    <xf numFmtId="0" fontId="15" fillId="2" borderId="45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5" fillId="2" borderId="43" xfId="0" applyFont="1" applyFill="1" applyBorder="1" applyAlignment="1">
      <alignment horizontal="center" wrapText="1"/>
    </xf>
    <xf numFmtId="2" fontId="15" fillId="2" borderId="45" xfId="0" applyNumberFormat="1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2" fontId="15" fillId="2" borderId="12" xfId="0" applyNumberFormat="1" applyFont="1" applyFill="1" applyBorder="1" applyAlignment="1">
      <alignment horizontal="center" wrapText="1"/>
    </xf>
    <xf numFmtId="1" fontId="15" fillId="2" borderId="17" xfId="0" applyNumberFormat="1" applyFont="1" applyFill="1" applyBorder="1" applyAlignment="1">
      <alignment horizontal="right"/>
    </xf>
    <xf numFmtId="1" fontId="15" fillId="2" borderId="45" xfId="0" applyNumberFormat="1" applyFont="1" applyFill="1" applyBorder="1" applyAlignment="1">
      <alignment horizontal="right"/>
    </xf>
    <xf numFmtId="2" fontId="38" fillId="0" borderId="0" xfId="0" applyNumberFormat="1" applyFont="1" applyBorder="1" applyAlignment="1">
      <alignment horizontal="right"/>
    </xf>
    <xf numFmtId="0" fontId="1" fillId="2" borderId="4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wrapText="1"/>
    </xf>
    <xf numFmtId="0" fontId="3" fillId="2" borderId="45" xfId="0" applyFont="1" applyFill="1" applyBorder="1" applyAlignment="1">
      <alignment horizontal="left" wrapText="1"/>
    </xf>
    <xf numFmtId="0" fontId="10" fillId="2" borderId="64" xfId="0" applyFont="1" applyFill="1" applyBorder="1" applyAlignment="1">
      <alignment horizontal="center" wrapText="1"/>
    </xf>
    <xf numFmtId="0" fontId="15" fillId="2" borderId="47" xfId="0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wrapText="1"/>
    </xf>
    <xf numFmtId="2" fontId="15" fillId="2" borderId="6" xfId="0" applyNumberFormat="1" applyFont="1" applyFill="1" applyBorder="1" applyAlignment="1">
      <alignment horizontal="center" vertical="center" wrapText="1"/>
    </xf>
    <xf numFmtId="2" fontId="10" fillId="2" borderId="34" xfId="0" applyNumberFormat="1" applyFont="1" applyFill="1" applyBorder="1" applyAlignment="1">
      <alignment horizontal="center" wrapText="1"/>
    </xf>
    <xf numFmtId="2" fontId="15" fillId="2" borderId="29" xfId="0" applyNumberFormat="1" applyFont="1" applyFill="1" applyBorder="1" applyAlignment="1">
      <alignment horizontal="center" vertical="center" wrapText="1"/>
    </xf>
    <xf numFmtId="1" fontId="15" fillId="2" borderId="8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right"/>
    </xf>
    <xf numFmtId="0" fontId="15" fillId="2" borderId="29" xfId="0" applyFont="1" applyFill="1" applyBorder="1" applyAlignment="1">
      <alignment horizontal="right"/>
    </xf>
    <xf numFmtId="1" fontId="15" fillId="0" borderId="29" xfId="0" applyNumberFormat="1" applyFont="1" applyBorder="1"/>
    <xf numFmtId="0" fontId="15" fillId="2" borderId="5" xfId="0" applyFont="1" applyFill="1" applyBorder="1" applyAlignment="1">
      <alignment horizontal="left" wrapText="1"/>
    </xf>
    <xf numFmtId="2" fontId="33" fillId="0" borderId="2" xfId="0" applyNumberFormat="1" applyFont="1" applyBorder="1"/>
    <xf numFmtId="2" fontId="33" fillId="0" borderId="1" xfId="0" applyNumberFormat="1" applyFont="1" applyBorder="1"/>
    <xf numFmtId="0" fontId="1" fillId="2" borderId="50" xfId="0" applyFont="1" applyFill="1" applyBorder="1" applyAlignment="1">
      <alignment horizontal="left" wrapText="1"/>
    </xf>
    <xf numFmtId="0" fontId="15" fillId="2" borderId="30" xfId="1" applyFont="1" applyFill="1" applyBorder="1" applyAlignment="1">
      <alignment horizontal="left" wrapText="1"/>
    </xf>
    <xf numFmtId="0" fontId="15" fillId="3" borderId="22" xfId="1" applyFont="1" applyFill="1" applyBorder="1" applyAlignment="1">
      <alignment horizontal="left" wrapText="1"/>
    </xf>
    <xf numFmtId="0" fontId="15" fillId="2" borderId="56" xfId="1" applyFont="1" applyFill="1" applyBorder="1" applyAlignment="1">
      <alignment horizontal="center" wrapText="1"/>
    </xf>
    <xf numFmtId="0" fontId="15" fillId="3" borderId="64" xfId="1" applyFont="1" applyFill="1" applyBorder="1" applyAlignment="1">
      <alignment horizontal="center" wrapText="1"/>
    </xf>
    <xf numFmtId="2" fontId="15" fillId="2" borderId="2" xfId="1" applyNumberFormat="1" applyFont="1" applyFill="1" applyBorder="1" applyAlignment="1">
      <alignment horizontal="center" wrapText="1"/>
    </xf>
    <xf numFmtId="2" fontId="15" fillId="3" borderId="7" xfId="1" applyNumberFormat="1" applyFont="1" applyFill="1" applyBorder="1" applyAlignment="1">
      <alignment horizontal="center" wrapText="1"/>
    </xf>
    <xf numFmtId="2" fontId="15" fillId="2" borderId="21" xfId="1" applyNumberFormat="1" applyFont="1" applyFill="1" applyBorder="1" applyAlignment="1">
      <alignment horizontal="center" wrapText="1"/>
    </xf>
    <xf numFmtId="2" fontId="15" fillId="3" borderId="34" xfId="1" applyNumberFormat="1" applyFont="1" applyFill="1" applyBorder="1" applyAlignment="1">
      <alignment horizontal="center" wrapText="1"/>
    </xf>
    <xf numFmtId="1" fontId="15" fillId="2" borderId="14" xfId="1" applyNumberFormat="1" applyFont="1" applyFill="1" applyBorder="1" applyAlignment="1">
      <alignment horizontal="center" wrapText="1"/>
    </xf>
    <xf numFmtId="1" fontId="15" fillId="3" borderId="8" xfId="1" applyNumberFormat="1" applyFont="1" applyFill="1" applyBorder="1" applyAlignment="1">
      <alignment horizontal="center" wrapText="1"/>
    </xf>
    <xf numFmtId="1" fontId="15" fillId="0" borderId="49" xfId="0" applyNumberFormat="1" applyFont="1" applyBorder="1"/>
    <xf numFmtId="0" fontId="25" fillId="0" borderId="0" xfId="0" applyFont="1" applyFill="1" applyBorder="1" applyAlignment="1">
      <alignment horizontal="left" vertical="center"/>
    </xf>
    <xf numFmtId="0" fontId="25" fillId="0" borderId="0" xfId="0" applyFont="1"/>
    <xf numFmtId="0" fontId="15" fillId="0" borderId="26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left" wrapText="1"/>
    </xf>
    <xf numFmtId="0" fontId="15" fillId="0" borderId="66" xfId="0" applyFont="1" applyFill="1" applyBorder="1" applyAlignment="1">
      <alignment horizontal="center" wrapText="1"/>
    </xf>
    <xf numFmtId="2" fontId="15" fillId="0" borderId="7" xfId="0" applyNumberFormat="1" applyFont="1" applyFill="1" applyBorder="1" applyAlignment="1">
      <alignment horizontal="center" wrapText="1"/>
    </xf>
    <xf numFmtId="2" fontId="15" fillId="0" borderId="66" xfId="0" applyNumberFormat="1" applyFont="1" applyFill="1" applyBorder="1" applyAlignment="1">
      <alignment horizontal="center" wrapText="1"/>
    </xf>
    <xf numFmtId="0" fontId="15" fillId="0" borderId="64" xfId="0" applyFont="1" applyFill="1" applyBorder="1" applyAlignment="1">
      <alignment horizontal="center" wrapText="1"/>
    </xf>
    <xf numFmtId="2" fontId="15" fillId="0" borderId="34" xfId="0" applyNumberFormat="1" applyFont="1" applyFill="1" applyBorder="1" applyAlignment="1">
      <alignment horizont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25" fillId="0" borderId="47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36" fillId="0" borderId="47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40" fillId="0" borderId="63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top" wrapText="1"/>
    </xf>
    <xf numFmtId="0" fontId="25" fillId="0" borderId="23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</cellXfs>
  <cellStyles count="18">
    <cellStyle name="Excel Built-in Normal" xfId="1"/>
    <cellStyle name="Excel Built-in Normal 1" xfId="6"/>
    <cellStyle name="Excel Built-in Normal 2" xfId="2"/>
    <cellStyle name="TableStyleLight1" xfId="5"/>
    <cellStyle name="Денежный 2" xfId="17"/>
    <cellStyle name="Обычный" xfId="0" builtinId="0"/>
    <cellStyle name="Обычный 2" xfId="7"/>
    <cellStyle name="Обычный 2 2" xfId="8"/>
    <cellStyle name="Обычный 3" xfId="4"/>
    <cellStyle name="Обычный 4" xfId="3"/>
    <cellStyle name="Обычный 4 2" xfId="9"/>
    <cellStyle name="Обычный 4 3" xfId="11"/>
    <cellStyle name="Обычный 4 4" xfId="13"/>
    <cellStyle name="Обычный 4 5" xfId="15"/>
    <cellStyle name="Обычный 5" xfId="10"/>
    <cellStyle name="Обычный 6" xfId="12"/>
    <cellStyle name="Обычный 7" xfId="14"/>
    <cellStyle name="Обычный 8" xfId="16"/>
  </cellStyles>
  <dxfs count="99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CCFF99"/>
      <color rgb="FFCCECFF"/>
      <color rgb="FFFF0066"/>
      <color rgb="FFD28764"/>
      <color rgb="FF993300"/>
      <color rgb="FFFFFF66"/>
      <color rgb="FFFFCCCC"/>
      <color rgb="FFFFB90D"/>
      <color rgb="FFCC99FF"/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Информатика</a:t>
            </a:r>
            <a:r>
              <a:rPr lang="ru-RU" b="1" baseline="0"/>
              <a:t> 11 ЕГЭ </a:t>
            </a:r>
            <a:r>
              <a:rPr lang="en-US" b="1" baseline="0"/>
              <a:t>20</a:t>
            </a:r>
            <a:r>
              <a:rPr lang="ru-RU" b="1" baseline="0"/>
              <a:t>21-202</a:t>
            </a:r>
            <a:r>
              <a:rPr lang="en-US" b="1" baseline="0"/>
              <a:t>4</a:t>
            </a:r>
            <a:endParaRPr lang="ru-RU" b="1"/>
          </a:p>
        </c:rich>
      </c:tx>
      <c:layout>
        <c:manualLayout>
          <c:xMode val="edge"/>
          <c:yMode val="edge"/>
          <c:x val="3.0104790972214069E-2"/>
          <c:y val="1.25322448834205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600060530722049E-2"/>
          <c:y val="7.4278198406904097E-2"/>
          <c:w val="0.97380927452222776"/>
          <c:h val="0.57762540105502314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районам'!$E$5:$E$119</c:f>
              <c:numCache>
                <c:formatCode>0,00</c:formatCode>
                <c:ptCount val="115"/>
                <c:pt idx="0">
                  <c:v>63.36</c:v>
                </c:pt>
                <c:pt idx="1">
                  <c:v>63.36</c:v>
                </c:pt>
                <c:pt idx="2">
                  <c:v>63.36</c:v>
                </c:pt>
                <c:pt idx="3">
                  <c:v>63.36</c:v>
                </c:pt>
                <c:pt idx="4">
                  <c:v>63.36</c:v>
                </c:pt>
                <c:pt idx="5">
                  <c:v>63.36</c:v>
                </c:pt>
                <c:pt idx="6">
                  <c:v>63.36</c:v>
                </c:pt>
                <c:pt idx="7">
                  <c:v>63.36</c:v>
                </c:pt>
                <c:pt idx="8">
                  <c:v>63.36</c:v>
                </c:pt>
                <c:pt idx="9">
                  <c:v>63.36</c:v>
                </c:pt>
                <c:pt idx="10">
                  <c:v>63.36</c:v>
                </c:pt>
                <c:pt idx="11">
                  <c:v>63.36</c:v>
                </c:pt>
                <c:pt idx="12">
                  <c:v>63.36</c:v>
                </c:pt>
                <c:pt idx="13">
                  <c:v>63.36</c:v>
                </c:pt>
                <c:pt idx="14">
                  <c:v>63.36</c:v>
                </c:pt>
                <c:pt idx="15">
                  <c:v>63.36</c:v>
                </c:pt>
                <c:pt idx="16">
                  <c:v>63.36</c:v>
                </c:pt>
                <c:pt idx="17">
                  <c:v>63.36</c:v>
                </c:pt>
                <c:pt idx="18">
                  <c:v>63.36</c:v>
                </c:pt>
                <c:pt idx="19">
                  <c:v>63.36</c:v>
                </c:pt>
                <c:pt idx="20">
                  <c:v>63.36</c:v>
                </c:pt>
                <c:pt idx="21">
                  <c:v>63.36</c:v>
                </c:pt>
                <c:pt idx="22">
                  <c:v>63.36</c:v>
                </c:pt>
                <c:pt idx="23">
                  <c:v>63.36</c:v>
                </c:pt>
                <c:pt idx="24">
                  <c:v>63.36</c:v>
                </c:pt>
                <c:pt idx="25">
                  <c:v>63.36</c:v>
                </c:pt>
                <c:pt idx="26">
                  <c:v>63.36</c:v>
                </c:pt>
                <c:pt idx="27">
                  <c:v>63.36</c:v>
                </c:pt>
                <c:pt idx="28">
                  <c:v>63.36</c:v>
                </c:pt>
                <c:pt idx="29">
                  <c:v>63.36</c:v>
                </c:pt>
                <c:pt idx="30">
                  <c:v>63.36</c:v>
                </c:pt>
                <c:pt idx="31">
                  <c:v>63.36</c:v>
                </c:pt>
                <c:pt idx="32">
                  <c:v>63.36</c:v>
                </c:pt>
                <c:pt idx="33">
                  <c:v>63.36</c:v>
                </c:pt>
                <c:pt idx="34">
                  <c:v>63.36</c:v>
                </c:pt>
                <c:pt idx="35">
                  <c:v>63.36</c:v>
                </c:pt>
                <c:pt idx="36">
                  <c:v>63.36</c:v>
                </c:pt>
                <c:pt idx="37">
                  <c:v>63.36</c:v>
                </c:pt>
                <c:pt idx="38">
                  <c:v>63.36</c:v>
                </c:pt>
                <c:pt idx="39">
                  <c:v>63.36</c:v>
                </c:pt>
                <c:pt idx="40">
                  <c:v>63.36</c:v>
                </c:pt>
                <c:pt idx="41">
                  <c:v>63.36</c:v>
                </c:pt>
                <c:pt idx="42">
                  <c:v>63.36</c:v>
                </c:pt>
                <c:pt idx="43">
                  <c:v>63.36</c:v>
                </c:pt>
                <c:pt idx="44">
                  <c:v>63.36</c:v>
                </c:pt>
                <c:pt idx="45">
                  <c:v>63.36</c:v>
                </c:pt>
                <c:pt idx="46">
                  <c:v>63.36</c:v>
                </c:pt>
                <c:pt idx="47">
                  <c:v>63.36</c:v>
                </c:pt>
                <c:pt idx="48">
                  <c:v>63.36</c:v>
                </c:pt>
                <c:pt idx="49">
                  <c:v>63.36</c:v>
                </c:pt>
                <c:pt idx="50">
                  <c:v>63.36</c:v>
                </c:pt>
                <c:pt idx="51">
                  <c:v>63.36</c:v>
                </c:pt>
                <c:pt idx="52">
                  <c:v>63.36</c:v>
                </c:pt>
                <c:pt idx="53">
                  <c:v>63.36</c:v>
                </c:pt>
                <c:pt idx="54">
                  <c:v>63.36</c:v>
                </c:pt>
                <c:pt idx="55">
                  <c:v>63.36</c:v>
                </c:pt>
                <c:pt idx="56">
                  <c:v>63.36</c:v>
                </c:pt>
                <c:pt idx="57">
                  <c:v>63.36</c:v>
                </c:pt>
                <c:pt idx="58">
                  <c:v>63.36</c:v>
                </c:pt>
                <c:pt idx="59">
                  <c:v>63.36</c:v>
                </c:pt>
                <c:pt idx="60">
                  <c:v>63.36</c:v>
                </c:pt>
                <c:pt idx="61">
                  <c:v>63.36</c:v>
                </c:pt>
                <c:pt idx="62">
                  <c:v>63.36</c:v>
                </c:pt>
                <c:pt idx="63">
                  <c:v>63.36</c:v>
                </c:pt>
                <c:pt idx="64">
                  <c:v>63.36</c:v>
                </c:pt>
                <c:pt idx="65">
                  <c:v>63.36</c:v>
                </c:pt>
                <c:pt idx="66">
                  <c:v>63.36</c:v>
                </c:pt>
                <c:pt idx="67">
                  <c:v>63.36</c:v>
                </c:pt>
                <c:pt idx="68">
                  <c:v>63.36</c:v>
                </c:pt>
                <c:pt idx="69">
                  <c:v>63.36</c:v>
                </c:pt>
                <c:pt idx="70">
                  <c:v>63.36</c:v>
                </c:pt>
                <c:pt idx="71">
                  <c:v>63.36</c:v>
                </c:pt>
                <c:pt idx="72">
                  <c:v>63.36</c:v>
                </c:pt>
                <c:pt idx="73">
                  <c:v>63.36</c:v>
                </c:pt>
                <c:pt idx="74">
                  <c:v>63.36</c:v>
                </c:pt>
                <c:pt idx="75">
                  <c:v>63.36</c:v>
                </c:pt>
                <c:pt idx="76">
                  <c:v>63.36</c:v>
                </c:pt>
                <c:pt idx="77">
                  <c:v>63.36</c:v>
                </c:pt>
                <c:pt idx="78">
                  <c:v>63.36</c:v>
                </c:pt>
                <c:pt idx="79">
                  <c:v>63.36</c:v>
                </c:pt>
                <c:pt idx="80">
                  <c:v>63.36</c:v>
                </c:pt>
                <c:pt idx="81">
                  <c:v>63.36</c:v>
                </c:pt>
                <c:pt idx="82">
                  <c:v>63.36</c:v>
                </c:pt>
                <c:pt idx="83">
                  <c:v>63.36</c:v>
                </c:pt>
                <c:pt idx="84">
                  <c:v>63.36</c:v>
                </c:pt>
                <c:pt idx="85">
                  <c:v>63.36</c:v>
                </c:pt>
                <c:pt idx="86">
                  <c:v>63.36</c:v>
                </c:pt>
                <c:pt idx="87">
                  <c:v>63.36</c:v>
                </c:pt>
                <c:pt idx="88">
                  <c:v>63.36</c:v>
                </c:pt>
                <c:pt idx="89">
                  <c:v>63.36</c:v>
                </c:pt>
                <c:pt idx="90">
                  <c:v>63.36</c:v>
                </c:pt>
                <c:pt idx="91">
                  <c:v>63.36</c:v>
                </c:pt>
                <c:pt idx="92">
                  <c:v>63.36</c:v>
                </c:pt>
                <c:pt idx="93">
                  <c:v>63.36</c:v>
                </c:pt>
                <c:pt idx="94">
                  <c:v>63.36</c:v>
                </c:pt>
                <c:pt idx="95">
                  <c:v>63.36</c:v>
                </c:pt>
                <c:pt idx="96">
                  <c:v>63.36</c:v>
                </c:pt>
                <c:pt idx="97">
                  <c:v>63.36</c:v>
                </c:pt>
                <c:pt idx="98">
                  <c:v>63.36</c:v>
                </c:pt>
                <c:pt idx="99">
                  <c:v>63.36</c:v>
                </c:pt>
                <c:pt idx="100">
                  <c:v>63.36</c:v>
                </c:pt>
                <c:pt idx="101">
                  <c:v>63.36</c:v>
                </c:pt>
                <c:pt idx="102">
                  <c:v>63.36</c:v>
                </c:pt>
                <c:pt idx="103">
                  <c:v>63.36</c:v>
                </c:pt>
                <c:pt idx="104">
                  <c:v>63.36</c:v>
                </c:pt>
                <c:pt idx="105">
                  <c:v>63.36</c:v>
                </c:pt>
                <c:pt idx="106">
                  <c:v>63.36</c:v>
                </c:pt>
                <c:pt idx="107">
                  <c:v>63.36</c:v>
                </c:pt>
                <c:pt idx="108">
                  <c:v>63.36</c:v>
                </c:pt>
                <c:pt idx="109">
                  <c:v>63.36</c:v>
                </c:pt>
                <c:pt idx="110">
                  <c:v>63.36</c:v>
                </c:pt>
                <c:pt idx="111">
                  <c:v>63.36</c:v>
                </c:pt>
                <c:pt idx="112">
                  <c:v>63.36</c:v>
                </c:pt>
                <c:pt idx="113">
                  <c:v>63.36</c:v>
                </c:pt>
                <c:pt idx="114">
                  <c:v>63.36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районам'!$D$5:$D$119</c:f>
              <c:numCache>
                <c:formatCode>0,00</c:formatCode>
                <c:ptCount val="115"/>
                <c:pt idx="0">
                  <c:v>66.076041666666669</c:v>
                </c:pt>
                <c:pt idx="1">
                  <c:v>66.5</c:v>
                </c:pt>
                <c:pt idx="2">
                  <c:v>65.875</c:v>
                </c:pt>
                <c:pt idx="3">
                  <c:v>70.533333333333331</c:v>
                </c:pt>
                <c:pt idx="4">
                  <c:v>51.5</c:v>
                </c:pt>
                <c:pt idx="5">
                  <c:v>74</c:v>
                </c:pt>
                <c:pt idx="6">
                  <c:v>71.2</c:v>
                </c:pt>
                <c:pt idx="7">
                  <c:v>76</c:v>
                </c:pt>
                <c:pt idx="8">
                  <c:v>53</c:v>
                </c:pt>
                <c:pt idx="9">
                  <c:v>55.08</c:v>
                </c:pt>
                <c:pt idx="10">
                  <c:v>64.7</c:v>
                </c:pt>
                <c:pt idx="11">
                  <c:v>61</c:v>
                </c:pt>
                <c:pt idx="12">
                  <c:v>71</c:v>
                </c:pt>
                <c:pt idx="13">
                  <c:v>74.3</c:v>
                </c:pt>
                <c:pt idx="14">
                  <c:v>66.5</c:v>
                </c:pt>
                <c:pt idx="15">
                  <c:v>35</c:v>
                </c:pt>
                <c:pt idx="16">
                  <c:v>50</c:v>
                </c:pt>
                <c:pt idx="19">
                  <c:v>58</c:v>
                </c:pt>
                <c:pt idx="20">
                  <c:v>39.299999999999997</c:v>
                </c:pt>
                <c:pt idx="21">
                  <c:v>31</c:v>
                </c:pt>
                <c:pt idx="22">
                  <c:v>57.79999999999999</c:v>
                </c:pt>
                <c:pt idx="23">
                  <c:v>63.2</c:v>
                </c:pt>
                <c:pt idx="24">
                  <c:v>63</c:v>
                </c:pt>
                <c:pt idx="25">
                  <c:v>54.8</c:v>
                </c:pt>
                <c:pt idx="26">
                  <c:v>74.2</c:v>
                </c:pt>
                <c:pt idx="27">
                  <c:v>57.2</c:v>
                </c:pt>
                <c:pt idx="30">
                  <c:v>33</c:v>
                </c:pt>
                <c:pt idx="31">
                  <c:v>61.2</c:v>
                </c:pt>
                <c:pt idx="33">
                  <c:v>75</c:v>
                </c:pt>
                <c:pt idx="34">
                  <c:v>55</c:v>
                </c:pt>
                <c:pt idx="36">
                  <c:v>70.5</c:v>
                </c:pt>
                <c:pt idx="37">
                  <c:v>40</c:v>
                </c:pt>
                <c:pt idx="38">
                  <c:v>70.3</c:v>
                </c:pt>
                <c:pt idx="39">
                  <c:v>34</c:v>
                </c:pt>
                <c:pt idx="40">
                  <c:v>64.829411764705895</c:v>
                </c:pt>
                <c:pt idx="41">
                  <c:v>65.400000000000006</c:v>
                </c:pt>
                <c:pt idx="42">
                  <c:v>68</c:v>
                </c:pt>
                <c:pt idx="43">
                  <c:v>55.9</c:v>
                </c:pt>
                <c:pt idx="44">
                  <c:v>62.9</c:v>
                </c:pt>
                <c:pt idx="45">
                  <c:v>59</c:v>
                </c:pt>
                <c:pt idx="46">
                  <c:v>55</c:v>
                </c:pt>
                <c:pt idx="47">
                  <c:v>77</c:v>
                </c:pt>
                <c:pt idx="48">
                  <c:v>78</c:v>
                </c:pt>
                <c:pt idx="49">
                  <c:v>60</c:v>
                </c:pt>
                <c:pt idx="50">
                  <c:v>58.5</c:v>
                </c:pt>
                <c:pt idx="51">
                  <c:v>70</c:v>
                </c:pt>
                <c:pt idx="53">
                  <c:v>75.7</c:v>
                </c:pt>
                <c:pt idx="55">
                  <c:v>86</c:v>
                </c:pt>
                <c:pt idx="56">
                  <c:v>61.5</c:v>
                </c:pt>
                <c:pt idx="57">
                  <c:v>56.7</c:v>
                </c:pt>
                <c:pt idx="58">
                  <c:v>75.5</c:v>
                </c:pt>
                <c:pt idx="59">
                  <c:v>37</c:v>
                </c:pt>
                <c:pt idx="60">
                  <c:v>55.65384615384616</c:v>
                </c:pt>
                <c:pt idx="61">
                  <c:v>53</c:v>
                </c:pt>
                <c:pt idx="62">
                  <c:v>79</c:v>
                </c:pt>
                <c:pt idx="63">
                  <c:v>75</c:v>
                </c:pt>
                <c:pt idx="64">
                  <c:v>51</c:v>
                </c:pt>
                <c:pt idx="65">
                  <c:v>66</c:v>
                </c:pt>
                <c:pt idx="66">
                  <c:v>38.299999999999997</c:v>
                </c:pt>
                <c:pt idx="68">
                  <c:v>69.3</c:v>
                </c:pt>
                <c:pt idx="69">
                  <c:v>55</c:v>
                </c:pt>
                <c:pt idx="70">
                  <c:v>58</c:v>
                </c:pt>
                <c:pt idx="71">
                  <c:v>8</c:v>
                </c:pt>
                <c:pt idx="72">
                  <c:v>44.6</c:v>
                </c:pt>
                <c:pt idx="73">
                  <c:v>61.6</c:v>
                </c:pt>
                <c:pt idx="74">
                  <c:v>64.7</c:v>
                </c:pt>
                <c:pt idx="75">
                  <c:v>61.59615384615384</c:v>
                </c:pt>
                <c:pt idx="76">
                  <c:v>73.3</c:v>
                </c:pt>
                <c:pt idx="78">
                  <c:v>51.6</c:v>
                </c:pt>
                <c:pt idx="79">
                  <c:v>66.3</c:v>
                </c:pt>
                <c:pt idx="80">
                  <c:v>67</c:v>
                </c:pt>
                <c:pt idx="81">
                  <c:v>62</c:v>
                </c:pt>
                <c:pt idx="83">
                  <c:v>54.2</c:v>
                </c:pt>
                <c:pt idx="84">
                  <c:v>56</c:v>
                </c:pt>
                <c:pt idx="86">
                  <c:v>61.2</c:v>
                </c:pt>
                <c:pt idx="87">
                  <c:v>51.6</c:v>
                </c:pt>
                <c:pt idx="88">
                  <c:v>60.6</c:v>
                </c:pt>
                <c:pt idx="90">
                  <c:v>46</c:v>
                </c:pt>
                <c:pt idx="91">
                  <c:v>65</c:v>
                </c:pt>
                <c:pt idx="92">
                  <c:v>53.8</c:v>
                </c:pt>
                <c:pt idx="93">
                  <c:v>81</c:v>
                </c:pt>
                <c:pt idx="94">
                  <c:v>47</c:v>
                </c:pt>
                <c:pt idx="95">
                  <c:v>72.5</c:v>
                </c:pt>
                <c:pt idx="96">
                  <c:v>88</c:v>
                </c:pt>
                <c:pt idx="97">
                  <c:v>65</c:v>
                </c:pt>
                <c:pt idx="98">
                  <c:v>52.8</c:v>
                </c:pt>
                <c:pt idx="99">
                  <c:v>61</c:v>
                </c:pt>
                <c:pt idx="100">
                  <c:v>64.7</c:v>
                </c:pt>
                <c:pt idx="101">
                  <c:v>64.5</c:v>
                </c:pt>
                <c:pt idx="102">
                  <c:v>64.599999999999994</c:v>
                </c:pt>
                <c:pt idx="103">
                  <c:v>65</c:v>
                </c:pt>
                <c:pt idx="104">
                  <c:v>48.5</c:v>
                </c:pt>
                <c:pt idx="105">
                  <c:v>58.3</c:v>
                </c:pt>
                <c:pt idx="106">
                  <c:v>68.069845652658159</c:v>
                </c:pt>
                <c:pt idx="107">
                  <c:v>68.243243243243242</c:v>
                </c:pt>
                <c:pt idx="108">
                  <c:v>72.900000000000006</c:v>
                </c:pt>
                <c:pt idx="109">
                  <c:v>69</c:v>
                </c:pt>
                <c:pt idx="110">
                  <c:v>82</c:v>
                </c:pt>
                <c:pt idx="111">
                  <c:v>61.4375</c:v>
                </c:pt>
                <c:pt idx="112">
                  <c:v>67</c:v>
                </c:pt>
                <c:pt idx="113">
                  <c:v>66.692307692307693</c:v>
                </c:pt>
                <c:pt idx="114">
                  <c:v>57.285714285714285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районам'!$I$5:$I$119</c:f>
              <c:numCache>
                <c:formatCode>0,00</c:formatCode>
                <c:ptCount val="115"/>
                <c:pt idx="0">
                  <c:v>54.45</c:v>
                </c:pt>
                <c:pt idx="1">
                  <c:v>54.45</c:v>
                </c:pt>
                <c:pt idx="2">
                  <c:v>54.45</c:v>
                </c:pt>
                <c:pt idx="3">
                  <c:v>54.45</c:v>
                </c:pt>
                <c:pt idx="4">
                  <c:v>54.45</c:v>
                </c:pt>
                <c:pt idx="5">
                  <c:v>54.45</c:v>
                </c:pt>
                <c:pt idx="6">
                  <c:v>54.45</c:v>
                </c:pt>
                <c:pt idx="7">
                  <c:v>54.45</c:v>
                </c:pt>
                <c:pt idx="8">
                  <c:v>54.45</c:v>
                </c:pt>
                <c:pt idx="9">
                  <c:v>54.45</c:v>
                </c:pt>
                <c:pt idx="10">
                  <c:v>54.45</c:v>
                </c:pt>
                <c:pt idx="11">
                  <c:v>54.45</c:v>
                </c:pt>
                <c:pt idx="12">
                  <c:v>54.45</c:v>
                </c:pt>
                <c:pt idx="13">
                  <c:v>54.45</c:v>
                </c:pt>
                <c:pt idx="14">
                  <c:v>54.45</c:v>
                </c:pt>
                <c:pt idx="15">
                  <c:v>54.45</c:v>
                </c:pt>
                <c:pt idx="16">
                  <c:v>54.45</c:v>
                </c:pt>
                <c:pt idx="17">
                  <c:v>54.45</c:v>
                </c:pt>
                <c:pt idx="18">
                  <c:v>54.45</c:v>
                </c:pt>
                <c:pt idx="19">
                  <c:v>54.45</c:v>
                </c:pt>
                <c:pt idx="20">
                  <c:v>54.45</c:v>
                </c:pt>
                <c:pt idx="21">
                  <c:v>54.45</c:v>
                </c:pt>
                <c:pt idx="22">
                  <c:v>54.45</c:v>
                </c:pt>
                <c:pt idx="23">
                  <c:v>54.45</c:v>
                </c:pt>
                <c:pt idx="24">
                  <c:v>54.45</c:v>
                </c:pt>
                <c:pt idx="25">
                  <c:v>54.45</c:v>
                </c:pt>
                <c:pt idx="26">
                  <c:v>54.45</c:v>
                </c:pt>
                <c:pt idx="27">
                  <c:v>54.45</c:v>
                </c:pt>
                <c:pt idx="28">
                  <c:v>54.45</c:v>
                </c:pt>
                <c:pt idx="29">
                  <c:v>54.45</c:v>
                </c:pt>
                <c:pt idx="30">
                  <c:v>54.45</c:v>
                </c:pt>
                <c:pt idx="31">
                  <c:v>54.45</c:v>
                </c:pt>
                <c:pt idx="32">
                  <c:v>54.45</c:v>
                </c:pt>
                <c:pt idx="33">
                  <c:v>54.45</c:v>
                </c:pt>
                <c:pt idx="34">
                  <c:v>54.45</c:v>
                </c:pt>
                <c:pt idx="35">
                  <c:v>54.45</c:v>
                </c:pt>
                <c:pt idx="36">
                  <c:v>54.45</c:v>
                </c:pt>
                <c:pt idx="37">
                  <c:v>54.45</c:v>
                </c:pt>
                <c:pt idx="38">
                  <c:v>54.45</c:v>
                </c:pt>
                <c:pt idx="39">
                  <c:v>54.45</c:v>
                </c:pt>
                <c:pt idx="40">
                  <c:v>54.45</c:v>
                </c:pt>
                <c:pt idx="41">
                  <c:v>54.45</c:v>
                </c:pt>
                <c:pt idx="42">
                  <c:v>54.45</c:v>
                </c:pt>
                <c:pt idx="43">
                  <c:v>54.45</c:v>
                </c:pt>
                <c:pt idx="44">
                  <c:v>54.45</c:v>
                </c:pt>
                <c:pt idx="45">
                  <c:v>54.45</c:v>
                </c:pt>
                <c:pt idx="46">
                  <c:v>54.45</c:v>
                </c:pt>
                <c:pt idx="47">
                  <c:v>54.45</c:v>
                </c:pt>
                <c:pt idx="48">
                  <c:v>54.45</c:v>
                </c:pt>
                <c:pt idx="49">
                  <c:v>54.45</c:v>
                </c:pt>
                <c:pt idx="50">
                  <c:v>54.45</c:v>
                </c:pt>
                <c:pt idx="51">
                  <c:v>54.45</c:v>
                </c:pt>
                <c:pt idx="52">
                  <c:v>54.45</c:v>
                </c:pt>
                <c:pt idx="53">
                  <c:v>54.45</c:v>
                </c:pt>
                <c:pt idx="54">
                  <c:v>54.45</c:v>
                </c:pt>
                <c:pt idx="55">
                  <c:v>54.45</c:v>
                </c:pt>
                <c:pt idx="56">
                  <c:v>54.45</c:v>
                </c:pt>
                <c:pt idx="57">
                  <c:v>54.45</c:v>
                </c:pt>
                <c:pt idx="58">
                  <c:v>54.45</c:v>
                </c:pt>
                <c:pt idx="59">
                  <c:v>54.45</c:v>
                </c:pt>
                <c:pt idx="60">
                  <c:v>54.45</c:v>
                </c:pt>
                <c:pt idx="61">
                  <c:v>54.45</c:v>
                </c:pt>
                <c:pt idx="62">
                  <c:v>54.45</c:v>
                </c:pt>
                <c:pt idx="63">
                  <c:v>54.45</c:v>
                </c:pt>
                <c:pt idx="64">
                  <c:v>54.45</c:v>
                </c:pt>
                <c:pt idx="65">
                  <c:v>54.45</c:v>
                </c:pt>
                <c:pt idx="66">
                  <c:v>54.45</c:v>
                </c:pt>
                <c:pt idx="67">
                  <c:v>54.45</c:v>
                </c:pt>
                <c:pt idx="68">
                  <c:v>54.45</c:v>
                </c:pt>
                <c:pt idx="69">
                  <c:v>54.45</c:v>
                </c:pt>
                <c:pt idx="70">
                  <c:v>54.45</c:v>
                </c:pt>
                <c:pt idx="71">
                  <c:v>54.45</c:v>
                </c:pt>
                <c:pt idx="72">
                  <c:v>54.45</c:v>
                </c:pt>
                <c:pt idx="73">
                  <c:v>54.45</c:v>
                </c:pt>
                <c:pt idx="74">
                  <c:v>54.45</c:v>
                </c:pt>
                <c:pt idx="75">
                  <c:v>54.45</c:v>
                </c:pt>
                <c:pt idx="76">
                  <c:v>54.45</c:v>
                </c:pt>
                <c:pt idx="77">
                  <c:v>54.45</c:v>
                </c:pt>
                <c:pt idx="78">
                  <c:v>54.45</c:v>
                </c:pt>
                <c:pt idx="79">
                  <c:v>54.45</c:v>
                </c:pt>
                <c:pt idx="80">
                  <c:v>54.45</c:v>
                </c:pt>
                <c:pt idx="81">
                  <c:v>54.45</c:v>
                </c:pt>
                <c:pt idx="82">
                  <c:v>54.45</c:v>
                </c:pt>
                <c:pt idx="83">
                  <c:v>54.45</c:v>
                </c:pt>
                <c:pt idx="84">
                  <c:v>54.45</c:v>
                </c:pt>
                <c:pt idx="85">
                  <c:v>54.45</c:v>
                </c:pt>
                <c:pt idx="86">
                  <c:v>54.45</c:v>
                </c:pt>
                <c:pt idx="87">
                  <c:v>54.45</c:v>
                </c:pt>
                <c:pt idx="88">
                  <c:v>54.45</c:v>
                </c:pt>
                <c:pt idx="89">
                  <c:v>54.45</c:v>
                </c:pt>
                <c:pt idx="90">
                  <c:v>54.45</c:v>
                </c:pt>
                <c:pt idx="91">
                  <c:v>54.45</c:v>
                </c:pt>
                <c:pt idx="92">
                  <c:v>54.45</c:v>
                </c:pt>
                <c:pt idx="93">
                  <c:v>54.45</c:v>
                </c:pt>
                <c:pt idx="94">
                  <c:v>54.45</c:v>
                </c:pt>
                <c:pt idx="95">
                  <c:v>54.45</c:v>
                </c:pt>
                <c:pt idx="96">
                  <c:v>54.45</c:v>
                </c:pt>
                <c:pt idx="97">
                  <c:v>54.45</c:v>
                </c:pt>
                <c:pt idx="98">
                  <c:v>54.45</c:v>
                </c:pt>
                <c:pt idx="99">
                  <c:v>54.45</c:v>
                </c:pt>
                <c:pt idx="100">
                  <c:v>54.45</c:v>
                </c:pt>
                <c:pt idx="101">
                  <c:v>54.45</c:v>
                </c:pt>
                <c:pt idx="102">
                  <c:v>54.45</c:v>
                </c:pt>
                <c:pt idx="103">
                  <c:v>54.45</c:v>
                </c:pt>
                <c:pt idx="104">
                  <c:v>54.45</c:v>
                </c:pt>
                <c:pt idx="105">
                  <c:v>54.45</c:v>
                </c:pt>
                <c:pt idx="106">
                  <c:v>54.45</c:v>
                </c:pt>
                <c:pt idx="107">
                  <c:v>54.45</c:v>
                </c:pt>
                <c:pt idx="108">
                  <c:v>54.45</c:v>
                </c:pt>
                <c:pt idx="109">
                  <c:v>54.45</c:v>
                </c:pt>
                <c:pt idx="110">
                  <c:v>54.45</c:v>
                </c:pt>
                <c:pt idx="111">
                  <c:v>54.45</c:v>
                </c:pt>
                <c:pt idx="112">
                  <c:v>54.45</c:v>
                </c:pt>
                <c:pt idx="113">
                  <c:v>54.45</c:v>
                </c:pt>
                <c:pt idx="114">
                  <c:v>54.45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районам'!$H$5:$H$119</c:f>
              <c:numCache>
                <c:formatCode>0,00</c:formatCode>
                <c:ptCount val="115"/>
                <c:pt idx="0">
                  <c:v>58.476122448979588</c:v>
                </c:pt>
                <c:pt idx="1">
                  <c:v>54.142857142857146</c:v>
                </c:pt>
                <c:pt idx="2">
                  <c:v>53</c:v>
                </c:pt>
                <c:pt idx="3">
                  <c:v>70.5</c:v>
                </c:pt>
                <c:pt idx="4">
                  <c:v>67.599999999999994</c:v>
                </c:pt>
                <c:pt idx="5">
                  <c:v>50.4</c:v>
                </c:pt>
                <c:pt idx="6">
                  <c:v>75</c:v>
                </c:pt>
                <c:pt idx="7">
                  <c:v>38.69</c:v>
                </c:pt>
                <c:pt idx="9">
                  <c:v>49.22</c:v>
                </c:pt>
                <c:pt idx="10">
                  <c:v>42.3</c:v>
                </c:pt>
                <c:pt idx="11">
                  <c:v>40</c:v>
                </c:pt>
                <c:pt idx="12">
                  <c:v>63.3</c:v>
                </c:pt>
                <c:pt idx="13">
                  <c:v>74.5</c:v>
                </c:pt>
                <c:pt idx="14">
                  <c:v>58.8</c:v>
                </c:pt>
                <c:pt idx="15">
                  <c:v>25</c:v>
                </c:pt>
                <c:pt idx="16">
                  <c:v>56.5</c:v>
                </c:pt>
                <c:pt idx="17">
                  <c:v>26.6</c:v>
                </c:pt>
                <c:pt idx="18">
                  <c:v>57.9</c:v>
                </c:pt>
                <c:pt idx="20">
                  <c:v>47.3</c:v>
                </c:pt>
                <c:pt idx="22">
                  <c:v>51.184615384615384</c:v>
                </c:pt>
                <c:pt idx="23">
                  <c:v>60.4</c:v>
                </c:pt>
                <c:pt idx="24">
                  <c:v>54.8</c:v>
                </c:pt>
                <c:pt idx="25">
                  <c:v>48.7</c:v>
                </c:pt>
                <c:pt idx="26">
                  <c:v>67</c:v>
                </c:pt>
                <c:pt idx="27">
                  <c:v>49.2</c:v>
                </c:pt>
                <c:pt idx="31">
                  <c:v>48</c:v>
                </c:pt>
                <c:pt idx="33">
                  <c:v>42.2</c:v>
                </c:pt>
                <c:pt idx="34">
                  <c:v>61.1</c:v>
                </c:pt>
                <c:pt idx="35">
                  <c:v>28</c:v>
                </c:pt>
                <c:pt idx="36">
                  <c:v>40</c:v>
                </c:pt>
                <c:pt idx="37">
                  <c:v>59</c:v>
                </c:pt>
                <c:pt idx="38">
                  <c:v>57</c:v>
                </c:pt>
                <c:pt idx="39">
                  <c:v>50</c:v>
                </c:pt>
                <c:pt idx="40">
                  <c:v>51.500000000000007</c:v>
                </c:pt>
                <c:pt idx="41">
                  <c:v>69.900000000000006</c:v>
                </c:pt>
                <c:pt idx="42">
                  <c:v>71</c:v>
                </c:pt>
                <c:pt idx="43">
                  <c:v>52.6</c:v>
                </c:pt>
                <c:pt idx="44">
                  <c:v>64</c:v>
                </c:pt>
                <c:pt idx="45">
                  <c:v>58.2</c:v>
                </c:pt>
                <c:pt idx="46">
                  <c:v>53.7</c:v>
                </c:pt>
                <c:pt idx="47">
                  <c:v>65</c:v>
                </c:pt>
                <c:pt idx="48">
                  <c:v>58.1</c:v>
                </c:pt>
                <c:pt idx="49">
                  <c:v>17</c:v>
                </c:pt>
                <c:pt idx="51">
                  <c:v>42</c:v>
                </c:pt>
                <c:pt idx="53">
                  <c:v>43</c:v>
                </c:pt>
                <c:pt idx="54">
                  <c:v>57</c:v>
                </c:pt>
                <c:pt idx="55">
                  <c:v>37</c:v>
                </c:pt>
                <c:pt idx="56">
                  <c:v>51.2</c:v>
                </c:pt>
                <c:pt idx="57">
                  <c:v>49.7</c:v>
                </c:pt>
                <c:pt idx="58">
                  <c:v>34.6</c:v>
                </c:pt>
                <c:pt idx="60">
                  <c:v>51.661538461538463</c:v>
                </c:pt>
                <c:pt idx="61">
                  <c:v>56.9</c:v>
                </c:pt>
                <c:pt idx="62">
                  <c:v>48.1</c:v>
                </c:pt>
                <c:pt idx="63">
                  <c:v>63.4</c:v>
                </c:pt>
                <c:pt idx="64">
                  <c:v>85</c:v>
                </c:pt>
                <c:pt idx="65">
                  <c:v>52</c:v>
                </c:pt>
                <c:pt idx="66">
                  <c:v>38.5</c:v>
                </c:pt>
                <c:pt idx="67">
                  <c:v>58</c:v>
                </c:pt>
                <c:pt idx="68">
                  <c:v>34</c:v>
                </c:pt>
                <c:pt idx="69">
                  <c:v>38.799999999999997</c:v>
                </c:pt>
                <c:pt idx="70">
                  <c:v>58</c:v>
                </c:pt>
                <c:pt idx="72">
                  <c:v>54</c:v>
                </c:pt>
                <c:pt idx="73">
                  <c:v>30</c:v>
                </c:pt>
                <c:pt idx="74">
                  <c:v>54.9</c:v>
                </c:pt>
                <c:pt idx="75">
                  <c:v>51.242000000000004</c:v>
                </c:pt>
                <c:pt idx="76">
                  <c:v>48.42</c:v>
                </c:pt>
                <c:pt idx="77">
                  <c:v>24.25</c:v>
                </c:pt>
                <c:pt idx="78">
                  <c:v>41.43</c:v>
                </c:pt>
                <c:pt idx="79">
                  <c:v>63.15</c:v>
                </c:pt>
                <c:pt idx="80">
                  <c:v>56.44</c:v>
                </c:pt>
                <c:pt idx="81">
                  <c:v>54.6</c:v>
                </c:pt>
                <c:pt idx="82">
                  <c:v>65.5</c:v>
                </c:pt>
                <c:pt idx="83">
                  <c:v>64.5</c:v>
                </c:pt>
                <c:pt idx="84">
                  <c:v>58</c:v>
                </c:pt>
                <c:pt idx="85">
                  <c:v>46.23</c:v>
                </c:pt>
                <c:pt idx="86">
                  <c:v>51.75</c:v>
                </c:pt>
                <c:pt idx="87">
                  <c:v>60.42</c:v>
                </c:pt>
                <c:pt idx="88">
                  <c:v>47.88</c:v>
                </c:pt>
                <c:pt idx="89">
                  <c:v>45.88</c:v>
                </c:pt>
                <c:pt idx="90">
                  <c:v>43</c:v>
                </c:pt>
                <c:pt idx="91">
                  <c:v>53.5</c:v>
                </c:pt>
                <c:pt idx="92">
                  <c:v>50.5</c:v>
                </c:pt>
                <c:pt idx="93">
                  <c:v>47.67</c:v>
                </c:pt>
                <c:pt idx="94">
                  <c:v>25.89</c:v>
                </c:pt>
                <c:pt idx="95">
                  <c:v>60.48</c:v>
                </c:pt>
                <c:pt idx="96">
                  <c:v>56.7</c:v>
                </c:pt>
                <c:pt idx="97">
                  <c:v>53.21</c:v>
                </c:pt>
                <c:pt idx="98">
                  <c:v>49</c:v>
                </c:pt>
                <c:pt idx="99">
                  <c:v>56.26</c:v>
                </c:pt>
                <c:pt idx="100">
                  <c:v>43.64</c:v>
                </c:pt>
                <c:pt idx="101">
                  <c:v>55.74</c:v>
                </c:pt>
                <c:pt idx="102">
                  <c:v>70.2</c:v>
                </c:pt>
                <c:pt idx="103">
                  <c:v>55.64</c:v>
                </c:pt>
                <c:pt idx="104">
                  <c:v>35</c:v>
                </c:pt>
                <c:pt idx="105">
                  <c:v>52.38</c:v>
                </c:pt>
                <c:pt idx="106">
                  <c:v>54.536468635531136</c:v>
                </c:pt>
                <c:pt idx="107">
                  <c:v>69.3</c:v>
                </c:pt>
                <c:pt idx="108">
                  <c:v>59.846153846153847</c:v>
                </c:pt>
                <c:pt idx="109">
                  <c:v>58</c:v>
                </c:pt>
                <c:pt idx="110">
                  <c:v>53.75</c:v>
                </c:pt>
                <c:pt idx="111">
                  <c:v>60.238095238095241</c:v>
                </c:pt>
                <c:pt idx="112">
                  <c:v>49.17</c:v>
                </c:pt>
                <c:pt idx="113">
                  <c:v>54.8</c:v>
                </c:pt>
                <c:pt idx="114">
                  <c:v>31.1875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районам'!$M$5:$M$119</c:f>
              <c:numCache>
                <c:formatCode>0,00</c:formatCode>
                <c:ptCount val="115"/>
                <c:pt idx="0">
                  <c:v>56.73</c:v>
                </c:pt>
                <c:pt idx="1">
                  <c:v>56.73</c:v>
                </c:pt>
                <c:pt idx="2">
                  <c:v>56.73</c:v>
                </c:pt>
                <c:pt idx="3">
                  <c:v>56.73</c:v>
                </c:pt>
                <c:pt idx="4">
                  <c:v>56.73</c:v>
                </c:pt>
                <c:pt idx="5">
                  <c:v>56.73</c:v>
                </c:pt>
                <c:pt idx="6">
                  <c:v>56.73</c:v>
                </c:pt>
                <c:pt idx="7">
                  <c:v>56.73</c:v>
                </c:pt>
                <c:pt idx="8">
                  <c:v>56.73</c:v>
                </c:pt>
                <c:pt idx="9">
                  <c:v>56.73</c:v>
                </c:pt>
                <c:pt idx="10">
                  <c:v>56.73</c:v>
                </c:pt>
                <c:pt idx="11">
                  <c:v>56.73</c:v>
                </c:pt>
                <c:pt idx="12">
                  <c:v>56.73</c:v>
                </c:pt>
                <c:pt idx="13">
                  <c:v>56.73</c:v>
                </c:pt>
                <c:pt idx="14">
                  <c:v>56.73</c:v>
                </c:pt>
                <c:pt idx="15">
                  <c:v>56.73</c:v>
                </c:pt>
                <c:pt idx="16">
                  <c:v>56.73</c:v>
                </c:pt>
                <c:pt idx="17">
                  <c:v>56.73</c:v>
                </c:pt>
                <c:pt idx="18">
                  <c:v>56.73</c:v>
                </c:pt>
                <c:pt idx="19">
                  <c:v>56.73</c:v>
                </c:pt>
                <c:pt idx="20">
                  <c:v>56.73</c:v>
                </c:pt>
                <c:pt idx="21">
                  <c:v>56.73</c:v>
                </c:pt>
                <c:pt idx="22">
                  <c:v>56.73</c:v>
                </c:pt>
                <c:pt idx="23">
                  <c:v>56.73</c:v>
                </c:pt>
                <c:pt idx="24">
                  <c:v>56.73</c:v>
                </c:pt>
                <c:pt idx="25">
                  <c:v>56.73</c:v>
                </c:pt>
                <c:pt idx="26">
                  <c:v>56.73</c:v>
                </c:pt>
                <c:pt idx="27">
                  <c:v>56.73</c:v>
                </c:pt>
                <c:pt idx="28">
                  <c:v>56.73</c:v>
                </c:pt>
                <c:pt idx="29">
                  <c:v>56.73</c:v>
                </c:pt>
                <c:pt idx="30">
                  <c:v>56.73</c:v>
                </c:pt>
                <c:pt idx="31">
                  <c:v>56.73</c:v>
                </c:pt>
                <c:pt idx="32">
                  <c:v>56.73</c:v>
                </c:pt>
                <c:pt idx="33">
                  <c:v>56.73</c:v>
                </c:pt>
                <c:pt idx="34">
                  <c:v>56.73</c:v>
                </c:pt>
                <c:pt idx="35">
                  <c:v>56.73</c:v>
                </c:pt>
                <c:pt idx="36">
                  <c:v>56.73</c:v>
                </c:pt>
                <c:pt idx="37">
                  <c:v>56.73</c:v>
                </c:pt>
                <c:pt idx="38">
                  <c:v>56.73</c:v>
                </c:pt>
                <c:pt idx="39">
                  <c:v>56.73</c:v>
                </c:pt>
                <c:pt idx="40">
                  <c:v>56.73</c:v>
                </c:pt>
                <c:pt idx="41">
                  <c:v>56.73</c:v>
                </c:pt>
                <c:pt idx="42">
                  <c:v>56.73</c:v>
                </c:pt>
                <c:pt idx="43">
                  <c:v>56.73</c:v>
                </c:pt>
                <c:pt idx="44">
                  <c:v>56.73</c:v>
                </c:pt>
                <c:pt idx="45">
                  <c:v>56.73</c:v>
                </c:pt>
                <c:pt idx="46">
                  <c:v>56.73</c:v>
                </c:pt>
                <c:pt idx="47">
                  <c:v>56.73</c:v>
                </c:pt>
                <c:pt idx="48">
                  <c:v>56.73</c:v>
                </c:pt>
                <c:pt idx="49">
                  <c:v>56.73</c:v>
                </c:pt>
                <c:pt idx="50">
                  <c:v>56.73</c:v>
                </c:pt>
                <c:pt idx="51">
                  <c:v>56.73</c:v>
                </c:pt>
                <c:pt idx="52">
                  <c:v>56.73</c:v>
                </c:pt>
                <c:pt idx="53">
                  <c:v>56.73</c:v>
                </c:pt>
                <c:pt idx="54">
                  <c:v>56.73</c:v>
                </c:pt>
                <c:pt idx="55">
                  <c:v>56.73</c:v>
                </c:pt>
                <c:pt idx="56">
                  <c:v>56.73</c:v>
                </c:pt>
                <c:pt idx="57">
                  <c:v>56.73</c:v>
                </c:pt>
                <c:pt idx="58">
                  <c:v>56.73</c:v>
                </c:pt>
                <c:pt idx="59">
                  <c:v>56.73</c:v>
                </c:pt>
                <c:pt idx="60">
                  <c:v>56.73</c:v>
                </c:pt>
                <c:pt idx="61">
                  <c:v>56.73</c:v>
                </c:pt>
                <c:pt idx="62">
                  <c:v>56.73</c:v>
                </c:pt>
                <c:pt idx="63">
                  <c:v>56.73</c:v>
                </c:pt>
                <c:pt idx="64">
                  <c:v>56.73</c:v>
                </c:pt>
                <c:pt idx="65">
                  <c:v>56.73</c:v>
                </c:pt>
                <c:pt idx="66">
                  <c:v>56.73</c:v>
                </c:pt>
                <c:pt idx="67">
                  <c:v>56.73</c:v>
                </c:pt>
                <c:pt idx="68">
                  <c:v>56.73</c:v>
                </c:pt>
                <c:pt idx="69">
                  <c:v>56.73</c:v>
                </c:pt>
                <c:pt idx="70">
                  <c:v>56.73</c:v>
                </c:pt>
                <c:pt idx="71">
                  <c:v>56.73</c:v>
                </c:pt>
                <c:pt idx="72">
                  <c:v>56.73</c:v>
                </c:pt>
                <c:pt idx="73">
                  <c:v>56.73</c:v>
                </c:pt>
                <c:pt idx="74">
                  <c:v>56.73</c:v>
                </c:pt>
                <c:pt idx="75">
                  <c:v>56.73</c:v>
                </c:pt>
                <c:pt idx="76">
                  <c:v>56.73</c:v>
                </c:pt>
                <c:pt idx="77">
                  <c:v>56.73</c:v>
                </c:pt>
                <c:pt idx="78">
                  <c:v>56.73</c:v>
                </c:pt>
                <c:pt idx="79">
                  <c:v>56.73</c:v>
                </c:pt>
                <c:pt idx="80">
                  <c:v>56.73</c:v>
                </c:pt>
                <c:pt idx="81">
                  <c:v>56.73</c:v>
                </c:pt>
                <c:pt idx="82">
                  <c:v>56.73</c:v>
                </c:pt>
                <c:pt idx="83">
                  <c:v>56.73</c:v>
                </c:pt>
                <c:pt idx="84">
                  <c:v>56.73</c:v>
                </c:pt>
                <c:pt idx="85">
                  <c:v>56.73</c:v>
                </c:pt>
                <c:pt idx="86">
                  <c:v>56.73</c:v>
                </c:pt>
                <c:pt idx="87">
                  <c:v>56.73</c:v>
                </c:pt>
                <c:pt idx="88">
                  <c:v>56.73</c:v>
                </c:pt>
                <c:pt idx="89">
                  <c:v>56.73</c:v>
                </c:pt>
                <c:pt idx="90">
                  <c:v>56.73</c:v>
                </c:pt>
                <c:pt idx="91">
                  <c:v>56.73</c:v>
                </c:pt>
                <c:pt idx="92">
                  <c:v>56.73</c:v>
                </c:pt>
                <c:pt idx="93">
                  <c:v>56.73</c:v>
                </c:pt>
                <c:pt idx="94">
                  <c:v>56.73</c:v>
                </c:pt>
                <c:pt idx="95">
                  <c:v>56.73</c:v>
                </c:pt>
                <c:pt idx="96">
                  <c:v>56.73</c:v>
                </c:pt>
                <c:pt idx="97">
                  <c:v>56.73</c:v>
                </c:pt>
                <c:pt idx="98">
                  <c:v>56.73</c:v>
                </c:pt>
                <c:pt idx="99">
                  <c:v>56.73</c:v>
                </c:pt>
                <c:pt idx="100">
                  <c:v>56.73</c:v>
                </c:pt>
                <c:pt idx="101">
                  <c:v>56.73</c:v>
                </c:pt>
                <c:pt idx="102">
                  <c:v>56.73</c:v>
                </c:pt>
                <c:pt idx="103">
                  <c:v>56.73</c:v>
                </c:pt>
                <c:pt idx="104">
                  <c:v>56.73</c:v>
                </c:pt>
                <c:pt idx="105">
                  <c:v>56.73</c:v>
                </c:pt>
                <c:pt idx="106">
                  <c:v>56.73</c:v>
                </c:pt>
                <c:pt idx="107">
                  <c:v>56.73</c:v>
                </c:pt>
                <c:pt idx="108">
                  <c:v>56.73</c:v>
                </c:pt>
                <c:pt idx="109">
                  <c:v>56.73</c:v>
                </c:pt>
                <c:pt idx="110">
                  <c:v>56.73</c:v>
                </c:pt>
                <c:pt idx="111">
                  <c:v>56.73</c:v>
                </c:pt>
                <c:pt idx="112">
                  <c:v>56.73</c:v>
                </c:pt>
                <c:pt idx="113">
                  <c:v>56.73</c:v>
                </c:pt>
                <c:pt idx="114">
                  <c:v>56.73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районам'!$L$5:$L$119</c:f>
              <c:numCache>
                <c:formatCode>0,00</c:formatCode>
                <c:ptCount val="115"/>
                <c:pt idx="0">
                  <c:v>56.684557109557112</c:v>
                </c:pt>
                <c:pt idx="1">
                  <c:v>60.863636363636367</c:v>
                </c:pt>
                <c:pt idx="2">
                  <c:v>56.55</c:v>
                </c:pt>
                <c:pt idx="3">
                  <c:v>78.25</c:v>
                </c:pt>
                <c:pt idx="4">
                  <c:v>64.84615384615384</c:v>
                </c:pt>
                <c:pt idx="5">
                  <c:v>52.8</c:v>
                </c:pt>
                <c:pt idx="6">
                  <c:v>58.666666666666664</c:v>
                </c:pt>
                <c:pt idx="7">
                  <c:v>50.928571428571431</c:v>
                </c:pt>
                <c:pt idx="8">
                  <c:v>30.571428571428573</c:v>
                </c:pt>
                <c:pt idx="9">
                  <c:v>51.410000000000004</c:v>
                </c:pt>
                <c:pt idx="10">
                  <c:v>31</c:v>
                </c:pt>
                <c:pt idx="11">
                  <c:v>47.8</c:v>
                </c:pt>
                <c:pt idx="12">
                  <c:v>73</c:v>
                </c:pt>
                <c:pt idx="13">
                  <c:v>66.599999999999994</c:v>
                </c:pt>
                <c:pt idx="14">
                  <c:v>71.3</c:v>
                </c:pt>
                <c:pt idx="15">
                  <c:v>48.5</c:v>
                </c:pt>
                <c:pt idx="16">
                  <c:v>45.3</c:v>
                </c:pt>
                <c:pt idx="19">
                  <c:v>27.5</c:v>
                </c:pt>
                <c:pt idx="20">
                  <c:v>41.9</c:v>
                </c:pt>
                <c:pt idx="21">
                  <c:v>61.2</c:v>
                </c:pt>
                <c:pt idx="22">
                  <c:v>52.166666666666657</c:v>
                </c:pt>
                <c:pt idx="23">
                  <c:v>67.2</c:v>
                </c:pt>
                <c:pt idx="24">
                  <c:v>60</c:v>
                </c:pt>
                <c:pt idx="25">
                  <c:v>65.3</c:v>
                </c:pt>
                <c:pt idx="26">
                  <c:v>54.2</c:v>
                </c:pt>
                <c:pt idx="27">
                  <c:v>33.4</c:v>
                </c:pt>
                <c:pt idx="28">
                  <c:v>46.7</c:v>
                </c:pt>
                <c:pt idx="30">
                  <c:v>56.7</c:v>
                </c:pt>
                <c:pt idx="31">
                  <c:v>46.2</c:v>
                </c:pt>
                <c:pt idx="33">
                  <c:v>47.8</c:v>
                </c:pt>
                <c:pt idx="34">
                  <c:v>57.2</c:v>
                </c:pt>
                <c:pt idx="35">
                  <c:v>56.5</c:v>
                </c:pt>
                <c:pt idx="36">
                  <c:v>35.5</c:v>
                </c:pt>
                <c:pt idx="37">
                  <c:v>52</c:v>
                </c:pt>
                <c:pt idx="38">
                  <c:v>56.5</c:v>
                </c:pt>
                <c:pt idx="39">
                  <c:v>47.3</c:v>
                </c:pt>
                <c:pt idx="40">
                  <c:v>54.26874999999999</c:v>
                </c:pt>
                <c:pt idx="41">
                  <c:v>65.8</c:v>
                </c:pt>
                <c:pt idx="42">
                  <c:v>68</c:v>
                </c:pt>
                <c:pt idx="43">
                  <c:v>68.2</c:v>
                </c:pt>
                <c:pt idx="44">
                  <c:v>56.7</c:v>
                </c:pt>
                <c:pt idx="45">
                  <c:v>58.5</c:v>
                </c:pt>
                <c:pt idx="46">
                  <c:v>73.599999999999994</c:v>
                </c:pt>
                <c:pt idx="47">
                  <c:v>61.5</c:v>
                </c:pt>
                <c:pt idx="48">
                  <c:v>47.3</c:v>
                </c:pt>
                <c:pt idx="49">
                  <c:v>0</c:v>
                </c:pt>
                <c:pt idx="51">
                  <c:v>59</c:v>
                </c:pt>
                <c:pt idx="53">
                  <c:v>49.4</c:v>
                </c:pt>
                <c:pt idx="54">
                  <c:v>52</c:v>
                </c:pt>
                <c:pt idx="55">
                  <c:v>65.7</c:v>
                </c:pt>
                <c:pt idx="56">
                  <c:v>29.3</c:v>
                </c:pt>
                <c:pt idx="57">
                  <c:v>63.5</c:v>
                </c:pt>
                <c:pt idx="58">
                  <c:v>49.8</c:v>
                </c:pt>
                <c:pt idx="60">
                  <c:v>51.35</c:v>
                </c:pt>
                <c:pt idx="61">
                  <c:v>69</c:v>
                </c:pt>
                <c:pt idx="62">
                  <c:v>60</c:v>
                </c:pt>
                <c:pt idx="63">
                  <c:v>58.8</c:v>
                </c:pt>
                <c:pt idx="64">
                  <c:v>36.6</c:v>
                </c:pt>
                <c:pt idx="65">
                  <c:v>59</c:v>
                </c:pt>
                <c:pt idx="66">
                  <c:v>63</c:v>
                </c:pt>
                <c:pt idx="67">
                  <c:v>55</c:v>
                </c:pt>
                <c:pt idx="68">
                  <c:v>34.6</c:v>
                </c:pt>
                <c:pt idx="69">
                  <c:v>28.6</c:v>
                </c:pt>
                <c:pt idx="70">
                  <c:v>63</c:v>
                </c:pt>
                <c:pt idx="71">
                  <c:v>10</c:v>
                </c:pt>
                <c:pt idx="72">
                  <c:v>45</c:v>
                </c:pt>
                <c:pt idx="73">
                  <c:v>69</c:v>
                </c:pt>
                <c:pt idx="74">
                  <c:v>67.3</c:v>
                </c:pt>
                <c:pt idx="75">
                  <c:v>50.789285714285711</c:v>
                </c:pt>
                <c:pt idx="76">
                  <c:v>55</c:v>
                </c:pt>
                <c:pt idx="78">
                  <c:v>41</c:v>
                </c:pt>
                <c:pt idx="79">
                  <c:v>65.3</c:v>
                </c:pt>
                <c:pt idx="80">
                  <c:v>16</c:v>
                </c:pt>
                <c:pt idx="81">
                  <c:v>43</c:v>
                </c:pt>
                <c:pt idx="82">
                  <c:v>46</c:v>
                </c:pt>
                <c:pt idx="84">
                  <c:v>37</c:v>
                </c:pt>
                <c:pt idx="85">
                  <c:v>64.5</c:v>
                </c:pt>
                <c:pt idx="86">
                  <c:v>56</c:v>
                </c:pt>
                <c:pt idx="87">
                  <c:v>58.3</c:v>
                </c:pt>
                <c:pt idx="88">
                  <c:v>66.599999999999994</c:v>
                </c:pt>
                <c:pt idx="89">
                  <c:v>32.200000000000003</c:v>
                </c:pt>
                <c:pt idx="90">
                  <c:v>47</c:v>
                </c:pt>
                <c:pt idx="91">
                  <c:v>45</c:v>
                </c:pt>
                <c:pt idx="92">
                  <c:v>39.5</c:v>
                </c:pt>
                <c:pt idx="93">
                  <c:v>38</c:v>
                </c:pt>
                <c:pt idx="94">
                  <c:v>14</c:v>
                </c:pt>
                <c:pt idx="95">
                  <c:v>63.8</c:v>
                </c:pt>
                <c:pt idx="96">
                  <c:v>70.400000000000006</c:v>
                </c:pt>
                <c:pt idx="97">
                  <c:v>59</c:v>
                </c:pt>
                <c:pt idx="98">
                  <c:v>50.5</c:v>
                </c:pt>
                <c:pt idx="99">
                  <c:v>68</c:v>
                </c:pt>
                <c:pt idx="100">
                  <c:v>59</c:v>
                </c:pt>
                <c:pt idx="101">
                  <c:v>45</c:v>
                </c:pt>
                <c:pt idx="102">
                  <c:v>73.3</c:v>
                </c:pt>
                <c:pt idx="103">
                  <c:v>64</c:v>
                </c:pt>
                <c:pt idx="104">
                  <c:v>39.700000000000003</c:v>
                </c:pt>
                <c:pt idx="105">
                  <c:v>65</c:v>
                </c:pt>
                <c:pt idx="106">
                  <c:v>52.541890784653944</c:v>
                </c:pt>
                <c:pt idx="107">
                  <c:v>68.333333333333329</c:v>
                </c:pt>
                <c:pt idx="108">
                  <c:v>48.06666666666667</c:v>
                </c:pt>
                <c:pt idx="109">
                  <c:v>65.785714285714292</c:v>
                </c:pt>
                <c:pt idx="110">
                  <c:v>49.333333333333336</c:v>
                </c:pt>
                <c:pt idx="111">
                  <c:v>60.846153846153847</c:v>
                </c:pt>
                <c:pt idx="112">
                  <c:v>40.285714285714285</c:v>
                </c:pt>
                <c:pt idx="113">
                  <c:v>36.684210526315788</c:v>
                </c:pt>
                <c:pt idx="114">
                  <c:v>51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районам'!$Q$5:$Q$119</c:f>
              <c:numCache>
                <c:formatCode>0,00</c:formatCode>
                <c:ptCount val="115"/>
                <c:pt idx="0">
                  <c:v>60.3</c:v>
                </c:pt>
                <c:pt idx="1">
                  <c:v>60.3</c:v>
                </c:pt>
                <c:pt idx="2">
                  <c:v>60.3</c:v>
                </c:pt>
                <c:pt idx="3">
                  <c:v>60.3</c:v>
                </c:pt>
                <c:pt idx="4">
                  <c:v>60.3</c:v>
                </c:pt>
                <c:pt idx="5">
                  <c:v>60.3</c:v>
                </c:pt>
                <c:pt idx="6">
                  <c:v>60.3</c:v>
                </c:pt>
                <c:pt idx="7">
                  <c:v>60.3</c:v>
                </c:pt>
                <c:pt idx="8">
                  <c:v>60.3</c:v>
                </c:pt>
                <c:pt idx="9">
                  <c:v>60.3</c:v>
                </c:pt>
                <c:pt idx="10">
                  <c:v>60.3</c:v>
                </c:pt>
                <c:pt idx="11">
                  <c:v>60.3</c:v>
                </c:pt>
                <c:pt idx="12">
                  <c:v>60.3</c:v>
                </c:pt>
                <c:pt idx="13">
                  <c:v>60.3</c:v>
                </c:pt>
                <c:pt idx="14">
                  <c:v>60.3</c:v>
                </c:pt>
                <c:pt idx="15">
                  <c:v>60.3</c:v>
                </c:pt>
                <c:pt idx="16">
                  <c:v>60.3</c:v>
                </c:pt>
                <c:pt idx="17">
                  <c:v>60.3</c:v>
                </c:pt>
                <c:pt idx="18">
                  <c:v>60.3</c:v>
                </c:pt>
                <c:pt idx="19">
                  <c:v>60.3</c:v>
                </c:pt>
                <c:pt idx="20">
                  <c:v>60.3</c:v>
                </c:pt>
                <c:pt idx="21">
                  <c:v>60.3</c:v>
                </c:pt>
                <c:pt idx="22">
                  <c:v>60.3</c:v>
                </c:pt>
                <c:pt idx="23">
                  <c:v>60.3</c:v>
                </c:pt>
                <c:pt idx="24">
                  <c:v>60.3</c:v>
                </c:pt>
                <c:pt idx="25">
                  <c:v>60.3</c:v>
                </c:pt>
                <c:pt idx="26">
                  <c:v>60.3</c:v>
                </c:pt>
                <c:pt idx="27">
                  <c:v>60.3</c:v>
                </c:pt>
                <c:pt idx="28">
                  <c:v>60.3</c:v>
                </c:pt>
                <c:pt idx="29">
                  <c:v>60.3</c:v>
                </c:pt>
                <c:pt idx="30">
                  <c:v>60.3</c:v>
                </c:pt>
                <c:pt idx="31">
                  <c:v>60.3</c:v>
                </c:pt>
                <c:pt idx="32">
                  <c:v>60.3</c:v>
                </c:pt>
                <c:pt idx="33">
                  <c:v>60.3</c:v>
                </c:pt>
                <c:pt idx="34">
                  <c:v>60.3</c:v>
                </c:pt>
                <c:pt idx="35">
                  <c:v>60.3</c:v>
                </c:pt>
                <c:pt idx="36">
                  <c:v>60.3</c:v>
                </c:pt>
                <c:pt idx="37">
                  <c:v>60.3</c:v>
                </c:pt>
                <c:pt idx="38">
                  <c:v>60.3</c:v>
                </c:pt>
                <c:pt idx="39">
                  <c:v>60.3</c:v>
                </c:pt>
                <c:pt idx="40">
                  <c:v>60.3</c:v>
                </c:pt>
                <c:pt idx="41">
                  <c:v>60.3</c:v>
                </c:pt>
                <c:pt idx="42">
                  <c:v>60.3</c:v>
                </c:pt>
                <c:pt idx="43">
                  <c:v>60.3</c:v>
                </c:pt>
                <c:pt idx="44">
                  <c:v>60.3</c:v>
                </c:pt>
                <c:pt idx="45">
                  <c:v>60.3</c:v>
                </c:pt>
                <c:pt idx="46">
                  <c:v>60.3</c:v>
                </c:pt>
                <c:pt idx="47">
                  <c:v>60.3</c:v>
                </c:pt>
                <c:pt idx="48">
                  <c:v>60.3</c:v>
                </c:pt>
                <c:pt idx="49">
                  <c:v>60.3</c:v>
                </c:pt>
                <c:pt idx="50">
                  <c:v>60.3</c:v>
                </c:pt>
                <c:pt idx="51">
                  <c:v>60.3</c:v>
                </c:pt>
                <c:pt idx="52">
                  <c:v>60.3</c:v>
                </c:pt>
                <c:pt idx="53">
                  <c:v>60.3</c:v>
                </c:pt>
                <c:pt idx="54">
                  <c:v>60.3</c:v>
                </c:pt>
                <c:pt idx="55">
                  <c:v>60.3</c:v>
                </c:pt>
                <c:pt idx="56">
                  <c:v>60.3</c:v>
                </c:pt>
                <c:pt idx="57">
                  <c:v>60.3</c:v>
                </c:pt>
                <c:pt idx="58">
                  <c:v>60.3</c:v>
                </c:pt>
                <c:pt idx="59">
                  <c:v>60.3</c:v>
                </c:pt>
                <c:pt idx="60">
                  <c:v>60.3</c:v>
                </c:pt>
                <c:pt idx="61">
                  <c:v>60.3</c:v>
                </c:pt>
                <c:pt idx="62">
                  <c:v>60.3</c:v>
                </c:pt>
                <c:pt idx="63">
                  <c:v>60.3</c:v>
                </c:pt>
                <c:pt idx="64">
                  <c:v>60.3</c:v>
                </c:pt>
                <c:pt idx="65">
                  <c:v>60.3</c:v>
                </c:pt>
                <c:pt idx="66">
                  <c:v>60.3</c:v>
                </c:pt>
                <c:pt idx="67">
                  <c:v>60.3</c:v>
                </c:pt>
                <c:pt idx="68">
                  <c:v>60.3</c:v>
                </c:pt>
                <c:pt idx="69">
                  <c:v>60.3</c:v>
                </c:pt>
                <c:pt idx="70">
                  <c:v>60.3</c:v>
                </c:pt>
                <c:pt idx="71">
                  <c:v>60.3</c:v>
                </c:pt>
                <c:pt idx="72">
                  <c:v>60.3</c:v>
                </c:pt>
                <c:pt idx="73">
                  <c:v>60.3</c:v>
                </c:pt>
                <c:pt idx="74">
                  <c:v>60.3</c:v>
                </c:pt>
                <c:pt idx="75">
                  <c:v>60.3</c:v>
                </c:pt>
                <c:pt idx="76">
                  <c:v>60.3</c:v>
                </c:pt>
                <c:pt idx="77">
                  <c:v>60.3</c:v>
                </c:pt>
                <c:pt idx="78">
                  <c:v>60.3</c:v>
                </c:pt>
                <c:pt idx="79">
                  <c:v>60.3</c:v>
                </c:pt>
                <c:pt idx="80">
                  <c:v>60.3</c:v>
                </c:pt>
                <c:pt idx="81">
                  <c:v>60.3</c:v>
                </c:pt>
                <c:pt idx="82">
                  <c:v>60.3</c:v>
                </c:pt>
                <c:pt idx="83">
                  <c:v>60.3</c:v>
                </c:pt>
                <c:pt idx="84">
                  <c:v>60.3</c:v>
                </c:pt>
                <c:pt idx="85">
                  <c:v>60.3</c:v>
                </c:pt>
                <c:pt idx="86">
                  <c:v>60.3</c:v>
                </c:pt>
                <c:pt idx="87">
                  <c:v>60.3</c:v>
                </c:pt>
                <c:pt idx="88">
                  <c:v>60.3</c:v>
                </c:pt>
                <c:pt idx="89">
                  <c:v>60.3</c:v>
                </c:pt>
                <c:pt idx="90">
                  <c:v>60.3</c:v>
                </c:pt>
                <c:pt idx="91">
                  <c:v>60.3</c:v>
                </c:pt>
                <c:pt idx="92">
                  <c:v>60.3</c:v>
                </c:pt>
                <c:pt idx="93">
                  <c:v>60.3</c:v>
                </c:pt>
                <c:pt idx="94">
                  <c:v>60.3</c:v>
                </c:pt>
                <c:pt idx="95">
                  <c:v>60.3</c:v>
                </c:pt>
                <c:pt idx="96">
                  <c:v>60.3</c:v>
                </c:pt>
                <c:pt idx="97">
                  <c:v>60.3</c:v>
                </c:pt>
                <c:pt idx="98">
                  <c:v>60.3</c:v>
                </c:pt>
                <c:pt idx="99">
                  <c:v>60.3</c:v>
                </c:pt>
                <c:pt idx="100">
                  <c:v>60.3</c:v>
                </c:pt>
                <c:pt idx="101">
                  <c:v>60.3</c:v>
                </c:pt>
                <c:pt idx="102">
                  <c:v>60.3</c:v>
                </c:pt>
                <c:pt idx="103">
                  <c:v>60.3</c:v>
                </c:pt>
                <c:pt idx="104">
                  <c:v>60.3</c:v>
                </c:pt>
                <c:pt idx="105">
                  <c:v>60.3</c:v>
                </c:pt>
                <c:pt idx="106">
                  <c:v>60.3</c:v>
                </c:pt>
                <c:pt idx="107">
                  <c:v>60.3</c:v>
                </c:pt>
                <c:pt idx="108">
                  <c:v>60.3</c:v>
                </c:pt>
                <c:pt idx="109">
                  <c:v>60.3</c:v>
                </c:pt>
                <c:pt idx="110">
                  <c:v>60.3</c:v>
                </c:pt>
                <c:pt idx="111">
                  <c:v>60.3</c:v>
                </c:pt>
                <c:pt idx="112">
                  <c:v>60.3</c:v>
                </c:pt>
                <c:pt idx="113">
                  <c:v>60.3</c:v>
                </c:pt>
                <c:pt idx="114">
                  <c:v>60.3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'Информ-11 диаграмма по районам'!$B$5:$B$119</c:f>
              <c:strCache>
                <c:ptCount val="115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МБОУ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МАОУ СШ № 82</c:v>
                </c:pt>
                <c:pt idx="55">
                  <c:v>МБОУ СШ № 84</c:v>
                </c:pt>
                <c:pt idx="56">
                  <c:v>МБОУ СШ № 95</c:v>
                </c:pt>
                <c:pt idx="57">
                  <c:v>МБОУ СШ № 99</c:v>
                </c:pt>
                <c:pt idx="58">
                  <c:v>МБОУ СШ № 133 </c:v>
                </c:pt>
                <c:pt idx="59">
                  <c:v>МБОУ СШ № 159</c:v>
                </c:pt>
                <c:pt idx="60">
                  <c:v>СВЕРДЛОВСКИЙ РАЙОН</c:v>
                </c:pt>
                <c:pt idx="61">
                  <c:v>МАОУ Гимназия № 14</c:v>
                </c:pt>
                <c:pt idx="62">
                  <c:v>МАОУ Лицей № 9 "Лидер"</c:v>
                </c:pt>
                <c:pt idx="63">
                  <c:v>МАОУ СШ № 6</c:v>
                </c:pt>
                <c:pt idx="64">
                  <c:v>МАОУ СШ № 17</c:v>
                </c:pt>
                <c:pt idx="65">
                  <c:v>МАОУ СШ № 23</c:v>
                </c:pt>
                <c:pt idx="66">
                  <c:v>МАОУ СШ № 34</c:v>
                </c:pt>
                <c:pt idx="67">
                  <c:v>МАОУ СШ № 42</c:v>
                </c:pt>
                <c:pt idx="68">
                  <c:v>МАОУ СШ № 45</c:v>
                </c:pt>
                <c:pt idx="69">
                  <c:v>МБОУ СШ № 62</c:v>
                </c:pt>
                <c:pt idx="70">
                  <c:v>МАОУ СШ № 76</c:v>
                </c:pt>
                <c:pt idx="71">
                  <c:v>МАОУ СШ № 78</c:v>
                </c:pt>
                <c:pt idx="72">
                  <c:v>МАОУ СШ № 93</c:v>
                </c:pt>
                <c:pt idx="73">
                  <c:v>МАОУ СШ № 137</c:v>
                </c:pt>
                <c:pt idx="74">
                  <c:v>МАОУ СШ № 158 "Грани"</c:v>
                </c:pt>
                <c:pt idx="75">
                  <c:v>СОВЕТСКИЙ РАЙОН</c:v>
                </c:pt>
                <c:pt idx="76">
                  <c:v>МАОУ СШ № 1</c:v>
                </c:pt>
                <c:pt idx="77">
                  <c:v>МБОУ СШ № 2</c:v>
                </c:pt>
                <c:pt idx="78">
                  <c:v>МАОУ СШ № 5</c:v>
                </c:pt>
                <c:pt idx="79">
                  <c:v>МАОУ СШ № 7</c:v>
                </c:pt>
                <c:pt idx="80">
                  <c:v>МАОУ СШ № 18</c:v>
                </c:pt>
                <c:pt idx="81">
                  <c:v>МАОУ СШ № 24</c:v>
                </c:pt>
                <c:pt idx="82">
                  <c:v>МБОУ СШ № 56</c:v>
                </c:pt>
                <c:pt idx="83">
                  <c:v>МАОУ СШ № 66</c:v>
                </c:pt>
                <c:pt idx="84">
                  <c:v>МАОУ СШ № 69</c:v>
                </c:pt>
                <c:pt idx="85">
                  <c:v>МАОУ СШ № 85</c:v>
                </c:pt>
                <c:pt idx="86">
                  <c:v>МАОУ СШ № 91</c:v>
                </c:pt>
                <c:pt idx="87">
                  <c:v>МАОУ СШ № 98</c:v>
                </c:pt>
                <c:pt idx="88">
                  <c:v>МАОУ СШ № 108</c:v>
                </c:pt>
                <c:pt idx="89">
                  <c:v>МАОУ СШ № 115</c:v>
                </c:pt>
                <c:pt idx="90">
                  <c:v>МАОУ СШ № 121</c:v>
                </c:pt>
                <c:pt idx="91">
                  <c:v>МАОУ СШ № 129</c:v>
                </c:pt>
                <c:pt idx="92">
                  <c:v>МАОУ СШ № 134</c:v>
                </c:pt>
                <c:pt idx="93">
                  <c:v>МАОУ СШ № 139</c:v>
                </c:pt>
                <c:pt idx="94">
                  <c:v>МАОУ СШ № 141</c:v>
                </c:pt>
                <c:pt idx="95">
                  <c:v>МАОУ СШ № 143</c:v>
                </c:pt>
                <c:pt idx="96">
                  <c:v>МАОУ СШ № 144</c:v>
                </c:pt>
                <c:pt idx="97">
                  <c:v>МАОУ СШ № 145</c:v>
                </c:pt>
                <c:pt idx="98">
                  <c:v>МАОУ СШ № 147</c:v>
                </c:pt>
                <c:pt idx="99">
                  <c:v>МАОУ СШ № 149</c:v>
                </c:pt>
                <c:pt idx="100">
                  <c:v>МАОУ СШ № 150</c:v>
                </c:pt>
                <c:pt idx="101">
                  <c:v>МАОУ СШ № 151</c:v>
                </c:pt>
                <c:pt idx="102">
                  <c:v>МАОУ СШ № 152</c:v>
                </c:pt>
                <c:pt idx="103">
                  <c:v>МАОУ СШ № 154</c:v>
                </c:pt>
                <c:pt idx="104">
                  <c:v>МАОУ СШ № 156</c:v>
                </c:pt>
                <c:pt idx="105">
                  <c:v>МАОУ СШ № 157</c:v>
                </c:pt>
                <c:pt idx="106">
                  <c:v>ЦЕНТРАЛЬНЫЙ РАЙОН</c:v>
                </c:pt>
                <c:pt idx="107">
                  <c:v>МАОУ Гимназия № 2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МБОУ СШ № 4</c:v>
                </c:pt>
                <c:pt idx="111">
                  <c:v>МБОУ СОШ № 10 </c:v>
                </c:pt>
                <c:pt idx="112">
                  <c:v>МБОУ СШ № 27</c:v>
                </c:pt>
                <c:pt idx="113">
                  <c:v>МАОУ СШ "Комплекс Покровский"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 по районам'!$P$5:$P$119</c:f>
              <c:numCache>
                <c:formatCode>0,00</c:formatCode>
                <c:ptCount val="115"/>
                <c:pt idx="0">
                  <c:v>61.266257929062803</c:v>
                </c:pt>
                <c:pt idx="1">
                  <c:v>59.857142857142854</c:v>
                </c:pt>
                <c:pt idx="2">
                  <c:v>64.307692307692307</c:v>
                </c:pt>
                <c:pt idx="3">
                  <c:v>76.878048780487802</c:v>
                </c:pt>
                <c:pt idx="4">
                  <c:v>65.599999999999994</c:v>
                </c:pt>
                <c:pt idx="5">
                  <c:v>51.5</c:v>
                </c:pt>
                <c:pt idx="6">
                  <c:v>86.5</c:v>
                </c:pt>
                <c:pt idx="7">
                  <c:v>56.153846153846153</c:v>
                </c:pt>
                <c:pt idx="8">
                  <c:v>29.333333333333332</c:v>
                </c:pt>
                <c:pt idx="9">
                  <c:v>59.409090909090899</c:v>
                </c:pt>
                <c:pt idx="10">
                  <c:v>61.9</c:v>
                </c:pt>
                <c:pt idx="11">
                  <c:v>64.2</c:v>
                </c:pt>
                <c:pt idx="12">
                  <c:v>78.099999999999994</c:v>
                </c:pt>
                <c:pt idx="13">
                  <c:v>65.7</c:v>
                </c:pt>
                <c:pt idx="14">
                  <c:v>56.2</c:v>
                </c:pt>
                <c:pt idx="16">
                  <c:v>55.2</c:v>
                </c:pt>
                <c:pt idx="17">
                  <c:v>55.4</c:v>
                </c:pt>
                <c:pt idx="18">
                  <c:v>43</c:v>
                </c:pt>
                <c:pt idx="19">
                  <c:v>55</c:v>
                </c:pt>
                <c:pt idx="20">
                  <c:v>59.5</c:v>
                </c:pt>
                <c:pt idx="21">
                  <c:v>59.3</c:v>
                </c:pt>
                <c:pt idx="22">
                  <c:v>54.853333333333332</c:v>
                </c:pt>
                <c:pt idx="23">
                  <c:v>62.3</c:v>
                </c:pt>
                <c:pt idx="24">
                  <c:v>63.3</c:v>
                </c:pt>
                <c:pt idx="25">
                  <c:v>44.6</c:v>
                </c:pt>
                <c:pt idx="26">
                  <c:v>68.400000000000006</c:v>
                </c:pt>
                <c:pt idx="27">
                  <c:v>57.1</c:v>
                </c:pt>
                <c:pt idx="29">
                  <c:v>54.7</c:v>
                </c:pt>
                <c:pt idx="31">
                  <c:v>67</c:v>
                </c:pt>
                <c:pt idx="32">
                  <c:v>47.7</c:v>
                </c:pt>
                <c:pt idx="33">
                  <c:v>37.799999999999997</c:v>
                </c:pt>
                <c:pt idx="34">
                  <c:v>61.5</c:v>
                </c:pt>
                <c:pt idx="35">
                  <c:v>60.3</c:v>
                </c:pt>
                <c:pt idx="36">
                  <c:v>50.5</c:v>
                </c:pt>
                <c:pt idx="37">
                  <c:v>43.2</c:v>
                </c:pt>
                <c:pt idx="38">
                  <c:v>50.3</c:v>
                </c:pt>
                <c:pt idx="39">
                  <c:v>54.1</c:v>
                </c:pt>
                <c:pt idx="40">
                  <c:v>59.178124999999994</c:v>
                </c:pt>
                <c:pt idx="41">
                  <c:v>67</c:v>
                </c:pt>
                <c:pt idx="42">
                  <c:v>73</c:v>
                </c:pt>
                <c:pt idx="43">
                  <c:v>70.95</c:v>
                </c:pt>
                <c:pt idx="44">
                  <c:v>66.7</c:v>
                </c:pt>
                <c:pt idx="45">
                  <c:v>62.7</c:v>
                </c:pt>
                <c:pt idx="46">
                  <c:v>57</c:v>
                </c:pt>
                <c:pt idx="47">
                  <c:v>71</c:v>
                </c:pt>
                <c:pt idx="48">
                  <c:v>68</c:v>
                </c:pt>
                <c:pt idx="50">
                  <c:v>50</c:v>
                </c:pt>
                <c:pt idx="52">
                  <c:v>34</c:v>
                </c:pt>
                <c:pt idx="53">
                  <c:v>69</c:v>
                </c:pt>
                <c:pt idx="54">
                  <c:v>63</c:v>
                </c:pt>
                <c:pt idx="55">
                  <c:v>44</c:v>
                </c:pt>
                <c:pt idx="56">
                  <c:v>54</c:v>
                </c:pt>
                <c:pt idx="57">
                  <c:v>49.2</c:v>
                </c:pt>
                <c:pt idx="58">
                  <c:v>47.3</c:v>
                </c:pt>
                <c:pt idx="60">
                  <c:v>58.864545454545457</c:v>
                </c:pt>
                <c:pt idx="61">
                  <c:v>67.3</c:v>
                </c:pt>
                <c:pt idx="62">
                  <c:v>72</c:v>
                </c:pt>
                <c:pt idx="63">
                  <c:v>56.3</c:v>
                </c:pt>
                <c:pt idx="64">
                  <c:v>71</c:v>
                </c:pt>
                <c:pt idx="65">
                  <c:v>61.61</c:v>
                </c:pt>
                <c:pt idx="66">
                  <c:v>75</c:v>
                </c:pt>
                <c:pt idx="67">
                  <c:v>51</c:v>
                </c:pt>
                <c:pt idx="68">
                  <c:v>38.5</c:v>
                </c:pt>
                <c:pt idx="70">
                  <c:v>61</c:v>
                </c:pt>
                <c:pt idx="72">
                  <c:v>30</c:v>
                </c:pt>
                <c:pt idx="73">
                  <c:v>63.8</c:v>
                </c:pt>
                <c:pt idx="75">
                  <c:v>57.840740740740742</c:v>
                </c:pt>
                <c:pt idx="76">
                  <c:v>70</c:v>
                </c:pt>
                <c:pt idx="78">
                  <c:v>62</c:v>
                </c:pt>
                <c:pt idx="79">
                  <c:v>65.5</c:v>
                </c:pt>
                <c:pt idx="80">
                  <c:v>73</c:v>
                </c:pt>
                <c:pt idx="81">
                  <c:v>61</c:v>
                </c:pt>
                <c:pt idx="83">
                  <c:v>78</c:v>
                </c:pt>
                <c:pt idx="84">
                  <c:v>53.4</c:v>
                </c:pt>
                <c:pt idx="85">
                  <c:v>62</c:v>
                </c:pt>
                <c:pt idx="86">
                  <c:v>54.7</c:v>
                </c:pt>
                <c:pt idx="87">
                  <c:v>65</c:v>
                </c:pt>
                <c:pt idx="88">
                  <c:v>55.9</c:v>
                </c:pt>
                <c:pt idx="89">
                  <c:v>53.2</c:v>
                </c:pt>
                <c:pt idx="90">
                  <c:v>45.4</c:v>
                </c:pt>
                <c:pt idx="91">
                  <c:v>41</c:v>
                </c:pt>
                <c:pt idx="92">
                  <c:v>38</c:v>
                </c:pt>
                <c:pt idx="93">
                  <c:v>56.3</c:v>
                </c:pt>
                <c:pt idx="94">
                  <c:v>55</c:v>
                </c:pt>
                <c:pt idx="95">
                  <c:v>66.599999999999994</c:v>
                </c:pt>
                <c:pt idx="96">
                  <c:v>63.7</c:v>
                </c:pt>
                <c:pt idx="97">
                  <c:v>67.5</c:v>
                </c:pt>
                <c:pt idx="98">
                  <c:v>54</c:v>
                </c:pt>
                <c:pt idx="99">
                  <c:v>61</c:v>
                </c:pt>
                <c:pt idx="100">
                  <c:v>57</c:v>
                </c:pt>
                <c:pt idx="101">
                  <c:v>48</c:v>
                </c:pt>
                <c:pt idx="102">
                  <c:v>69</c:v>
                </c:pt>
                <c:pt idx="103">
                  <c:v>37.1</c:v>
                </c:pt>
                <c:pt idx="104">
                  <c:v>48.4</c:v>
                </c:pt>
                <c:pt idx="106">
                  <c:v>66.013653013653013</c:v>
                </c:pt>
                <c:pt idx="107">
                  <c:v>73.181818181818187</c:v>
                </c:pt>
                <c:pt idx="108">
                  <c:v>56.909090909090907</c:v>
                </c:pt>
                <c:pt idx="109">
                  <c:v>67.928571428571431</c:v>
                </c:pt>
                <c:pt idx="110">
                  <c:v>76</c:v>
                </c:pt>
                <c:pt idx="111">
                  <c:v>64.5</c:v>
                </c:pt>
                <c:pt idx="112">
                  <c:v>67.307692307692307</c:v>
                </c:pt>
                <c:pt idx="113">
                  <c:v>63.615384615384613</c:v>
                </c:pt>
                <c:pt idx="114">
                  <c:v>58.666666666666664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2544"/>
        <c:axId val="89934080"/>
      </c:lineChart>
      <c:catAx>
        <c:axId val="8993254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4080"/>
        <c:crosses val="autoZero"/>
        <c:auto val="1"/>
        <c:lblAlgn val="ctr"/>
        <c:lblOffset val="100"/>
        <c:noMultiLvlLbl val="0"/>
      </c:catAx>
      <c:valAx>
        <c:axId val="89934080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9932544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984750789352088"/>
          <c:y val="1.7829486198043906E-2"/>
          <c:w val="0.64060516028930381"/>
          <c:h val="4.326954235201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Информатика</a:t>
            </a:r>
            <a:r>
              <a:rPr lang="ru-RU" b="1" baseline="0"/>
              <a:t> 11 ЕГЭ 2021-2024</a:t>
            </a:r>
            <a:endParaRPr lang="ru-RU" b="1"/>
          </a:p>
        </c:rich>
      </c:tx>
      <c:layout>
        <c:manualLayout>
          <c:xMode val="edge"/>
          <c:yMode val="edge"/>
          <c:x val="2.9041264782991287E-2"/>
          <c:y val="1.25323780249286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186969272104239E-2"/>
          <c:y val="7.4278198406904097E-2"/>
          <c:w val="0.97522238707514153"/>
          <c:h val="0.57268213606874896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диаграмма'!$E$5:$E$119</c:f>
              <c:numCache>
                <c:formatCode>0,00</c:formatCode>
                <c:ptCount val="115"/>
                <c:pt idx="0">
                  <c:v>63.36</c:v>
                </c:pt>
                <c:pt idx="1">
                  <c:v>63.36</c:v>
                </c:pt>
                <c:pt idx="2">
                  <c:v>63.36</c:v>
                </c:pt>
                <c:pt idx="3">
                  <c:v>63.36</c:v>
                </c:pt>
                <c:pt idx="4">
                  <c:v>63.36</c:v>
                </c:pt>
                <c:pt idx="5">
                  <c:v>63.36</c:v>
                </c:pt>
                <c:pt idx="6">
                  <c:v>63.36</c:v>
                </c:pt>
                <c:pt idx="7">
                  <c:v>63.36</c:v>
                </c:pt>
                <c:pt idx="8">
                  <c:v>63.36</c:v>
                </c:pt>
                <c:pt idx="9">
                  <c:v>63.36</c:v>
                </c:pt>
                <c:pt idx="10">
                  <c:v>63.36</c:v>
                </c:pt>
                <c:pt idx="11">
                  <c:v>63.36</c:v>
                </c:pt>
                <c:pt idx="12">
                  <c:v>63.36</c:v>
                </c:pt>
                <c:pt idx="13">
                  <c:v>63.36</c:v>
                </c:pt>
                <c:pt idx="14">
                  <c:v>63.36</c:v>
                </c:pt>
                <c:pt idx="15">
                  <c:v>63.36</c:v>
                </c:pt>
                <c:pt idx="16">
                  <c:v>63.36</c:v>
                </c:pt>
                <c:pt idx="17">
                  <c:v>63.36</c:v>
                </c:pt>
                <c:pt idx="18">
                  <c:v>63.36</c:v>
                </c:pt>
                <c:pt idx="19">
                  <c:v>63.36</c:v>
                </c:pt>
                <c:pt idx="20">
                  <c:v>63.36</c:v>
                </c:pt>
                <c:pt idx="21">
                  <c:v>63.36</c:v>
                </c:pt>
                <c:pt idx="22">
                  <c:v>63.36</c:v>
                </c:pt>
                <c:pt idx="23">
                  <c:v>63.36</c:v>
                </c:pt>
                <c:pt idx="24">
                  <c:v>63.36</c:v>
                </c:pt>
                <c:pt idx="25">
                  <c:v>63.36</c:v>
                </c:pt>
                <c:pt idx="26">
                  <c:v>63.36</c:v>
                </c:pt>
                <c:pt idx="27">
                  <c:v>63.36</c:v>
                </c:pt>
                <c:pt idx="28">
                  <c:v>63.36</c:v>
                </c:pt>
                <c:pt idx="29">
                  <c:v>63.36</c:v>
                </c:pt>
                <c:pt idx="30">
                  <c:v>63.36</c:v>
                </c:pt>
                <c:pt idx="31">
                  <c:v>63.36</c:v>
                </c:pt>
                <c:pt idx="32">
                  <c:v>63.36</c:v>
                </c:pt>
                <c:pt idx="33">
                  <c:v>63.36</c:v>
                </c:pt>
                <c:pt idx="34">
                  <c:v>63.36</c:v>
                </c:pt>
                <c:pt idx="35">
                  <c:v>63.36</c:v>
                </c:pt>
                <c:pt idx="36">
                  <c:v>63.36</c:v>
                </c:pt>
                <c:pt idx="37">
                  <c:v>63.36</c:v>
                </c:pt>
                <c:pt idx="38">
                  <c:v>63.36</c:v>
                </c:pt>
                <c:pt idx="39">
                  <c:v>63.36</c:v>
                </c:pt>
                <c:pt idx="40">
                  <c:v>63.36</c:v>
                </c:pt>
                <c:pt idx="41">
                  <c:v>63.36</c:v>
                </c:pt>
                <c:pt idx="42">
                  <c:v>63.36</c:v>
                </c:pt>
                <c:pt idx="43">
                  <c:v>63.36</c:v>
                </c:pt>
                <c:pt idx="44">
                  <c:v>63.36</c:v>
                </c:pt>
                <c:pt idx="45">
                  <c:v>63.36</c:v>
                </c:pt>
                <c:pt idx="46">
                  <c:v>63.36</c:v>
                </c:pt>
                <c:pt idx="47">
                  <c:v>63.36</c:v>
                </c:pt>
                <c:pt idx="48">
                  <c:v>63.36</c:v>
                </c:pt>
                <c:pt idx="49">
                  <c:v>63.36</c:v>
                </c:pt>
                <c:pt idx="50">
                  <c:v>63.36</c:v>
                </c:pt>
                <c:pt idx="51">
                  <c:v>63.36</c:v>
                </c:pt>
                <c:pt idx="52">
                  <c:v>63.36</c:v>
                </c:pt>
                <c:pt idx="53">
                  <c:v>63.36</c:v>
                </c:pt>
                <c:pt idx="54">
                  <c:v>63.36</c:v>
                </c:pt>
                <c:pt idx="55">
                  <c:v>63.36</c:v>
                </c:pt>
                <c:pt idx="56">
                  <c:v>63.36</c:v>
                </c:pt>
                <c:pt idx="57">
                  <c:v>63.36</c:v>
                </c:pt>
                <c:pt idx="58">
                  <c:v>63.36</c:v>
                </c:pt>
                <c:pt idx="59">
                  <c:v>63.36</c:v>
                </c:pt>
                <c:pt idx="60">
                  <c:v>63.36</c:v>
                </c:pt>
                <c:pt idx="61">
                  <c:v>63.36</c:v>
                </c:pt>
                <c:pt idx="62">
                  <c:v>63.36</c:v>
                </c:pt>
                <c:pt idx="63">
                  <c:v>63.36</c:v>
                </c:pt>
                <c:pt idx="64">
                  <c:v>63.36</c:v>
                </c:pt>
                <c:pt idx="65">
                  <c:v>63.36</c:v>
                </c:pt>
                <c:pt idx="66">
                  <c:v>63.36</c:v>
                </c:pt>
                <c:pt idx="67">
                  <c:v>63.36</c:v>
                </c:pt>
                <c:pt idx="68">
                  <c:v>63.36</c:v>
                </c:pt>
                <c:pt idx="69">
                  <c:v>63.36</c:v>
                </c:pt>
                <c:pt idx="70">
                  <c:v>63.36</c:v>
                </c:pt>
                <c:pt idx="71">
                  <c:v>63.36</c:v>
                </c:pt>
                <c:pt idx="72">
                  <c:v>63.36</c:v>
                </c:pt>
                <c:pt idx="73">
                  <c:v>63.36</c:v>
                </c:pt>
                <c:pt idx="74">
                  <c:v>63.36</c:v>
                </c:pt>
                <c:pt idx="75">
                  <c:v>63.36</c:v>
                </c:pt>
                <c:pt idx="76">
                  <c:v>63.36</c:v>
                </c:pt>
                <c:pt idx="77">
                  <c:v>63.36</c:v>
                </c:pt>
                <c:pt idx="78">
                  <c:v>63.36</c:v>
                </c:pt>
                <c:pt idx="79">
                  <c:v>63.36</c:v>
                </c:pt>
                <c:pt idx="80">
                  <c:v>63.36</c:v>
                </c:pt>
                <c:pt idx="81">
                  <c:v>63.36</c:v>
                </c:pt>
                <c:pt idx="82">
                  <c:v>63.36</c:v>
                </c:pt>
                <c:pt idx="83">
                  <c:v>63.36</c:v>
                </c:pt>
                <c:pt idx="84">
                  <c:v>63.36</c:v>
                </c:pt>
                <c:pt idx="85">
                  <c:v>63.36</c:v>
                </c:pt>
                <c:pt idx="86">
                  <c:v>63.36</c:v>
                </c:pt>
                <c:pt idx="87">
                  <c:v>63.36</c:v>
                </c:pt>
                <c:pt idx="88">
                  <c:v>63.36</c:v>
                </c:pt>
                <c:pt idx="89">
                  <c:v>63.36</c:v>
                </c:pt>
                <c:pt idx="90">
                  <c:v>63.36</c:v>
                </c:pt>
                <c:pt idx="91">
                  <c:v>63.36</c:v>
                </c:pt>
                <c:pt idx="92">
                  <c:v>63.36</c:v>
                </c:pt>
                <c:pt idx="93">
                  <c:v>63.36</c:v>
                </c:pt>
                <c:pt idx="94">
                  <c:v>63.36</c:v>
                </c:pt>
                <c:pt idx="95">
                  <c:v>63.36</c:v>
                </c:pt>
                <c:pt idx="96">
                  <c:v>63.36</c:v>
                </c:pt>
                <c:pt idx="97">
                  <c:v>63.36</c:v>
                </c:pt>
                <c:pt idx="98">
                  <c:v>63.36</c:v>
                </c:pt>
                <c:pt idx="99">
                  <c:v>63.36</c:v>
                </c:pt>
                <c:pt idx="100">
                  <c:v>63.36</c:v>
                </c:pt>
                <c:pt idx="101">
                  <c:v>63.36</c:v>
                </c:pt>
                <c:pt idx="102">
                  <c:v>63.36</c:v>
                </c:pt>
                <c:pt idx="103">
                  <c:v>63.36</c:v>
                </c:pt>
                <c:pt idx="104">
                  <c:v>63.36</c:v>
                </c:pt>
                <c:pt idx="105">
                  <c:v>63.36</c:v>
                </c:pt>
                <c:pt idx="106">
                  <c:v>63.36</c:v>
                </c:pt>
                <c:pt idx="107">
                  <c:v>63.36</c:v>
                </c:pt>
                <c:pt idx="108">
                  <c:v>63.36</c:v>
                </c:pt>
                <c:pt idx="109">
                  <c:v>63.36</c:v>
                </c:pt>
                <c:pt idx="110">
                  <c:v>63.36</c:v>
                </c:pt>
                <c:pt idx="111">
                  <c:v>63.36</c:v>
                </c:pt>
                <c:pt idx="112">
                  <c:v>63.36</c:v>
                </c:pt>
                <c:pt idx="113">
                  <c:v>63.36</c:v>
                </c:pt>
                <c:pt idx="114">
                  <c:v>63.36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диаграмма'!$D$5:$D$119</c:f>
              <c:numCache>
                <c:formatCode>0,00</c:formatCode>
                <c:ptCount val="115"/>
                <c:pt idx="0">
                  <c:v>66.076041666666669</c:v>
                </c:pt>
                <c:pt idx="1">
                  <c:v>76</c:v>
                </c:pt>
                <c:pt idx="2">
                  <c:v>74</c:v>
                </c:pt>
                <c:pt idx="3">
                  <c:v>71.2</c:v>
                </c:pt>
                <c:pt idx="4">
                  <c:v>70.533333333333331</c:v>
                </c:pt>
                <c:pt idx="5">
                  <c:v>66.5</c:v>
                </c:pt>
                <c:pt idx="6">
                  <c:v>65.875</c:v>
                </c:pt>
                <c:pt idx="7">
                  <c:v>53</c:v>
                </c:pt>
                <c:pt idx="8">
                  <c:v>51.5</c:v>
                </c:pt>
                <c:pt idx="9">
                  <c:v>55.08</c:v>
                </c:pt>
                <c:pt idx="10">
                  <c:v>74.3</c:v>
                </c:pt>
                <c:pt idx="11">
                  <c:v>71</c:v>
                </c:pt>
                <c:pt idx="12">
                  <c:v>66.5</c:v>
                </c:pt>
                <c:pt idx="13">
                  <c:v>64.7</c:v>
                </c:pt>
                <c:pt idx="14">
                  <c:v>61</c:v>
                </c:pt>
                <c:pt idx="15">
                  <c:v>58</c:v>
                </c:pt>
                <c:pt idx="16">
                  <c:v>50</c:v>
                </c:pt>
                <c:pt idx="17">
                  <c:v>39.299999999999997</c:v>
                </c:pt>
                <c:pt idx="18">
                  <c:v>35</c:v>
                </c:pt>
                <c:pt idx="19">
                  <c:v>31</c:v>
                </c:pt>
                <c:pt idx="22">
                  <c:v>57.8</c:v>
                </c:pt>
                <c:pt idx="23">
                  <c:v>75</c:v>
                </c:pt>
                <c:pt idx="24">
                  <c:v>74.2</c:v>
                </c:pt>
                <c:pt idx="25">
                  <c:v>70.5</c:v>
                </c:pt>
                <c:pt idx="26">
                  <c:v>70.3</c:v>
                </c:pt>
                <c:pt idx="27">
                  <c:v>63.2</c:v>
                </c:pt>
                <c:pt idx="28">
                  <c:v>63</c:v>
                </c:pt>
                <c:pt idx="29">
                  <c:v>61.2</c:v>
                </c:pt>
                <c:pt idx="30">
                  <c:v>57.2</c:v>
                </c:pt>
                <c:pt idx="31">
                  <c:v>55</c:v>
                </c:pt>
                <c:pt idx="32">
                  <c:v>54.8</c:v>
                </c:pt>
                <c:pt idx="33">
                  <c:v>40</c:v>
                </c:pt>
                <c:pt idx="34">
                  <c:v>34</c:v>
                </c:pt>
                <c:pt idx="35">
                  <c:v>33</c:v>
                </c:pt>
                <c:pt idx="40">
                  <c:v>64.829411764705881</c:v>
                </c:pt>
                <c:pt idx="41">
                  <c:v>86</c:v>
                </c:pt>
                <c:pt idx="42">
                  <c:v>78</c:v>
                </c:pt>
                <c:pt idx="43">
                  <c:v>77</c:v>
                </c:pt>
                <c:pt idx="44">
                  <c:v>75.7</c:v>
                </c:pt>
                <c:pt idx="45">
                  <c:v>75.5</c:v>
                </c:pt>
                <c:pt idx="46">
                  <c:v>70</c:v>
                </c:pt>
                <c:pt idx="47">
                  <c:v>68</c:v>
                </c:pt>
                <c:pt idx="48">
                  <c:v>65.400000000000006</c:v>
                </c:pt>
                <c:pt idx="49">
                  <c:v>62.9</c:v>
                </c:pt>
                <c:pt idx="50">
                  <c:v>61.5</c:v>
                </c:pt>
                <c:pt idx="51">
                  <c:v>60</c:v>
                </c:pt>
                <c:pt idx="52">
                  <c:v>59</c:v>
                </c:pt>
                <c:pt idx="53">
                  <c:v>58.5</c:v>
                </c:pt>
                <c:pt idx="54">
                  <c:v>56.7</c:v>
                </c:pt>
                <c:pt idx="55">
                  <c:v>55.9</c:v>
                </c:pt>
                <c:pt idx="56">
                  <c:v>55</c:v>
                </c:pt>
                <c:pt idx="57">
                  <c:v>37</c:v>
                </c:pt>
                <c:pt idx="60">
                  <c:v>55.653846153846153</c:v>
                </c:pt>
                <c:pt idx="61">
                  <c:v>79</c:v>
                </c:pt>
                <c:pt idx="62">
                  <c:v>75</c:v>
                </c:pt>
                <c:pt idx="63">
                  <c:v>69.3</c:v>
                </c:pt>
                <c:pt idx="64">
                  <c:v>66</c:v>
                </c:pt>
                <c:pt idx="65">
                  <c:v>64.7</c:v>
                </c:pt>
                <c:pt idx="66">
                  <c:v>61.6</c:v>
                </c:pt>
                <c:pt idx="67">
                  <c:v>58</c:v>
                </c:pt>
                <c:pt idx="68">
                  <c:v>55</c:v>
                </c:pt>
                <c:pt idx="69">
                  <c:v>53</c:v>
                </c:pt>
                <c:pt idx="70">
                  <c:v>51</c:v>
                </c:pt>
                <c:pt idx="71">
                  <c:v>44.6</c:v>
                </c:pt>
                <c:pt idx="72">
                  <c:v>38.299999999999997</c:v>
                </c:pt>
                <c:pt idx="73">
                  <c:v>8</c:v>
                </c:pt>
                <c:pt idx="75">
                  <c:v>61.59615384615384</c:v>
                </c:pt>
                <c:pt idx="76">
                  <c:v>88</c:v>
                </c:pt>
                <c:pt idx="77">
                  <c:v>81</c:v>
                </c:pt>
                <c:pt idx="78">
                  <c:v>73.3</c:v>
                </c:pt>
                <c:pt idx="79">
                  <c:v>72.5</c:v>
                </c:pt>
                <c:pt idx="80">
                  <c:v>67</c:v>
                </c:pt>
                <c:pt idx="81">
                  <c:v>66.3</c:v>
                </c:pt>
                <c:pt idx="82">
                  <c:v>65</c:v>
                </c:pt>
                <c:pt idx="83">
                  <c:v>65</c:v>
                </c:pt>
                <c:pt idx="84">
                  <c:v>65</c:v>
                </c:pt>
                <c:pt idx="85">
                  <c:v>64.7</c:v>
                </c:pt>
                <c:pt idx="86">
                  <c:v>64.599999999999994</c:v>
                </c:pt>
                <c:pt idx="87">
                  <c:v>64.5</c:v>
                </c:pt>
                <c:pt idx="88">
                  <c:v>62</c:v>
                </c:pt>
                <c:pt idx="89">
                  <c:v>61.2</c:v>
                </c:pt>
                <c:pt idx="90">
                  <c:v>61</c:v>
                </c:pt>
                <c:pt idx="91">
                  <c:v>60.6</c:v>
                </c:pt>
                <c:pt idx="92">
                  <c:v>58.3</c:v>
                </c:pt>
                <c:pt idx="93">
                  <c:v>56</c:v>
                </c:pt>
                <c:pt idx="94">
                  <c:v>54.2</c:v>
                </c:pt>
                <c:pt idx="95">
                  <c:v>53.8</c:v>
                </c:pt>
                <c:pt idx="96">
                  <c:v>52.8</c:v>
                </c:pt>
                <c:pt idx="97">
                  <c:v>51.6</c:v>
                </c:pt>
                <c:pt idx="98">
                  <c:v>51.6</c:v>
                </c:pt>
                <c:pt idx="99">
                  <c:v>48.5</c:v>
                </c:pt>
                <c:pt idx="100">
                  <c:v>47</c:v>
                </c:pt>
                <c:pt idx="101">
                  <c:v>46</c:v>
                </c:pt>
                <c:pt idx="106">
                  <c:v>68.069845652658159</c:v>
                </c:pt>
                <c:pt idx="107">
                  <c:v>82</c:v>
                </c:pt>
                <c:pt idx="108">
                  <c:v>72.900000000000006</c:v>
                </c:pt>
                <c:pt idx="109">
                  <c:v>69</c:v>
                </c:pt>
                <c:pt idx="110">
                  <c:v>68.243243243243242</c:v>
                </c:pt>
                <c:pt idx="111">
                  <c:v>67</c:v>
                </c:pt>
                <c:pt idx="112">
                  <c:v>66.692307692307693</c:v>
                </c:pt>
                <c:pt idx="113">
                  <c:v>61.4375</c:v>
                </c:pt>
                <c:pt idx="114">
                  <c:v>57.285714285714285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диаграмма'!$I$5:$I$119</c:f>
              <c:numCache>
                <c:formatCode>0,00</c:formatCode>
                <c:ptCount val="115"/>
                <c:pt idx="0">
                  <c:v>54.45</c:v>
                </c:pt>
                <c:pt idx="1">
                  <c:v>54.45</c:v>
                </c:pt>
                <c:pt idx="2">
                  <c:v>54.45</c:v>
                </c:pt>
                <c:pt idx="3">
                  <c:v>54.45</c:v>
                </c:pt>
                <c:pt idx="4">
                  <c:v>54.45</c:v>
                </c:pt>
                <c:pt idx="5">
                  <c:v>54.45</c:v>
                </c:pt>
                <c:pt idx="6">
                  <c:v>54.45</c:v>
                </c:pt>
                <c:pt idx="7">
                  <c:v>54.45</c:v>
                </c:pt>
                <c:pt idx="8">
                  <c:v>54.45</c:v>
                </c:pt>
                <c:pt idx="9">
                  <c:v>54.45</c:v>
                </c:pt>
                <c:pt idx="10">
                  <c:v>54.45</c:v>
                </c:pt>
                <c:pt idx="11">
                  <c:v>54.45</c:v>
                </c:pt>
                <c:pt idx="12">
                  <c:v>54.45</c:v>
                </c:pt>
                <c:pt idx="13">
                  <c:v>54.45</c:v>
                </c:pt>
                <c:pt idx="14">
                  <c:v>54.45</c:v>
                </c:pt>
                <c:pt idx="15">
                  <c:v>54.45</c:v>
                </c:pt>
                <c:pt idx="16">
                  <c:v>54.45</c:v>
                </c:pt>
                <c:pt idx="17">
                  <c:v>54.45</c:v>
                </c:pt>
                <c:pt idx="18">
                  <c:v>54.45</c:v>
                </c:pt>
                <c:pt idx="19">
                  <c:v>54.45</c:v>
                </c:pt>
                <c:pt idx="20">
                  <c:v>54.45</c:v>
                </c:pt>
                <c:pt idx="21">
                  <c:v>54.45</c:v>
                </c:pt>
                <c:pt idx="22">
                  <c:v>54.45</c:v>
                </c:pt>
                <c:pt idx="23">
                  <c:v>54.45</c:v>
                </c:pt>
                <c:pt idx="24">
                  <c:v>54.45</c:v>
                </c:pt>
                <c:pt idx="25">
                  <c:v>54.45</c:v>
                </c:pt>
                <c:pt idx="26">
                  <c:v>54.45</c:v>
                </c:pt>
                <c:pt idx="27">
                  <c:v>54.45</c:v>
                </c:pt>
                <c:pt idx="28">
                  <c:v>54.45</c:v>
                </c:pt>
                <c:pt idx="29">
                  <c:v>54.45</c:v>
                </c:pt>
                <c:pt idx="30">
                  <c:v>54.45</c:v>
                </c:pt>
                <c:pt idx="31">
                  <c:v>54.45</c:v>
                </c:pt>
                <c:pt idx="32">
                  <c:v>54.45</c:v>
                </c:pt>
                <c:pt idx="33">
                  <c:v>54.45</c:v>
                </c:pt>
                <c:pt idx="34">
                  <c:v>54.45</c:v>
                </c:pt>
                <c:pt idx="35">
                  <c:v>54.45</c:v>
                </c:pt>
                <c:pt idx="36">
                  <c:v>54.45</c:v>
                </c:pt>
                <c:pt idx="37">
                  <c:v>54.45</c:v>
                </c:pt>
                <c:pt idx="38">
                  <c:v>54.45</c:v>
                </c:pt>
                <c:pt idx="39">
                  <c:v>54.45</c:v>
                </c:pt>
                <c:pt idx="40">
                  <c:v>54.45</c:v>
                </c:pt>
                <c:pt idx="41">
                  <c:v>54.45</c:v>
                </c:pt>
                <c:pt idx="42">
                  <c:v>54.45</c:v>
                </c:pt>
                <c:pt idx="43">
                  <c:v>54.45</c:v>
                </c:pt>
                <c:pt idx="44">
                  <c:v>54.45</c:v>
                </c:pt>
                <c:pt idx="45">
                  <c:v>54.45</c:v>
                </c:pt>
                <c:pt idx="46">
                  <c:v>54.45</c:v>
                </c:pt>
                <c:pt idx="47">
                  <c:v>54.45</c:v>
                </c:pt>
                <c:pt idx="48">
                  <c:v>54.45</c:v>
                </c:pt>
                <c:pt idx="49">
                  <c:v>54.45</c:v>
                </c:pt>
                <c:pt idx="50">
                  <c:v>54.45</c:v>
                </c:pt>
                <c:pt idx="51">
                  <c:v>54.45</c:v>
                </c:pt>
                <c:pt idx="52">
                  <c:v>54.45</c:v>
                </c:pt>
                <c:pt idx="53">
                  <c:v>54.45</c:v>
                </c:pt>
                <c:pt idx="54">
                  <c:v>54.45</c:v>
                </c:pt>
                <c:pt idx="55">
                  <c:v>54.45</c:v>
                </c:pt>
                <c:pt idx="56">
                  <c:v>54.45</c:v>
                </c:pt>
                <c:pt idx="57">
                  <c:v>54.45</c:v>
                </c:pt>
                <c:pt idx="58">
                  <c:v>54.45</c:v>
                </c:pt>
                <c:pt idx="59">
                  <c:v>54.45</c:v>
                </c:pt>
                <c:pt idx="60">
                  <c:v>54.45</c:v>
                </c:pt>
                <c:pt idx="61">
                  <c:v>54.45</c:v>
                </c:pt>
                <c:pt idx="62">
                  <c:v>54.45</c:v>
                </c:pt>
                <c:pt idx="63">
                  <c:v>54.45</c:v>
                </c:pt>
                <c:pt idx="64">
                  <c:v>54.45</c:v>
                </c:pt>
                <c:pt idx="65">
                  <c:v>54.45</c:v>
                </c:pt>
                <c:pt idx="66">
                  <c:v>54.45</c:v>
                </c:pt>
                <c:pt idx="67">
                  <c:v>54.45</c:v>
                </c:pt>
                <c:pt idx="68">
                  <c:v>54.45</c:v>
                </c:pt>
                <c:pt idx="69">
                  <c:v>54.45</c:v>
                </c:pt>
                <c:pt idx="70">
                  <c:v>54.45</c:v>
                </c:pt>
                <c:pt idx="71">
                  <c:v>54.45</c:v>
                </c:pt>
                <c:pt idx="72">
                  <c:v>54.45</c:v>
                </c:pt>
                <c:pt idx="73">
                  <c:v>54.45</c:v>
                </c:pt>
                <c:pt idx="74">
                  <c:v>54.45</c:v>
                </c:pt>
                <c:pt idx="75">
                  <c:v>54.45</c:v>
                </c:pt>
                <c:pt idx="76">
                  <c:v>54.45</c:v>
                </c:pt>
                <c:pt idx="77">
                  <c:v>54.45</c:v>
                </c:pt>
                <c:pt idx="78">
                  <c:v>54.45</c:v>
                </c:pt>
                <c:pt idx="79">
                  <c:v>54.45</c:v>
                </c:pt>
                <c:pt idx="80">
                  <c:v>54.45</c:v>
                </c:pt>
                <c:pt idx="81">
                  <c:v>54.45</c:v>
                </c:pt>
                <c:pt idx="82">
                  <c:v>54.45</c:v>
                </c:pt>
                <c:pt idx="83">
                  <c:v>54.45</c:v>
                </c:pt>
                <c:pt idx="84">
                  <c:v>54.45</c:v>
                </c:pt>
                <c:pt idx="85">
                  <c:v>54.45</c:v>
                </c:pt>
                <c:pt idx="86">
                  <c:v>54.45</c:v>
                </c:pt>
                <c:pt idx="87">
                  <c:v>54.45</c:v>
                </c:pt>
                <c:pt idx="88">
                  <c:v>54.45</c:v>
                </c:pt>
                <c:pt idx="89">
                  <c:v>54.45</c:v>
                </c:pt>
                <c:pt idx="90">
                  <c:v>54.45</c:v>
                </c:pt>
                <c:pt idx="91">
                  <c:v>54.45</c:v>
                </c:pt>
                <c:pt idx="92">
                  <c:v>54.45</c:v>
                </c:pt>
                <c:pt idx="93">
                  <c:v>54.45</c:v>
                </c:pt>
                <c:pt idx="94">
                  <c:v>54.45</c:v>
                </c:pt>
                <c:pt idx="95">
                  <c:v>54.45</c:v>
                </c:pt>
                <c:pt idx="96">
                  <c:v>54.45</c:v>
                </c:pt>
                <c:pt idx="97">
                  <c:v>54.45</c:v>
                </c:pt>
                <c:pt idx="98">
                  <c:v>54.45</c:v>
                </c:pt>
                <c:pt idx="99">
                  <c:v>54.45</c:v>
                </c:pt>
                <c:pt idx="100">
                  <c:v>54.45</c:v>
                </c:pt>
                <c:pt idx="101">
                  <c:v>54.45</c:v>
                </c:pt>
                <c:pt idx="102">
                  <c:v>54.45</c:v>
                </c:pt>
                <c:pt idx="103">
                  <c:v>54.45</c:v>
                </c:pt>
                <c:pt idx="104">
                  <c:v>54.45</c:v>
                </c:pt>
                <c:pt idx="105">
                  <c:v>54.45</c:v>
                </c:pt>
                <c:pt idx="106">
                  <c:v>54.45</c:v>
                </c:pt>
                <c:pt idx="107">
                  <c:v>54.45</c:v>
                </c:pt>
                <c:pt idx="108">
                  <c:v>54.45</c:v>
                </c:pt>
                <c:pt idx="109">
                  <c:v>54.45</c:v>
                </c:pt>
                <c:pt idx="110">
                  <c:v>54.45</c:v>
                </c:pt>
                <c:pt idx="111">
                  <c:v>54.45</c:v>
                </c:pt>
                <c:pt idx="112">
                  <c:v>54.45</c:v>
                </c:pt>
                <c:pt idx="113">
                  <c:v>54.45</c:v>
                </c:pt>
                <c:pt idx="114">
                  <c:v>54.45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диаграмма'!$H$5:$H$119</c:f>
              <c:numCache>
                <c:formatCode>0,00</c:formatCode>
                <c:ptCount val="115"/>
                <c:pt idx="0">
                  <c:v>58.476122448979595</c:v>
                </c:pt>
                <c:pt idx="1">
                  <c:v>38.69</c:v>
                </c:pt>
                <c:pt idx="2">
                  <c:v>50.4</c:v>
                </c:pt>
                <c:pt idx="3">
                  <c:v>75</c:v>
                </c:pt>
                <c:pt idx="4">
                  <c:v>70.5</c:v>
                </c:pt>
                <c:pt idx="5">
                  <c:v>54.142857142857146</c:v>
                </c:pt>
                <c:pt idx="6">
                  <c:v>53</c:v>
                </c:pt>
                <c:pt idx="8">
                  <c:v>67.599999999999994</c:v>
                </c:pt>
                <c:pt idx="9">
                  <c:v>49.220000000000006</c:v>
                </c:pt>
                <c:pt idx="10">
                  <c:v>74.5</c:v>
                </c:pt>
                <c:pt idx="11">
                  <c:v>63.3</c:v>
                </c:pt>
                <c:pt idx="12">
                  <c:v>58.8</c:v>
                </c:pt>
                <c:pt idx="13">
                  <c:v>42.3</c:v>
                </c:pt>
                <c:pt idx="14">
                  <c:v>40</c:v>
                </c:pt>
                <c:pt idx="16">
                  <c:v>56.5</c:v>
                </c:pt>
                <c:pt idx="17">
                  <c:v>47.3</c:v>
                </c:pt>
                <c:pt idx="18">
                  <c:v>25</c:v>
                </c:pt>
                <c:pt idx="20">
                  <c:v>26.6</c:v>
                </c:pt>
                <c:pt idx="21">
                  <c:v>57.9</c:v>
                </c:pt>
                <c:pt idx="22">
                  <c:v>51.184615384615384</c:v>
                </c:pt>
                <c:pt idx="23">
                  <c:v>42.2</c:v>
                </c:pt>
                <c:pt idx="24">
                  <c:v>67</c:v>
                </c:pt>
                <c:pt idx="25">
                  <c:v>40</c:v>
                </c:pt>
                <c:pt idx="26">
                  <c:v>57</c:v>
                </c:pt>
                <c:pt idx="27">
                  <c:v>60.4</c:v>
                </c:pt>
                <c:pt idx="28">
                  <c:v>54.8</c:v>
                </c:pt>
                <c:pt idx="29">
                  <c:v>48</c:v>
                </c:pt>
                <c:pt idx="30">
                  <c:v>49.2</c:v>
                </c:pt>
                <c:pt idx="31">
                  <c:v>61.1</c:v>
                </c:pt>
                <c:pt idx="32">
                  <c:v>48.7</c:v>
                </c:pt>
                <c:pt idx="33">
                  <c:v>59</c:v>
                </c:pt>
                <c:pt idx="34">
                  <c:v>50</c:v>
                </c:pt>
                <c:pt idx="38">
                  <c:v>28</c:v>
                </c:pt>
                <c:pt idx="40">
                  <c:v>51.500000000000014</c:v>
                </c:pt>
                <c:pt idx="41">
                  <c:v>37</c:v>
                </c:pt>
                <c:pt idx="42">
                  <c:v>58.1</c:v>
                </c:pt>
                <c:pt idx="43">
                  <c:v>65</c:v>
                </c:pt>
                <c:pt idx="44">
                  <c:v>43</c:v>
                </c:pt>
                <c:pt idx="45">
                  <c:v>34.6</c:v>
                </c:pt>
                <c:pt idx="46">
                  <c:v>42</c:v>
                </c:pt>
                <c:pt idx="47">
                  <c:v>71</c:v>
                </c:pt>
                <c:pt idx="48">
                  <c:v>69.900000000000006</c:v>
                </c:pt>
                <c:pt idx="49">
                  <c:v>64</c:v>
                </c:pt>
                <c:pt idx="50">
                  <c:v>51.2</c:v>
                </c:pt>
                <c:pt idx="51">
                  <c:v>17</c:v>
                </c:pt>
                <c:pt idx="52">
                  <c:v>58.2</c:v>
                </c:pt>
                <c:pt idx="54">
                  <c:v>49.7</c:v>
                </c:pt>
                <c:pt idx="55">
                  <c:v>52.6</c:v>
                </c:pt>
                <c:pt idx="56">
                  <c:v>53.7</c:v>
                </c:pt>
                <c:pt idx="58">
                  <c:v>57</c:v>
                </c:pt>
                <c:pt idx="60">
                  <c:v>51.661538461538456</c:v>
                </c:pt>
                <c:pt idx="61">
                  <c:v>48.1</c:v>
                </c:pt>
                <c:pt idx="62">
                  <c:v>63.4</c:v>
                </c:pt>
                <c:pt idx="63">
                  <c:v>34</c:v>
                </c:pt>
                <c:pt idx="64">
                  <c:v>52</c:v>
                </c:pt>
                <c:pt idx="65">
                  <c:v>54.9</c:v>
                </c:pt>
                <c:pt idx="66">
                  <c:v>30</c:v>
                </c:pt>
                <c:pt idx="67">
                  <c:v>58</c:v>
                </c:pt>
                <c:pt idx="68">
                  <c:v>38.799999999999997</c:v>
                </c:pt>
                <c:pt idx="69">
                  <c:v>56.9</c:v>
                </c:pt>
                <c:pt idx="70">
                  <c:v>85</c:v>
                </c:pt>
                <c:pt idx="71">
                  <c:v>54</c:v>
                </c:pt>
                <c:pt idx="72">
                  <c:v>38.5</c:v>
                </c:pt>
                <c:pt idx="74">
                  <c:v>58</c:v>
                </c:pt>
                <c:pt idx="75">
                  <c:v>51.242000000000012</c:v>
                </c:pt>
                <c:pt idx="76">
                  <c:v>56.7</c:v>
                </c:pt>
                <c:pt idx="77">
                  <c:v>47.67</c:v>
                </c:pt>
                <c:pt idx="78">
                  <c:v>48.42</c:v>
                </c:pt>
                <c:pt idx="79">
                  <c:v>60.48</c:v>
                </c:pt>
                <c:pt idx="80">
                  <c:v>56.44</c:v>
                </c:pt>
                <c:pt idx="81">
                  <c:v>63.15</c:v>
                </c:pt>
                <c:pt idx="82">
                  <c:v>53.5</c:v>
                </c:pt>
                <c:pt idx="83">
                  <c:v>53.21</c:v>
                </c:pt>
                <c:pt idx="84">
                  <c:v>55.64</c:v>
                </c:pt>
                <c:pt idx="85">
                  <c:v>43.64</c:v>
                </c:pt>
                <c:pt idx="86">
                  <c:v>70.2</c:v>
                </c:pt>
                <c:pt idx="87">
                  <c:v>55.74</c:v>
                </c:pt>
                <c:pt idx="88">
                  <c:v>54.6</c:v>
                </c:pt>
                <c:pt idx="89">
                  <c:v>51.75</c:v>
                </c:pt>
                <c:pt idx="90">
                  <c:v>56.26</c:v>
                </c:pt>
                <c:pt idx="91">
                  <c:v>47.88</c:v>
                </c:pt>
                <c:pt idx="92">
                  <c:v>52.38</c:v>
                </c:pt>
                <c:pt idx="93">
                  <c:v>58</c:v>
                </c:pt>
                <c:pt idx="94">
                  <c:v>64.5</c:v>
                </c:pt>
                <c:pt idx="95">
                  <c:v>50.5</c:v>
                </c:pt>
                <c:pt idx="96">
                  <c:v>49</c:v>
                </c:pt>
                <c:pt idx="97">
                  <c:v>41.43</c:v>
                </c:pt>
                <c:pt idx="98">
                  <c:v>60.42</c:v>
                </c:pt>
                <c:pt idx="99">
                  <c:v>35</c:v>
                </c:pt>
                <c:pt idx="100">
                  <c:v>25.89</c:v>
                </c:pt>
                <c:pt idx="101">
                  <c:v>43</c:v>
                </c:pt>
                <c:pt idx="102">
                  <c:v>45.88</c:v>
                </c:pt>
                <c:pt idx="103">
                  <c:v>46.23</c:v>
                </c:pt>
                <c:pt idx="104">
                  <c:v>24.25</c:v>
                </c:pt>
                <c:pt idx="105">
                  <c:v>65.5</c:v>
                </c:pt>
                <c:pt idx="106">
                  <c:v>54.536468635531136</c:v>
                </c:pt>
                <c:pt idx="107">
                  <c:v>53.75</c:v>
                </c:pt>
                <c:pt idx="108">
                  <c:v>59.846153846153847</c:v>
                </c:pt>
                <c:pt idx="109">
                  <c:v>58</c:v>
                </c:pt>
                <c:pt idx="110">
                  <c:v>69.3</c:v>
                </c:pt>
                <c:pt idx="111">
                  <c:v>49.17</c:v>
                </c:pt>
                <c:pt idx="112">
                  <c:v>54.8</c:v>
                </c:pt>
                <c:pt idx="113">
                  <c:v>60.238095238095241</c:v>
                </c:pt>
                <c:pt idx="114">
                  <c:v>31.1875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диаграмма'!$M$5:$M$119</c:f>
              <c:numCache>
                <c:formatCode>0,00</c:formatCode>
                <c:ptCount val="115"/>
                <c:pt idx="0">
                  <c:v>56.73</c:v>
                </c:pt>
                <c:pt idx="1">
                  <c:v>56.73</c:v>
                </c:pt>
                <c:pt idx="2">
                  <c:v>56.73</c:v>
                </c:pt>
                <c:pt idx="3">
                  <c:v>56.73</c:v>
                </c:pt>
                <c:pt idx="4">
                  <c:v>56.73</c:v>
                </c:pt>
                <c:pt idx="5">
                  <c:v>56.73</c:v>
                </c:pt>
                <c:pt idx="6">
                  <c:v>56.73</c:v>
                </c:pt>
                <c:pt idx="7">
                  <c:v>56.73</c:v>
                </c:pt>
                <c:pt idx="8">
                  <c:v>56.73</c:v>
                </c:pt>
                <c:pt idx="9">
                  <c:v>56.73</c:v>
                </c:pt>
                <c:pt idx="10">
                  <c:v>56.73</c:v>
                </c:pt>
                <c:pt idx="11">
                  <c:v>56.73</c:v>
                </c:pt>
                <c:pt idx="12">
                  <c:v>56.73</c:v>
                </c:pt>
                <c:pt idx="13">
                  <c:v>56.73</c:v>
                </c:pt>
                <c:pt idx="14">
                  <c:v>56.73</c:v>
                </c:pt>
                <c:pt idx="15">
                  <c:v>56.73</c:v>
                </c:pt>
                <c:pt idx="16">
                  <c:v>56.73</c:v>
                </c:pt>
                <c:pt idx="17">
                  <c:v>56.73</c:v>
                </c:pt>
                <c:pt idx="18">
                  <c:v>56.73</c:v>
                </c:pt>
                <c:pt idx="19">
                  <c:v>56.73</c:v>
                </c:pt>
                <c:pt idx="20">
                  <c:v>56.73</c:v>
                </c:pt>
                <c:pt idx="21">
                  <c:v>56.73</c:v>
                </c:pt>
                <c:pt idx="22">
                  <c:v>56.73</c:v>
                </c:pt>
                <c:pt idx="23">
                  <c:v>56.73</c:v>
                </c:pt>
                <c:pt idx="24">
                  <c:v>56.73</c:v>
                </c:pt>
                <c:pt idx="25">
                  <c:v>56.73</c:v>
                </c:pt>
                <c:pt idx="26">
                  <c:v>56.73</c:v>
                </c:pt>
                <c:pt idx="27">
                  <c:v>56.73</c:v>
                </c:pt>
                <c:pt idx="28">
                  <c:v>56.73</c:v>
                </c:pt>
                <c:pt idx="29">
                  <c:v>56.73</c:v>
                </c:pt>
                <c:pt idx="30">
                  <c:v>56.73</c:v>
                </c:pt>
                <c:pt idx="31">
                  <c:v>56.73</c:v>
                </c:pt>
                <c:pt idx="32">
                  <c:v>56.73</c:v>
                </c:pt>
                <c:pt idx="33">
                  <c:v>56.73</c:v>
                </c:pt>
                <c:pt idx="34">
                  <c:v>56.73</c:v>
                </c:pt>
                <c:pt idx="35">
                  <c:v>56.73</c:v>
                </c:pt>
                <c:pt idx="36">
                  <c:v>56.73</c:v>
                </c:pt>
                <c:pt idx="37">
                  <c:v>56.73</c:v>
                </c:pt>
                <c:pt idx="38">
                  <c:v>56.73</c:v>
                </c:pt>
                <c:pt idx="39">
                  <c:v>56.73</c:v>
                </c:pt>
                <c:pt idx="40">
                  <c:v>56.73</c:v>
                </c:pt>
                <c:pt idx="41">
                  <c:v>56.73</c:v>
                </c:pt>
                <c:pt idx="42">
                  <c:v>56.73</c:v>
                </c:pt>
                <c:pt idx="43">
                  <c:v>56.73</c:v>
                </c:pt>
                <c:pt idx="44">
                  <c:v>56.73</c:v>
                </c:pt>
                <c:pt idx="45">
                  <c:v>56.73</c:v>
                </c:pt>
                <c:pt idx="46">
                  <c:v>56.73</c:v>
                </c:pt>
                <c:pt idx="47">
                  <c:v>56.73</c:v>
                </c:pt>
                <c:pt idx="48">
                  <c:v>56.73</c:v>
                </c:pt>
                <c:pt idx="49">
                  <c:v>56.73</c:v>
                </c:pt>
                <c:pt idx="50">
                  <c:v>56.73</c:v>
                </c:pt>
                <c:pt idx="51">
                  <c:v>56.73</c:v>
                </c:pt>
                <c:pt idx="52">
                  <c:v>56.73</c:v>
                </c:pt>
                <c:pt idx="53">
                  <c:v>56.73</c:v>
                </c:pt>
                <c:pt idx="54">
                  <c:v>56.73</c:v>
                </c:pt>
                <c:pt idx="55">
                  <c:v>56.73</c:v>
                </c:pt>
                <c:pt idx="56">
                  <c:v>56.73</c:v>
                </c:pt>
                <c:pt idx="57">
                  <c:v>56.73</c:v>
                </c:pt>
                <c:pt idx="58">
                  <c:v>56.73</c:v>
                </c:pt>
                <c:pt idx="59">
                  <c:v>56.73</c:v>
                </c:pt>
                <c:pt idx="60">
                  <c:v>56.73</c:v>
                </c:pt>
                <c:pt idx="61">
                  <c:v>56.73</c:v>
                </c:pt>
                <c:pt idx="62">
                  <c:v>56.73</c:v>
                </c:pt>
                <c:pt idx="63">
                  <c:v>56.73</c:v>
                </c:pt>
                <c:pt idx="64">
                  <c:v>56.73</c:v>
                </c:pt>
                <c:pt idx="65">
                  <c:v>56.73</c:v>
                </c:pt>
                <c:pt idx="66">
                  <c:v>56.73</c:v>
                </c:pt>
                <c:pt idx="67">
                  <c:v>56.73</c:v>
                </c:pt>
                <c:pt idx="68">
                  <c:v>56.73</c:v>
                </c:pt>
                <c:pt idx="69">
                  <c:v>56.73</c:v>
                </c:pt>
                <c:pt idx="70">
                  <c:v>56.73</c:v>
                </c:pt>
                <c:pt idx="71">
                  <c:v>56.73</c:v>
                </c:pt>
                <c:pt idx="72">
                  <c:v>56.73</c:v>
                </c:pt>
                <c:pt idx="73">
                  <c:v>56.73</c:v>
                </c:pt>
                <c:pt idx="74">
                  <c:v>56.73</c:v>
                </c:pt>
                <c:pt idx="75">
                  <c:v>56.73</c:v>
                </c:pt>
                <c:pt idx="76">
                  <c:v>56.73</c:v>
                </c:pt>
                <c:pt idx="77">
                  <c:v>56.73</c:v>
                </c:pt>
                <c:pt idx="78">
                  <c:v>56.73</c:v>
                </c:pt>
                <c:pt idx="79">
                  <c:v>56.73</c:v>
                </c:pt>
                <c:pt idx="80">
                  <c:v>56.73</c:v>
                </c:pt>
                <c:pt idx="81">
                  <c:v>56.73</c:v>
                </c:pt>
                <c:pt idx="82">
                  <c:v>56.73</c:v>
                </c:pt>
                <c:pt idx="83">
                  <c:v>56.73</c:v>
                </c:pt>
                <c:pt idx="84">
                  <c:v>56.73</c:v>
                </c:pt>
                <c:pt idx="85">
                  <c:v>56.73</c:v>
                </c:pt>
                <c:pt idx="86">
                  <c:v>56.73</c:v>
                </c:pt>
                <c:pt idx="87">
                  <c:v>56.73</c:v>
                </c:pt>
                <c:pt idx="88">
                  <c:v>56.73</c:v>
                </c:pt>
                <c:pt idx="89">
                  <c:v>56.73</c:v>
                </c:pt>
                <c:pt idx="90">
                  <c:v>56.73</c:v>
                </c:pt>
                <c:pt idx="91">
                  <c:v>56.73</c:v>
                </c:pt>
                <c:pt idx="92">
                  <c:v>56.73</c:v>
                </c:pt>
                <c:pt idx="93">
                  <c:v>56.73</c:v>
                </c:pt>
                <c:pt idx="94">
                  <c:v>56.73</c:v>
                </c:pt>
                <c:pt idx="95">
                  <c:v>56.73</c:v>
                </c:pt>
                <c:pt idx="96">
                  <c:v>56.73</c:v>
                </c:pt>
                <c:pt idx="97">
                  <c:v>56.73</c:v>
                </c:pt>
                <c:pt idx="98">
                  <c:v>56.73</c:v>
                </c:pt>
                <c:pt idx="99">
                  <c:v>56.73</c:v>
                </c:pt>
                <c:pt idx="100">
                  <c:v>56.73</c:v>
                </c:pt>
                <c:pt idx="101">
                  <c:v>56.73</c:v>
                </c:pt>
                <c:pt idx="102">
                  <c:v>56.73</c:v>
                </c:pt>
                <c:pt idx="103">
                  <c:v>56.73</c:v>
                </c:pt>
                <c:pt idx="104">
                  <c:v>56.73</c:v>
                </c:pt>
                <c:pt idx="105">
                  <c:v>56.73</c:v>
                </c:pt>
                <c:pt idx="106">
                  <c:v>56.73</c:v>
                </c:pt>
                <c:pt idx="107">
                  <c:v>56.73</c:v>
                </c:pt>
                <c:pt idx="108">
                  <c:v>56.73</c:v>
                </c:pt>
                <c:pt idx="109">
                  <c:v>56.73</c:v>
                </c:pt>
                <c:pt idx="110">
                  <c:v>56.73</c:v>
                </c:pt>
                <c:pt idx="111">
                  <c:v>56.73</c:v>
                </c:pt>
                <c:pt idx="112">
                  <c:v>56.73</c:v>
                </c:pt>
                <c:pt idx="113">
                  <c:v>56.73</c:v>
                </c:pt>
                <c:pt idx="114">
                  <c:v>56.73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диаграмма'!$L$5:$L$119</c:f>
              <c:numCache>
                <c:formatCode>0,00</c:formatCode>
                <c:ptCount val="115"/>
                <c:pt idx="0">
                  <c:v>56.684557109557105</c:v>
                </c:pt>
                <c:pt idx="1">
                  <c:v>50.928571428571431</c:v>
                </c:pt>
                <c:pt idx="2">
                  <c:v>52.8</c:v>
                </c:pt>
                <c:pt idx="3">
                  <c:v>58.666666666666664</c:v>
                </c:pt>
                <c:pt idx="4">
                  <c:v>78.25</c:v>
                </c:pt>
                <c:pt idx="5">
                  <c:v>60.863636363636367</c:v>
                </c:pt>
                <c:pt idx="6">
                  <c:v>56.55</c:v>
                </c:pt>
                <c:pt idx="7">
                  <c:v>30.571428571428573</c:v>
                </c:pt>
                <c:pt idx="8">
                  <c:v>64.84615384615384</c:v>
                </c:pt>
                <c:pt idx="9">
                  <c:v>51.410000000000004</c:v>
                </c:pt>
                <c:pt idx="10">
                  <c:v>66.599999999999994</c:v>
                </c:pt>
                <c:pt idx="11">
                  <c:v>73</c:v>
                </c:pt>
                <c:pt idx="12">
                  <c:v>71.3</c:v>
                </c:pt>
                <c:pt idx="13">
                  <c:v>31</c:v>
                </c:pt>
                <c:pt idx="14">
                  <c:v>47.8</c:v>
                </c:pt>
                <c:pt idx="15">
                  <c:v>27.5</c:v>
                </c:pt>
                <c:pt idx="16">
                  <c:v>45.3</c:v>
                </c:pt>
                <c:pt idx="17">
                  <c:v>41.9</c:v>
                </c:pt>
                <c:pt idx="18">
                  <c:v>48.5</c:v>
                </c:pt>
                <c:pt idx="19">
                  <c:v>61.2</c:v>
                </c:pt>
                <c:pt idx="22">
                  <c:v>52.166666666666664</c:v>
                </c:pt>
                <c:pt idx="23">
                  <c:v>47.8</c:v>
                </c:pt>
                <c:pt idx="24">
                  <c:v>54.2</c:v>
                </c:pt>
                <c:pt idx="25">
                  <c:v>35.5</c:v>
                </c:pt>
                <c:pt idx="26">
                  <c:v>56.5</c:v>
                </c:pt>
                <c:pt idx="27">
                  <c:v>67.2</c:v>
                </c:pt>
                <c:pt idx="28">
                  <c:v>60</c:v>
                </c:pt>
                <c:pt idx="29">
                  <c:v>46.2</c:v>
                </c:pt>
                <c:pt idx="30">
                  <c:v>33.4</c:v>
                </c:pt>
                <c:pt idx="31">
                  <c:v>57.2</c:v>
                </c:pt>
                <c:pt idx="32">
                  <c:v>65.3</c:v>
                </c:pt>
                <c:pt idx="33">
                  <c:v>52</c:v>
                </c:pt>
                <c:pt idx="34">
                  <c:v>47.3</c:v>
                </c:pt>
                <c:pt idx="35">
                  <c:v>56.7</c:v>
                </c:pt>
                <c:pt idx="38">
                  <c:v>56.5</c:v>
                </c:pt>
                <c:pt idx="39">
                  <c:v>46.7</c:v>
                </c:pt>
                <c:pt idx="40">
                  <c:v>54.268750000000004</c:v>
                </c:pt>
                <c:pt idx="41">
                  <c:v>65.7</c:v>
                </c:pt>
                <c:pt idx="42">
                  <c:v>47.3</c:v>
                </c:pt>
                <c:pt idx="43">
                  <c:v>61.5</c:v>
                </c:pt>
                <c:pt idx="44">
                  <c:v>49.4</c:v>
                </c:pt>
                <c:pt idx="45">
                  <c:v>49.8</c:v>
                </c:pt>
                <c:pt idx="46">
                  <c:v>59</c:v>
                </c:pt>
                <c:pt idx="47">
                  <c:v>68</c:v>
                </c:pt>
                <c:pt idx="48">
                  <c:v>65.8</c:v>
                </c:pt>
                <c:pt idx="49">
                  <c:v>56.7</c:v>
                </c:pt>
                <c:pt idx="50">
                  <c:v>29.3</c:v>
                </c:pt>
                <c:pt idx="51">
                  <c:v>0</c:v>
                </c:pt>
                <c:pt idx="52">
                  <c:v>58.5</c:v>
                </c:pt>
                <c:pt idx="54">
                  <c:v>63.5</c:v>
                </c:pt>
                <c:pt idx="55">
                  <c:v>68.2</c:v>
                </c:pt>
                <c:pt idx="56">
                  <c:v>73.599999999999994</c:v>
                </c:pt>
                <c:pt idx="58">
                  <c:v>52</c:v>
                </c:pt>
                <c:pt idx="60">
                  <c:v>51.35</c:v>
                </c:pt>
                <c:pt idx="61">
                  <c:v>60</c:v>
                </c:pt>
                <c:pt idx="62">
                  <c:v>58.8</c:v>
                </c:pt>
                <c:pt idx="63">
                  <c:v>34.6</c:v>
                </c:pt>
                <c:pt idx="64">
                  <c:v>59</c:v>
                </c:pt>
                <c:pt idx="65">
                  <c:v>67.3</c:v>
                </c:pt>
                <c:pt idx="66">
                  <c:v>69</c:v>
                </c:pt>
                <c:pt idx="67">
                  <c:v>63</c:v>
                </c:pt>
                <c:pt idx="68">
                  <c:v>28.6</c:v>
                </c:pt>
                <c:pt idx="69">
                  <c:v>69</c:v>
                </c:pt>
                <c:pt idx="70">
                  <c:v>36.6</c:v>
                </c:pt>
                <c:pt idx="71">
                  <c:v>45</c:v>
                </c:pt>
                <c:pt idx="72">
                  <c:v>63</c:v>
                </c:pt>
                <c:pt idx="73">
                  <c:v>10</c:v>
                </c:pt>
                <c:pt idx="74">
                  <c:v>55</c:v>
                </c:pt>
                <c:pt idx="75">
                  <c:v>50.789285714285718</c:v>
                </c:pt>
                <c:pt idx="76">
                  <c:v>70.400000000000006</c:v>
                </c:pt>
                <c:pt idx="77">
                  <c:v>38</c:v>
                </c:pt>
                <c:pt idx="78">
                  <c:v>55</c:v>
                </c:pt>
                <c:pt idx="79">
                  <c:v>63.8</c:v>
                </c:pt>
                <c:pt idx="80">
                  <c:v>16</c:v>
                </c:pt>
                <c:pt idx="81">
                  <c:v>65.3</c:v>
                </c:pt>
                <c:pt idx="82">
                  <c:v>45</c:v>
                </c:pt>
                <c:pt idx="83">
                  <c:v>59</c:v>
                </c:pt>
                <c:pt idx="84">
                  <c:v>64</c:v>
                </c:pt>
                <c:pt idx="85">
                  <c:v>59</c:v>
                </c:pt>
                <c:pt idx="86">
                  <c:v>73.3</c:v>
                </c:pt>
                <c:pt idx="87">
                  <c:v>45</c:v>
                </c:pt>
                <c:pt idx="88">
                  <c:v>43</c:v>
                </c:pt>
                <c:pt idx="89">
                  <c:v>56</c:v>
                </c:pt>
                <c:pt idx="90">
                  <c:v>68</c:v>
                </c:pt>
                <c:pt idx="91">
                  <c:v>66.599999999999994</c:v>
                </c:pt>
                <c:pt idx="92">
                  <c:v>65</c:v>
                </c:pt>
                <c:pt idx="93">
                  <c:v>37</c:v>
                </c:pt>
                <c:pt idx="95">
                  <c:v>39.5</c:v>
                </c:pt>
                <c:pt idx="96">
                  <c:v>50.5</c:v>
                </c:pt>
                <c:pt idx="97">
                  <c:v>41</c:v>
                </c:pt>
                <c:pt idx="98">
                  <c:v>58.3</c:v>
                </c:pt>
                <c:pt idx="99">
                  <c:v>39.700000000000003</c:v>
                </c:pt>
                <c:pt idx="100">
                  <c:v>14</c:v>
                </c:pt>
                <c:pt idx="101">
                  <c:v>47</c:v>
                </c:pt>
                <c:pt idx="102">
                  <c:v>32.200000000000003</c:v>
                </c:pt>
                <c:pt idx="103">
                  <c:v>64.5</c:v>
                </c:pt>
                <c:pt idx="105">
                  <c:v>46</c:v>
                </c:pt>
                <c:pt idx="106">
                  <c:v>52.541890784653944</c:v>
                </c:pt>
                <c:pt idx="107">
                  <c:v>49.333333333333336</c:v>
                </c:pt>
                <c:pt idx="108">
                  <c:v>48.06666666666667</c:v>
                </c:pt>
                <c:pt idx="109">
                  <c:v>65.785714285714292</c:v>
                </c:pt>
                <c:pt idx="110">
                  <c:v>68.333333333333329</c:v>
                </c:pt>
                <c:pt idx="111">
                  <c:v>40.285714285714285</c:v>
                </c:pt>
                <c:pt idx="112">
                  <c:v>36.684210526315788</c:v>
                </c:pt>
                <c:pt idx="113">
                  <c:v>60.846153846153847</c:v>
                </c:pt>
                <c:pt idx="114">
                  <c:v>51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диаграмма'!$Q$5:$Q$119</c:f>
              <c:numCache>
                <c:formatCode>0,00</c:formatCode>
                <c:ptCount val="115"/>
                <c:pt idx="0">
                  <c:v>60.3</c:v>
                </c:pt>
                <c:pt idx="1">
                  <c:v>60.3</c:v>
                </c:pt>
                <c:pt idx="2">
                  <c:v>60.3</c:v>
                </c:pt>
                <c:pt idx="3">
                  <c:v>60.3</c:v>
                </c:pt>
                <c:pt idx="4">
                  <c:v>60.3</c:v>
                </c:pt>
                <c:pt idx="5">
                  <c:v>60.3</c:v>
                </c:pt>
                <c:pt idx="6">
                  <c:v>60.3</c:v>
                </c:pt>
                <c:pt idx="7">
                  <c:v>60.3</c:v>
                </c:pt>
                <c:pt idx="8">
                  <c:v>60.3</c:v>
                </c:pt>
                <c:pt idx="9">
                  <c:v>60.3</c:v>
                </c:pt>
                <c:pt idx="10">
                  <c:v>60.3</c:v>
                </c:pt>
                <c:pt idx="11">
                  <c:v>60.3</c:v>
                </c:pt>
                <c:pt idx="12">
                  <c:v>60.3</c:v>
                </c:pt>
                <c:pt idx="13">
                  <c:v>60.3</c:v>
                </c:pt>
                <c:pt idx="14">
                  <c:v>60.3</c:v>
                </c:pt>
                <c:pt idx="15">
                  <c:v>60.3</c:v>
                </c:pt>
                <c:pt idx="16">
                  <c:v>60.3</c:v>
                </c:pt>
                <c:pt idx="17">
                  <c:v>60.3</c:v>
                </c:pt>
                <c:pt idx="18">
                  <c:v>60.3</c:v>
                </c:pt>
                <c:pt idx="19">
                  <c:v>60.3</c:v>
                </c:pt>
                <c:pt idx="20">
                  <c:v>60.3</c:v>
                </c:pt>
                <c:pt idx="21">
                  <c:v>60.3</c:v>
                </c:pt>
                <c:pt idx="22">
                  <c:v>60.3</c:v>
                </c:pt>
                <c:pt idx="23">
                  <c:v>60.3</c:v>
                </c:pt>
                <c:pt idx="24">
                  <c:v>60.3</c:v>
                </c:pt>
                <c:pt idx="25">
                  <c:v>60.3</c:v>
                </c:pt>
                <c:pt idx="26">
                  <c:v>60.3</c:v>
                </c:pt>
                <c:pt idx="27">
                  <c:v>60.3</c:v>
                </c:pt>
                <c:pt idx="28">
                  <c:v>60.3</c:v>
                </c:pt>
                <c:pt idx="29">
                  <c:v>60.3</c:v>
                </c:pt>
                <c:pt idx="30">
                  <c:v>60.3</c:v>
                </c:pt>
                <c:pt idx="31">
                  <c:v>60.3</c:v>
                </c:pt>
                <c:pt idx="32">
                  <c:v>60.3</c:v>
                </c:pt>
                <c:pt idx="33">
                  <c:v>60.3</c:v>
                </c:pt>
                <c:pt idx="34">
                  <c:v>60.3</c:v>
                </c:pt>
                <c:pt idx="35">
                  <c:v>60.3</c:v>
                </c:pt>
                <c:pt idx="36">
                  <c:v>60.3</c:v>
                </c:pt>
                <c:pt idx="37">
                  <c:v>60.3</c:v>
                </c:pt>
                <c:pt idx="38">
                  <c:v>60.3</c:v>
                </c:pt>
                <c:pt idx="39">
                  <c:v>60.3</c:v>
                </c:pt>
                <c:pt idx="40">
                  <c:v>60.3</c:v>
                </c:pt>
                <c:pt idx="41">
                  <c:v>60.3</c:v>
                </c:pt>
                <c:pt idx="42">
                  <c:v>60.3</c:v>
                </c:pt>
                <c:pt idx="43">
                  <c:v>60.3</c:v>
                </c:pt>
                <c:pt idx="44">
                  <c:v>60.3</c:v>
                </c:pt>
                <c:pt idx="45">
                  <c:v>60.3</c:v>
                </c:pt>
                <c:pt idx="46">
                  <c:v>60.3</c:v>
                </c:pt>
                <c:pt idx="47">
                  <c:v>60.3</c:v>
                </c:pt>
                <c:pt idx="48">
                  <c:v>60.3</c:v>
                </c:pt>
                <c:pt idx="49">
                  <c:v>60.3</c:v>
                </c:pt>
                <c:pt idx="50">
                  <c:v>60.3</c:v>
                </c:pt>
                <c:pt idx="51">
                  <c:v>60.3</c:v>
                </c:pt>
                <c:pt idx="52">
                  <c:v>60.3</c:v>
                </c:pt>
                <c:pt idx="53">
                  <c:v>60.3</c:v>
                </c:pt>
                <c:pt idx="54">
                  <c:v>60.3</c:v>
                </c:pt>
                <c:pt idx="55">
                  <c:v>60.3</c:v>
                </c:pt>
                <c:pt idx="56">
                  <c:v>60.3</c:v>
                </c:pt>
                <c:pt idx="57">
                  <c:v>60.3</c:v>
                </c:pt>
                <c:pt idx="58">
                  <c:v>60.3</c:v>
                </c:pt>
                <c:pt idx="59">
                  <c:v>60.3</c:v>
                </c:pt>
                <c:pt idx="60">
                  <c:v>60.3</c:v>
                </c:pt>
                <c:pt idx="61">
                  <c:v>60.3</c:v>
                </c:pt>
                <c:pt idx="62">
                  <c:v>60.3</c:v>
                </c:pt>
                <c:pt idx="63">
                  <c:v>60.3</c:v>
                </c:pt>
                <c:pt idx="64">
                  <c:v>60.3</c:v>
                </c:pt>
                <c:pt idx="65">
                  <c:v>60.3</c:v>
                </c:pt>
                <c:pt idx="66">
                  <c:v>60.3</c:v>
                </c:pt>
                <c:pt idx="67">
                  <c:v>60.3</c:v>
                </c:pt>
                <c:pt idx="68">
                  <c:v>60.3</c:v>
                </c:pt>
                <c:pt idx="69">
                  <c:v>60.3</c:v>
                </c:pt>
                <c:pt idx="70">
                  <c:v>60.3</c:v>
                </c:pt>
                <c:pt idx="71">
                  <c:v>60.3</c:v>
                </c:pt>
                <c:pt idx="72">
                  <c:v>60.3</c:v>
                </c:pt>
                <c:pt idx="73">
                  <c:v>60.3</c:v>
                </c:pt>
                <c:pt idx="74">
                  <c:v>60.3</c:v>
                </c:pt>
                <c:pt idx="75">
                  <c:v>60.3</c:v>
                </c:pt>
                <c:pt idx="76">
                  <c:v>60.3</c:v>
                </c:pt>
                <c:pt idx="77">
                  <c:v>60.3</c:v>
                </c:pt>
                <c:pt idx="78">
                  <c:v>60.3</c:v>
                </c:pt>
                <c:pt idx="79">
                  <c:v>60.3</c:v>
                </c:pt>
                <c:pt idx="80">
                  <c:v>60.3</c:v>
                </c:pt>
                <c:pt idx="81">
                  <c:v>60.3</c:v>
                </c:pt>
                <c:pt idx="82">
                  <c:v>60.3</c:v>
                </c:pt>
                <c:pt idx="83">
                  <c:v>60.3</c:v>
                </c:pt>
                <c:pt idx="84">
                  <c:v>60.3</c:v>
                </c:pt>
                <c:pt idx="85">
                  <c:v>60.3</c:v>
                </c:pt>
                <c:pt idx="86">
                  <c:v>60.3</c:v>
                </c:pt>
                <c:pt idx="87">
                  <c:v>60.3</c:v>
                </c:pt>
                <c:pt idx="88">
                  <c:v>60.3</c:v>
                </c:pt>
                <c:pt idx="89">
                  <c:v>60.3</c:v>
                </c:pt>
                <c:pt idx="90">
                  <c:v>60.3</c:v>
                </c:pt>
                <c:pt idx="91">
                  <c:v>60.3</c:v>
                </c:pt>
                <c:pt idx="92">
                  <c:v>60.3</c:v>
                </c:pt>
                <c:pt idx="93">
                  <c:v>60.3</c:v>
                </c:pt>
                <c:pt idx="94">
                  <c:v>60.3</c:v>
                </c:pt>
                <c:pt idx="95">
                  <c:v>60.3</c:v>
                </c:pt>
                <c:pt idx="96">
                  <c:v>60.3</c:v>
                </c:pt>
                <c:pt idx="97">
                  <c:v>60.3</c:v>
                </c:pt>
                <c:pt idx="98">
                  <c:v>60.3</c:v>
                </c:pt>
                <c:pt idx="99">
                  <c:v>60.3</c:v>
                </c:pt>
                <c:pt idx="100">
                  <c:v>60.3</c:v>
                </c:pt>
                <c:pt idx="101">
                  <c:v>60.3</c:v>
                </c:pt>
                <c:pt idx="102">
                  <c:v>60.3</c:v>
                </c:pt>
                <c:pt idx="103">
                  <c:v>60.3</c:v>
                </c:pt>
                <c:pt idx="104">
                  <c:v>60.3</c:v>
                </c:pt>
                <c:pt idx="105">
                  <c:v>60.3</c:v>
                </c:pt>
                <c:pt idx="106">
                  <c:v>60.3</c:v>
                </c:pt>
                <c:pt idx="107">
                  <c:v>60.3</c:v>
                </c:pt>
                <c:pt idx="108">
                  <c:v>60.3</c:v>
                </c:pt>
                <c:pt idx="109">
                  <c:v>60.3</c:v>
                </c:pt>
                <c:pt idx="110">
                  <c:v>60.3</c:v>
                </c:pt>
                <c:pt idx="111">
                  <c:v>60.3</c:v>
                </c:pt>
                <c:pt idx="112">
                  <c:v>60.3</c:v>
                </c:pt>
                <c:pt idx="113">
                  <c:v>60.3</c:v>
                </c:pt>
                <c:pt idx="114">
                  <c:v>60.3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'Информ-11 диаграмма'!$B$5:$B$119</c:f>
              <c:strCache>
                <c:ptCount val="115"/>
                <c:pt idx="0">
                  <c:v>ЖЕЛЕЗНОДОРОЖНЫЙ РАЙОН</c:v>
                </c:pt>
                <c:pt idx="1">
                  <c:v>МАОУ СШ № 32</c:v>
                </c:pt>
                <c:pt idx="2">
                  <c:v>МАОУ СШ № 12</c:v>
                </c:pt>
                <c:pt idx="3">
                  <c:v>МАОУ СШ № 19</c:v>
                </c:pt>
                <c:pt idx="4">
                  <c:v>МАОУ Лицей № 7 </c:v>
                </c:pt>
                <c:pt idx="5">
                  <c:v>МАОУ Гимназия № 8</c:v>
                </c:pt>
                <c:pt idx="6">
                  <c:v>МАОУ Гимназия № 9</c:v>
                </c:pt>
                <c:pt idx="7">
                  <c:v>МБОУ СШ № 86 </c:v>
                </c:pt>
                <c:pt idx="8">
                  <c:v>МАОУ Лицей № 28</c:v>
                </c:pt>
                <c:pt idx="9">
                  <c:v>КИРОВСКИЙ РАЙОН</c:v>
                </c:pt>
                <c:pt idx="10">
                  <c:v>МАОУ Лицей № 6 "Перспектива"</c:v>
                </c:pt>
                <c:pt idx="11">
                  <c:v>МАОУ Гимназия № 10</c:v>
                </c:pt>
                <c:pt idx="12">
                  <c:v>МАОУ Лицей № 11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СШ № 81</c:v>
                </c:pt>
                <c:pt idx="16">
                  <c:v>МАОУ СШ № 46</c:v>
                </c:pt>
                <c:pt idx="17">
                  <c:v>МАОУ СШ № 90</c:v>
                </c:pt>
                <c:pt idx="18">
                  <c:v>МАОУ СШ № 8 "Созидание"</c:v>
                </c:pt>
                <c:pt idx="19">
                  <c:v>МАОУ СШ № 135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ЛЕНИНСКИЙ РАЙОН</c:v>
                </c:pt>
                <c:pt idx="23">
                  <c:v>МАОУ СШ № 53</c:v>
                </c:pt>
                <c:pt idx="24">
                  <c:v>МАОУ Лицей № 3</c:v>
                </c:pt>
                <c:pt idx="25">
                  <c:v>МБОУ СШ № 79</c:v>
                </c:pt>
                <c:pt idx="26">
                  <c:v>МБОУ СШ № 94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МБОУ СШ № 64</c:v>
                </c:pt>
                <c:pt idx="32">
                  <c:v>МАОУ Гимназия № 15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31</c:v>
                </c:pt>
                <c:pt idx="36">
                  <c:v>МАОУ СШ № 16</c:v>
                </c:pt>
                <c:pt idx="37">
                  <c:v>МАОУ СШ № 50</c:v>
                </c:pt>
                <c:pt idx="38">
                  <c:v>МАОУ СШ № 65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СШ № 84</c:v>
                </c:pt>
                <c:pt idx="42">
                  <c:v>МАОУ СШ № 3</c:v>
                </c:pt>
                <c:pt idx="43">
                  <c:v>МАОУ Школа-интернат № 1</c:v>
                </c:pt>
                <c:pt idx="44">
                  <c:v>МАОУ СШ № 72 </c:v>
                </c:pt>
                <c:pt idx="45">
                  <c:v>МБОУ СШ № 133 </c:v>
                </c:pt>
                <c:pt idx="46">
                  <c:v>МБОУ СШ № 36</c:v>
                </c:pt>
                <c:pt idx="47">
                  <c:v>МБОУ Гимназия № 3</c:v>
                </c:pt>
                <c:pt idx="48">
                  <c:v>МАОУ "КУГ № 1 - Универс"</c:v>
                </c:pt>
                <c:pt idx="49">
                  <c:v>МАОУ Лицей № 1</c:v>
                </c:pt>
                <c:pt idx="50">
                  <c:v>МБОУ СШ № 95</c:v>
                </c:pt>
                <c:pt idx="51">
                  <c:v>МБОУ СШ № 21</c:v>
                </c:pt>
                <c:pt idx="52">
                  <c:v>МБОУ Лицей № 8</c:v>
                </c:pt>
                <c:pt idx="53">
                  <c:v>МБОУ СШ № 30</c:v>
                </c:pt>
                <c:pt idx="54">
                  <c:v>МБОУ СШ № 99</c:v>
                </c:pt>
                <c:pt idx="55">
                  <c:v>МАОУ Гимназия № 13 "Академ"</c:v>
                </c:pt>
                <c:pt idx="56">
                  <c:v>МБОУ Лицей № 10</c:v>
                </c:pt>
                <c:pt idx="57">
                  <c:v>МБОУ СШ № 159</c:v>
                </c:pt>
                <c:pt idx="58">
                  <c:v>МАОУ СШ № 82</c:v>
                </c:pt>
                <c:pt idx="59">
                  <c:v>МБОУ СШ № 39</c:v>
                </c:pt>
                <c:pt idx="60">
                  <c:v>СВЕРДЛОВСКИЙ РАЙОН</c:v>
                </c:pt>
                <c:pt idx="61">
                  <c:v>МАОУ Лицей № 9 "Лидер"</c:v>
                </c:pt>
                <c:pt idx="62">
                  <c:v>МАОУ СШ № 6</c:v>
                </c:pt>
                <c:pt idx="63">
                  <c:v>МАОУ СШ № 45</c:v>
                </c:pt>
                <c:pt idx="64">
                  <c:v>МАОУ СШ № 23</c:v>
                </c:pt>
                <c:pt idx="65">
                  <c:v>МАОУ СШ № 158 "Грани"</c:v>
                </c:pt>
                <c:pt idx="66">
                  <c:v>МАОУ СШ № 137</c:v>
                </c:pt>
                <c:pt idx="67">
                  <c:v>МАОУ СШ № 76</c:v>
                </c:pt>
                <c:pt idx="68">
                  <c:v>МБОУ СШ № 62</c:v>
                </c:pt>
                <c:pt idx="69">
                  <c:v>МАОУ Гимназия № 14</c:v>
                </c:pt>
                <c:pt idx="70">
                  <c:v>МАОУ СШ № 17</c:v>
                </c:pt>
                <c:pt idx="71">
                  <c:v>МАОУ СШ № 93</c:v>
                </c:pt>
                <c:pt idx="72">
                  <c:v>МАОУ СШ № 34</c:v>
                </c:pt>
                <c:pt idx="73">
                  <c:v>МАОУ СШ № 78</c:v>
                </c:pt>
                <c:pt idx="74">
                  <c:v>МАОУ СШ № 42</c:v>
                </c:pt>
                <c:pt idx="75">
                  <c:v>СОВЕТСКИЙ РАЙОН</c:v>
                </c:pt>
                <c:pt idx="76">
                  <c:v>МАОУ СШ № 144</c:v>
                </c:pt>
                <c:pt idx="77">
                  <c:v>МАОУ СШ № 139</c:v>
                </c:pt>
                <c:pt idx="78">
                  <c:v>МАОУ СШ № 1</c:v>
                </c:pt>
                <c:pt idx="79">
                  <c:v>МАОУ СШ № 143</c:v>
                </c:pt>
                <c:pt idx="80">
                  <c:v>МАОУ СШ № 18</c:v>
                </c:pt>
                <c:pt idx="81">
                  <c:v>МАОУ СШ № 7</c:v>
                </c:pt>
                <c:pt idx="82">
                  <c:v>МАОУ СШ № 129</c:v>
                </c:pt>
                <c:pt idx="83">
                  <c:v>МАОУ СШ № 145</c:v>
                </c:pt>
                <c:pt idx="84">
                  <c:v>МАОУ СШ № 154</c:v>
                </c:pt>
                <c:pt idx="85">
                  <c:v>МАОУ СШ № 150</c:v>
                </c:pt>
                <c:pt idx="86">
                  <c:v>МАОУ СШ № 152</c:v>
                </c:pt>
                <c:pt idx="87">
                  <c:v>МАОУ СШ № 151</c:v>
                </c:pt>
                <c:pt idx="88">
                  <c:v>МАОУ СШ № 24</c:v>
                </c:pt>
                <c:pt idx="89">
                  <c:v>МАОУ СШ № 91</c:v>
                </c:pt>
                <c:pt idx="90">
                  <c:v>МАОУ СШ № 149</c:v>
                </c:pt>
                <c:pt idx="91">
                  <c:v>МАОУ СШ № 108</c:v>
                </c:pt>
                <c:pt idx="92">
                  <c:v>МАОУ СШ № 157</c:v>
                </c:pt>
                <c:pt idx="93">
                  <c:v>МАОУ СШ № 69</c:v>
                </c:pt>
                <c:pt idx="94">
                  <c:v>МАОУ СШ № 66</c:v>
                </c:pt>
                <c:pt idx="95">
                  <c:v>МАОУ СШ № 134</c:v>
                </c:pt>
                <c:pt idx="96">
                  <c:v>МАОУ СШ № 147</c:v>
                </c:pt>
                <c:pt idx="97">
                  <c:v>МАОУ СШ № 5</c:v>
                </c:pt>
                <c:pt idx="98">
                  <c:v>МАОУ СШ № 98</c:v>
                </c:pt>
                <c:pt idx="99">
                  <c:v>МАОУ СШ № 156</c:v>
                </c:pt>
                <c:pt idx="100">
                  <c:v>МАОУ СШ № 141</c:v>
                </c:pt>
                <c:pt idx="101">
                  <c:v>МАОУ СШ № 121</c:v>
                </c:pt>
                <c:pt idx="102">
                  <c:v>МАОУ СШ № 115</c:v>
                </c:pt>
                <c:pt idx="103">
                  <c:v>МАОУ СШ № 85</c:v>
                </c:pt>
                <c:pt idx="104">
                  <c:v>МБОУ СШ № 2</c:v>
                </c:pt>
                <c:pt idx="105">
                  <c:v>МБОУ СШ № 56</c:v>
                </c:pt>
                <c:pt idx="106">
                  <c:v>ЦЕНТРАЛЬНЫЙ РАЙОН</c:v>
                </c:pt>
                <c:pt idx="107">
                  <c:v>МБОУ СШ № 4</c:v>
                </c:pt>
                <c:pt idx="108">
                  <c:v>МБОУ Гимназия  № 16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МБОУ СШ № 27</c:v>
                </c:pt>
                <c:pt idx="112">
                  <c:v>МАОУ СШ "Комплекс Покровский"</c:v>
                </c:pt>
                <c:pt idx="113">
                  <c:v>МБОУ СОШ № 10 </c:v>
                </c:pt>
                <c:pt idx="114">
                  <c:v>МАОУ СШ № 155</c:v>
                </c:pt>
              </c:strCache>
            </c:strRef>
          </c:cat>
          <c:val>
            <c:numRef>
              <c:f>'Информ-11 диаграмма'!$P$5:$P$119</c:f>
              <c:numCache>
                <c:formatCode>0,00</c:formatCode>
                <c:ptCount val="115"/>
                <c:pt idx="0">
                  <c:v>61.266257929062803</c:v>
                </c:pt>
                <c:pt idx="1">
                  <c:v>56.153846153846153</c:v>
                </c:pt>
                <c:pt idx="2">
                  <c:v>51.5</c:v>
                </c:pt>
                <c:pt idx="3">
                  <c:v>86.5</c:v>
                </c:pt>
                <c:pt idx="4">
                  <c:v>76.878048780487802</c:v>
                </c:pt>
                <c:pt idx="5">
                  <c:v>59.857142857142854</c:v>
                </c:pt>
                <c:pt idx="6">
                  <c:v>64.307692307692307</c:v>
                </c:pt>
                <c:pt idx="7">
                  <c:v>29.333333333333332</c:v>
                </c:pt>
                <c:pt idx="8">
                  <c:v>65.599999999999994</c:v>
                </c:pt>
                <c:pt idx="9">
                  <c:v>59.409090909090899</c:v>
                </c:pt>
                <c:pt idx="10">
                  <c:v>65.7</c:v>
                </c:pt>
                <c:pt idx="11">
                  <c:v>78.099999999999994</c:v>
                </c:pt>
                <c:pt idx="12">
                  <c:v>56.2</c:v>
                </c:pt>
                <c:pt idx="13">
                  <c:v>61.9</c:v>
                </c:pt>
                <c:pt idx="14">
                  <c:v>64.2</c:v>
                </c:pt>
                <c:pt idx="15">
                  <c:v>55</c:v>
                </c:pt>
                <c:pt idx="16">
                  <c:v>55.2</c:v>
                </c:pt>
                <c:pt idx="17">
                  <c:v>59.5</c:v>
                </c:pt>
                <c:pt idx="19">
                  <c:v>59.3</c:v>
                </c:pt>
                <c:pt idx="20">
                  <c:v>55.4</c:v>
                </c:pt>
                <c:pt idx="21">
                  <c:v>43</c:v>
                </c:pt>
                <c:pt idx="22">
                  <c:v>54.853333333333346</c:v>
                </c:pt>
                <c:pt idx="23">
                  <c:v>37.799999999999997</c:v>
                </c:pt>
                <c:pt idx="24">
                  <c:v>68.400000000000006</c:v>
                </c:pt>
                <c:pt idx="25">
                  <c:v>50.5</c:v>
                </c:pt>
                <c:pt idx="26">
                  <c:v>50.3</c:v>
                </c:pt>
                <c:pt idx="27">
                  <c:v>62.3</c:v>
                </c:pt>
                <c:pt idx="28">
                  <c:v>63.3</c:v>
                </c:pt>
                <c:pt idx="29">
                  <c:v>67</c:v>
                </c:pt>
                <c:pt idx="30">
                  <c:v>57.1</c:v>
                </c:pt>
                <c:pt idx="31">
                  <c:v>61.5</c:v>
                </c:pt>
                <c:pt idx="32">
                  <c:v>44.6</c:v>
                </c:pt>
                <c:pt idx="33">
                  <c:v>43.2</c:v>
                </c:pt>
                <c:pt idx="34">
                  <c:v>54.1</c:v>
                </c:pt>
                <c:pt idx="36">
                  <c:v>54.7</c:v>
                </c:pt>
                <c:pt idx="37">
                  <c:v>47.7</c:v>
                </c:pt>
                <c:pt idx="38">
                  <c:v>60.3</c:v>
                </c:pt>
                <c:pt idx="40">
                  <c:v>59.178125000000009</c:v>
                </c:pt>
                <c:pt idx="41">
                  <c:v>44</c:v>
                </c:pt>
                <c:pt idx="42">
                  <c:v>68</c:v>
                </c:pt>
                <c:pt idx="43">
                  <c:v>71</c:v>
                </c:pt>
                <c:pt idx="44">
                  <c:v>69</c:v>
                </c:pt>
                <c:pt idx="45">
                  <c:v>47.3</c:v>
                </c:pt>
                <c:pt idx="47">
                  <c:v>73</c:v>
                </c:pt>
                <c:pt idx="48">
                  <c:v>67</c:v>
                </c:pt>
                <c:pt idx="49">
                  <c:v>66.7</c:v>
                </c:pt>
                <c:pt idx="50">
                  <c:v>54</c:v>
                </c:pt>
                <c:pt idx="52">
                  <c:v>62.7</c:v>
                </c:pt>
                <c:pt idx="53">
                  <c:v>50</c:v>
                </c:pt>
                <c:pt idx="54">
                  <c:v>49.2</c:v>
                </c:pt>
                <c:pt idx="55">
                  <c:v>70.95</c:v>
                </c:pt>
                <c:pt idx="56">
                  <c:v>57</c:v>
                </c:pt>
                <c:pt idx="58">
                  <c:v>63</c:v>
                </c:pt>
                <c:pt idx="59">
                  <c:v>34</c:v>
                </c:pt>
                <c:pt idx="60">
                  <c:v>58.864545454545457</c:v>
                </c:pt>
                <c:pt idx="61">
                  <c:v>72</c:v>
                </c:pt>
                <c:pt idx="62">
                  <c:v>56.3</c:v>
                </c:pt>
                <c:pt idx="63">
                  <c:v>38.5</c:v>
                </c:pt>
                <c:pt idx="64">
                  <c:v>61.61</c:v>
                </c:pt>
                <c:pt idx="66">
                  <c:v>63.8</c:v>
                </c:pt>
                <c:pt idx="67">
                  <c:v>61</c:v>
                </c:pt>
                <c:pt idx="69">
                  <c:v>67.3</c:v>
                </c:pt>
                <c:pt idx="70">
                  <c:v>71</c:v>
                </c:pt>
                <c:pt idx="71">
                  <c:v>30</c:v>
                </c:pt>
                <c:pt idx="72">
                  <c:v>75</c:v>
                </c:pt>
                <c:pt idx="74">
                  <c:v>51</c:v>
                </c:pt>
                <c:pt idx="75">
                  <c:v>57.840740740740749</c:v>
                </c:pt>
                <c:pt idx="76">
                  <c:v>63.7</c:v>
                </c:pt>
                <c:pt idx="77">
                  <c:v>56.3</c:v>
                </c:pt>
                <c:pt idx="78">
                  <c:v>70</c:v>
                </c:pt>
                <c:pt idx="79">
                  <c:v>66.599999999999994</c:v>
                </c:pt>
                <c:pt idx="80">
                  <c:v>73</c:v>
                </c:pt>
                <c:pt idx="81">
                  <c:v>65.5</c:v>
                </c:pt>
                <c:pt idx="82">
                  <c:v>41</c:v>
                </c:pt>
                <c:pt idx="83">
                  <c:v>67.5</c:v>
                </c:pt>
                <c:pt idx="84">
                  <c:v>37.1</c:v>
                </c:pt>
                <c:pt idx="85">
                  <c:v>57</c:v>
                </c:pt>
                <c:pt idx="86">
                  <c:v>69</c:v>
                </c:pt>
                <c:pt idx="87">
                  <c:v>48</c:v>
                </c:pt>
                <c:pt idx="88">
                  <c:v>61</c:v>
                </c:pt>
                <c:pt idx="89">
                  <c:v>54.7</c:v>
                </c:pt>
                <c:pt idx="90">
                  <c:v>61</c:v>
                </c:pt>
                <c:pt idx="91">
                  <c:v>55.9</c:v>
                </c:pt>
                <c:pt idx="93">
                  <c:v>53.4</c:v>
                </c:pt>
                <c:pt idx="94">
                  <c:v>78</c:v>
                </c:pt>
                <c:pt idx="95">
                  <c:v>38</c:v>
                </c:pt>
                <c:pt idx="96">
                  <c:v>54</c:v>
                </c:pt>
                <c:pt idx="97">
                  <c:v>62</c:v>
                </c:pt>
                <c:pt idx="98">
                  <c:v>65</c:v>
                </c:pt>
                <c:pt idx="99">
                  <c:v>48.4</c:v>
                </c:pt>
                <c:pt idx="100">
                  <c:v>55</c:v>
                </c:pt>
                <c:pt idx="101">
                  <c:v>45.4</c:v>
                </c:pt>
                <c:pt idx="102">
                  <c:v>53.2</c:v>
                </c:pt>
                <c:pt idx="103">
                  <c:v>62</c:v>
                </c:pt>
                <c:pt idx="106">
                  <c:v>66.013653013653013</c:v>
                </c:pt>
                <c:pt idx="107">
                  <c:v>76</c:v>
                </c:pt>
                <c:pt idx="108">
                  <c:v>56.909090909090907</c:v>
                </c:pt>
                <c:pt idx="109">
                  <c:v>67.928571428571431</c:v>
                </c:pt>
                <c:pt idx="110">
                  <c:v>73.181818181818187</c:v>
                </c:pt>
                <c:pt idx="111">
                  <c:v>67.307692307692307</c:v>
                </c:pt>
                <c:pt idx="112">
                  <c:v>63.615384615384613</c:v>
                </c:pt>
                <c:pt idx="113">
                  <c:v>64.5</c:v>
                </c:pt>
                <c:pt idx="114">
                  <c:v>58.666666666666664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2336"/>
        <c:axId val="91903872"/>
      </c:lineChart>
      <c:catAx>
        <c:axId val="9190233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903872"/>
        <c:crosses val="autoZero"/>
        <c:auto val="1"/>
        <c:lblAlgn val="ctr"/>
        <c:lblOffset val="100"/>
        <c:noMultiLvlLbl val="0"/>
      </c:catAx>
      <c:valAx>
        <c:axId val="91903872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902336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7384745862572601"/>
          <c:y val="2.5579754749735457E-2"/>
          <c:w val="0.65713551825470906"/>
          <c:h val="4.3595571809197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48947</xdr:colOff>
      <xdr:row>0</xdr:row>
      <xdr:rowOff>47625</xdr:rowOff>
    </xdr:from>
    <xdr:to>
      <xdr:col>32</xdr:col>
      <xdr:colOff>11906</xdr:colOff>
      <xdr:row>0</xdr:row>
      <xdr:rowOff>5000624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407458</xdr:colOff>
      <xdr:row>0</xdr:row>
      <xdr:rowOff>421936</xdr:rowOff>
    </xdr:from>
    <xdr:to>
      <xdr:col>29</xdr:col>
      <xdr:colOff>412869</xdr:colOff>
      <xdr:row>0</xdr:row>
      <xdr:rowOff>3327133</xdr:rowOff>
    </xdr:to>
    <xdr:cxnSp macro="">
      <xdr:nvCxnSpPr>
        <xdr:cNvPr id="3" name="Прямая соединительная линия 2"/>
        <xdr:cNvCxnSpPr/>
      </xdr:nvCxnSpPr>
      <xdr:spPr>
        <a:xfrm flipH="1">
          <a:off x="17965208" y="421936"/>
          <a:ext cx="5411" cy="29051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0.02645</cdr:x>
      <cdr:y>0.07355</cdr:y>
    </cdr:from>
    <cdr:to>
      <cdr:x>0.02758</cdr:x>
      <cdr:y>0.6588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9F0B5DB7-C8EF-44EC-A5B6-DFFBEA80D679}"/>
            </a:ext>
          </a:extLst>
        </cdr:cNvPr>
        <cdr:cNvCxnSpPr/>
      </cdr:nvCxnSpPr>
      <cdr:spPr>
        <a:xfrm xmlns:a="http://schemas.openxmlformats.org/drawingml/2006/main" flipH="1">
          <a:off x="512200" y="364293"/>
          <a:ext cx="21879" cy="28987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0.10364</cdr:x>
      <cdr:y>0.07107</cdr:y>
    </cdr:from>
    <cdr:to>
      <cdr:x>0.10465</cdr:x>
      <cdr:y>0.65348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xmlns="" id="{CA5B01B3-3963-4ACD-B682-D5AC4D7E2FD0}"/>
            </a:ext>
          </a:extLst>
        </cdr:cNvPr>
        <cdr:cNvCxnSpPr/>
      </cdr:nvCxnSpPr>
      <cdr:spPr>
        <a:xfrm xmlns:a="http://schemas.openxmlformats.org/drawingml/2006/main">
          <a:off x="1791794" y="352008"/>
          <a:ext cx="17461" cy="28846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0.21461</cdr:x>
      <cdr:y>0.07635</cdr:y>
    </cdr:from>
    <cdr:to>
      <cdr:x>0.21468</cdr:x>
      <cdr:y>0.67297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BC39191A-149C-4145-8126-4743F944D987}"/>
            </a:ext>
          </a:extLst>
        </cdr:cNvPr>
        <cdr:cNvCxnSpPr/>
      </cdr:nvCxnSpPr>
      <cdr:spPr>
        <a:xfrm xmlns:a="http://schemas.openxmlformats.org/drawingml/2006/main" flipH="1">
          <a:off x="4155394" y="378145"/>
          <a:ext cx="1355" cy="29550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0.3669</cdr:x>
      <cdr:y>0.07365</cdr:y>
    </cdr:from>
    <cdr:to>
      <cdr:x>0.36709</cdr:x>
      <cdr:y>0.67056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A79D3899-1507-495C-BED7-3FCB92E98516}"/>
            </a:ext>
          </a:extLst>
        </cdr:cNvPr>
        <cdr:cNvCxnSpPr/>
      </cdr:nvCxnSpPr>
      <cdr:spPr>
        <a:xfrm xmlns:a="http://schemas.openxmlformats.org/drawingml/2006/main">
          <a:off x="7103936" y="364805"/>
          <a:ext cx="3679" cy="29564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0.53557</cdr:x>
      <cdr:y>0.07189</cdr:y>
    </cdr:from>
    <cdr:to>
      <cdr:x>0.53664</cdr:x>
      <cdr:y>0.66284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8679E72-5A3D-4668-92BC-1FFBEFC86D92}"/>
            </a:ext>
          </a:extLst>
        </cdr:cNvPr>
        <cdr:cNvCxnSpPr/>
      </cdr:nvCxnSpPr>
      <cdr:spPr>
        <a:xfrm xmlns:a="http://schemas.openxmlformats.org/drawingml/2006/main" flipH="1">
          <a:off x="10369745" y="356071"/>
          <a:ext cx="20718" cy="29269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0.66308</cdr:x>
      <cdr:y>0.06944</cdr:y>
    </cdr:from>
    <cdr:to>
      <cdr:x>0.66316</cdr:x>
      <cdr:y>0.66471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12838620" y="343936"/>
          <a:ext cx="1549" cy="29483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0</xdr:row>
      <xdr:rowOff>72761</xdr:rowOff>
    </xdr:from>
    <xdr:to>
      <xdr:col>31</xdr:col>
      <xdr:colOff>595312</xdr:colOff>
      <xdr:row>0</xdr:row>
      <xdr:rowOff>4988719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2DF8D58-F134-46D6-AF57-D59A647B6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373182</xdr:colOff>
      <xdr:row>0</xdr:row>
      <xdr:rowOff>427229</xdr:rowOff>
    </xdr:from>
    <xdr:to>
      <xdr:col>29</xdr:col>
      <xdr:colOff>388937</xdr:colOff>
      <xdr:row>0</xdr:row>
      <xdr:rowOff>3300678</xdr:rowOff>
    </xdr:to>
    <xdr:cxnSp macro="">
      <xdr:nvCxnSpPr>
        <xdr:cNvPr id="3" name="Прямая соединительная линия 2"/>
        <xdr:cNvCxnSpPr/>
      </xdr:nvCxnSpPr>
      <xdr:spPr>
        <a:xfrm>
          <a:off x="17930932" y="427229"/>
          <a:ext cx="15755" cy="28734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0.02578</cdr:x>
      <cdr:y>0.07085</cdr:y>
    </cdr:from>
    <cdr:to>
      <cdr:x>0.02622</cdr:x>
      <cdr:y>0.65448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9F0B5DB7-C8EF-44EC-A5B6-DFFBEA80D679}"/>
            </a:ext>
          </a:extLst>
        </cdr:cNvPr>
        <cdr:cNvCxnSpPr/>
      </cdr:nvCxnSpPr>
      <cdr:spPr>
        <a:xfrm xmlns:a="http://schemas.openxmlformats.org/drawingml/2006/main">
          <a:off x="445313" y="348317"/>
          <a:ext cx="7601" cy="28691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0.1016</cdr:x>
      <cdr:y>0.07048</cdr:y>
    </cdr:from>
    <cdr:to>
      <cdr:x>0.10207</cdr:x>
      <cdr:y>0.66418</cdr:y>
    </cdr:to>
    <cdr:cxnSp macro="">
      <cdr:nvCxnSpPr>
        <cdr:cNvPr id="4" name="Прямая соединительная линия 3">
          <a:extLst xmlns:a="http://schemas.openxmlformats.org/drawingml/2006/main">
            <a:ext uri="{FF2B5EF4-FFF2-40B4-BE49-F238E27FC236}">
              <a16:creationId xmlns:a16="http://schemas.microsoft.com/office/drawing/2014/main" xmlns="" id="{CA5B01B3-3963-4ACD-B682-D5AC4D7E2FD0}"/>
            </a:ext>
          </a:extLst>
        </cdr:cNvPr>
        <cdr:cNvCxnSpPr/>
      </cdr:nvCxnSpPr>
      <cdr:spPr>
        <a:xfrm xmlns:a="http://schemas.openxmlformats.org/drawingml/2006/main">
          <a:off x="1965898" y="346456"/>
          <a:ext cx="9094" cy="29186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0.21206</cdr:x>
      <cdr:y>0.07362</cdr:y>
    </cdr:from>
    <cdr:to>
      <cdr:x>0.21257</cdr:x>
      <cdr:y>0.66228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BC39191A-149C-4145-8126-4743F944D987}"/>
            </a:ext>
          </a:extLst>
        </cdr:cNvPr>
        <cdr:cNvCxnSpPr/>
      </cdr:nvCxnSpPr>
      <cdr:spPr>
        <a:xfrm xmlns:a="http://schemas.openxmlformats.org/drawingml/2006/main">
          <a:off x="4103186" y="361913"/>
          <a:ext cx="9868" cy="2893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0.36474</cdr:x>
      <cdr:y>0.07197</cdr:y>
    </cdr:from>
    <cdr:to>
      <cdr:x>0.36592</cdr:x>
      <cdr:y>0.66981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A79D3899-1507-495C-BED7-3FCB92E98516}"/>
            </a:ext>
          </a:extLst>
        </cdr:cNvPr>
        <cdr:cNvCxnSpPr/>
      </cdr:nvCxnSpPr>
      <cdr:spPr>
        <a:xfrm xmlns:a="http://schemas.openxmlformats.org/drawingml/2006/main">
          <a:off x="7057372" y="353780"/>
          <a:ext cx="22879" cy="29389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0.53494</cdr:x>
      <cdr:y>0.06844</cdr:y>
    </cdr:from>
    <cdr:to>
      <cdr:x>0.53496</cdr:x>
      <cdr:y>0.66119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8679E72-5A3D-4668-92BC-1FFBEFC86D92}"/>
            </a:ext>
          </a:extLst>
        </cdr:cNvPr>
        <cdr:cNvCxnSpPr/>
      </cdr:nvCxnSpPr>
      <cdr:spPr>
        <a:xfrm xmlns:a="http://schemas.openxmlformats.org/drawingml/2006/main" flipH="1">
          <a:off x="10350501" y="336456"/>
          <a:ext cx="524" cy="29139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0.94193</cdr:x>
      <cdr:y>0.4701</cdr:y>
    </cdr:from>
    <cdr:to>
      <cdr:x>0.98522</cdr:x>
      <cdr:y>0.52638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896667" y="2404533"/>
          <a:ext cx="914400" cy="28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0.93592</cdr:x>
      <cdr:y>0.45024</cdr:y>
    </cdr:from>
    <cdr:to>
      <cdr:x>1</cdr:x>
      <cdr:y>0.6737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9769667" y="2302933"/>
          <a:ext cx="135361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0.66123</cdr:x>
      <cdr:y>0.07444</cdr:y>
    </cdr:from>
    <cdr:to>
      <cdr:x>0.6624</cdr:x>
      <cdr:y>0.65794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>
          <a:off x="12794219" y="365958"/>
          <a:ext cx="22639" cy="28684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85546875" customWidth="1"/>
    <col min="2" max="2" width="33.7109375" customWidth="1"/>
    <col min="3" max="18" width="7.7109375" customWidth="1"/>
    <col min="19" max="19" width="8.7109375" customWidth="1"/>
    <col min="20" max="20" width="7.7109375" customWidth="1"/>
  </cols>
  <sheetData>
    <row r="1" spans="1:22" ht="399.75" customHeight="1" thickBot="1" x14ac:dyDescent="0.3"/>
    <row r="2" spans="1:22" x14ac:dyDescent="0.25">
      <c r="A2" s="485" t="s">
        <v>40</v>
      </c>
      <c r="B2" s="487" t="s">
        <v>75</v>
      </c>
      <c r="C2" s="489">
        <v>2024</v>
      </c>
      <c r="D2" s="490"/>
      <c r="E2" s="490"/>
      <c r="F2" s="491"/>
      <c r="G2" s="489">
        <v>2023</v>
      </c>
      <c r="H2" s="490"/>
      <c r="I2" s="490"/>
      <c r="J2" s="491"/>
      <c r="K2" s="489">
        <v>2022</v>
      </c>
      <c r="L2" s="490"/>
      <c r="M2" s="490"/>
      <c r="N2" s="491"/>
      <c r="O2" s="489">
        <v>2021</v>
      </c>
      <c r="P2" s="490"/>
      <c r="Q2" s="490"/>
      <c r="R2" s="491"/>
      <c r="S2" s="483" t="s">
        <v>85</v>
      </c>
    </row>
    <row r="3" spans="1:22" ht="41.25" customHeight="1" thickBot="1" x14ac:dyDescent="0.3">
      <c r="A3" s="486"/>
      <c r="B3" s="488"/>
      <c r="C3" s="180" t="s">
        <v>90</v>
      </c>
      <c r="D3" s="112" t="s">
        <v>91</v>
      </c>
      <c r="E3" s="167" t="s">
        <v>92</v>
      </c>
      <c r="F3" s="113" t="s">
        <v>84</v>
      </c>
      <c r="G3" s="180" t="s">
        <v>90</v>
      </c>
      <c r="H3" s="112" t="s">
        <v>91</v>
      </c>
      <c r="I3" s="167" t="s">
        <v>92</v>
      </c>
      <c r="J3" s="113" t="s">
        <v>84</v>
      </c>
      <c r="K3" s="180" t="s">
        <v>90</v>
      </c>
      <c r="L3" s="112" t="s">
        <v>91</v>
      </c>
      <c r="M3" s="167" t="s">
        <v>92</v>
      </c>
      <c r="N3" s="113" t="s">
        <v>84</v>
      </c>
      <c r="O3" s="180" t="s">
        <v>90</v>
      </c>
      <c r="P3" s="112" t="s">
        <v>91</v>
      </c>
      <c r="Q3" s="167" t="s">
        <v>92</v>
      </c>
      <c r="R3" s="113" t="s">
        <v>84</v>
      </c>
      <c r="S3" s="484"/>
    </row>
    <row r="4" spans="1:22" ht="15" customHeight="1" thickBot="1" x14ac:dyDescent="0.3">
      <c r="A4" s="52"/>
      <c r="B4" s="172" t="s">
        <v>103</v>
      </c>
      <c r="C4" s="173">
        <f>C5+C14+C27+C45+C65+C80+C111</f>
        <v>765</v>
      </c>
      <c r="D4" s="174">
        <f>AVERAGE(D6:D13,D15:D26,D28:D44,D46:D64,D66:D79,D81:D110,D112:D119)</f>
        <v>61.078601037416838</v>
      </c>
      <c r="E4" s="176">
        <v>63.36</v>
      </c>
      <c r="F4" s="175"/>
      <c r="G4" s="173">
        <f>G5+G14+G27+G45+G65+G80+G111</f>
        <v>1110</v>
      </c>
      <c r="H4" s="174">
        <f>AVERAGE(H6:H13,H15:H26,H28:H44,H46:H64,H66:H79,H81:H110,H112:H119)</f>
        <v>51.918398002341313</v>
      </c>
      <c r="I4" s="176">
        <v>54.45</v>
      </c>
      <c r="J4" s="175"/>
      <c r="K4" s="173">
        <f>K5+K14+K27+K45+K65+K80+K111</f>
        <v>1122</v>
      </c>
      <c r="L4" s="174">
        <f>AVERAGE(L6:L13,L15:L26,L28:L44,L46:L64,L66:L79,L81:L110,L112:L119)</f>
        <v>52.320319021754436</v>
      </c>
      <c r="M4" s="176">
        <v>56.73</v>
      </c>
      <c r="N4" s="175"/>
      <c r="O4" s="173">
        <f>O5+O14+O27+O45+O65+O80+O111</f>
        <v>1036</v>
      </c>
      <c r="P4" s="174">
        <f>AVERAGE(P6:P13,P15:P26,P28:P44,P46:P64,P66:P79,P81:P110,P112:P119)</f>
        <v>58.860409245226322</v>
      </c>
      <c r="Q4" s="176">
        <v>60.3</v>
      </c>
      <c r="R4" s="175"/>
      <c r="S4" s="114"/>
      <c r="U4" s="22"/>
      <c r="V4" s="6" t="s">
        <v>77</v>
      </c>
    </row>
    <row r="5" spans="1:22" ht="15" customHeight="1" thickBot="1" x14ac:dyDescent="0.3">
      <c r="A5" s="52"/>
      <c r="B5" s="115" t="s">
        <v>102</v>
      </c>
      <c r="C5" s="168">
        <f>SUM(C6:C13)</f>
        <v>52</v>
      </c>
      <c r="D5" s="179">
        <f>AVERAGE(D6:D13)</f>
        <v>66.076041666666669</v>
      </c>
      <c r="E5" s="171">
        <v>63.36</v>
      </c>
      <c r="F5" s="169"/>
      <c r="G5" s="168">
        <f>SUM(G6:G13)</f>
        <v>115</v>
      </c>
      <c r="H5" s="179">
        <f>AVERAGE(H6:H13)</f>
        <v>58.476122448979588</v>
      </c>
      <c r="I5" s="171">
        <v>54.45</v>
      </c>
      <c r="J5" s="169"/>
      <c r="K5" s="168">
        <f>SUM(K6:K13)</f>
        <v>122</v>
      </c>
      <c r="L5" s="179">
        <f>AVERAGE(L6:L13)</f>
        <v>56.684557109557112</v>
      </c>
      <c r="M5" s="171">
        <v>56.73</v>
      </c>
      <c r="N5" s="169"/>
      <c r="O5" s="168">
        <f>SUM(O6:O13)</f>
        <v>96</v>
      </c>
      <c r="P5" s="179">
        <f>AVERAGE(P6:P13)</f>
        <v>61.266257929062803</v>
      </c>
      <c r="Q5" s="171">
        <v>60.3</v>
      </c>
      <c r="R5" s="169"/>
      <c r="S5" s="114"/>
      <c r="U5" s="23"/>
      <c r="V5" s="6" t="s">
        <v>78</v>
      </c>
    </row>
    <row r="6" spans="1:22" ht="15" customHeight="1" x14ac:dyDescent="0.25">
      <c r="A6" s="146">
        <v>1</v>
      </c>
      <c r="B6" s="77" t="s">
        <v>120</v>
      </c>
      <c r="C6" s="221">
        <v>10</v>
      </c>
      <c r="D6" s="225">
        <v>66.5</v>
      </c>
      <c r="E6" s="278">
        <v>63.36</v>
      </c>
      <c r="F6" s="222">
        <v>32</v>
      </c>
      <c r="G6" s="221">
        <v>21</v>
      </c>
      <c r="H6" s="225">
        <v>54.142857142857146</v>
      </c>
      <c r="I6" s="278">
        <v>54.45</v>
      </c>
      <c r="J6" s="222">
        <v>46</v>
      </c>
      <c r="K6" s="221">
        <v>22</v>
      </c>
      <c r="L6" s="225">
        <v>60.863636363636367</v>
      </c>
      <c r="M6" s="278">
        <v>56.73</v>
      </c>
      <c r="N6" s="222">
        <v>32</v>
      </c>
      <c r="O6" s="221">
        <v>14</v>
      </c>
      <c r="P6" s="225">
        <v>59.857142857142854</v>
      </c>
      <c r="Q6" s="278">
        <v>60.3</v>
      </c>
      <c r="R6" s="222">
        <v>50</v>
      </c>
      <c r="S6" s="117">
        <f t="shared" ref="S6:S70" si="0">R6+N6+J6+F6</f>
        <v>160</v>
      </c>
      <c r="U6" s="304"/>
      <c r="V6" s="6" t="s">
        <v>79</v>
      </c>
    </row>
    <row r="7" spans="1:22" ht="15" customHeight="1" x14ac:dyDescent="0.25">
      <c r="A7" s="145">
        <v>2</v>
      </c>
      <c r="B7" s="74" t="s">
        <v>50</v>
      </c>
      <c r="C7" s="227">
        <v>8</v>
      </c>
      <c r="D7" s="231">
        <v>65.875</v>
      </c>
      <c r="E7" s="282">
        <v>63.36</v>
      </c>
      <c r="F7" s="228">
        <v>36</v>
      </c>
      <c r="G7" s="227">
        <v>33</v>
      </c>
      <c r="H7" s="231">
        <v>53</v>
      </c>
      <c r="I7" s="282">
        <v>54.45</v>
      </c>
      <c r="J7" s="228">
        <v>52</v>
      </c>
      <c r="K7" s="227">
        <v>20</v>
      </c>
      <c r="L7" s="231">
        <v>56.55</v>
      </c>
      <c r="M7" s="282">
        <v>56.73</v>
      </c>
      <c r="N7" s="228">
        <v>47</v>
      </c>
      <c r="O7" s="227">
        <v>13</v>
      </c>
      <c r="P7" s="231">
        <v>64.307692307692307</v>
      </c>
      <c r="Q7" s="282">
        <v>60.3</v>
      </c>
      <c r="R7" s="228">
        <v>32</v>
      </c>
      <c r="S7" s="144">
        <f t="shared" si="0"/>
        <v>167</v>
      </c>
      <c r="T7" s="10"/>
      <c r="U7" s="7"/>
      <c r="V7" s="6" t="s">
        <v>80</v>
      </c>
    </row>
    <row r="8" spans="1:22" ht="15" customHeight="1" x14ac:dyDescent="0.25">
      <c r="A8" s="12">
        <v>3</v>
      </c>
      <c r="B8" s="73" t="s">
        <v>48</v>
      </c>
      <c r="C8" s="201">
        <v>15</v>
      </c>
      <c r="D8" s="116">
        <v>70.533333333333331</v>
      </c>
      <c r="E8" s="271">
        <v>63.36</v>
      </c>
      <c r="F8" s="202">
        <v>21</v>
      </c>
      <c r="G8" s="201">
        <v>30</v>
      </c>
      <c r="H8" s="116">
        <v>70.5</v>
      </c>
      <c r="I8" s="271">
        <v>54.45</v>
      </c>
      <c r="J8" s="202">
        <v>5</v>
      </c>
      <c r="K8" s="201">
        <v>40</v>
      </c>
      <c r="L8" s="116">
        <v>78.25</v>
      </c>
      <c r="M8" s="271">
        <v>56.73</v>
      </c>
      <c r="N8" s="202">
        <v>1</v>
      </c>
      <c r="O8" s="201">
        <v>41</v>
      </c>
      <c r="P8" s="116">
        <v>76.878048780487802</v>
      </c>
      <c r="Q8" s="271">
        <v>60.3</v>
      </c>
      <c r="R8" s="202">
        <v>4</v>
      </c>
      <c r="S8" s="143">
        <f t="shared" si="0"/>
        <v>31</v>
      </c>
      <c r="T8" s="10"/>
    </row>
    <row r="9" spans="1:22" ht="15" customHeight="1" x14ac:dyDescent="0.25">
      <c r="A9" s="12">
        <v>4</v>
      </c>
      <c r="B9" s="73" t="s">
        <v>175</v>
      </c>
      <c r="C9" s="201">
        <v>6</v>
      </c>
      <c r="D9" s="116">
        <v>51.5</v>
      </c>
      <c r="E9" s="271">
        <v>63.36</v>
      </c>
      <c r="F9" s="202">
        <v>80</v>
      </c>
      <c r="G9" s="201">
        <v>5</v>
      </c>
      <c r="H9" s="116">
        <v>67.599999999999994</v>
      </c>
      <c r="I9" s="271">
        <v>54.45</v>
      </c>
      <c r="J9" s="202">
        <v>9</v>
      </c>
      <c r="K9" s="201">
        <v>13</v>
      </c>
      <c r="L9" s="116">
        <v>64.84615384615384</v>
      </c>
      <c r="M9" s="271">
        <v>56.73</v>
      </c>
      <c r="N9" s="202">
        <v>23</v>
      </c>
      <c r="O9" s="201">
        <v>5</v>
      </c>
      <c r="P9" s="116">
        <v>65.599999999999994</v>
      </c>
      <c r="Q9" s="271">
        <v>60.3</v>
      </c>
      <c r="R9" s="202">
        <v>28</v>
      </c>
      <c r="S9" s="118">
        <f t="shared" si="0"/>
        <v>140</v>
      </c>
      <c r="T9" s="10"/>
    </row>
    <row r="10" spans="1:22" ht="15" customHeight="1" x14ac:dyDescent="0.25">
      <c r="A10" s="12">
        <v>5</v>
      </c>
      <c r="B10" s="73" t="s">
        <v>121</v>
      </c>
      <c r="C10" s="201">
        <v>1</v>
      </c>
      <c r="D10" s="116">
        <v>74</v>
      </c>
      <c r="E10" s="271">
        <v>63.36</v>
      </c>
      <c r="F10" s="202">
        <v>15</v>
      </c>
      <c r="G10" s="201">
        <v>8</v>
      </c>
      <c r="H10" s="116">
        <v>50.4</v>
      </c>
      <c r="I10" s="271">
        <v>54.45</v>
      </c>
      <c r="J10" s="202">
        <v>59</v>
      </c>
      <c r="K10" s="201">
        <v>4</v>
      </c>
      <c r="L10" s="116">
        <v>52.8</v>
      </c>
      <c r="M10" s="271">
        <v>56.73</v>
      </c>
      <c r="N10" s="202">
        <v>54</v>
      </c>
      <c r="O10" s="201">
        <v>6</v>
      </c>
      <c r="P10" s="116">
        <v>51.5</v>
      </c>
      <c r="Q10" s="271">
        <v>60.3</v>
      </c>
      <c r="R10" s="202">
        <v>74</v>
      </c>
      <c r="S10" s="118">
        <f t="shared" si="0"/>
        <v>202</v>
      </c>
      <c r="T10" s="10"/>
    </row>
    <row r="11" spans="1:22" ht="15" customHeight="1" x14ac:dyDescent="0.25">
      <c r="A11" s="12">
        <v>6</v>
      </c>
      <c r="B11" s="73" t="s">
        <v>122</v>
      </c>
      <c r="C11" s="201">
        <v>5</v>
      </c>
      <c r="D11" s="116">
        <v>71.2</v>
      </c>
      <c r="E11" s="271">
        <v>63.36</v>
      </c>
      <c r="F11" s="202">
        <v>19</v>
      </c>
      <c r="G11" s="201">
        <v>5</v>
      </c>
      <c r="H11" s="116">
        <v>75</v>
      </c>
      <c r="I11" s="271">
        <v>54.45</v>
      </c>
      <c r="J11" s="202">
        <v>2</v>
      </c>
      <c r="K11" s="201">
        <v>3</v>
      </c>
      <c r="L11" s="116">
        <v>58.666666666666664</v>
      </c>
      <c r="M11" s="271">
        <v>56.73</v>
      </c>
      <c r="N11" s="202">
        <v>41</v>
      </c>
      <c r="O11" s="201">
        <v>2</v>
      </c>
      <c r="P11" s="116">
        <v>86.5</v>
      </c>
      <c r="Q11" s="271">
        <v>60.3</v>
      </c>
      <c r="R11" s="202">
        <v>1</v>
      </c>
      <c r="S11" s="118">
        <f t="shared" si="0"/>
        <v>63</v>
      </c>
      <c r="T11" s="10"/>
    </row>
    <row r="12" spans="1:22" ht="15" customHeight="1" x14ac:dyDescent="0.25">
      <c r="A12" s="123">
        <v>7</v>
      </c>
      <c r="B12" s="73" t="s">
        <v>51</v>
      </c>
      <c r="C12" s="201">
        <v>6</v>
      </c>
      <c r="D12" s="116">
        <v>76</v>
      </c>
      <c r="E12" s="271">
        <v>63.36</v>
      </c>
      <c r="F12" s="202">
        <v>8</v>
      </c>
      <c r="G12" s="201">
        <v>13</v>
      </c>
      <c r="H12" s="116">
        <v>38.69</v>
      </c>
      <c r="I12" s="271">
        <v>54.45</v>
      </c>
      <c r="J12" s="202">
        <v>84</v>
      </c>
      <c r="K12" s="201">
        <v>13</v>
      </c>
      <c r="L12" s="116">
        <v>50.928571428571431</v>
      </c>
      <c r="M12" s="271">
        <v>56.73</v>
      </c>
      <c r="N12" s="202">
        <v>58</v>
      </c>
      <c r="O12" s="201">
        <v>12</v>
      </c>
      <c r="P12" s="116">
        <v>56.153846153846153</v>
      </c>
      <c r="Q12" s="271">
        <v>60.3</v>
      </c>
      <c r="R12" s="202">
        <v>61</v>
      </c>
      <c r="S12" s="118">
        <f t="shared" si="0"/>
        <v>211</v>
      </c>
      <c r="T12" s="10"/>
    </row>
    <row r="13" spans="1:22" ht="15" customHeight="1" thickBot="1" x14ac:dyDescent="0.3">
      <c r="A13" s="123">
        <v>8</v>
      </c>
      <c r="B13" s="110" t="s">
        <v>104</v>
      </c>
      <c r="C13" s="229">
        <v>1</v>
      </c>
      <c r="D13" s="232">
        <v>53</v>
      </c>
      <c r="E13" s="283">
        <v>63.36</v>
      </c>
      <c r="F13" s="230">
        <v>75</v>
      </c>
      <c r="G13" s="229"/>
      <c r="H13" s="232"/>
      <c r="I13" s="283">
        <v>54.45</v>
      </c>
      <c r="J13" s="230">
        <v>98</v>
      </c>
      <c r="K13" s="229">
        <v>7</v>
      </c>
      <c r="L13" s="232">
        <v>30.571428571428573</v>
      </c>
      <c r="M13" s="283">
        <v>56.73</v>
      </c>
      <c r="N13" s="230">
        <v>92</v>
      </c>
      <c r="O13" s="229">
        <v>3</v>
      </c>
      <c r="P13" s="232">
        <v>29.333333333333332</v>
      </c>
      <c r="Q13" s="283">
        <v>60.3</v>
      </c>
      <c r="R13" s="230">
        <v>96</v>
      </c>
      <c r="S13" s="124">
        <f t="shared" si="0"/>
        <v>361</v>
      </c>
      <c r="T13" s="10"/>
    </row>
    <row r="14" spans="1:22" ht="15" customHeight="1" thickBot="1" x14ac:dyDescent="0.3">
      <c r="A14" s="125"/>
      <c r="B14" s="126" t="s">
        <v>101</v>
      </c>
      <c r="C14" s="127">
        <f>SUM(C15:C26)</f>
        <v>60</v>
      </c>
      <c r="D14" s="135">
        <f>AVERAGE(D15:D26)</f>
        <v>55.08</v>
      </c>
      <c r="E14" s="177">
        <v>63.36</v>
      </c>
      <c r="F14" s="128"/>
      <c r="G14" s="127">
        <f>SUM(G15:G26)</f>
        <v>105</v>
      </c>
      <c r="H14" s="135">
        <f>AVERAGE(H15:H26)</f>
        <v>49.22</v>
      </c>
      <c r="I14" s="177">
        <v>54.45</v>
      </c>
      <c r="J14" s="128"/>
      <c r="K14" s="127">
        <f>SUM(K15:K26)</f>
        <v>124</v>
      </c>
      <c r="L14" s="135">
        <f>AVERAGE(L15:L26)</f>
        <v>51.410000000000004</v>
      </c>
      <c r="M14" s="177">
        <v>56.73</v>
      </c>
      <c r="N14" s="128"/>
      <c r="O14" s="127">
        <f>SUM(O15:O26)</f>
        <v>125</v>
      </c>
      <c r="P14" s="135">
        <f>AVERAGE(P15:P26)</f>
        <v>59.409090909090899</v>
      </c>
      <c r="Q14" s="177">
        <v>60.3</v>
      </c>
      <c r="R14" s="128"/>
      <c r="S14" s="129"/>
      <c r="T14" s="10"/>
    </row>
    <row r="15" spans="1:22" ht="15" customHeight="1" x14ac:dyDescent="0.25">
      <c r="A15" s="12">
        <v>1</v>
      </c>
      <c r="B15" s="107" t="s">
        <v>33</v>
      </c>
      <c r="C15" s="203">
        <v>11</v>
      </c>
      <c r="D15" s="207">
        <v>64.7</v>
      </c>
      <c r="E15" s="272">
        <v>63.36</v>
      </c>
      <c r="F15" s="204">
        <v>41</v>
      </c>
      <c r="G15" s="203">
        <v>14</v>
      </c>
      <c r="H15" s="207">
        <v>42.3</v>
      </c>
      <c r="I15" s="272">
        <v>54.45</v>
      </c>
      <c r="J15" s="204">
        <v>77</v>
      </c>
      <c r="K15" s="203">
        <v>8</v>
      </c>
      <c r="L15" s="207">
        <v>31</v>
      </c>
      <c r="M15" s="272">
        <v>56.73</v>
      </c>
      <c r="N15" s="204">
        <v>91</v>
      </c>
      <c r="O15" s="203">
        <v>10</v>
      </c>
      <c r="P15" s="207">
        <v>61.9</v>
      </c>
      <c r="Q15" s="272">
        <v>60.3</v>
      </c>
      <c r="R15" s="204">
        <v>43</v>
      </c>
      <c r="S15" s="120">
        <f t="shared" si="0"/>
        <v>252</v>
      </c>
      <c r="T15" s="10"/>
    </row>
    <row r="16" spans="1:22" ht="15" customHeight="1" x14ac:dyDescent="0.25">
      <c r="A16" s="12">
        <v>2</v>
      </c>
      <c r="B16" s="73" t="s">
        <v>32</v>
      </c>
      <c r="C16" s="201">
        <v>4</v>
      </c>
      <c r="D16" s="116">
        <v>61</v>
      </c>
      <c r="E16" s="271">
        <v>63.36</v>
      </c>
      <c r="F16" s="202">
        <v>55</v>
      </c>
      <c r="G16" s="201">
        <v>2</v>
      </c>
      <c r="H16" s="116">
        <v>40</v>
      </c>
      <c r="I16" s="271">
        <v>54.45</v>
      </c>
      <c r="J16" s="202">
        <v>81</v>
      </c>
      <c r="K16" s="201">
        <v>8</v>
      </c>
      <c r="L16" s="116">
        <v>47.8</v>
      </c>
      <c r="M16" s="271">
        <v>56.73</v>
      </c>
      <c r="N16" s="202">
        <v>65</v>
      </c>
      <c r="O16" s="201">
        <v>9</v>
      </c>
      <c r="P16" s="116">
        <v>64.2</v>
      </c>
      <c r="Q16" s="271">
        <v>60.3</v>
      </c>
      <c r="R16" s="202">
        <v>33</v>
      </c>
      <c r="S16" s="150">
        <f t="shared" si="0"/>
        <v>234</v>
      </c>
      <c r="T16" s="10"/>
    </row>
    <row r="17" spans="1:20" ht="15" customHeight="1" x14ac:dyDescent="0.25">
      <c r="A17" s="12">
        <v>3</v>
      </c>
      <c r="B17" s="73" t="s">
        <v>34</v>
      </c>
      <c r="C17" s="201">
        <v>12</v>
      </c>
      <c r="D17" s="116">
        <v>71</v>
      </c>
      <c r="E17" s="271">
        <v>63.36</v>
      </c>
      <c r="F17" s="202">
        <v>20</v>
      </c>
      <c r="G17" s="201">
        <v>12</v>
      </c>
      <c r="H17" s="116">
        <v>63.3</v>
      </c>
      <c r="I17" s="271">
        <v>54.45</v>
      </c>
      <c r="J17" s="202">
        <v>16</v>
      </c>
      <c r="K17" s="201">
        <v>9</v>
      </c>
      <c r="L17" s="116">
        <v>73</v>
      </c>
      <c r="M17" s="271">
        <v>56.73</v>
      </c>
      <c r="N17" s="202">
        <v>4</v>
      </c>
      <c r="O17" s="201">
        <v>8</v>
      </c>
      <c r="P17" s="116">
        <v>78.099999999999994</v>
      </c>
      <c r="Q17" s="271">
        <v>60.3</v>
      </c>
      <c r="R17" s="202">
        <v>2</v>
      </c>
      <c r="S17" s="120">
        <f t="shared" si="0"/>
        <v>42</v>
      </c>
      <c r="T17" s="10"/>
    </row>
    <row r="18" spans="1:20" ht="15" customHeight="1" x14ac:dyDescent="0.25">
      <c r="A18" s="12">
        <v>4</v>
      </c>
      <c r="B18" s="73" t="s">
        <v>35</v>
      </c>
      <c r="C18" s="201">
        <v>13</v>
      </c>
      <c r="D18" s="116">
        <v>74.3</v>
      </c>
      <c r="E18" s="271">
        <v>63.36</v>
      </c>
      <c r="F18" s="202">
        <v>13</v>
      </c>
      <c r="G18" s="201">
        <v>33</v>
      </c>
      <c r="H18" s="116">
        <v>74.5</v>
      </c>
      <c r="I18" s="271">
        <v>54.45</v>
      </c>
      <c r="J18" s="202">
        <v>3</v>
      </c>
      <c r="K18" s="201">
        <v>48</v>
      </c>
      <c r="L18" s="116">
        <v>66.599999999999994</v>
      </c>
      <c r="M18" s="271">
        <v>56.73</v>
      </c>
      <c r="N18" s="202">
        <v>15</v>
      </c>
      <c r="O18" s="201">
        <v>29</v>
      </c>
      <c r="P18" s="116">
        <v>65.7</v>
      </c>
      <c r="Q18" s="271">
        <v>60.3</v>
      </c>
      <c r="R18" s="202">
        <v>27</v>
      </c>
      <c r="S18" s="120">
        <f t="shared" si="0"/>
        <v>58</v>
      </c>
      <c r="T18" s="10"/>
    </row>
    <row r="19" spans="1:20" ht="15" customHeight="1" x14ac:dyDescent="0.25">
      <c r="A19" s="12">
        <v>5</v>
      </c>
      <c r="B19" s="73" t="s">
        <v>36</v>
      </c>
      <c r="C19" s="201">
        <v>6</v>
      </c>
      <c r="D19" s="116">
        <v>66.5</v>
      </c>
      <c r="E19" s="271">
        <v>63.36</v>
      </c>
      <c r="F19" s="202">
        <v>33</v>
      </c>
      <c r="G19" s="201">
        <v>8</v>
      </c>
      <c r="H19" s="116">
        <v>58.8</v>
      </c>
      <c r="I19" s="271">
        <v>54.45</v>
      </c>
      <c r="J19" s="202">
        <v>25</v>
      </c>
      <c r="K19" s="201">
        <v>14</v>
      </c>
      <c r="L19" s="116">
        <v>71.3</v>
      </c>
      <c r="M19" s="271">
        <v>56.73</v>
      </c>
      <c r="N19" s="202">
        <v>5</v>
      </c>
      <c r="O19" s="201">
        <v>16</v>
      </c>
      <c r="P19" s="116">
        <v>56.2</v>
      </c>
      <c r="Q19" s="271">
        <v>60.3</v>
      </c>
      <c r="R19" s="202">
        <v>60</v>
      </c>
      <c r="S19" s="120">
        <f t="shared" si="0"/>
        <v>123</v>
      </c>
      <c r="T19" s="10"/>
    </row>
    <row r="20" spans="1:20" ht="15" customHeight="1" x14ac:dyDescent="0.25">
      <c r="A20" s="12">
        <v>6</v>
      </c>
      <c r="B20" s="73" t="s">
        <v>147</v>
      </c>
      <c r="C20" s="201">
        <v>3</v>
      </c>
      <c r="D20" s="116">
        <v>35</v>
      </c>
      <c r="E20" s="271">
        <v>63.36</v>
      </c>
      <c r="F20" s="202">
        <v>91</v>
      </c>
      <c r="G20" s="201">
        <v>4</v>
      </c>
      <c r="H20" s="116">
        <v>25</v>
      </c>
      <c r="I20" s="271">
        <v>54.45</v>
      </c>
      <c r="J20" s="202">
        <v>95</v>
      </c>
      <c r="K20" s="201">
        <v>2</v>
      </c>
      <c r="L20" s="116">
        <v>48.5</v>
      </c>
      <c r="M20" s="271">
        <v>56.73</v>
      </c>
      <c r="N20" s="202">
        <v>63</v>
      </c>
      <c r="O20" s="201"/>
      <c r="P20" s="116"/>
      <c r="Q20" s="271">
        <v>60.3</v>
      </c>
      <c r="R20" s="202">
        <v>97</v>
      </c>
      <c r="S20" s="120">
        <f t="shared" si="0"/>
        <v>346</v>
      </c>
      <c r="T20" s="10"/>
    </row>
    <row r="21" spans="1:20" ht="15" customHeight="1" x14ac:dyDescent="0.25">
      <c r="A21" s="12">
        <v>7</v>
      </c>
      <c r="B21" s="73" t="s">
        <v>146</v>
      </c>
      <c r="C21" s="201">
        <v>6</v>
      </c>
      <c r="D21" s="116">
        <v>50</v>
      </c>
      <c r="E21" s="271">
        <v>63.36</v>
      </c>
      <c r="F21" s="202">
        <v>82</v>
      </c>
      <c r="G21" s="201">
        <v>6</v>
      </c>
      <c r="H21" s="116">
        <v>56.5</v>
      </c>
      <c r="I21" s="271">
        <v>54.45</v>
      </c>
      <c r="J21" s="202">
        <v>37</v>
      </c>
      <c r="K21" s="201">
        <v>16</v>
      </c>
      <c r="L21" s="116">
        <v>45.3</v>
      </c>
      <c r="M21" s="271">
        <v>56.73</v>
      </c>
      <c r="N21" s="202">
        <v>73</v>
      </c>
      <c r="O21" s="201">
        <v>18</v>
      </c>
      <c r="P21" s="116">
        <v>55.2</v>
      </c>
      <c r="Q21" s="271">
        <v>60.3</v>
      </c>
      <c r="R21" s="202">
        <v>64</v>
      </c>
      <c r="S21" s="120">
        <f t="shared" si="0"/>
        <v>256</v>
      </c>
      <c r="T21" s="10"/>
    </row>
    <row r="22" spans="1:20" ht="15" customHeight="1" x14ac:dyDescent="0.25">
      <c r="A22" s="12">
        <v>8</v>
      </c>
      <c r="B22" s="73" t="s">
        <v>145</v>
      </c>
      <c r="C22" s="201"/>
      <c r="D22" s="116"/>
      <c r="E22" s="271">
        <v>63.36</v>
      </c>
      <c r="F22" s="202">
        <v>96</v>
      </c>
      <c r="G22" s="201">
        <v>7</v>
      </c>
      <c r="H22" s="116">
        <v>26.6</v>
      </c>
      <c r="I22" s="271">
        <v>54.45</v>
      </c>
      <c r="J22" s="202">
        <v>93</v>
      </c>
      <c r="K22" s="201"/>
      <c r="L22" s="116"/>
      <c r="M22" s="271">
        <v>56.73</v>
      </c>
      <c r="N22" s="202">
        <v>100</v>
      </c>
      <c r="O22" s="201">
        <v>12</v>
      </c>
      <c r="P22" s="116">
        <v>55.4</v>
      </c>
      <c r="Q22" s="271">
        <v>60.3</v>
      </c>
      <c r="R22" s="202">
        <v>63</v>
      </c>
      <c r="S22" s="120">
        <f t="shared" si="0"/>
        <v>352</v>
      </c>
      <c r="T22" s="10"/>
    </row>
    <row r="23" spans="1:20" ht="15" customHeight="1" x14ac:dyDescent="0.25">
      <c r="A23" s="12">
        <v>9</v>
      </c>
      <c r="B23" s="73" t="s">
        <v>144</v>
      </c>
      <c r="C23" s="201"/>
      <c r="D23" s="116"/>
      <c r="E23" s="271">
        <v>63.36</v>
      </c>
      <c r="F23" s="202">
        <v>96</v>
      </c>
      <c r="G23" s="201">
        <v>7</v>
      </c>
      <c r="H23" s="116">
        <v>57.9</v>
      </c>
      <c r="I23" s="271">
        <v>54.45</v>
      </c>
      <c r="J23" s="202">
        <v>32</v>
      </c>
      <c r="K23" s="201"/>
      <c r="L23" s="116"/>
      <c r="M23" s="271">
        <v>56.73</v>
      </c>
      <c r="N23" s="202">
        <v>100</v>
      </c>
      <c r="O23" s="201">
        <v>8</v>
      </c>
      <c r="P23" s="116">
        <v>43</v>
      </c>
      <c r="Q23" s="271">
        <v>60.3</v>
      </c>
      <c r="R23" s="202">
        <v>88</v>
      </c>
      <c r="S23" s="120">
        <f t="shared" si="0"/>
        <v>316</v>
      </c>
      <c r="T23" s="10"/>
    </row>
    <row r="24" spans="1:20" ht="15" customHeight="1" x14ac:dyDescent="0.25">
      <c r="A24" s="12">
        <v>10</v>
      </c>
      <c r="B24" s="73" t="s">
        <v>168</v>
      </c>
      <c r="C24" s="201">
        <v>1</v>
      </c>
      <c r="D24" s="116">
        <v>58</v>
      </c>
      <c r="E24" s="271">
        <v>63.36</v>
      </c>
      <c r="F24" s="202">
        <v>62</v>
      </c>
      <c r="G24" s="201"/>
      <c r="H24" s="116"/>
      <c r="I24" s="271">
        <v>54.45</v>
      </c>
      <c r="J24" s="202">
        <v>98</v>
      </c>
      <c r="K24" s="201">
        <v>4</v>
      </c>
      <c r="L24" s="116">
        <v>27.5</v>
      </c>
      <c r="M24" s="271">
        <v>56.73</v>
      </c>
      <c r="N24" s="202">
        <v>95</v>
      </c>
      <c r="O24" s="201">
        <v>1</v>
      </c>
      <c r="P24" s="116">
        <v>55</v>
      </c>
      <c r="Q24" s="271">
        <v>60.3</v>
      </c>
      <c r="R24" s="202">
        <v>65</v>
      </c>
      <c r="S24" s="120">
        <f t="shared" si="0"/>
        <v>320</v>
      </c>
      <c r="T24" s="10"/>
    </row>
    <row r="25" spans="1:20" ht="15" customHeight="1" x14ac:dyDescent="0.25">
      <c r="A25" s="12">
        <v>11</v>
      </c>
      <c r="B25" s="70" t="s">
        <v>138</v>
      </c>
      <c r="C25" s="205">
        <v>3</v>
      </c>
      <c r="D25" s="208">
        <v>39.299999999999997</v>
      </c>
      <c r="E25" s="273">
        <v>63.36</v>
      </c>
      <c r="F25" s="206">
        <v>88</v>
      </c>
      <c r="G25" s="205">
        <v>12</v>
      </c>
      <c r="H25" s="208">
        <v>47.3</v>
      </c>
      <c r="I25" s="273">
        <v>54.45</v>
      </c>
      <c r="J25" s="206">
        <v>71</v>
      </c>
      <c r="K25" s="205">
        <v>10</v>
      </c>
      <c r="L25" s="208">
        <v>41.9</v>
      </c>
      <c r="M25" s="273">
        <v>56.73</v>
      </c>
      <c r="N25" s="206">
        <v>78</v>
      </c>
      <c r="O25" s="205">
        <v>10</v>
      </c>
      <c r="P25" s="208">
        <v>59.5</v>
      </c>
      <c r="Q25" s="273">
        <v>60.3</v>
      </c>
      <c r="R25" s="206">
        <v>51</v>
      </c>
      <c r="S25" s="120">
        <f t="shared" si="0"/>
        <v>288</v>
      </c>
      <c r="T25" s="10"/>
    </row>
    <row r="26" spans="1:20" ht="15" customHeight="1" thickBot="1" x14ac:dyDescent="0.3">
      <c r="A26" s="12">
        <v>12</v>
      </c>
      <c r="B26" s="73" t="s">
        <v>167</v>
      </c>
      <c r="C26" s="201">
        <v>1</v>
      </c>
      <c r="D26" s="116">
        <v>31</v>
      </c>
      <c r="E26" s="271">
        <v>63.36</v>
      </c>
      <c r="F26" s="202">
        <v>94</v>
      </c>
      <c r="G26" s="201"/>
      <c r="H26" s="116"/>
      <c r="I26" s="271">
        <v>54.45</v>
      </c>
      <c r="J26" s="202">
        <v>98</v>
      </c>
      <c r="K26" s="201">
        <v>5</v>
      </c>
      <c r="L26" s="116">
        <v>61.2</v>
      </c>
      <c r="M26" s="271">
        <v>56.73</v>
      </c>
      <c r="N26" s="202">
        <v>31</v>
      </c>
      <c r="O26" s="201">
        <v>4</v>
      </c>
      <c r="P26" s="116">
        <v>59.3</v>
      </c>
      <c r="Q26" s="271">
        <v>60.3</v>
      </c>
      <c r="R26" s="202">
        <v>52</v>
      </c>
      <c r="S26" s="120">
        <f t="shared" si="0"/>
        <v>275</v>
      </c>
      <c r="T26" s="10"/>
    </row>
    <row r="27" spans="1:20" ht="15" customHeight="1" thickBot="1" x14ac:dyDescent="0.3">
      <c r="A27" s="125"/>
      <c r="B27" s="131" t="s">
        <v>100</v>
      </c>
      <c r="C27" s="132">
        <f>SUM(C28:C44)</f>
        <v>67</v>
      </c>
      <c r="D27" s="138">
        <f>AVERAGE(D28:D44)</f>
        <v>57.79999999999999</v>
      </c>
      <c r="E27" s="178">
        <v>63.36</v>
      </c>
      <c r="F27" s="133"/>
      <c r="G27" s="132">
        <f>SUM(G28:G44)</f>
        <v>110</v>
      </c>
      <c r="H27" s="138">
        <f>AVERAGE(H28:H44)</f>
        <v>51.184615384615384</v>
      </c>
      <c r="I27" s="178">
        <v>54.45</v>
      </c>
      <c r="J27" s="133"/>
      <c r="K27" s="132">
        <f>SUM(K28:K44)</f>
        <v>131</v>
      </c>
      <c r="L27" s="138">
        <f>AVERAGE(L28:L44)</f>
        <v>52.166666666666657</v>
      </c>
      <c r="M27" s="178">
        <v>56.73</v>
      </c>
      <c r="N27" s="133"/>
      <c r="O27" s="132">
        <f>SUM(O28:O44)</f>
        <v>135</v>
      </c>
      <c r="P27" s="138">
        <f>AVERAGE(P28:P44)</f>
        <v>54.853333333333332</v>
      </c>
      <c r="Q27" s="178">
        <v>60.3</v>
      </c>
      <c r="R27" s="133"/>
      <c r="S27" s="134"/>
      <c r="T27" s="10"/>
    </row>
    <row r="28" spans="1:20" ht="15" customHeight="1" x14ac:dyDescent="0.25">
      <c r="A28" s="11">
        <v>1</v>
      </c>
      <c r="B28" s="77" t="s">
        <v>52</v>
      </c>
      <c r="C28" s="227">
        <v>9</v>
      </c>
      <c r="D28" s="231">
        <v>63.2</v>
      </c>
      <c r="E28" s="282">
        <v>63.36</v>
      </c>
      <c r="F28" s="228">
        <v>46</v>
      </c>
      <c r="G28" s="227">
        <v>12</v>
      </c>
      <c r="H28" s="231">
        <v>60.4</v>
      </c>
      <c r="I28" s="282">
        <v>54.45</v>
      </c>
      <c r="J28" s="228">
        <v>21</v>
      </c>
      <c r="K28" s="227">
        <v>23</v>
      </c>
      <c r="L28" s="231">
        <v>67.2</v>
      </c>
      <c r="M28" s="282">
        <v>56.73</v>
      </c>
      <c r="N28" s="228">
        <v>14</v>
      </c>
      <c r="O28" s="227">
        <v>12</v>
      </c>
      <c r="P28" s="231">
        <v>62.3</v>
      </c>
      <c r="Q28" s="282">
        <v>60.3</v>
      </c>
      <c r="R28" s="228">
        <v>40</v>
      </c>
      <c r="S28" s="117">
        <f t="shared" si="0"/>
        <v>121</v>
      </c>
      <c r="T28" s="10"/>
    </row>
    <row r="29" spans="1:20" ht="15" customHeight="1" x14ac:dyDescent="0.25">
      <c r="A29" s="147">
        <v>2</v>
      </c>
      <c r="B29" s="74" t="s">
        <v>105</v>
      </c>
      <c r="C29" s="227">
        <v>11</v>
      </c>
      <c r="D29" s="231">
        <v>63</v>
      </c>
      <c r="E29" s="282">
        <v>63.36</v>
      </c>
      <c r="F29" s="228">
        <v>47</v>
      </c>
      <c r="G29" s="227">
        <v>13</v>
      </c>
      <c r="H29" s="231">
        <v>54.8</v>
      </c>
      <c r="I29" s="282">
        <v>54.45</v>
      </c>
      <c r="J29" s="228">
        <v>43</v>
      </c>
      <c r="K29" s="227">
        <v>13</v>
      </c>
      <c r="L29" s="231">
        <v>60</v>
      </c>
      <c r="M29" s="282">
        <v>56.73</v>
      </c>
      <c r="N29" s="228">
        <v>34</v>
      </c>
      <c r="O29" s="227">
        <v>8</v>
      </c>
      <c r="P29" s="231">
        <v>63.3</v>
      </c>
      <c r="Q29" s="282">
        <v>60.3</v>
      </c>
      <c r="R29" s="228">
        <v>37</v>
      </c>
      <c r="S29" s="144">
        <f t="shared" si="0"/>
        <v>161</v>
      </c>
      <c r="T29" s="10"/>
    </row>
    <row r="30" spans="1:20" ht="15" customHeight="1" x14ac:dyDescent="0.25">
      <c r="A30" s="14">
        <v>3</v>
      </c>
      <c r="B30" s="73" t="s">
        <v>47</v>
      </c>
      <c r="C30" s="201">
        <v>6</v>
      </c>
      <c r="D30" s="116">
        <v>54.8</v>
      </c>
      <c r="E30" s="271">
        <v>63.36</v>
      </c>
      <c r="F30" s="202">
        <v>72</v>
      </c>
      <c r="G30" s="201">
        <v>9</v>
      </c>
      <c r="H30" s="116">
        <v>48.7</v>
      </c>
      <c r="I30" s="271">
        <v>54.45</v>
      </c>
      <c r="J30" s="202">
        <v>65</v>
      </c>
      <c r="K30" s="201">
        <v>9</v>
      </c>
      <c r="L30" s="116">
        <v>65.3</v>
      </c>
      <c r="M30" s="271">
        <v>56.73</v>
      </c>
      <c r="N30" s="202">
        <v>20</v>
      </c>
      <c r="O30" s="201">
        <v>13</v>
      </c>
      <c r="P30" s="116">
        <v>44.6</v>
      </c>
      <c r="Q30" s="271">
        <v>60.3</v>
      </c>
      <c r="R30" s="202">
        <v>85</v>
      </c>
      <c r="S30" s="118">
        <f t="shared" si="0"/>
        <v>242</v>
      </c>
      <c r="T30" s="10"/>
    </row>
    <row r="31" spans="1:20" ht="15" customHeight="1" x14ac:dyDescent="0.25">
      <c r="A31" s="14">
        <v>4</v>
      </c>
      <c r="B31" s="73" t="s">
        <v>148</v>
      </c>
      <c r="C31" s="201">
        <v>5</v>
      </c>
      <c r="D31" s="116">
        <v>74.2</v>
      </c>
      <c r="E31" s="271">
        <v>63.36</v>
      </c>
      <c r="F31" s="202">
        <v>14</v>
      </c>
      <c r="G31" s="201">
        <v>13</v>
      </c>
      <c r="H31" s="116">
        <v>67</v>
      </c>
      <c r="I31" s="271">
        <v>54.45</v>
      </c>
      <c r="J31" s="202">
        <v>10</v>
      </c>
      <c r="K31" s="201">
        <v>10</v>
      </c>
      <c r="L31" s="116">
        <v>54.2</v>
      </c>
      <c r="M31" s="271">
        <v>56.73</v>
      </c>
      <c r="N31" s="202">
        <v>53</v>
      </c>
      <c r="O31" s="201">
        <v>7</v>
      </c>
      <c r="P31" s="116">
        <v>68.400000000000006</v>
      </c>
      <c r="Q31" s="271">
        <v>60.3</v>
      </c>
      <c r="R31" s="202">
        <v>17</v>
      </c>
      <c r="S31" s="118">
        <f t="shared" si="0"/>
        <v>94</v>
      </c>
      <c r="T31" s="10"/>
    </row>
    <row r="32" spans="1:20" ht="15" customHeight="1" x14ac:dyDescent="0.25">
      <c r="A32" s="14">
        <v>5</v>
      </c>
      <c r="B32" s="73" t="s">
        <v>45</v>
      </c>
      <c r="C32" s="201">
        <v>5</v>
      </c>
      <c r="D32" s="116">
        <v>57.2</v>
      </c>
      <c r="E32" s="271">
        <v>63.36</v>
      </c>
      <c r="F32" s="202">
        <v>65</v>
      </c>
      <c r="G32" s="201">
        <v>7</v>
      </c>
      <c r="H32" s="116">
        <v>49.2</v>
      </c>
      <c r="I32" s="271">
        <v>54.45</v>
      </c>
      <c r="J32" s="202">
        <v>62</v>
      </c>
      <c r="K32" s="201">
        <v>7</v>
      </c>
      <c r="L32" s="116">
        <v>33.4</v>
      </c>
      <c r="M32" s="271">
        <v>56.73</v>
      </c>
      <c r="N32" s="202">
        <v>89</v>
      </c>
      <c r="O32" s="201">
        <v>12</v>
      </c>
      <c r="P32" s="116">
        <v>57.1</v>
      </c>
      <c r="Q32" s="271">
        <v>60.3</v>
      </c>
      <c r="R32" s="202">
        <v>54</v>
      </c>
      <c r="S32" s="118">
        <f t="shared" si="0"/>
        <v>270</v>
      </c>
      <c r="T32" s="10"/>
    </row>
    <row r="33" spans="1:20" ht="15" customHeight="1" x14ac:dyDescent="0.25">
      <c r="A33" s="14">
        <v>6</v>
      </c>
      <c r="B33" s="73" t="s">
        <v>26</v>
      </c>
      <c r="C33" s="201"/>
      <c r="D33" s="116"/>
      <c r="E33" s="271">
        <v>63.36</v>
      </c>
      <c r="F33" s="202">
        <v>96</v>
      </c>
      <c r="G33" s="201"/>
      <c r="H33" s="116"/>
      <c r="I33" s="271">
        <v>54.45</v>
      </c>
      <c r="J33" s="202">
        <v>98</v>
      </c>
      <c r="K33" s="201">
        <v>3</v>
      </c>
      <c r="L33" s="116">
        <v>46.7</v>
      </c>
      <c r="M33" s="271">
        <v>56.73</v>
      </c>
      <c r="N33" s="202">
        <v>70</v>
      </c>
      <c r="O33" s="201"/>
      <c r="P33" s="116"/>
      <c r="Q33" s="271">
        <v>60.3</v>
      </c>
      <c r="R33" s="202">
        <v>97</v>
      </c>
      <c r="S33" s="118">
        <f t="shared" si="0"/>
        <v>361</v>
      </c>
      <c r="T33" s="10"/>
    </row>
    <row r="34" spans="1:20" ht="15" customHeight="1" x14ac:dyDescent="0.25">
      <c r="A34" s="14">
        <v>7</v>
      </c>
      <c r="B34" s="73" t="s">
        <v>169</v>
      </c>
      <c r="C34" s="201"/>
      <c r="D34" s="116"/>
      <c r="E34" s="271">
        <v>63.36</v>
      </c>
      <c r="F34" s="202">
        <v>96</v>
      </c>
      <c r="G34" s="201"/>
      <c r="H34" s="116"/>
      <c r="I34" s="271">
        <v>54.45</v>
      </c>
      <c r="J34" s="202">
        <v>98</v>
      </c>
      <c r="K34" s="201"/>
      <c r="L34" s="116"/>
      <c r="M34" s="271">
        <v>56.73</v>
      </c>
      <c r="N34" s="202">
        <v>100</v>
      </c>
      <c r="O34" s="201">
        <v>3</v>
      </c>
      <c r="P34" s="116">
        <v>54.7</v>
      </c>
      <c r="Q34" s="271">
        <v>60.3</v>
      </c>
      <c r="R34" s="202">
        <v>67</v>
      </c>
      <c r="S34" s="118">
        <f t="shared" si="0"/>
        <v>361</v>
      </c>
      <c r="T34" s="10"/>
    </row>
    <row r="35" spans="1:20" ht="15" customHeight="1" x14ac:dyDescent="0.25">
      <c r="A35" s="14">
        <v>8</v>
      </c>
      <c r="B35" s="73" t="s">
        <v>24</v>
      </c>
      <c r="C35" s="201">
        <v>3</v>
      </c>
      <c r="D35" s="116">
        <v>33</v>
      </c>
      <c r="E35" s="271">
        <v>63.36</v>
      </c>
      <c r="F35" s="202">
        <v>93</v>
      </c>
      <c r="G35" s="201"/>
      <c r="H35" s="116"/>
      <c r="I35" s="271">
        <v>54.45</v>
      </c>
      <c r="J35" s="202">
        <v>98</v>
      </c>
      <c r="K35" s="201">
        <v>7</v>
      </c>
      <c r="L35" s="116">
        <v>56.7</v>
      </c>
      <c r="M35" s="271">
        <v>56.73</v>
      </c>
      <c r="N35" s="202">
        <v>45</v>
      </c>
      <c r="O35" s="201"/>
      <c r="P35" s="116"/>
      <c r="Q35" s="271">
        <v>60.3</v>
      </c>
      <c r="R35" s="202">
        <v>97</v>
      </c>
      <c r="S35" s="118">
        <f t="shared" si="0"/>
        <v>333</v>
      </c>
      <c r="T35" s="10"/>
    </row>
    <row r="36" spans="1:20" ht="15" customHeight="1" x14ac:dyDescent="0.25">
      <c r="A36" s="14">
        <v>9</v>
      </c>
      <c r="B36" s="73" t="s">
        <v>25</v>
      </c>
      <c r="C36" s="201">
        <v>6</v>
      </c>
      <c r="D36" s="116">
        <v>61.2</v>
      </c>
      <c r="E36" s="271">
        <v>63.36</v>
      </c>
      <c r="F36" s="202">
        <v>53</v>
      </c>
      <c r="G36" s="201">
        <v>1</v>
      </c>
      <c r="H36" s="116">
        <v>48</v>
      </c>
      <c r="I36" s="271">
        <v>54.45</v>
      </c>
      <c r="J36" s="202">
        <v>68</v>
      </c>
      <c r="K36" s="201">
        <v>6</v>
      </c>
      <c r="L36" s="116">
        <v>46.2</v>
      </c>
      <c r="M36" s="271">
        <v>56.73</v>
      </c>
      <c r="N36" s="202">
        <v>71</v>
      </c>
      <c r="O36" s="201">
        <v>6</v>
      </c>
      <c r="P36" s="116">
        <v>67</v>
      </c>
      <c r="Q36" s="271">
        <v>60.3</v>
      </c>
      <c r="R36" s="202">
        <v>23</v>
      </c>
      <c r="S36" s="118">
        <f t="shared" si="0"/>
        <v>215</v>
      </c>
      <c r="T36" s="10"/>
    </row>
    <row r="37" spans="1:20" ht="15" customHeight="1" x14ac:dyDescent="0.25">
      <c r="A37" s="14">
        <v>10</v>
      </c>
      <c r="B37" s="73" t="s">
        <v>170</v>
      </c>
      <c r="C37" s="201"/>
      <c r="D37" s="116"/>
      <c r="E37" s="271">
        <v>63.36</v>
      </c>
      <c r="F37" s="202">
        <v>96</v>
      </c>
      <c r="G37" s="201"/>
      <c r="H37" s="116"/>
      <c r="I37" s="271">
        <v>54.45</v>
      </c>
      <c r="J37" s="202">
        <v>98</v>
      </c>
      <c r="K37" s="201"/>
      <c r="L37" s="116"/>
      <c r="M37" s="271">
        <v>56.73</v>
      </c>
      <c r="N37" s="202">
        <v>100</v>
      </c>
      <c r="O37" s="201">
        <v>6</v>
      </c>
      <c r="P37" s="116">
        <v>47.7</v>
      </c>
      <c r="Q37" s="271">
        <v>60.3</v>
      </c>
      <c r="R37" s="202">
        <v>82</v>
      </c>
      <c r="S37" s="118">
        <f t="shared" si="0"/>
        <v>376</v>
      </c>
      <c r="T37" s="10"/>
    </row>
    <row r="38" spans="1:20" ht="15" customHeight="1" x14ac:dyDescent="0.25">
      <c r="A38" s="14">
        <v>11</v>
      </c>
      <c r="B38" s="73" t="s">
        <v>149</v>
      </c>
      <c r="C38" s="201">
        <v>2</v>
      </c>
      <c r="D38" s="116">
        <v>75</v>
      </c>
      <c r="E38" s="271">
        <v>63.36</v>
      </c>
      <c r="F38" s="202">
        <v>11</v>
      </c>
      <c r="G38" s="201">
        <v>6</v>
      </c>
      <c r="H38" s="116">
        <v>42.2</v>
      </c>
      <c r="I38" s="271">
        <v>54.45</v>
      </c>
      <c r="J38" s="202">
        <v>78</v>
      </c>
      <c r="K38" s="201">
        <v>9</v>
      </c>
      <c r="L38" s="116">
        <v>47.8</v>
      </c>
      <c r="M38" s="271">
        <v>56.73</v>
      </c>
      <c r="N38" s="202">
        <v>66</v>
      </c>
      <c r="O38" s="201">
        <v>4</v>
      </c>
      <c r="P38" s="116">
        <v>37.799999999999997</v>
      </c>
      <c r="Q38" s="271">
        <v>60.3</v>
      </c>
      <c r="R38" s="202">
        <v>92</v>
      </c>
      <c r="S38" s="118">
        <f t="shared" si="0"/>
        <v>247</v>
      </c>
      <c r="T38" s="10"/>
    </row>
    <row r="39" spans="1:20" ht="15" customHeight="1" x14ac:dyDescent="0.25">
      <c r="A39" s="14">
        <v>12</v>
      </c>
      <c r="B39" s="73" t="s">
        <v>29</v>
      </c>
      <c r="C39" s="201">
        <v>4</v>
      </c>
      <c r="D39" s="116">
        <v>55</v>
      </c>
      <c r="E39" s="271">
        <v>63.36</v>
      </c>
      <c r="F39" s="202">
        <v>69</v>
      </c>
      <c r="G39" s="201">
        <v>12</v>
      </c>
      <c r="H39" s="116">
        <v>61.1</v>
      </c>
      <c r="I39" s="271">
        <v>54.45</v>
      </c>
      <c r="J39" s="202">
        <v>18</v>
      </c>
      <c r="K39" s="201">
        <v>15</v>
      </c>
      <c r="L39" s="116">
        <v>57.2</v>
      </c>
      <c r="M39" s="271">
        <v>56.73</v>
      </c>
      <c r="N39" s="202">
        <v>44</v>
      </c>
      <c r="O39" s="201">
        <v>12</v>
      </c>
      <c r="P39" s="116">
        <v>61.5</v>
      </c>
      <c r="Q39" s="271">
        <v>60.3</v>
      </c>
      <c r="R39" s="202">
        <v>45</v>
      </c>
      <c r="S39" s="118">
        <f t="shared" si="0"/>
        <v>176</v>
      </c>
      <c r="T39" s="10"/>
    </row>
    <row r="40" spans="1:20" ht="15" customHeight="1" x14ac:dyDescent="0.25">
      <c r="A40" s="14">
        <v>13</v>
      </c>
      <c r="B40" s="71" t="s">
        <v>150</v>
      </c>
      <c r="C40" s="209"/>
      <c r="D40" s="170"/>
      <c r="E40" s="274">
        <v>63.36</v>
      </c>
      <c r="F40" s="210">
        <v>96</v>
      </c>
      <c r="G40" s="209">
        <v>3</v>
      </c>
      <c r="H40" s="170">
        <v>28</v>
      </c>
      <c r="I40" s="274">
        <v>54.45</v>
      </c>
      <c r="J40" s="210">
        <v>92</v>
      </c>
      <c r="K40" s="209">
        <v>2</v>
      </c>
      <c r="L40" s="170">
        <v>56.5</v>
      </c>
      <c r="M40" s="274">
        <v>56.73</v>
      </c>
      <c r="N40" s="210">
        <v>48</v>
      </c>
      <c r="O40" s="209">
        <v>4</v>
      </c>
      <c r="P40" s="170">
        <v>60.3</v>
      </c>
      <c r="Q40" s="274">
        <v>60.3</v>
      </c>
      <c r="R40" s="210">
        <v>49</v>
      </c>
      <c r="S40" s="118">
        <f t="shared" si="0"/>
        <v>285</v>
      </c>
      <c r="T40" s="10"/>
    </row>
    <row r="41" spans="1:20" ht="15" customHeight="1" x14ac:dyDescent="0.25">
      <c r="A41" s="14">
        <v>14</v>
      </c>
      <c r="B41" s="71" t="s">
        <v>44</v>
      </c>
      <c r="C41" s="209">
        <v>2</v>
      </c>
      <c r="D41" s="170">
        <v>70.5</v>
      </c>
      <c r="E41" s="274">
        <v>63.36</v>
      </c>
      <c r="F41" s="210">
        <v>22</v>
      </c>
      <c r="G41" s="209">
        <v>6</v>
      </c>
      <c r="H41" s="170">
        <v>40</v>
      </c>
      <c r="I41" s="274">
        <v>54.45</v>
      </c>
      <c r="J41" s="210">
        <v>82</v>
      </c>
      <c r="K41" s="209">
        <v>4</v>
      </c>
      <c r="L41" s="170">
        <v>35.5</v>
      </c>
      <c r="M41" s="274">
        <v>56.73</v>
      </c>
      <c r="N41" s="210">
        <v>87</v>
      </c>
      <c r="O41" s="209">
        <v>6</v>
      </c>
      <c r="P41" s="170">
        <v>50.5</v>
      </c>
      <c r="Q41" s="274">
        <v>60.3</v>
      </c>
      <c r="R41" s="210">
        <v>76</v>
      </c>
      <c r="S41" s="118">
        <f t="shared" si="0"/>
        <v>267</v>
      </c>
      <c r="T41" s="10"/>
    </row>
    <row r="42" spans="1:20" ht="15" customHeight="1" x14ac:dyDescent="0.25">
      <c r="A42" s="14">
        <v>15</v>
      </c>
      <c r="B42" s="71" t="s">
        <v>151</v>
      </c>
      <c r="C42" s="209">
        <v>1</v>
      </c>
      <c r="D42" s="170">
        <v>40</v>
      </c>
      <c r="E42" s="274">
        <v>63.36</v>
      </c>
      <c r="F42" s="210">
        <v>87</v>
      </c>
      <c r="G42" s="209">
        <v>2</v>
      </c>
      <c r="H42" s="170">
        <v>59</v>
      </c>
      <c r="I42" s="274">
        <v>54.45</v>
      </c>
      <c r="J42" s="210">
        <v>24</v>
      </c>
      <c r="K42" s="209">
        <v>4</v>
      </c>
      <c r="L42" s="170">
        <v>52</v>
      </c>
      <c r="M42" s="274">
        <v>56.73</v>
      </c>
      <c r="N42" s="210">
        <v>55</v>
      </c>
      <c r="O42" s="209">
        <v>10</v>
      </c>
      <c r="P42" s="170">
        <v>43.2</v>
      </c>
      <c r="Q42" s="274">
        <v>60.3</v>
      </c>
      <c r="R42" s="210">
        <v>87</v>
      </c>
      <c r="S42" s="118">
        <f t="shared" si="0"/>
        <v>253</v>
      </c>
      <c r="T42" s="10"/>
    </row>
    <row r="43" spans="1:20" ht="15" customHeight="1" x14ac:dyDescent="0.25">
      <c r="A43" s="14">
        <v>16</v>
      </c>
      <c r="B43" s="73" t="s">
        <v>21</v>
      </c>
      <c r="C43" s="201">
        <v>11</v>
      </c>
      <c r="D43" s="116">
        <v>70.3</v>
      </c>
      <c r="E43" s="271">
        <v>63.36</v>
      </c>
      <c r="F43" s="202">
        <v>23</v>
      </c>
      <c r="G43" s="201">
        <v>13</v>
      </c>
      <c r="H43" s="116">
        <v>57</v>
      </c>
      <c r="I43" s="271">
        <v>54.45</v>
      </c>
      <c r="J43" s="202">
        <v>33</v>
      </c>
      <c r="K43" s="201">
        <v>10</v>
      </c>
      <c r="L43" s="116">
        <v>56.5</v>
      </c>
      <c r="M43" s="271">
        <v>56.73</v>
      </c>
      <c r="N43" s="202">
        <v>49</v>
      </c>
      <c r="O43" s="201">
        <v>22</v>
      </c>
      <c r="P43" s="116">
        <v>50.3</v>
      </c>
      <c r="Q43" s="271">
        <v>60.3</v>
      </c>
      <c r="R43" s="202">
        <v>77</v>
      </c>
      <c r="S43" s="118">
        <f t="shared" si="0"/>
        <v>182</v>
      </c>
      <c r="T43" s="10"/>
    </row>
    <row r="44" spans="1:20" ht="15" customHeight="1" thickBot="1" x14ac:dyDescent="0.3">
      <c r="A44" s="14">
        <v>17</v>
      </c>
      <c r="B44" s="73" t="s">
        <v>27</v>
      </c>
      <c r="C44" s="201">
        <v>2</v>
      </c>
      <c r="D44" s="116">
        <v>34</v>
      </c>
      <c r="E44" s="271">
        <v>63.36</v>
      </c>
      <c r="F44" s="202">
        <v>92</v>
      </c>
      <c r="G44" s="201">
        <v>13</v>
      </c>
      <c r="H44" s="116">
        <v>50</v>
      </c>
      <c r="I44" s="271">
        <v>54.45</v>
      </c>
      <c r="J44" s="202">
        <v>60</v>
      </c>
      <c r="K44" s="201">
        <v>9</v>
      </c>
      <c r="L44" s="116">
        <v>47.3</v>
      </c>
      <c r="M44" s="271">
        <v>56.73</v>
      </c>
      <c r="N44" s="202">
        <v>67</v>
      </c>
      <c r="O44" s="201">
        <v>10</v>
      </c>
      <c r="P44" s="116">
        <v>54.1</v>
      </c>
      <c r="Q44" s="271">
        <v>60.3</v>
      </c>
      <c r="R44" s="202">
        <v>69</v>
      </c>
      <c r="S44" s="118">
        <f t="shared" si="0"/>
        <v>288</v>
      </c>
      <c r="T44" s="10"/>
    </row>
    <row r="45" spans="1:20" ht="15" customHeight="1" thickBot="1" x14ac:dyDescent="0.3">
      <c r="A45" s="137"/>
      <c r="B45" s="126" t="s">
        <v>99</v>
      </c>
      <c r="C45" s="127">
        <f>SUM(C46:C64)</f>
        <v>135</v>
      </c>
      <c r="D45" s="135">
        <f>AVERAGE(D46:D64)</f>
        <v>64.829411764705895</v>
      </c>
      <c r="E45" s="177">
        <v>63.36</v>
      </c>
      <c r="F45" s="128"/>
      <c r="G45" s="127">
        <f>SUM(G46:G64)</f>
        <v>182</v>
      </c>
      <c r="H45" s="135">
        <f>AVERAGE(H46:H64)</f>
        <v>51.500000000000007</v>
      </c>
      <c r="I45" s="177">
        <v>54.45</v>
      </c>
      <c r="J45" s="128"/>
      <c r="K45" s="127">
        <f>SUM(K46:K64)</f>
        <v>165</v>
      </c>
      <c r="L45" s="135">
        <f>AVERAGE(L46:L64)</f>
        <v>54.26874999999999</v>
      </c>
      <c r="M45" s="177">
        <v>56.73</v>
      </c>
      <c r="N45" s="128"/>
      <c r="O45" s="127">
        <f>SUM(O46:O64)</f>
        <v>180</v>
      </c>
      <c r="P45" s="135">
        <f>AVERAGE(P46:P64)</f>
        <v>59.178124999999994</v>
      </c>
      <c r="Q45" s="177">
        <v>60.3</v>
      </c>
      <c r="R45" s="128"/>
      <c r="S45" s="129"/>
      <c r="T45" s="10"/>
    </row>
    <row r="46" spans="1:20" ht="15" customHeight="1" x14ac:dyDescent="0.25">
      <c r="A46" s="16">
        <v>1</v>
      </c>
      <c r="B46" s="73" t="s">
        <v>55</v>
      </c>
      <c r="C46" s="201">
        <v>39</v>
      </c>
      <c r="D46" s="116">
        <v>65.400000000000006</v>
      </c>
      <c r="E46" s="271">
        <v>63.36</v>
      </c>
      <c r="F46" s="202">
        <v>37</v>
      </c>
      <c r="G46" s="201">
        <v>34</v>
      </c>
      <c r="H46" s="116">
        <v>69.900000000000006</v>
      </c>
      <c r="I46" s="271">
        <v>54.45</v>
      </c>
      <c r="J46" s="202">
        <v>7</v>
      </c>
      <c r="K46" s="201">
        <v>31</v>
      </c>
      <c r="L46" s="116">
        <v>65.8</v>
      </c>
      <c r="M46" s="271">
        <v>56.73</v>
      </c>
      <c r="N46" s="202">
        <v>17</v>
      </c>
      <c r="O46" s="201">
        <v>28</v>
      </c>
      <c r="P46" s="116">
        <v>67</v>
      </c>
      <c r="Q46" s="271">
        <v>60.3</v>
      </c>
      <c r="R46" s="202">
        <v>24</v>
      </c>
      <c r="S46" s="119">
        <f t="shared" si="0"/>
        <v>85</v>
      </c>
      <c r="T46" s="10"/>
    </row>
    <row r="47" spans="1:20" ht="15" customHeight="1" x14ac:dyDescent="0.25">
      <c r="A47" s="17">
        <v>2</v>
      </c>
      <c r="B47" s="73" t="s">
        <v>119</v>
      </c>
      <c r="C47" s="201">
        <v>15</v>
      </c>
      <c r="D47" s="116">
        <v>68</v>
      </c>
      <c r="E47" s="271">
        <v>63.36</v>
      </c>
      <c r="F47" s="202">
        <v>28</v>
      </c>
      <c r="G47" s="201">
        <v>7</v>
      </c>
      <c r="H47" s="116">
        <v>71</v>
      </c>
      <c r="I47" s="271">
        <v>54.45</v>
      </c>
      <c r="J47" s="202">
        <v>4</v>
      </c>
      <c r="K47" s="201">
        <v>4</v>
      </c>
      <c r="L47" s="116">
        <v>68</v>
      </c>
      <c r="M47" s="271">
        <v>56.73</v>
      </c>
      <c r="N47" s="202">
        <v>11</v>
      </c>
      <c r="O47" s="201">
        <v>13</v>
      </c>
      <c r="P47" s="116">
        <v>73</v>
      </c>
      <c r="Q47" s="271">
        <v>60.3</v>
      </c>
      <c r="R47" s="202">
        <v>9</v>
      </c>
      <c r="S47" s="120">
        <f t="shared" si="0"/>
        <v>52</v>
      </c>
      <c r="T47" s="10"/>
    </row>
    <row r="48" spans="1:20" ht="15" customHeight="1" x14ac:dyDescent="0.25">
      <c r="A48" s="17">
        <v>3</v>
      </c>
      <c r="B48" s="73" t="s">
        <v>56</v>
      </c>
      <c r="C48" s="201">
        <v>24</v>
      </c>
      <c r="D48" s="116">
        <v>55.9</v>
      </c>
      <c r="E48" s="271">
        <v>63.36</v>
      </c>
      <c r="F48" s="202">
        <v>68</v>
      </c>
      <c r="G48" s="201">
        <v>36</v>
      </c>
      <c r="H48" s="116">
        <v>52.6</v>
      </c>
      <c r="I48" s="271">
        <v>54.45</v>
      </c>
      <c r="J48" s="202">
        <v>53</v>
      </c>
      <c r="K48" s="201">
        <v>20</v>
      </c>
      <c r="L48" s="116">
        <v>68.2</v>
      </c>
      <c r="M48" s="271">
        <v>56.73</v>
      </c>
      <c r="N48" s="202">
        <v>10</v>
      </c>
      <c r="O48" s="201">
        <v>40</v>
      </c>
      <c r="P48" s="116">
        <v>70.95</v>
      </c>
      <c r="Q48" s="271">
        <v>60.3</v>
      </c>
      <c r="R48" s="202">
        <v>13</v>
      </c>
      <c r="S48" s="120">
        <f t="shared" si="0"/>
        <v>144</v>
      </c>
      <c r="T48" s="10"/>
    </row>
    <row r="49" spans="1:20" ht="15" customHeight="1" x14ac:dyDescent="0.25">
      <c r="A49" s="17">
        <v>4</v>
      </c>
      <c r="B49" s="73" t="s">
        <v>70</v>
      </c>
      <c r="C49" s="201">
        <v>17</v>
      </c>
      <c r="D49" s="116">
        <v>62.9</v>
      </c>
      <c r="E49" s="271">
        <v>63.36</v>
      </c>
      <c r="F49" s="202">
        <v>48</v>
      </c>
      <c r="G49" s="201">
        <v>13</v>
      </c>
      <c r="H49" s="116">
        <v>64</v>
      </c>
      <c r="I49" s="271">
        <v>54.45</v>
      </c>
      <c r="J49" s="202">
        <v>14</v>
      </c>
      <c r="K49" s="201">
        <v>23</v>
      </c>
      <c r="L49" s="116">
        <v>56.7</v>
      </c>
      <c r="M49" s="271">
        <v>56.73</v>
      </c>
      <c r="N49" s="202">
        <v>46</v>
      </c>
      <c r="O49" s="201">
        <v>26</v>
      </c>
      <c r="P49" s="116">
        <v>66.7</v>
      </c>
      <c r="Q49" s="271">
        <v>60.3</v>
      </c>
      <c r="R49" s="202">
        <v>25</v>
      </c>
      <c r="S49" s="120">
        <f t="shared" si="0"/>
        <v>133</v>
      </c>
      <c r="T49" s="10"/>
    </row>
    <row r="50" spans="1:20" ht="15" customHeight="1" x14ac:dyDescent="0.25">
      <c r="A50" s="17">
        <v>5</v>
      </c>
      <c r="B50" s="73" t="s">
        <v>18</v>
      </c>
      <c r="C50" s="201">
        <v>10</v>
      </c>
      <c r="D50" s="116">
        <v>59</v>
      </c>
      <c r="E50" s="271">
        <v>63.36</v>
      </c>
      <c r="F50" s="202">
        <v>59</v>
      </c>
      <c r="G50" s="201">
        <v>12</v>
      </c>
      <c r="H50" s="116">
        <v>58.2</v>
      </c>
      <c r="I50" s="271">
        <v>54.45</v>
      </c>
      <c r="J50" s="202">
        <v>26</v>
      </c>
      <c r="K50" s="201">
        <v>13</v>
      </c>
      <c r="L50" s="116">
        <v>58.5</v>
      </c>
      <c r="M50" s="271">
        <v>56.73</v>
      </c>
      <c r="N50" s="202">
        <v>42</v>
      </c>
      <c r="O50" s="201">
        <v>13</v>
      </c>
      <c r="P50" s="116">
        <v>62.7</v>
      </c>
      <c r="Q50" s="271">
        <v>60.3</v>
      </c>
      <c r="R50" s="202">
        <v>39</v>
      </c>
      <c r="S50" s="120">
        <f t="shared" si="0"/>
        <v>166</v>
      </c>
      <c r="T50" s="10"/>
    </row>
    <row r="51" spans="1:20" ht="15" customHeight="1" x14ac:dyDescent="0.25">
      <c r="A51" s="17">
        <v>6</v>
      </c>
      <c r="B51" s="73" t="s">
        <v>17</v>
      </c>
      <c r="C51" s="201">
        <v>3</v>
      </c>
      <c r="D51" s="116">
        <v>55</v>
      </c>
      <c r="E51" s="271">
        <v>63.36</v>
      </c>
      <c r="F51" s="202">
        <v>70</v>
      </c>
      <c r="G51" s="201">
        <v>15</v>
      </c>
      <c r="H51" s="116">
        <v>53.7</v>
      </c>
      <c r="I51" s="271">
        <v>54.45</v>
      </c>
      <c r="J51" s="202">
        <v>49</v>
      </c>
      <c r="K51" s="201">
        <v>8</v>
      </c>
      <c r="L51" s="116">
        <v>73.599999999999994</v>
      </c>
      <c r="M51" s="271">
        <v>56.73</v>
      </c>
      <c r="N51" s="202">
        <v>2</v>
      </c>
      <c r="O51" s="201">
        <v>8</v>
      </c>
      <c r="P51" s="116">
        <v>57</v>
      </c>
      <c r="Q51" s="271">
        <v>60.3</v>
      </c>
      <c r="R51" s="202">
        <v>55</v>
      </c>
      <c r="S51" s="120">
        <f t="shared" si="0"/>
        <v>176</v>
      </c>
      <c r="T51" s="10"/>
    </row>
    <row r="52" spans="1:20" ht="15" customHeight="1" x14ac:dyDescent="0.25">
      <c r="A52" s="17">
        <v>7</v>
      </c>
      <c r="B52" s="78" t="s">
        <v>124</v>
      </c>
      <c r="C52" s="219">
        <v>2</v>
      </c>
      <c r="D52" s="136">
        <v>77</v>
      </c>
      <c r="E52" s="284">
        <v>63.36</v>
      </c>
      <c r="F52" s="220">
        <v>7</v>
      </c>
      <c r="G52" s="219">
        <v>5</v>
      </c>
      <c r="H52" s="136">
        <v>65</v>
      </c>
      <c r="I52" s="284">
        <v>54.45</v>
      </c>
      <c r="J52" s="220">
        <v>12</v>
      </c>
      <c r="K52" s="219">
        <v>6</v>
      </c>
      <c r="L52" s="136">
        <v>61.5</v>
      </c>
      <c r="M52" s="284">
        <v>56.73</v>
      </c>
      <c r="N52" s="220">
        <v>30</v>
      </c>
      <c r="O52" s="219">
        <v>7</v>
      </c>
      <c r="P52" s="136">
        <v>71</v>
      </c>
      <c r="Q52" s="284">
        <v>60.3</v>
      </c>
      <c r="R52" s="220">
        <v>12</v>
      </c>
      <c r="S52" s="151">
        <f t="shared" si="0"/>
        <v>61</v>
      </c>
      <c r="T52" s="10"/>
    </row>
    <row r="53" spans="1:20" ht="15" customHeight="1" x14ac:dyDescent="0.25">
      <c r="A53" s="17">
        <v>8</v>
      </c>
      <c r="B53" s="73" t="s">
        <v>176</v>
      </c>
      <c r="C53" s="201">
        <v>1</v>
      </c>
      <c r="D53" s="116">
        <v>78</v>
      </c>
      <c r="E53" s="271">
        <v>63.36</v>
      </c>
      <c r="F53" s="202">
        <v>6</v>
      </c>
      <c r="G53" s="201">
        <v>7</v>
      </c>
      <c r="H53" s="116">
        <v>58.1</v>
      </c>
      <c r="I53" s="271">
        <v>54.45</v>
      </c>
      <c r="J53" s="202">
        <v>27</v>
      </c>
      <c r="K53" s="201">
        <v>6</v>
      </c>
      <c r="L53" s="116">
        <v>47.3</v>
      </c>
      <c r="M53" s="271">
        <v>56.73</v>
      </c>
      <c r="N53" s="202">
        <v>68</v>
      </c>
      <c r="O53" s="201">
        <v>1</v>
      </c>
      <c r="P53" s="116">
        <v>68</v>
      </c>
      <c r="Q53" s="271">
        <v>60.3</v>
      </c>
      <c r="R53" s="202">
        <v>18</v>
      </c>
      <c r="S53" s="120">
        <f t="shared" si="0"/>
        <v>119</v>
      </c>
      <c r="T53" s="10"/>
    </row>
    <row r="54" spans="1:20" ht="15" customHeight="1" x14ac:dyDescent="0.25">
      <c r="A54" s="17">
        <v>9</v>
      </c>
      <c r="B54" s="73" t="s">
        <v>53</v>
      </c>
      <c r="C54" s="201">
        <v>1</v>
      </c>
      <c r="D54" s="116">
        <v>60</v>
      </c>
      <c r="E54" s="271">
        <v>63.36</v>
      </c>
      <c r="F54" s="202">
        <v>58</v>
      </c>
      <c r="G54" s="201">
        <v>2</v>
      </c>
      <c r="H54" s="116">
        <v>17</v>
      </c>
      <c r="I54" s="271">
        <v>54.45</v>
      </c>
      <c r="J54" s="202">
        <v>97</v>
      </c>
      <c r="K54" s="201">
        <v>1</v>
      </c>
      <c r="L54" s="116">
        <v>0</v>
      </c>
      <c r="M54" s="271">
        <v>56.73</v>
      </c>
      <c r="N54" s="202">
        <v>99</v>
      </c>
      <c r="O54" s="201"/>
      <c r="P54" s="116"/>
      <c r="Q54" s="271">
        <v>60.3</v>
      </c>
      <c r="R54" s="202">
        <v>97</v>
      </c>
      <c r="S54" s="120">
        <f t="shared" si="0"/>
        <v>351</v>
      </c>
      <c r="T54" s="10"/>
    </row>
    <row r="55" spans="1:20" ht="15" customHeight="1" x14ac:dyDescent="0.25">
      <c r="A55" s="17">
        <v>10</v>
      </c>
      <c r="B55" s="73" t="s">
        <v>164</v>
      </c>
      <c r="C55" s="201">
        <v>2</v>
      </c>
      <c r="D55" s="116">
        <v>58.5</v>
      </c>
      <c r="E55" s="271">
        <v>63.36</v>
      </c>
      <c r="F55" s="202">
        <v>60</v>
      </c>
      <c r="G55" s="201"/>
      <c r="H55" s="116"/>
      <c r="I55" s="271">
        <v>54.45</v>
      </c>
      <c r="J55" s="202">
        <v>98</v>
      </c>
      <c r="K55" s="201"/>
      <c r="L55" s="116"/>
      <c r="M55" s="271">
        <v>56.73</v>
      </c>
      <c r="N55" s="202">
        <v>100</v>
      </c>
      <c r="O55" s="201">
        <v>2</v>
      </c>
      <c r="P55" s="116">
        <v>50</v>
      </c>
      <c r="Q55" s="271">
        <v>60.3</v>
      </c>
      <c r="R55" s="202">
        <v>78</v>
      </c>
      <c r="S55" s="120">
        <f t="shared" si="0"/>
        <v>336</v>
      </c>
      <c r="T55" s="10"/>
    </row>
    <row r="56" spans="1:20" ht="15" customHeight="1" x14ac:dyDescent="0.25">
      <c r="A56" s="17">
        <v>11</v>
      </c>
      <c r="B56" s="73" t="s">
        <v>42</v>
      </c>
      <c r="C56" s="201">
        <v>1</v>
      </c>
      <c r="D56" s="116">
        <v>70</v>
      </c>
      <c r="E56" s="271">
        <v>63.36</v>
      </c>
      <c r="F56" s="202">
        <v>24</v>
      </c>
      <c r="G56" s="201">
        <v>4</v>
      </c>
      <c r="H56" s="116">
        <v>42</v>
      </c>
      <c r="I56" s="271">
        <v>54.45</v>
      </c>
      <c r="J56" s="202">
        <v>79</v>
      </c>
      <c r="K56" s="201">
        <v>3</v>
      </c>
      <c r="L56" s="116">
        <v>59</v>
      </c>
      <c r="M56" s="271">
        <v>56.73</v>
      </c>
      <c r="N56" s="202">
        <v>36</v>
      </c>
      <c r="O56" s="201"/>
      <c r="P56" s="116"/>
      <c r="Q56" s="271">
        <v>60.3</v>
      </c>
      <c r="R56" s="202">
        <v>97</v>
      </c>
      <c r="S56" s="120">
        <f t="shared" si="0"/>
        <v>236</v>
      </c>
      <c r="T56" s="10"/>
    </row>
    <row r="57" spans="1:20" ht="15" customHeight="1" x14ac:dyDescent="0.25">
      <c r="A57" s="17">
        <v>12</v>
      </c>
      <c r="B57" s="106" t="s">
        <v>165</v>
      </c>
      <c r="C57" s="211"/>
      <c r="D57" s="215"/>
      <c r="E57" s="275">
        <v>63.36</v>
      </c>
      <c r="F57" s="212">
        <v>96</v>
      </c>
      <c r="G57" s="211"/>
      <c r="H57" s="215"/>
      <c r="I57" s="275">
        <v>54.45</v>
      </c>
      <c r="J57" s="212">
        <v>98</v>
      </c>
      <c r="K57" s="211"/>
      <c r="L57" s="215"/>
      <c r="M57" s="275">
        <v>56.73</v>
      </c>
      <c r="N57" s="212">
        <v>100</v>
      </c>
      <c r="O57" s="211">
        <v>1</v>
      </c>
      <c r="P57" s="215">
        <v>34</v>
      </c>
      <c r="Q57" s="275">
        <v>60.3</v>
      </c>
      <c r="R57" s="212">
        <v>94</v>
      </c>
      <c r="S57" s="120">
        <f t="shared" si="0"/>
        <v>388</v>
      </c>
      <c r="T57" s="10"/>
    </row>
    <row r="58" spans="1:20" ht="15" customHeight="1" x14ac:dyDescent="0.25">
      <c r="A58" s="17">
        <v>13</v>
      </c>
      <c r="B58" s="71" t="s">
        <v>177</v>
      </c>
      <c r="C58" s="209">
        <v>3</v>
      </c>
      <c r="D58" s="170">
        <v>75.7</v>
      </c>
      <c r="E58" s="274">
        <v>63.36</v>
      </c>
      <c r="F58" s="210">
        <v>9</v>
      </c>
      <c r="G58" s="209">
        <v>13</v>
      </c>
      <c r="H58" s="170">
        <v>43</v>
      </c>
      <c r="I58" s="274">
        <v>54.45</v>
      </c>
      <c r="J58" s="210">
        <v>75</v>
      </c>
      <c r="K58" s="209">
        <v>9</v>
      </c>
      <c r="L58" s="170">
        <v>49.4</v>
      </c>
      <c r="M58" s="274">
        <v>56.73</v>
      </c>
      <c r="N58" s="210">
        <v>61</v>
      </c>
      <c r="O58" s="209">
        <v>7</v>
      </c>
      <c r="P58" s="170">
        <v>69</v>
      </c>
      <c r="Q58" s="274">
        <v>60.3</v>
      </c>
      <c r="R58" s="210">
        <v>15</v>
      </c>
      <c r="S58" s="148">
        <f t="shared" si="0"/>
        <v>160</v>
      </c>
      <c r="T58" s="10"/>
    </row>
    <row r="59" spans="1:20" ht="15" customHeight="1" x14ac:dyDescent="0.25">
      <c r="A59" s="17">
        <v>14</v>
      </c>
      <c r="B59" s="73" t="s">
        <v>125</v>
      </c>
      <c r="C59" s="201"/>
      <c r="D59" s="116"/>
      <c r="E59" s="271">
        <v>63.36</v>
      </c>
      <c r="F59" s="202">
        <v>96</v>
      </c>
      <c r="G59" s="201">
        <v>7</v>
      </c>
      <c r="H59" s="116">
        <v>57</v>
      </c>
      <c r="I59" s="271">
        <v>54.45</v>
      </c>
      <c r="J59" s="202">
        <v>34</v>
      </c>
      <c r="K59" s="201">
        <v>12</v>
      </c>
      <c r="L59" s="116">
        <v>52</v>
      </c>
      <c r="M59" s="271">
        <v>56.73</v>
      </c>
      <c r="N59" s="202">
        <v>56</v>
      </c>
      <c r="O59" s="201">
        <v>14</v>
      </c>
      <c r="P59" s="116">
        <v>63</v>
      </c>
      <c r="Q59" s="271">
        <v>60.3</v>
      </c>
      <c r="R59" s="202">
        <v>38</v>
      </c>
      <c r="S59" s="120">
        <f t="shared" si="0"/>
        <v>224</v>
      </c>
      <c r="T59" s="10"/>
    </row>
    <row r="60" spans="1:20" ht="15" customHeight="1" x14ac:dyDescent="0.25">
      <c r="A60" s="17">
        <v>15</v>
      </c>
      <c r="B60" s="73" t="s">
        <v>16</v>
      </c>
      <c r="C60" s="201">
        <v>1</v>
      </c>
      <c r="D60" s="116">
        <v>86</v>
      </c>
      <c r="E60" s="271">
        <v>63.36</v>
      </c>
      <c r="F60" s="202">
        <v>2</v>
      </c>
      <c r="G60" s="201">
        <v>4</v>
      </c>
      <c r="H60" s="116">
        <v>37</v>
      </c>
      <c r="I60" s="271">
        <v>54.45</v>
      </c>
      <c r="J60" s="202">
        <v>86</v>
      </c>
      <c r="K60" s="201">
        <v>4</v>
      </c>
      <c r="L60" s="116">
        <v>65.7</v>
      </c>
      <c r="M60" s="271">
        <v>56.73</v>
      </c>
      <c r="N60" s="202">
        <v>19</v>
      </c>
      <c r="O60" s="201">
        <v>3</v>
      </c>
      <c r="P60" s="116">
        <v>44</v>
      </c>
      <c r="Q60" s="271">
        <v>60.3</v>
      </c>
      <c r="R60" s="202">
        <v>86</v>
      </c>
      <c r="S60" s="120">
        <f t="shared" si="0"/>
        <v>193</v>
      </c>
      <c r="T60" s="10"/>
    </row>
    <row r="61" spans="1:20" ht="15" customHeight="1" x14ac:dyDescent="0.25">
      <c r="A61" s="17">
        <v>16</v>
      </c>
      <c r="B61" s="73" t="s">
        <v>54</v>
      </c>
      <c r="C61" s="201">
        <v>2</v>
      </c>
      <c r="D61" s="116">
        <v>61.5</v>
      </c>
      <c r="E61" s="271">
        <v>63.36</v>
      </c>
      <c r="F61" s="202">
        <v>51</v>
      </c>
      <c r="G61" s="201">
        <v>5</v>
      </c>
      <c r="H61" s="116">
        <v>51.2</v>
      </c>
      <c r="I61" s="271">
        <v>54.45</v>
      </c>
      <c r="J61" s="202">
        <v>57</v>
      </c>
      <c r="K61" s="201">
        <v>8</v>
      </c>
      <c r="L61" s="116">
        <v>29.3</v>
      </c>
      <c r="M61" s="271">
        <v>56.73</v>
      </c>
      <c r="N61" s="202">
        <v>93</v>
      </c>
      <c r="O61" s="201">
        <v>5</v>
      </c>
      <c r="P61" s="116">
        <v>54</v>
      </c>
      <c r="Q61" s="271">
        <v>60.3</v>
      </c>
      <c r="R61" s="202">
        <v>70</v>
      </c>
      <c r="S61" s="120">
        <f t="shared" si="0"/>
        <v>271</v>
      </c>
      <c r="T61" s="10"/>
    </row>
    <row r="62" spans="1:20" ht="15" customHeight="1" x14ac:dyDescent="0.25">
      <c r="A62" s="17">
        <v>17</v>
      </c>
      <c r="B62" s="73" t="s">
        <v>19</v>
      </c>
      <c r="C62" s="201">
        <v>6</v>
      </c>
      <c r="D62" s="116">
        <v>56.7</v>
      </c>
      <c r="E62" s="271">
        <v>63.36</v>
      </c>
      <c r="F62" s="202">
        <v>66</v>
      </c>
      <c r="G62" s="201">
        <v>11</v>
      </c>
      <c r="H62" s="116">
        <v>49.7</v>
      </c>
      <c r="I62" s="271">
        <v>54.45</v>
      </c>
      <c r="J62" s="202">
        <v>61</v>
      </c>
      <c r="K62" s="201">
        <v>8</v>
      </c>
      <c r="L62" s="116">
        <v>63.5</v>
      </c>
      <c r="M62" s="271">
        <v>56.73</v>
      </c>
      <c r="N62" s="202">
        <v>27</v>
      </c>
      <c r="O62" s="201">
        <v>5</v>
      </c>
      <c r="P62" s="116">
        <v>49.2</v>
      </c>
      <c r="Q62" s="271">
        <v>60.3</v>
      </c>
      <c r="R62" s="202">
        <v>79</v>
      </c>
      <c r="S62" s="120">
        <f t="shared" si="0"/>
        <v>233</v>
      </c>
      <c r="T62" s="10"/>
    </row>
    <row r="63" spans="1:20" ht="15" customHeight="1" x14ac:dyDescent="0.25">
      <c r="A63" s="17">
        <v>18</v>
      </c>
      <c r="B63" s="73" t="s">
        <v>14</v>
      </c>
      <c r="C63" s="201">
        <v>4</v>
      </c>
      <c r="D63" s="116">
        <v>75.5</v>
      </c>
      <c r="E63" s="271">
        <v>63.36</v>
      </c>
      <c r="F63" s="202">
        <v>10</v>
      </c>
      <c r="G63" s="201">
        <v>7</v>
      </c>
      <c r="H63" s="116">
        <v>34.6</v>
      </c>
      <c r="I63" s="271">
        <v>54.45</v>
      </c>
      <c r="J63" s="202">
        <v>88</v>
      </c>
      <c r="K63" s="201">
        <v>9</v>
      </c>
      <c r="L63" s="116">
        <v>49.8</v>
      </c>
      <c r="M63" s="271">
        <v>56.73</v>
      </c>
      <c r="N63" s="202">
        <v>60</v>
      </c>
      <c r="O63" s="201">
        <v>7</v>
      </c>
      <c r="P63" s="116">
        <v>47.3</v>
      </c>
      <c r="Q63" s="271">
        <v>60.3</v>
      </c>
      <c r="R63" s="202">
        <v>83</v>
      </c>
      <c r="S63" s="120">
        <f t="shared" si="0"/>
        <v>241</v>
      </c>
      <c r="T63" s="10"/>
    </row>
    <row r="64" spans="1:20" ht="15" customHeight="1" thickBot="1" x14ac:dyDescent="0.3">
      <c r="A64" s="17">
        <v>19</v>
      </c>
      <c r="B64" s="73" t="s">
        <v>186</v>
      </c>
      <c r="C64" s="201">
        <v>4</v>
      </c>
      <c r="D64" s="116">
        <v>37</v>
      </c>
      <c r="E64" s="271">
        <v>63.36</v>
      </c>
      <c r="F64" s="202">
        <v>90</v>
      </c>
      <c r="G64" s="201"/>
      <c r="H64" s="116"/>
      <c r="I64" s="271">
        <v>54.45</v>
      </c>
      <c r="J64" s="202">
        <v>98</v>
      </c>
      <c r="K64" s="201"/>
      <c r="L64" s="116"/>
      <c r="M64" s="271">
        <v>56.73</v>
      </c>
      <c r="N64" s="202">
        <v>100</v>
      </c>
      <c r="O64" s="201"/>
      <c r="P64" s="116"/>
      <c r="Q64" s="271">
        <v>60.3</v>
      </c>
      <c r="R64" s="202">
        <v>97</v>
      </c>
      <c r="S64" s="120">
        <f t="shared" si="0"/>
        <v>385</v>
      </c>
      <c r="T64" s="10"/>
    </row>
    <row r="65" spans="1:20" ht="15" customHeight="1" thickBot="1" x14ac:dyDescent="0.3">
      <c r="A65" s="48"/>
      <c r="B65" s="126" t="s">
        <v>98</v>
      </c>
      <c r="C65" s="127">
        <f>SUM(C66:C79)</f>
        <v>70</v>
      </c>
      <c r="D65" s="135">
        <f>AVERAGE(D66:D79)</f>
        <v>55.65384615384616</v>
      </c>
      <c r="E65" s="177">
        <v>63.36</v>
      </c>
      <c r="F65" s="128"/>
      <c r="G65" s="127">
        <f>SUM(G66:G79)</f>
        <v>119</v>
      </c>
      <c r="H65" s="135">
        <f>AVERAGE(H66:H79)</f>
        <v>51.661538461538463</v>
      </c>
      <c r="I65" s="177">
        <v>54.45</v>
      </c>
      <c r="J65" s="128"/>
      <c r="K65" s="127">
        <f>SUM(K66:K79)</f>
        <v>123</v>
      </c>
      <c r="L65" s="135">
        <f>AVERAGE(L66:L79)</f>
        <v>51.35</v>
      </c>
      <c r="M65" s="177">
        <v>56.73</v>
      </c>
      <c r="N65" s="128"/>
      <c r="O65" s="127">
        <f>SUM(O66:O79)</f>
        <v>81</v>
      </c>
      <c r="P65" s="135">
        <f>AVERAGE(P66:P79)</f>
        <v>58.864545454545457</v>
      </c>
      <c r="Q65" s="177">
        <v>60.3</v>
      </c>
      <c r="R65" s="128"/>
      <c r="S65" s="139"/>
      <c r="T65" s="10"/>
    </row>
    <row r="66" spans="1:20" ht="15" customHeight="1" x14ac:dyDescent="0.25">
      <c r="A66" s="16">
        <v>1</v>
      </c>
      <c r="B66" s="73" t="s">
        <v>58</v>
      </c>
      <c r="C66" s="201">
        <v>5</v>
      </c>
      <c r="D66" s="116">
        <v>53</v>
      </c>
      <c r="E66" s="271">
        <v>63.36</v>
      </c>
      <c r="F66" s="202">
        <v>76</v>
      </c>
      <c r="G66" s="201">
        <v>8</v>
      </c>
      <c r="H66" s="116">
        <v>56.9</v>
      </c>
      <c r="I66" s="271">
        <v>54.45</v>
      </c>
      <c r="J66" s="202">
        <v>35</v>
      </c>
      <c r="K66" s="201">
        <v>10</v>
      </c>
      <c r="L66" s="116">
        <v>69</v>
      </c>
      <c r="M66" s="271">
        <v>56.73</v>
      </c>
      <c r="N66" s="202">
        <v>7</v>
      </c>
      <c r="O66" s="201">
        <v>16</v>
      </c>
      <c r="P66" s="116">
        <v>67.3</v>
      </c>
      <c r="Q66" s="271">
        <v>60.3</v>
      </c>
      <c r="R66" s="202">
        <v>22</v>
      </c>
      <c r="S66" s="119">
        <f t="shared" si="0"/>
        <v>140</v>
      </c>
      <c r="T66" s="10"/>
    </row>
    <row r="67" spans="1:20" ht="15" customHeight="1" x14ac:dyDescent="0.25">
      <c r="A67" s="17">
        <v>2</v>
      </c>
      <c r="B67" s="73" t="s">
        <v>76</v>
      </c>
      <c r="C67" s="201">
        <v>5</v>
      </c>
      <c r="D67" s="116">
        <v>79</v>
      </c>
      <c r="E67" s="271">
        <v>63.36</v>
      </c>
      <c r="F67" s="202">
        <v>5</v>
      </c>
      <c r="G67" s="201">
        <v>11</v>
      </c>
      <c r="H67" s="116">
        <v>48.1</v>
      </c>
      <c r="I67" s="271">
        <v>54.45</v>
      </c>
      <c r="J67" s="202">
        <v>67</v>
      </c>
      <c r="K67" s="201">
        <v>13</v>
      </c>
      <c r="L67" s="116">
        <v>60</v>
      </c>
      <c r="M67" s="271">
        <v>56.73</v>
      </c>
      <c r="N67" s="202">
        <v>35</v>
      </c>
      <c r="O67" s="201">
        <v>4</v>
      </c>
      <c r="P67" s="116">
        <v>72</v>
      </c>
      <c r="Q67" s="271">
        <v>60.3</v>
      </c>
      <c r="R67" s="202">
        <v>10</v>
      </c>
      <c r="S67" s="120">
        <f t="shared" si="0"/>
        <v>117</v>
      </c>
      <c r="T67" s="10"/>
    </row>
    <row r="68" spans="1:20" ht="15" customHeight="1" x14ac:dyDescent="0.25">
      <c r="A68" s="17">
        <v>3</v>
      </c>
      <c r="B68" s="73" t="s">
        <v>171</v>
      </c>
      <c r="C68" s="201">
        <v>8</v>
      </c>
      <c r="D68" s="116">
        <v>75</v>
      </c>
      <c r="E68" s="271">
        <v>63.36</v>
      </c>
      <c r="F68" s="202">
        <v>12</v>
      </c>
      <c r="G68" s="201">
        <v>16</v>
      </c>
      <c r="H68" s="116">
        <v>63.4</v>
      </c>
      <c r="I68" s="271">
        <v>54.45</v>
      </c>
      <c r="J68" s="202">
        <v>15</v>
      </c>
      <c r="K68" s="201">
        <v>19</v>
      </c>
      <c r="L68" s="116">
        <v>58.8</v>
      </c>
      <c r="M68" s="271">
        <v>56.73</v>
      </c>
      <c r="N68" s="202">
        <v>40</v>
      </c>
      <c r="O68" s="201">
        <v>11</v>
      </c>
      <c r="P68" s="116">
        <v>56.3</v>
      </c>
      <c r="Q68" s="271">
        <v>60.3</v>
      </c>
      <c r="R68" s="202">
        <v>59</v>
      </c>
      <c r="S68" s="120">
        <f t="shared" si="0"/>
        <v>126</v>
      </c>
      <c r="T68" s="10"/>
    </row>
    <row r="69" spans="1:20" ht="15" customHeight="1" x14ac:dyDescent="0.25">
      <c r="A69" s="17">
        <v>4</v>
      </c>
      <c r="B69" s="73" t="s">
        <v>118</v>
      </c>
      <c r="C69" s="201">
        <v>4</v>
      </c>
      <c r="D69" s="116">
        <v>51</v>
      </c>
      <c r="E69" s="271">
        <v>63.36</v>
      </c>
      <c r="F69" s="202">
        <v>81</v>
      </c>
      <c r="G69" s="201">
        <v>3</v>
      </c>
      <c r="H69" s="116">
        <v>85</v>
      </c>
      <c r="I69" s="271">
        <v>54.45</v>
      </c>
      <c r="J69" s="202">
        <v>1</v>
      </c>
      <c r="K69" s="201">
        <v>9</v>
      </c>
      <c r="L69" s="116">
        <v>36.6</v>
      </c>
      <c r="M69" s="271">
        <v>56.73</v>
      </c>
      <c r="N69" s="202">
        <v>86</v>
      </c>
      <c r="O69" s="201">
        <v>5</v>
      </c>
      <c r="P69" s="116">
        <v>71</v>
      </c>
      <c r="Q69" s="271">
        <v>60.3</v>
      </c>
      <c r="R69" s="202">
        <v>11</v>
      </c>
      <c r="S69" s="120">
        <f t="shared" si="0"/>
        <v>179</v>
      </c>
      <c r="T69" s="10"/>
    </row>
    <row r="70" spans="1:20" ht="15" customHeight="1" x14ac:dyDescent="0.25">
      <c r="A70" s="17">
        <v>5</v>
      </c>
      <c r="B70" s="73" t="s">
        <v>71</v>
      </c>
      <c r="C70" s="201">
        <v>2</v>
      </c>
      <c r="D70" s="116">
        <v>66</v>
      </c>
      <c r="E70" s="271">
        <v>63.36</v>
      </c>
      <c r="F70" s="202">
        <v>35</v>
      </c>
      <c r="G70" s="201">
        <v>8</v>
      </c>
      <c r="H70" s="116">
        <v>52</v>
      </c>
      <c r="I70" s="271">
        <v>54.45</v>
      </c>
      <c r="J70" s="202">
        <v>55</v>
      </c>
      <c r="K70" s="201">
        <v>4</v>
      </c>
      <c r="L70" s="116">
        <v>59</v>
      </c>
      <c r="M70" s="271">
        <v>56.73</v>
      </c>
      <c r="N70" s="202">
        <v>37</v>
      </c>
      <c r="O70" s="201">
        <v>13</v>
      </c>
      <c r="P70" s="116">
        <v>61.61</v>
      </c>
      <c r="Q70" s="271">
        <v>60.3</v>
      </c>
      <c r="R70" s="202">
        <v>44</v>
      </c>
      <c r="S70" s="120">
        <f t="shared" si="0"/>
        <v>171</v>
      </c>
      <c r="T70" s="10"/>
    </row>
    <row r="71" spans="1:20" ht="15" customHeight="1" x14ac:dyDescent="0.25">
      <c r="A71" s="17">
        <v>6</v>
      </c>
      <c r="B71" s="73" t="s">
        <v>153</v>
      </c>
      <c r="C71" s="201">
        <v>3</v>
      </c>
      <c r="D71" s="116">
        <v>38.299999999999997</v>
      </c>
      <c r="E71" s="271">
        <v>63.36</v>
      </c>
      <c r="F71" s="202">
        <v>89</v>
      </c>
      <c r="G71" s="201">
        <v>2</v>
      </c>
      <c r="H71" s="116">
        <v>38.5</v>
      </c>
      <c r="I71" s="271">
        <v>54.45</v>
      </c>
      <c r="J71" s="202">
        <v>85</v>
      </c>
      <c r="K71" s="201">
        <v>4</v>
      </c>
      <c r="L71" s="116">
        <v>63</v>
      </c>
      <c r="M71" s="271">
        <v>56.73</v>
      </c>
      <c r="N71" s="202">
        <v>28</v>
      </c>
      <c r="O71" s="201">
        <v>1</v>
      </c>
      <c r="P71" s="116">
        <v>75</v>
      </c>
      <c r="Q71" s="271">
        <v>60.3</v>
      </c>
      <c r="R71" s="202">
        <v>6</v>
      </c>
      <c r="S71" s="120">
        <f t="shared" ref="S71:S79" si="1">R71+N71+J71+F71</f>
        <v>208</v>
      </c>
      <c r="T71" s="10"/>
    </row>
    <row r="72" spans="1:20" ht="15" customHeight="1" x14ac:dyDescent="0.25">
      <c r="A72" s="17">
        <v>7</v>
      </c>
      <c r="B72" s="73" t="s">
        <v>154</v>
      </c>
      <c r="C72" s="201"/>
      <c r="D72" s="116"/>
      <c r="E72" s="271">
        <v>63.36</v>
      </c>
      <c r="F72" s="202">
        <v>96</v>
      </c>
      <c r="G72" s="201">
        <v>4</v>
      </c>
      <c r="H72" s="116">
        <v>58</v>
      </c>
      <c r="I72" s="271">
        <v>54.45</v>
      </c>
      <c r="J72" s="202">
        <v>28</v>
      </c>
      <c r="K72" s="201">
        <v>6</v>
      </c>
      <c r="L72" s="116">
        <v>55</v>
      </c>
      <c r="M72" s="271">
        <v>56.73</v>
      </c>
      <c r="N72" s="202">
        <v>51</v>
      </c>
      <c r="O72" s="201">
        <v>6</v>
      </c>
      <c r="P72" s="116">
        <v>51</v>
      </c>
      <c r="Q72" s="271">
        <v>60.3</v>
      </c>
      <c r="R72" s="202">
        <v>75</v>
      </c>
      <c r="S72" s="151">
        <f t="shared" si="1"/>
        <v>250</v>
      </c>
      <c r="T72" s="10"/>
    </row>
    <row r="73" spans="1:20" ht="15" customHeight="1" x14ac:dyDescent="0.25">
      <c r="A73" s="17">
        <v>8</v>
      </c>
      <c r="B73" s="73" t="s">
        <v>155</v>
      </c>
      <c r="C73" s="201">
        <v>6</v>
      </c>
      <c r="D73" s="116">
        <v>69.3</v>
      </c>
      <c r="E73" s="271">
        <v>63.36</v>
      </c>
      <c r="F73" s="202">
        <v>25</v>
      </c>
      <c r="G73" s="201">
        <v>1</v>
      </c>
      <c r="H73" s="116">
        <v>34</v>
      </c>
      <c r="I73" s="271">
        <v>54.45</v>
      </c>
      <c r="J73" s="202">
        <v>89</v>
      </c>
      <c r="K73" s="201">
        <v>15</v>
      </c>
      <c r="L73" s="116">
        <v>34.6</v>
      </c>
      <c r="M73" s="271">
        <v>56.73</v>
      </c>
      <c r="N73" s="202">
        <v>88</v>
      </c>
      <c r="O73" s="201">
        <v>2</v>
      </c>
      <c r="P73" s="116">
        <v>38.5</v>
      </c>
      <c r="Q73" s="271">
        <v>60.3</v>
      </c>
      <c r="R73" s="202">
        <v>90</v>
      </c>
      <c r="S73" s="149">
        <f t="shared" si="1"/>
        <v>292</v>
      </c>
      <c r="T73" s="10"/>
    </row>
    <row r="74" spans="1:20" ht="15" customHeight="1" x14ac:dyDescent="0.25">
      <c r="A74" s="17">
        <v>9</v>
      </c>
      <c r="B74" s="73" t="s">
        <v>11</v>
      </c>
      <c r="C74" s="201">
        <v>2</v>
      </c>
      <c r="D74" s="116">
        <v>55</v>
      </c>
      <c r="E74" s="271">
        <v>63.36</v>
      </c>
      <c r="F74" s="202">
        <v>71</v>
      </c>
      <c r="G74" s="201">
        <v>5</v>
      </c>
      <c r="H74" s="116">
        <v>38.799999999999997</v>
      </c>
      <c r="I74" s="271">
        <v>54.45</v>
      </c>
      <c r="J74" s="202">
        <v>83</v>
      </c>
      <c r="K74" s="201">
        <v>11</v>
      </c>
      <c r="L74" s="116">
        <v>28.6</v>
      </c>
      <c r="M74" s="271">
        <v>56.73</v>
      </c>
      <c r="N74" s="202">
        <v>94</v>
      </c>
      <c r="O74" s="201"/>
      <c r="P74" s="116"/>
      <c r="Q74" s="271">
        <v>60.3</v>
      </c>
      <c r="R74" s="202">
        <v>97</v>
      </c>
      <c r="S74" s="120">
        <f t="shared" si="1"/>
        <v>345</v>
      </c>
      <c r="T74" s="10"/>
    </row>
    <row r="75" spans="1:20" ht="15" customHeight="1" x14ac:dyDescent="0.25">
      <c r="A75" s="17">
        <v>10</v>
      </c>
      <c r="B75" s="73" t="s">
        <v>156</v>
      </c>
      <c r="C75" s="201">
        <v>5</v>
      </c>
      <c r="D75" s="116">
        <v>58</v>
      </c>
      <c r="E75" s="271">
        <v>63.36</v>
      </c>
      <c r="F75" s="202">
        <v>63</v>
      </c>
      <c r="G75" s="201">
        <v>9</v>
      </c>
      <c r="H75" s="116">
        <v>58</v>
      </c>
      <c r="I75" s="271">
        <v>54.45</v>
      </c>
      <c r="J75" s="202">
        <v>29</v>
      </c>
      <c r="K75" s="201">
        <v>9</v>
      </c>
      <c r="L75" s="116">
        <v>63</v>
      </c>
      <c r="M75" s="271">
        <v>56.73</v>
      </c>
      <c r="N75" s="202">
        <v>29</v>
      </c>
      <c r="O75" s="201">
        <v>16</v>
      </c>
      <c r="P75" s="116">
        <v>61</v>
      </c>
      <c r="Q75" s="271">
        <v>60.3</v>
      </c>
      <c r="R75" s="202">
        <v>47</v>
      </c>
      <c r="S75" s="120">
        <f t="shared" si="1"/>
        <v>168</v>
      </c>
      <c r="T75" s="10"/>
    </row>
    <row r="76" spans="1:20" ht="15" customHeight="1" x14ac:dyDescent="0.25">
      <c r="A76" s="17">
        <v>11</v>
      </c>
      <c r="B76" s="73" t="s">
        <v>172</v>
      </c>
      <c r="C76" s="201">
        <v>1</v>
      </c>
      <c r="D76" s="116">
        <v>8</v>
      </c>
      <c r="E76" s="271">
        <v>63.36</v>
      </c>
      <c r="F76" s="202">
        <v>95</v>
      </c>
      <c r="G76" s="201"/>
      <c r="H76" s="116"/>
      <c r="I76" s="271">
        <v>54.45</v>
      </c>
      <c r="J76" s="202">
        <v>98</v>
      </c>
      <c r="K76" s="201">
        <v>5</v>
      </c>
      <c r="L76" s="116">
        <v>10</v>
      </c>
      <c r="M76" s="271">
        <v>56.73</v>
      </c>
      <c r="N76" s="202">
        <v>98</v>
      </c>
      <c r="O76" s="201"/>
      <c r="P76" s="116"/>
      <c r="Q76" s="271">
        <v>60.3</v>
      </c>
      <c r="R76" s="202">
        <v>97</v>
      </c>
      <c r="S76" s="120">
        <f t="shared" si="1"/>
        <v>388</v>
      </c>
      <c r="T76" s="10"/>
    </row>
    <row r="77" spans="1:20" ht="15" customHeight="1" x14ac:dyDescent="0.25">
      <c r="A77" s="17">
        <v>12</v>
      </c>
      <c r="B77" s="73" t="s">
        <v>152</v>
      </c>
      <c r="C77" s="201">
        <v>5</v>
      </c>
      <c r="D77" s="116">
        <v>44.6</v>
      </c>
      <c r="E77" s="271">
        <v>63.36</v>
      </c>
      <c r="F77" s="202">
        <v>86</v>
      </c>
      <c r="G77" s="201">
        <v>4</v>
      </c>
      <c r="H77" s="116">
        <v>54</v>
      </c>
      <c r="I77" s="271">
        <v>54.45</v>
      </c>
      <c r="J77" s="202">
        <v>47</v>
      </c>
      <c r="K77" s="201">
        <v>4</v>
      </c>
      <c r="L77" s="116">
        <v>45</v>
      </c>
      <c r="M77" s="271">
        <v>56.73</v>
      </c>
      <c r="N77" s="202">
        <v>74</v>
      </c>
      <c r="O77" s="201">
        <v>3</v>
      </c>
      <c r="P77" s="116">
        <v>30</v>
      </c>
      <c r="Q77" s="271">
        <v>60.3</v>
      </c>
      <c r="R77" s="202">
        <v>95</v>
      </c>
      <c r="S77" s="120">
        <f t="shared" si="1"/>
        <v>302</v>
      </c>
      <c r="T77" s="10"/>
    </row>
    <row r="78" spans="1:20" ht="15" customHeight="1" x14ac:dyDescent="0.25">
      <c r="A78" s="17">
        <v>13</v>
      </c>
      <c r="B78" s="73" t="s">
        <v>73</v>
      </c>
      <c r="C78" s="201">
        <v>5</v>
      </c>
      <c r="D78" s="116">
        <v>61.6</v>
      </c>
      <c r="E78" s="271">
        <v>63.36</v>
      </c>
      <c r="F78" s="202">
        <v>50</v>
      </c>
      <c r="G78" s="201">
        <v>7</v>
      </c>
      <c r="H78" s="116">
        <v>30</v>
      </c>
      <c r="I78" s="271">
        <v>54.45</v>
      </c>
      <c r="J78" s="202">
        <v>91</v>
      </c>
      <c r="K78" s="201">
        <v>11</v>
      </c>
      <c r="L78" s="116">
        <v>69</v>
      </c>
      <c r="M78" s="271">
        <v>56.73</v>
      </c>
      <c r="N78" s="202">
        <v>8</v>
      </c>
      <c r="O78" s="201">
        <v>4</v>
      </c>
      <c r="P78" s="116">
        <v>63.8</v>
      </c>
      <c r="Q78" s="271">
        <v>60.3</v>
      </c>
      <c r="R78" s="202">
        <v>34</v>
      </c>
      <c r="S78" s="150">
        <f t="shared" si="1"/>
        <v>183</v>
      </c>
      <c r="T78" s="10"/>
    </row>
    <row r="79" spans="1:20" ht="15" customHeight="1" thickBot="1" x14ac:dyDescent="0.3">
      <c r="A79" s="17">
        <v>14</v>
      </c>
      <c r="B79" s="73" t="s">
        <v>142</v>
      </c>
      <c r="C79" s="201">
        <v>19</v>
      </c>
      <c r="D79" s="116">
        <v>64.7</v>
      </c>
      <c r="E79" s="271">
        <v>63.36</v>
      </c>
      <c r="F79" s="202">
        <v>42</v>
      </c>
      <c r="G79" s="201">
        <v>41</v>
      </c>
      <c r="H79" s="116">
        <v>54.9</v>
      </c>
      <c r="I79" s="271">
        <v>54.45</v>
      </c>
      <c r="J79" s="202">
        <v>42</v>
      </c>
      <c r="K79" s="201">
        <v>3</v>
      </c>
      <c r="L79" s="116">
        <v>67.3</v>
      </c>
      <c r="M79" s="271">
        <v>56.73</v>
      </c>
      <c r="N79" s="202">
        <v>13</v>
      </c>
      <c r="O79" s="201"/>
      <c r="P79" s="116"/>
      <c r="Q79" s="271">
        <v>60.3</v>
      </c>
      <c r="R79" s="202">
        <v>97</v>
      </c>
      <c r="S79" s="120">
        <f t="shared" si="1"/>
        <v>194</v>
      </c>
      <c r="T79" s="10"/>
    </row>
    <row r="80" spans="1:20" ht="15" customHeight="1" thickBot="1" x14ac:dyDescent="0.3">
      <c r="A80" s="48"/>
      <c r="B80" s="131" t="s">
        <v>97</v>
      </c>
      <c r="C80" s="132">
        <f>SUM(C81:C110)</f>
        <v>277</v>
      </c>
      <c r="D80" s="138">
        <f>AVERAGE(D81:D110)</f>
        <v>61.59615384615384</v>
      </c>
      <c r="E80" s="178">
        <v>63.36</v>
      </c>
      <c r="F80" s="133"/>
      <c r="G80" s="132">
        <f>SUM(G81:G110)</f>
        <v>382</v>
      </c>
      <c r="H80" s="138">
        <f>AVERAGE(H81:H110)</f>
        <v>51.242000000000004</v>
      </c>
      <c r="I80" s="178">
        <v>54.45</v>
      </c>
      <c r="J80" s="133"/>
      <c r="K80" s="132">
        <f>SUM(K81:K110)</f>
        <v>347</v>
      </c>
      <c r="L80" s="138">
        <f>AVERAGE(L81:L110)</f>
        <v>50.789285714285711</v>
      </c>
      <c r="M80" s="178">
        <v>56.73</v>
      </c>
      <c r="N80" s="133"/>
      <c r="O80" s="132">
        <f>SUM(O81:O110)</f>
        <v>339</v>
      </c>
      <c r="P80" s="138">
        <f>AVERAGE(P81:P110)</f>
        <v>57.840740740740742</v>
      </c>
      <c r="Q80" s="178">
        <v>60.3</v>
      </c>
      <c r="R80" s="133"/>
      <c r="S80" s="134"/>
      <c r="T80" s="10"/>
    </row>
    <row r="81" spans="1:20" ht="15" customHeight="1" x14ac:dyDescent="0.25">
      <c r="A81" s="147">
        <v>1</v>
      </c>
      <c r="B81" s="73" t="s">
        <v>126</v>
      </c>
      <c r="C81" s="201">
        <v>3</v>
      </c>
      <c r="D81" s="116">
        <v>73.3</v>
      </c>
      <c r="E81" s="271">
        <v>63.36</v>
      </c>
      <c r="F81" s="202">
        <v>16</v>
      </c>
      <c r="G81" s="201">
        <v>12</v>
      </c>
      <c r="H81" s="116">
        <v>48.42</v>
      </c>
      <c r="I81" s="271">
        <v>54.45</v>
      </c>
      <c r="J81" s="202">
        <v>66</v>
      </c>
      <c r="K81" s="201">
        <v>5</v>
      </c>
      <c r="L81" s="116">
        <v>55</v>
      </c>
      <c r="M81" s="271">
        <v>56.73</v>
      </c>
      <c r="N81" s="202">
        <v>52</v>
      </c>
      <c r="O81" s="201">
        <v>14</v>
      </c>
      <c r="P81" s="116">
        <v>70</v>
      </c>
      <c r="Q81" s="271">
        <v>60.3</v>
      </c>
      <c r="R81" s="202">
        <v>14</v>
      </c>
      <c r="S81" s="122">
        <f t="shared" ref="S81:S110" si="2">R81+N81+J81+F81</f>
        <v>148</v>
      </c>
      <c r="T81" s="10"/>
    </row>
    <row r="82" spans="1:20" ht="15" customHeight="1" x14ac:dyDescent="0.25">
      <c r="A82" s="14">
        <v>2</v>
      </c>
      <c r="B82" s="72" t="s">
        <v>158</v>
      </c>
      <c r="C82" s="217"/>
      <c r="D82" s="233"/>
      <c r="E82" s="277">
        <v>63.36</v>
      </c>
      <c r="F82" s="218">
        <v>96</v>
      </c>
      <c r="G82" s="217">
        <v>4</v>
      </c>
      <c r="H82" s="233">
        <v>24.25</v>
      </c>
      <c r="I82" s="277">
        <v>54.45</v>
      </c>
      <c r="J82" s="218">
        <v>96</v>
      </c>
      <c r="K82" s="217"/>
      <c r="L82" s="233"/>
      <c r="M82" s="277">
        <v>56.73</v>
      </c>
      <c r="N82" s="218">
        <v>100</v>
      </c>
      <c r="O82" s="217"/>
      <c r="P82" s="233"/>
      <c r="Q82" s="277">
        <v>60.3</v>
      </c>
      <c r="R82" s="218">
        <v>97</v>
      </c>
      <c r="S82" s="122">
        <f t="shared" si="2"/>
        <v>389</v>
      </c>
      <c r="T82" s="10"/>
    </row>
    <row r="83" spans="1:20" ht="15" customHeight="1" x14ac:dyDescent="0.25">
      <c r="A83" s="14">
        <v>3</v>
      </c>
      <c r="B83" s="73" t="s">
        <v>159</v>
      </c>
      <c r="C83" s="201">
        <v>7</v>
      </c>
      <c r="D83" s="116">
        <v>51.6</v>
      </c>
      <c r="E83" s="271">
        <v>63.36</v>
      </c>
      <c r="F83" s="202">
        <v>78</v>
      </c>
      <c r="G83" s="201">
        <v>7</v>
      </c>
      <c r="H83" s="116">
        <v>41.43</v>
      </c>
      <c r="I83" s="271">
        <v>54.45</v>
      </c>
      <c r="J83" s="202">
        <v>80</v>
      </c>
      <c r="K83" s="201">
        <v>7</v>
      </c>
      <c r="L83" s="116">
        <v>41</v>
      </c>
      <c r="M83" s="271">
        <v>56.73</v>
      </c>
      <c r="N83" s="202">
        <v>79</v>
      </c>
      <c r="O83" s="201">
        <v>16</v>
      </c>
      <c r="P83" s="116">
        <v>62</v>
      </c>
      <c r="Q83" s="271">
        <v>60.3</v>
      </c>
      <c r="R83" s="202">
        <v>42</v>
      </c>
      <c r="S83" s="122">
        <f t="shared" si="2"/>
        <v>279</v>
      </c>
      <c r="T83" s="10"/>
    </row>
    <row r="84" spans="1:20" ht="15" customHeight="1" x14ac:dyDescent="0.25">
      <c r="A84" s="14">
        <v>4</v>
      </c>
      <c r="B84" s="73" t="s">
        <v>127</v>
      </c>
      <c r="C84" s="201">
        <v>14</v>
      </c>
      <c r="D84" s="116">
        <v>66.3</v>
      </c>
      <c r="E84" s="271">
        <v>63.36</v>
      </c>
      <c r="F84" s="202">
        <v>34</v>
      </c>
      <c r="G84" s="201">
        <v>20</v>
      </c>
      <c r="H84" s="116">
        <v>63.15</v>
      </c>
      <c r="I84" s="271">
        <v>54.45</v>
      </c>
      <c r="J84" s="202">
        <v>17</v>
      </c>
      <c r="K84" s="201">
        <v>17</v>
      </c>
      <c r="L84" s="116">
        <v>65.3</v>
      </c>
      <c r="M84" s="271">
        <v>56.73</v>
      </c>
      <c r="N84" s="202">
        <v>21</v>
      </c>
      <c r="O84" s="201">
        <v>20</v>
      </c>
      <c r="P84" s="116">
        <v>65.5</v>
      </c>
      <c r="Q84" s="271">
        <v>60.3</v>
      </c>
      <c r="R84" s="202">
        <v>29</v>
      </c>
      <c r="S84" s="122">
        <f t="shared" si="2"/>
        <v>101</v>
      </c>
      <c r="T84" s="10"/>
    </row>
    <row r="85" spans="1:20" ht="15" customHeight="1" x14ac:dyDescent="0.25">
      <c r="A85" s="14">
        <v>5</v>
      </c>
      <c r="B85" s="73" t="s">
        <v>160</v>
      </c>
      <c r="C85" s="201">
        <v>4</v>
      </c>
      <c r="D85" s="116">
        <v>67</v>
      </c>
      <c r="E85" s="271">
        <v>63.36</v>
      </c>
      <c r="F85" s="202">
        <v>29</v>
      </c>
      <c r="G85" s="201">
        <v>9</v>
      </c>
      <c r="H85" s="116">
        <v>56.44</v>
      </c>
      <c r="I85" s="271">
        <v>54.45</v>
      </c>
      <c r="J85" s="202">
        <v>38</v>
      </c>
      <c r="K85" s="201">
        <v>3</v>
      </c>
      <c r="L85" s="116">
        <v>16</v>
      </c>
      <c r="M85" s="271">
        <v>56.73</v>
      </c>
      <c r="N85" s="202">
        <v>96</v>
      </c>
      <c r="O85" s="201">
        <v>8</v>
      </c>
      <c r="P85" s="116">
        <v>73</v>
      </c>
      <c r="Q85" s="271">
        <v>60.3</v>
      </c>
      <c r="R85" s="202">
        <v>8</v>
      </c>
      <c r="S85" s="122">
        <f t="shared" si="2"/>
        <v>171</v>
      </c>
      <c r="T85" s="10"/>
    </row>
    <row r="86" spans="1:20" ht="15" customHeight="1" x14ac:dyDescent="0.25">
      <c r="A86" s="14">
        <v>6</v>
      </c>
      <c r="B86" s="73" t="s">
        <v>128</v>
      </c>
      <c r="C86" s="201">
        <v>6</v>
      </c>
      <c r="D86" s="116">
        <v>62</v>
      </c>
      <c r="E86" s="271">
        <v>63.36</v>
      </c>
      <c r="F86" s="202">
        <v>49</v>
      </c>
      <c r="G86" s="201">
        <v>10</v>
      </c>
      <c r="H86" s="116">
        <v>54.6</v>
      </c>
      <c r="I86" s="271">
        <v>54.45</v>
      </c>
      <c r="J86" s="202">
        <v>45</v>
      </c>
      <c r="K86" s="201">
        <v>8</v>
      </c>
      <c r="L86" s="116">
        <v>43</v>
      </c>
      <c r="M86" s="271">
        <v>56.73</v>
      </c>
      <c r="N86" s="202">
        <v>77</v>
      </c>
      <c r="O86" s="201">
        <v>7</v>
      </c>
      <c r="P86" s="116">
        <v>61</v>
      </c>
      <c r="Q86" s="271">
        <v>60.3</v>
      </c>
      <c r="R86" s="202">
        <v>46</v>
      </c>
      <c r="S86" s="122">
        <f t="shared" si="2"/>
        <v>217</v>
      </c>
      <c r="T86" s="10"/>
    </row>
    <row r="87" spans="1:20" ht="15" customHeight="1" x14ac:dyDescent="0.25">
      <c r="A87" s="14">
        <v>7</v>
      </c>
      <c r="B87" s="73" t="s">
        <v>10</v>
      </c>
      <c r="C87" s="201"/>
      <c r="D87" s="116"/>
      <c r="E87" s="271">
        <v>63.36</v>
      </c>
      <c r="F87" s="202">
        <v>96</v>
      </c>
      <c r="G87" s="201">
        <v>2</v>
      </c>
      <c r="H87" s="116">
        <v>65.5</v>
      </c>
      <c r="I87" s="271">
        <v>54.45</v>
      </c>
      <c r="J87" s="202">
        <v>11</v>
      </c>
      <c r="K87" s="201">
        <v>7</v>
      </c>
      <c r="L87" s="116">
        <v>46</v>
      </c>
      <c r="M87" s="271">
        <v>56.73</v>
      </c>
      <c r="N87" s="202">
        <v>72</v>
      </c>
      <c r="O87" s="201"/>
      <c r="P87" s="116"/>
      <c r="Q87" s="271">
        <v>60.3</v>
      </c>
      <c r="R87" s="202">
        <v>97</v>
      </c>
      <c r="S87" s="122">
        <f t="shared" si="2"/>
        <v>276</v>
      </c>
      <c r="T87" s="10"/>
    </row>
    <row r="88" spans="1:20" ht="15" customHeight="1" x14ac:dyDescent="0.25">
      <c r="A88" s="14">
        <v>8</v>
      </c>
      <c r="B88" s="73" t="s">
        <v>161</v>
      </c>
      <c r="C88" s="201">
        <v>6</v>
      </c>
      <c r="D88" s="116">
        <v>54.2</v>
      </c>
      <c r="E88" s="271">
        <v>63.36</v>
      </c>
      <c r="F88" s="202">
        <v>73</v>
      </c>
      <c r="G88" s="201">
        <v>2</v>
      </c>
      <c r="H88" s="116">
        <v>64.5</v>
      </c>
      <c r="I88" s="271">
        <v>54.45</v>
      </c>
      <c r="J88" s="202">
        <v>13</v>
      </c>
      <c r="K88" s="201"/>
      <c r="L88" s="116"/>
      <c r="M88" s="271">
        <v>56.73</v>
      </c>
      <c r="N88" s="202">
        <v>100</v>
      </c>
      <c r="O88" s="201">
        <v>1</v>
      </c>
      <c r="P88" s="116">
        <v>78</v>
      </c>
      <c r="Q88" s="271">
        <v>60.3</v>
      </c>
      <c r="R88" s="202">
        <v>3</v>
      </c>
      <c r="S88" s="122">
        <f t="shared" si="2"/>
        <v>189</v>
      </c>
      <c r="T88" s="10"/>
    </row>
    <row r="89" spans="1:20" ht="15" customHeight="1" x14ac:dyDescent="0.25">
      <c r="A89" s="14">
        <v>9</v>
      </c>
      <c r="B89" s="73" t="s">
        <v>157</v>
      </c>
      <c r="C89" s="201">
        <v>3</v>
      </c>
      <c r="D89" s="116">
        <v>56</v>
      </c>
      <c r="E89" s="271">
        <v>63.36</v>
      </c>
      <c r="F89" s="202">
        <v>67</v>
      </c>
      <c r="G89" s="201">
        <v>7</v>
      </c>
      <c r="H89" s="116">
        <v>58</v>
      </c>
      <c r="I89" s="271">
        <v>54.45</v>
      </c>
      <c r="J89" s="202">
        <v>30</v>
      </c>
      <c r="K89" s="201">
        <v>6</v>
      </c>
      <c r="L89" s="116">
        <v>37</v>
      </c>
      <c r="M89" s="271">
        <v>56.73</v>
      </c>
      <c r="N89" s="202">
        <v>84</v>
      </c>
      <c r="O89" s="201">
        <v>5</v>
      </c>
      <c r="P89" s="116">
        <v>53.4</v>
      </c>
      <c r="Q89" s="271">
        <v>60.3</v>
      </c>
      <c r="R89" s="202">
        <v>72</v>
      </c>
      <c r="S89" s="122">
        <f t="shared" si="2"/>
        <v>253</v>
      </c>
      <c r="T89" s="10"/>
    </row>
    <row r="90" spans="1:20" ht="15" customHeight="1" x14ac:dyDescent="0.25">
      <c r="A90" s="14">
        <v>10</v>
      </c>
      <c r="B90" s="73" t="s">
        <v>129</v>
      </c>
      <c r="C90" s="201"/>
      <c r="D90" s="116"/>
      <c r="E90" s="271">
        <v>63.36</v>
      </c>
      <c r="F90" s="202">
        <v>96</v>
      </c>
      <c r="G90" s="201">
        <v>13</v>
      </c>
      <c r="H90" s="116">
        <v>46.23</v>
      </c>
      <c r="I90" s="271">
        <v>54.45</v>
      </c>
      <c r="J90" s="202">
        <v>72</v>
      </c>
      <c r="K90" s="201">
        <v>11</v>
      </c>
      <c r="L90" s="116">
        <v>64.5</v>
      </c>
      <c r="M90" s="271">
        <v>56.73</v>
      </c>
      <c r="N90" s="202">
        <v>24</v>
      </c>
      <c r="O90" s="201">
        <v>11</v>
      </c>
      <c r="P90" s="116">
        <v>62</v>
      </c>
      <c r="Q90" s="271">
        <v>60.3</v>
      </c>
      <c r="R90" s="202">
        <v>41</v>
      </c>
      <c r="S90" s="118">
        <f t="shared" si="2"/>
        <v>233</v>
      </c>
      <c r="T90" s="10"/>
    </row>
    <row r="91" spans="1:20" ht="15" customHeight="1" x14ac:dyDescent="0.25">
      <c r="A91" s="14">
        <v>11</v>
      </c>
      <c r="B91" s="73" t="s">
        <v>181</v>
      </c>
      <c r="C91" s="201">
        <v>5</v>
      </c>
      <c r="D91" s="116">
        <v>61.2</v>
      </c>
      <c r="E91" s="271">
        <v>63.36</v>
      </c>
      <c r="F91" s="202">
        <v>54</v>
      </c>
      <c r="G91" s="201">
        <v>8</v>
      </c>
      <c r="H91" s="116">
        <v>51.75</v>
      </c>
      <c r="I91" s="271">
        <v>54.45</v>
      </c>
      <c r="J91" s="202">
        <v>56</v>
      </c>
      <c r="K91" s="201">
        <v>2</v>
      </c>
      <c r="L91" s="116">
        <v>56</v>
      </c>
      <c r="M91" s="271">
        <v>56.73</v>
      </c>
      <c r="N91" s="202">
        <v>50</v>
      </c>
      <c r="O91" s="201">
        <v>3</v>
      </c>
      <c r="P91" s="116">
        <v>54.7</v>
      </c>
      <c r="Q91" s="271">
        <v>60.3</v>
      </c>
      <c r="R91" s="202">
        <v>68</v>
      </c>
      <c r="S91" s="122">
        <f t="shared" si="2"/>
        <v>228</v>
      </c>
      <c r="T91" s="10"/>
    </row>
    <row r="92" spans="1:20" ht="15" customHeight="1" x14ac:dyDescent="0.25">
      <c r="A92" s="14">
        <v>12</v>
      </c>
      <c r="B92" s="73" t="s">
        <v>180</v>
      </c>
      <c r="C92" s="201">
        <v>5</v>
      </c>
      <c r="D92" s="116">
        <v>51.6</v>
      </c>
      <c r="E92" s="271">
        <v>63.36</v>
      </c>
      <c r="F92" s="202">
        <v>79</v>
      </c>
      <c r="G92" s="201">
        <v>12</v>
      </c>
      <c r="H92" s="116">
        <v>60.42</v>
      </c>
      <c r="I92" s="271">
        <v>54.45</v>
      </c>
      <c r="J92" s="202">
        <v>20</v>
      </c>
      <c r="K92" s="201">
        <v>10</v>
      </c>
      <c r="L92" s="116">
        <v>58.3</v>
      </c>
      <c r="M92" s="271">
        <v>56.73</v>
      </c>
      <c r="N92" s="202">
        <v>43</v>
      </c>
      <c r="O92" s="201">
        <v>4</v>
      </c>
      <c r="P92" s="116">
        <v>65</v>
      </c>
      <c r="Q92" s="271">
        <v>60.3</v>
      </c>
      <c r="R92" s="202">
        <v>30</v>
      </c>
      <c r="S92" s="122">
        <f t="shared" si="2"/>
        <v>172</v>
      </c>
      <c r="T92" s="10"/>
    </row>
    <row r="93" spans="1:20" ht="15" customHeight="1" x14ac:dyDescent="0.25">
      <c r="A93" s="14">
        <v>13</v>
      </c>
      <c r="B93" s="73" t="s">
        <v>130</v>
      </c>
      <c r="C93" s="201">
        <v>5</v>
      </c>
      <c r="D93" s="116">
        <v>60.6</v>
      </c>
      <c r="E93" s="271">
        <v>63.36</v>
      </c>
      <c r="F93" s="202">
        <v>57</v>
      </c>
      <c r="G93" s="201">
        <v>17</v>
      </c>
      <c r="H93" s="116">
        <v>47.88</v>
      </c>
      <c r="I93" s="271">
        <v>54.45</v>
      </c>
      <c r="J93" s="202">
        <v>69</v>
      </c>
      <c r="K93" s="201">
        <v>10</v>
      </c>
      <c r="L93" s="116">
        <v>66.599999999999994</v>
      </c>
      <c r="M93" s="271">
        <v>56.73</v>
      </c>
      <c r="N93" s="202">
        <v>16</v>
      </c>
      <c r="O93" s="201">
        <v>7</v>
      </c>
      <c r="P93" s="116">
        <v>55.9</v>
      </c>
      <c r="Q93" s="271">
        <v>60.3</v>
      </c>
      <c r="R93" s="202">
        <v>62</v>
      </c>
      <c r="S93" s="122">
        <f t="shared" si="2"/>
        <v>204</v>
      </c>
      <c r="T93" s="10"/>
    </row>
    <row r="94" spans="1:20" ht="15" customHeight="1" x14ac:dyDescent="0.25">
      <c r="A94" s="14">
        <v>14</v>
      </c>
      <c r="B94" s="110" t="s">
        <v>131</v>
      </c>
      <c r="C94" s="229"/>
      <c r="D94" s="232"/>
      <c r="E94" s="283">
        <v>63.36</v>
      </c>
      <c r="F94" s="230">
        <v>96</v>
      </c>
      <c r="G94" s="229">
        <v>8</v>
      </c>
      <c r="H94" s="232">
        <v>45.88</v>
      </c>
      <c r="I94" s="283">
        <v>54.45</v>
      </c>
      <c r="J94" s="230">
        <v>73</v>
      </c>
      <c r="K94" s="229">
        <v>5</v>
      </c>
      <c r="L94" s="232">
        <v>32.200000000000003</v>
      </c>
      <c r="M94" s="283">
        <v>56.73</v>
      </c>
      <c r="N94" s="230">
        <v>90</v>
      </c>
      <c r="O94" s="229">
        <v>4</v>
      </c>
      <c r="P94" s="232">
        <v>53.2</v>
      </c>
      <c r="Q94" s="283">
        <v>60.3</v>
      </c>
      <c r="R94" s="230">
        <v>73</v>
      </c>
      <c r="S94" s="124">
        <f t="shared" si="2"/>
        <v>332</v>
      </c>
      <c r="T94" s="10"/>
    </row>
    <row r="95" spans="1:20" ht="15" customHeight="1" x14ac:dyDescent="0.25">
      <c r="A95" s="152">
        <v>15</v>
      </c>
      <c r="B95" s="73" t="s">
        <v>132</v>
      </c>
      <c r="C95" s="201">
        <v>1</v>
      </c>
      <c r="D95" s="116">
        <v>46</v>
      </c>
      <c r="E95" s="271">
        <v>63.36</v>
      </c>
      <c r="F95" s="202">
        <v>85</v>
      </c>
      <c r="G95" s="201">
        <v>1</v>
      </c>
      <c r="H95" s="116">
        <v>43</v>
      </c>
      <c r="I95" s="271">
        <v>54.45</v>
      </c>
      <c r="J95" s="202">
        <v>76</v>
      </c>
      <c r="K95" s="201">
        <v>9</v>
      </c>
      <c r="L95" s="116">
        <v>47</v>
      </c>
      <c r="M95" s="271">
        <v>56.73</v>
      </c>
      <c r="N95" s="202">
        <v>69</v>
      </c>
      <c r="O95" s="201">
        <v>5</v>
      </c>
      <c r="P95" s="116">
        <v>45.4</v>
      </c>
      <c r="Q95" s="271">
        <v>60.3</v>
      </c>
      <c r="R95" s="202">
        <v>84</v>
      </c>
      <c r="S95" s="122">
        <f t="shared" si="2"/>
        <v>314</v>
      </c>
      <c r="T95" s="10"/>
    </row>
    <row r="96" spans="1:20" ht="15" customHeight="1" x14ac:dyDescent="0.25">
      <c r="A96" s="14">
        <v>16</v>
      </c>
      <c r="B96" s="73" t="s">
        <v>178</v>
      </c>
      <c r="C96" s="201">
        <v>1</v>
      </c>
      <c r="D96" s="116">
        <v>65</v>
      </c>
      <c r="E96" s="271">
        <v>63.36</v>
      </c>
      <c r="F96" s="202">
        <v>40</v>
      </c>
      <c r="G96" s="201">
        <v>6</v>
      </c>
      <c r="H96" s="116">
        <v>53.5</v>
      </c>
      <c r="I96" s="271">
        <v>54.45</v>
      </c>
      <c r="J96" s="202">
        <v>50</v>
      </c>
      <c r="K96" s="201">
        <v>4</v>
      </c>
      <c r="L96" s="116">
        <v>45</v>
      </c>
      <c r="M96" s="271">
        <v>56.73</v>
      </c>
      <c r="N96" s="202">
        <v>75</v>
      </c>
      <c r="O96" s="201">
        <v>4</v>
      </c>
      <c r="P96" s="116">
        <v>41</v>
      </c>
      <c r="Q96" s="271">
        <v>60.3</v>
      </c>
      <c r="R96" s="202">
        <v>89</v>
      </c>
      <c r="S96" s="122">
        <f t="shared" si="2"/>
        <v>254</v>
      </c>
      <c r="T96" s="10"/>
    </row>
    <row r="97" spans="1:20" ht="15" customHeight="1" x14ac:dyDescent="0.25">
      <c r="A97" s="14">
        <v>17</v>
      </c>
      <c r="B97" s="73" t="s">
        <v>133</v>
      </c>
      <c r="C97" s="201">
        <v>5</v>
      </c>
      <c r="D97" s="116">
        <v>53.8</v>
      </c>
      <c r="E97" s="271">
        <v>63.36</v>
      </c>
      <c r="F97" s="202">
        <v>74</v>
      </c>
      <c r="G97" s="201">
        <v>10</v>
      </c>
      <c r="H97" s="116">
        <v>50.5</v>
      </c>
      <c r="I97" s="271">
        <v>54.45</v>
      </c>
      <c r="J97" s="202">
        <v>58</v>
      </c>
      <c r="K97" s="201">
        <v>7</v>
      </c>
      <c r="L97" s="116">
        <v>39.5</v>
      </c>
      <c r="M97" s="271">
        <v>56.73</v>
      </c>
      <c r="N97" s="202">
        <v>82</v>
      </c>
      <c r="O97" s="201">
        <v>11</v>
      </c>
      <c r="P97" s="116">
        <v>38</v>
      </c>
      <c r="Q97" s="271">
        <v>60.3</v>
      </c>
      <c r="R97" s="202">
        <v>91</v>
      </c>
      <c r="S97" s="122">
        <f t="shared" si="2"/>
        <v>305</v>
      </c>
      <c r="T97" s="10"/>
    </row>
    <row r="98" spans="1:20" ht="15" customHeight="1" x14ac:dyDescent="0.25">
      <c r="A98" s="14">
        <v>18</v>
      </c>
      <c r="B98" s="73" t="s">
        <v>134</v>
      </c>
      <c r="C98" s="201">
        <v>1</v>
      </c>
      <c r="D98" s="116">
        <v>81</v>
      </c>
      <c r="E98" s="271">
        <v>63.36</v>
      </c>
      <c r="F98" s="202">
        <v>4</v>
      </c>
      <c r="G98" s="201">
        <v>3</v>
      </c>
      <c r="H98" s="116">
        <v>47.67</v>
      </c>
      <c r="I98" s="271">
        <v>54.45</v>
      </c>
      <c r="J98" s="202">
        <v>70</v>
      </c>
      <c r="K98" s="201">
        <v>8</v>
      </c>
      <c r="L98" s="116">
        <v>38</v>
      </c>
      <c r="M98" s="271">
        <v>56.73</v>
      </c>
      <c r="N98" s="202">
        <v>83</v>
      </c>
      <c r="O98" s="201">
        <v>7</v>
      </c>
      <c r="P98" s="116">
        <v>56.3</v>
      </c>
      <c r="Q98" s="271">
        <v>60.3</v>
      </c>
      <c r="R98" s="202">
        <v>58</v>
      </c>
      <c r="S98" s="122">
        <f t="shared" si="2"/>
        <v>215</v>
      </c>
      <c r="T98" s="10"/>
    </row>
    <row r="99" spans="1:20" ht="15" customHeight="1" x14ac:dyDescent="0.25">
      <c r="A99" s="14">
        <v>19</v>
      </c>
      <c r="B99" s="73" t="s">
        <v>135</v>
      </c>
      <c r="C99" s="201">
        <v>4</v>
      </c>
      <c r="D99" s="116">
        <v>47</v>
      </c>
      <c r="E99" s="271">
        <v>63.36</v>
      </c>
      <c r="F99" s="202">
        <v>84</v>
      </c>
      <c r="G99" s="201">
        <v>9</v>
      </c>
      <c r="H99" s="116">
        <v>25.89</v>
      </c>
      <c r="I99" s="271">
        <v>54.45</v>
      </c>
      <c r="J99" s="202">
        <v>94</v>
      </c>
      <c r="K99" s="201">
        <v>1</v>
      </c>
      <c r="L99" s="116">
        <v>14</v>
      </c>
      <c r="M99" s="271">
        <v>56.73</v>
      </c>
      <c r="N99" s="202">
        <v>97</v>
      </c>
      <c r="O99" s="201">
        <v>8</v>
      </c>
      <c r="P99" s="116">
        <v>55</v>
      </c>
      <c r="Q99" s="271">
        <v>60.3</v>
      </c>
      <c r="R99" s="202">
        <v>66</v>
      </c>
      <c r="S99" s="122">
        <f t="shared" si="2"/>
        <v>341</v>
      </c>
      <c r="T99" s="10"/>
    </row>
    <row r="100" spans="1:20" ht="15" customHeight="1" x14ac:dyDescent="0.25">
      <c r="A100" s="14">
        <v>20</v>
      </c>
      <c r="B100" s="73" t="s">
        <v>109</v>
      </c>
      <c r="C100" s="201">
        <v>24</v>
      </c>
      <c r="D100" s="116">
        <v>72.5</v>
      </c>
      <c r="E100" s="271">
        <v>63.36</v>
      </c>
      <c r="F100" s="202">
        <v>18</v>
      </c>
      <c r="G100" s="201">
        <v>27</v>
      </c>
      <c r="H100" s="116">
        <v>60.48</v>
      </c>
      <c r="I100" s="271">
        <v>54.45</v>
      </c>
      <c r="J100" s="202">
        <v>19</v>
      </c>
      <c r="K100" s="201">
        <v>25</v>
      </c>
      <c r="L100" s="116">
        <v>63.8</v>
      </c>
      <c r="M100" s="271">
        <v>56.73</v>
      </c>
      <c r="N100" s="202">
        <v>26</v>
      </c>
      <c r="O100" s="201">
        <v>33</v>
      </c>
      <c r="P100" s="116">
        <v>66.599999999999994</v>
      </c>
      <c r="Q100" s="271">
        <v>60.3</v>
      </c>
      <c r="R100" s="202">
        <v>26</v>
      </c>
      <c r="S100" s="122">
        <f t="shared" si="2"/>
        <v>89</v>
      </c>
      <c r="T100" s="10"/>
    </row>
    <row r="101" spans="1:20" ht="15" customHeight="1" x14ac:dyDescent="0.25">
      <c r="A101" s="14">
        <v>21</v>
      </c>
      <c r="B101" s="73" t="s">
        <v>136</v>
      </c>
      <c r="C101" s="201">
        <v>1</v>
      </c>
      <c r="D101" s="116">
        <v>88</v>
      </c>
      <c r="E101" s="271">
        <v>63.36</v>
      </c>
      <c r="F101" s="202">
        <v>1</v>
      </c>
      <c r="G101" s="201">
        <v>20</v>
      </c>
      <c r="H101" s="116">
        <v>56.7</v>
      </c>
      <c r="I101" s="271">
        <v>54.45</v>
      </c>
      <c r="J101" s="202">
        <v>36</v>
      </c>
      <c r="K101" s="201">
        <v>21</v>
      </c>
      <c r="L101" s="116">
        <v>70.400000000000006</v>
      </c>
      <c r="M101" s="271">
        <v>56.73</v>
      </c>
      <c r="N101" s="202">
        <v>6</v>
      </c>
      <c r="O101" s="201">
        <v>17</v>
      </c>
      <c r="P101" s="116">
        <v>63.7</v>
      </c>
      <c r="Q101" s="271">
        <v>60.3</v>
      </c>
      <c r="R101" s="202">
        <v>35</v>
      </c>
      <c r="S101" s="118">
        <f t="shared" si="2"/>
        <v>78</v>
      </c>
      <c r="T101" s="10"/>
    </row>
    <row r="102" spans="1:20" ht="15" customHeight="1" x14ac:dyDescent="0.25">
      <c r="A102" s="14">
        <v>22</v>
      </c>
      <c r="B102" s="74" t="s">
        <v>108</v>
      </c>
      <c r="C102" s="227">
        <v>19</v>
      </c>
      <c r="D102" s="231">
        <v>65</v>
      </c>
      <c r="E102" s="282">
        <v>63.36</v>
      </c>
      <c r="F102" s="228">
        <v>38</v>
      </c>
      <c r="G102" s="227">
        <v>28</v>
      </c>
      <c r="H102" s="231">
        <v>53.21</v>
      </c>
      <c r="I102" s="282">
        <v>54.45</v>
      </c>
      <c r="J102" s="228">
        <v>51</v>
      </c>
      <c r="K102" s="227">
        <v>21</v>
      </c>
      <c r="L102" s="231">
        <v>59</v>
      </c>
      <c r="M102" s="282">
        <v>56.73</v>
      </c>
      <c r="N102" s="228">
        <v>38</v>
      </c>
      <c r="O102" s="227">
        <v>15</v>
      </c>
      <c r="P102" s="231">
        <v>67.5</v>
      </c>
      <c r="Q102" s="282">
        <v>60.3</v>
      </c>
      <c r="R102" s="228">
        <v>20</v>
      </c>
      <c r="S102" s="148">
        <f t="shared" si="2"/>
        <v>147</v>
      </c>
      <c r="T102" s="10"/>
    </row>
    <row r="103" spans="1:20" ht="15" customHeight="1" x14ac:dyDescent="0.25">
      <c r="A103" s="14">
        <v>23</v>
      </c>
      <c r="B103" s="73" t="s">
        <v>179</v>
      </c>
      <c r="C103" s="201">
        <v>9</v>
      </c>
      <c r="D103" s="116">
        <v>52.8</v>
      </c>
      <c r="E103" s="271">
        <v>63.36</v>
      </c>
      <c r="F103" s="202">
        <v>77</v>
      </c>
      <c r="G103" s="201">
        <v>17</v>
      </c>
      <c r="H103" s="116">
        <v>49</v>
      </c>
      <c r="I103" s="271">
        <v>54.45</v>
      </c>
      <c r="J103" s="202">
        <v>64</v>
      </c>
      <c r="K103" s="201">
        <v>7</v>
      </c>
      <c r="L103" s="116">
        <v>50.5</v>
      </c>
      <c r="M103" s="271">
        <v>56.73</v>
      </c>
      <c r="N103" s="202">
        <v>59</v>
      </c>
      <c r="O103" s="201">
        <v>15</v>
      </c>
      <c r="P103" s="116">
        <v>54</v>
      </c>
      <c r="Q103" s="271">
        <v>60.3</v>
      </c>
      <c r="R103" s="202">
        <v>71</v>
      </c>
      <c r="S103" s="122">
        <f t="shared" si="2"/>
        <v>271</v>
      </c>
      <c r="T103" s="10"/>
    </row>
    <row r="104" spans="1:20" ht="15" customHeight="1" x14ac:dyDescent="0.25">
      <c r="A104" s="14">
        <v>24</v>
      </c>
      <c r="B104" s="73" t="s">
        <v>107</v>
      </c>
      <c r="C104" s="201">
        <v>36</v>
      </c>
      <c r="D104" s="116">
        <v>61</v>
      </c>
      <c r="E104" s="271">
        <v>63.36</v>
      </c>
      <c r="F104" s="202">
        <v>56</v>
      </c>
      <c r="G104" s="201">
        <v>27</v>
      </c>
      <c r="H104" s="116">
        <v>56.26</v>
      </c>
      <c r="I104" s="271">
        <v>54.45</v>
      </c>
      <c r="J104" s="202">
        <v>39</v>
      </c>
      <c r="K104" s="201">
        <v>23</v>
      </c>
      <c r="L104" s="116">
        <v>68</v>
      </c>
      <c r="M104" s="271">
        <v>56.73</v>
      </c>
      <c r="N104" s="202">
        <v>12</v>
      </c>
      <c r="O104" s="201">
        <v>21</v>
      </c>
      <c r="P104" s="116">
        <v>61</v>
      </c>
      <c r="Q104" s="271">
        <v>60.3</v>
      </c>
      <c r="R104" s="202">
        <v>48</v>
      </c>
      <c r="S104" s="122">
        <f t="shared" si="2"/>
        <v>155</v>
      </c>
      <c r="T104" s="10"/>
    </row>
    <row r="105" spans="1:20" ht="15" customHeight="1" x14ac:dyDescent="0.25">
      <c r="A105" s="14">
        <v>25</v>
      </c>
      <c r="B105" s="73" t="s">
        <v>106</v>
      </c>
      <c r="C105" s="201">
        <v>32</v>
      </c>
      <c r="D105" s="116">
        <v>64.7</v>
      </c>
      <c r="E105" s="271">
        <v>63.36</v>
      </c>
      <c r="F105" s="202">
        <v>43</v>
      </c>
      <c r="G105" s="201">
        <v>33</v>
      </c>
      <c r="H105" s="116">
        <v>43.64</v>
      </c>
      <c r="I105" s="271">
        <v>54.45</v>
      </c>
      <c r="J105" s="202">
        <v>74</v>
      </c>
      <c r="K105" s="201">
        <v>40</v>
      </c>
      <c r="L105" s="116">
        <v>59</v>
      </c>
      <c r="M105" s="271">
        <v>56.73</v>
      </c>
      <c r="N105" s="202">
        <v>39</v>
      </c>
      <c r="O105" s="201">
        <v>28</v>
      </c>
      <c r="P105" s="116">
        <v>57</v>
      </c>
      <c r="Q105" s="271">
        <v>60.3</v>
      </c>
      <c r="R105" s="202">
        <v>56</v>
      </c>
      <c r="S105" s="122">
        <f t="shared" si="2"/>
        <v>212</v>
      </c>
      <c r="T105" s="10"/>
    </row>
    <row r="106" spans="1:20" ht="15" customHeight="1" x14ac:dyDescent="0.25">
      <c r="A106" s="14">
        <v>26</v>
      </c>
      <c r="B106" s="73" t="s">
        <v>8</v>
      </c>
      <c r="C106" s="201">
        <v>34</v>
      </c>
      <c r="D106" s="116">
        <v>64.5</v>
      </c>
      <c r="E106" s="271">
        <v>63.36</v>
      </c>
      <c r="F106" s="202">
        <v>45</v>
      </c>
      <c r="G106" s="201">
        <v>19</v>
      </c>
      <c r="H106" s="116">
        <v>55.74</v>
      </c>
      <c r="I106" s="271">
        <v>54.45</v>
      </c>
      <c r="J106" s="202">
        <v>40</v>
      </c>
      <c r="K106" s="201">
        <v>40</v>
      </c>
      <c r="L106" s="116">
        <v>45</v>
      </c>
      <c r="M106" s="271">
        <v>56.73</v>
      </c>
      <c r="N106" s="202">
        <v>76</v>
      </c>
      <c r="O106" s="201">
        <v>37</v>
      </c>
      <c r="P106" s="116">
        <v>48</v>
      </c>
      <c r="Q106" s="271">
        <v>60.3</v>
      </c>
      <c r="R106" s="202">
        <v>81</v>
      </c>
      <c r="S106" s="122">
        <f t="shared" si="2"/>
        <v>242</v>
      </c>
      <c r="T106" s="10"/>
    </row>
    <row r="107" spans="1:20" ht="15" customHeight="1" x14ac:dyDescent="0.25">
      <c r="A107" s="14">
        <v>27</v>
      </c>
      <c r="B107" s="73" t="s">
        <v>74</v>
      </c>
      <c r="C107" s="201">
        <v>21</v>
      </c>
      <c r="D107" s="116">
        <v>64.599999999999994</v>
      </c>
      <c r="E107" s="271">
        <v>63.36</v>
      </c>
      <c r="F107" s="202">
        <v>44</v>
      </c>
      <c r="G107" s="201">
        <v>10</v>
      </c>
      <c r="H107" s="116">
        <v>70.2</v>
      </c>
      <c r="I107" s="271">
        <v>54.45</v>
      </c>
      <c r="J107" s="202">
        <v>6</v>
      </c>
      <c r="K107" s="201">
        <v>25</v>
      </c>
      <c r="L107" s="116">
        <v>73.3</v>
      </c>
      <c r="M107" s="271">
        <v>56.73</v>
      </c>
      <c r="N107" s="202">
        <v>3</v>
      </c>
      <c r="O107" s="201">
        <v>20</v>
      </c>
      <c r="P107" s="116">
        <v>69</v>
      </c>
      <c r="Q107" s="271">
        <v>60.3</v>
      </c>
      <c r="R107" s="202">
        <v>16</v>
      </c>
      <c r="S107" s="122">
        <f t="shared" si="2"/>
        <v>69</v>
      </c>
      <c r="T107" s="10"/>
    </row>
    <row r="108" spans="1:20" ht="15" customHeight="1" x14ac:dyDescent="0.25">
      <c r="A108" s="14">
        <v>28</v>
      </c>
      <c r="B108" s="73" t="s">
        <v>117</v>
      </c>
      <c r="C108" s="201">
        <v>10</v>
      </c>
      <c r="D108" s="116">
        <v>65</v>
      </c>
      <c r="E108" s="271">
        <v>63.36</v>
      </c>
      <c r="F108" s="202">
        <v>39</v>
      </c>
      <c r="G108" s="201">
        <v>26</v>
      </c>
      <c r="H108" s="116">
        <v>55.64</v>
      </c>
      <c r="I108" s="271">
        <v>54.45</v>
      </c>
      <c r="J108" s="202">
        <v>41</v>
      </c>
      <c r="K108" s="201">
        <v>8</v>
      </c>
      <c r="L108" s="116">
        <v>64</v>
      </c>
      <c r="M108" s="271">
        <v>56.73</v>
      </c>
      <c r="N108" s="202">
        <v>25</v>
      </c>
      <c r="O108" s="201">
        <v>8</v>
      </c>
      <c r="P108" s="116">
        <v>37.1</v>
      </c>
      <c r="Q108" s="271">
        <v>60.3</v>
      </c>
      <c r="R108" s="202">
        <v>93</v>
      </c>
      <c r="S108" s="122">
        <f t="shared" si="2"/>
        <v>198</v>
      </c>
      <c r="T108" s="10"/>
    </row>
    <row r="109" spans="1:20" ht="15" customHeight="1" x14ac:dyDescent="0.25">
      <c r="A109" s="14">
        <v>29</v>
      </c>
      <c r="B109" s="73" t="s">
        <v>173</v>
      </c>
      <c r="C109" s="201">
        <v>2</v>
      </c>
      <c r="D109" s="116">
        <v>48.5</v>
      </c>
      <c r="E109" s="271">
        <v>63.36</v>
      </c>
      <c r="F109" s="202">
        <v>83</v>
      </c>
      <c r="G109" s="201">
        <v>7</v>
      </c>
      <c r="H109" s="116">
        <v>35</v>
      </c>
      <c r="I109" s="271">
        <v>54.45</v>
      </c>
      <c r="J109" s="202">
        <v>87</v>
      </c>
      <c r="K109" s="201">
        <v>10</v>
      </c>
      <c r="L109" s="116">
        <v>39.700000000000003</v>
      </c>
      <c r="M109" s="271">
        <v>56.73</v>
      </c>
      <c r="N109" s="202">
        <v>81</v>
      </c>
      <c r="O109" s="201">
        <v>10</v>
      </c>
      <c r="P109" s="116">
        <v>48.4</v>
      </c>
      <c r="Q109" s="271">
        <v>60.3</v>
      </c>
      <c r="R109" s="202">
        <v>80</v>
      </c>
      <c r="S109" s="122">
        <f t="shared" si="2"/>
        <v>331</v>
      </c>
      <c r="T109" s="10"/>
    </row>
    <row r="110" spans="1:20" ht="15" customHeight="1" thickBot="1" x14ac:dyDescent="0.3">
      <c r="A110" s="14">
        <v>30</v>
      </c>
      <c r="B110" s="73" t="s">
        <v>174</v>
      </c>
      <c r="C110" s="201">
        <v>19</v>
      </c>
      <c r="D110" s="116">
        <v>58.3</v>
      </c>
      <c r="E110" s="271">
        <v>63.36</v>
      </c>
      <c r="F110" s="202">
        <v>61</v>
      </c>
      <c r="G110" s="201">
        <v>8</v>
      </c>
      <c r="H110" s="116">
        <v>52.38</v>
      </c>
      <c r="I110" s="271">
        <v>54.45</v>
      </c>
      <c r="J110" s="202">
        <v>54</v>
      </c>
      <c r="K110" s="201">
        <v>7</v>
      </c>
      <c r="L110" s="116">
        <v>65</v>
      </c>
      <c r="M110" s="271">
        <v>56.73</v>
      </c>
      <c r="N110" s="202">
        <v>22</v>
      </c>
      <c r="O110" s="201"/>
      <c r="P110" s="116"/>
      <c r="Q110" s="271">
        <v>60.3</v>
      </c>
      <c r="R110" s="202">
        <v>97</v>
      </c>
      <c r="S110" s="122">
        <f t="shared" si="2"/>
        <v>234</v>
      </c>
      <c r="T110" s="10"/>
    </row>
    <row r="111" spans="1:20" ht="15" customHeight="1" thickBot="1" x14ac:dyDescent="0.3">
      <c r="A111" s="137"/>
      <c r="B111" s="126" t="s">
        <v>96</v>
      </c>
      <c r="C111" s="127">
        <f>SUM(C112:C119)</f>
        <v>104</v>
      </c>
      <c r="D111" s="135">
        <f>AVERAGE(D112:D119)</f>
        <v>68.069845652658159</v>
      </c>
      <c r="E111" s="177">
        <v>63.36</v>
      </c>
      <c r="F111" s="128"/>
      <c r="G111" s="127">
        <f>SUM(G112:G119)</f>
        <v>97</v>
      </c>
      <c r="H111" s="135">
        <f>AVERAGE(H112:H119)</f>
        <v>54.536468635531136</v>
      </c>
      <c r="I111" s="177">
        <v>54.45</v>
      </c>
      <c r="J111" s="128"/>
      <c r="K111" s="127">
        <f>SUM(K112:K119)</f>
        <v>110</v>
      </c>
      <c r="L111" s="135">
        <f>AVERAGE(L112:L119)</f>
        <v>52.541890784653944</v>
      </c>
      <c r="M111" s="177">
        <v>56.73</v>
      </c>
      <c r="N111" s="128"/>
      <c r="O111" s="127">
        <f>SUM(O112:O119)</f>
        <v>80</v>
      </c>
      <c r="P111" s="135">
        <f>AVERAGE(P112:P119)</f>
        <v>66.013653013653013</v>
      </c>
      <c r="Q111" s="177">
        <v>60.3</v>
      </c>
      <c r="R111" s="128"/>
      <c r="S111" s="141"/>
      <c r="T111" s="10"/>
    </row>
    <row r="112" spans="1:20" ht="15" customHeight="1" x14ac:dyDescent="0.25">
      <c r="A112" s="13">
        <v>1</v>
      </c>
      <c r="B112" s="77" t="s">
        <v>63</v>
      </c>
      <c r="C112" s="221">
        <v>37</v>
      </c>
      <c r="D112" s="225">
        <v>68.243243243243242</v>
      </c>
      <c r="E112" s="278">
        <v>63.36</v>
      </c>
      <c r="F112" s="222">
        <v>27</v>
      </c>
      <c r="G112" s="221">
        <v>11</v>
      </c>
      <c r="H112" s="225">
        <v>69.3</v>
      </c>
      <c r="I112" s="278">
        <v>54.45</v>
      </c>
      <c r="J112" s="222">
        <v>8</v>
      </c>
      <c r="K112" s="221">
        <v>15</v>
      </c>
      <c r="L112" s="225">
        <v>68.333333333333329</v>
      </c>
      <c r="M112" s="278">
        <v>56.73</v>
      </c>
      <c r="N112" s="222">
        <v>9</v>
      </c>
      <c r="O112" s="221">
        <v>11</v>
      </c>
      <c r="P112" s="225">
        <v>73.181818181818187</v>
      </c>
      <c r="Q112" s="278">
        <v>60.3</v>
      </c>
      <c r="R112" s="222">
        <v>7</v>
      </c>
      <c r="S112" s="119">
        <f t="shared" ref="S112:S118" si="3">R112+N112+J112+F112</f>
        <v>51</v>
      </c>
      <c r="T112" s="10"/>
    </row>
    <row r="113" spans="1:20" ht="15" customHeight="1" x14ac:dyDescent="0.25">
      <c r="A113" s="14">
        <v>2</v>
      </c>
      <c r="B113" s="73" t="s">
        <v>68</v>
      </c>
      <c r="C113" s="201">
        <v>15</v>
      </c>
      <c r="D113" s="116">
        <v>72.900000000000006</v>
      </c>
      <c r="E113" s="271">
        <v>63.36</v>
      </c>
      <c r="F113" s="202">
        <v>17</v>
      </c>
      <c r="G113" s="201">
        <v>13</v>
      </c>
      <c r="H113" s="116">
        <v>59.846153846153847</v>
      </c>
      <c r="I113" s="271">
        <v>54.45</v>
      </c>
      <c r="J113" s="202">
        <v>23</v>
      </c>
      <c r="K113" s="201">
        <v>15</v>
      </c>
      <c r="L113" s="116">
        <v>48.06666666666667</v>
      </c>
      <c r="M113" s="271">
        <v>56.73</v>
      </c>
      <c r="N113" s="202">
        <v>64</v>
      </c>
      <c r="O113" s="201">
        <v>11</v>
      </c>
      <c r="P113" s="116">
        <v>56.909090909090907</v>
      </c>
      <c r="Q113" s="271">
        <v>60.3</v>
      </c>
      <c r="R113" s="202">
        <v>57</v>
      </c>
      <c r="S113" s="120">
        <f t="shared" si="3"/>
        <v>161</v>
      </c>
      <c r="T113" s="10"/>
    </row>
    <row r="114" spans="1:20" ht="15" customHeight="1" x14ac:dyDescent="0.25">
      <c r="A114" s="14">
        <v>3</v>
      </c>
      <c r="B114" s="73" t="s">
        <v>62</v>
      </c>
      <c r="C114" s="201">
        <v>11</v>
      </c>
      <c r="D114" s="116">
        <v>69</v>
      </c>
      <c r="E114" s="271">
        <v>63.36</v>
      </c>
      <c r="F114" s="202">
        <v>26</v>
      </c>
      <c r="G114" s="201">
        <v>10</v>
      </c>
      <c r="H114" s="116">
        <v>58</v>
      </c>
      <c r="I114" s="271">
        <v>54.45</v>
      </c>
      <c r="J114" s="202">
        <v>31</v>
      </c>
      <c r="K114" s="201">
        <v>14</v>
      </c>
      <c r="L114" s="116">
        <v>65.785714285714292</v>
      </c>
      <c r="M114" s="271">
        <v>56.73</v>
      </c>
      <c r="N114" s="202">
        <v>18</v>
      </c>
      <c r="O114" s="201">
        <v>14</v>
      </c>
      <c r="P114" s="116">
        <v>67.928571428571431</v>
      </c>
      <c r="Q114" s="271">
        <v>60.3</v>
      </c>
      <c r="R114" s="202">
        <v>19</v>
      </c>
      <c r="S114" s="120">
        <f t="shared" si="3"/>
        <v>94</v>
      </c>
      <c r="T114" s="10"/>
    </row>
    <row r="115" spans="1:20" ht="15" customHeight="1" x14ac:dyDescent="0.25">
      <c r="A115" s="14">
        <v>4</v>
      </c>
      <c r="B115" s="73" t="s">
        <v>41</v>
      </c>
      <c r="C115" s="201">
        <v>1</v>
      </c>
      <c r="D115" s="116">
        <v>82</v>
      </c>
      <c r="E115" s="271">
        <v>63.36</v>
      </c>
      <c r="F115" s="202">
        <v>3</v>
      </c>
      <c r="G115" s="201">
        <v>4</v>
      </c>
      <c r="H115" s="116">
        <v>53.75</v>
      </c>
      <c r="I115" s="271">
        <v>54.45</v>
      </c>
      <c r="J115" s="202">
        <v>48</v>
      </c>
      <c r="K115" s="201">
        <v>6</v>
      </c>
      <c r="L115" s="116">
        <v>49.333333333333336</v>
      </c>
      <c r="M115" s="271">
        <v>56.73</v>
      </c>
      <c r="N115" s="202">
        <v>62</v>
      </c>
      <c r="O115" s="201">
        <v>3</v>
      </c>
      <c r="P115" s="116">
        <v>76</v>
      </c>
      <c r="Q115" s="271">
        <v>60.3</v>
      </c>
      <c r="R115" s="202">
        <v>5</v>
      </c>
      <c r="S115" s="120">
        <f t="shared" si="3"/>
        <v>118</v>
      </c>
      <c r="T115" s="10"/>
    </row>
    <row r="116" spans="1:20" ht="15" customHeight="1" x14ac:dyDescent="0.25">
      <c r="A116" s="14">
        <v>5</v>
      </c>
      <c r="B116" s="73" t="s">
        <v>187</v>
      </c>
      <c r="C116" s="201">
        <v>16</v>
      </c>
      <c r="D116" s="116">
        <v>61.4375</v>
      </c>
      <c r="E116" s="271">
        <v>63.36</v>
      </c>
      <c r="F116" s="202">
        <v>52</v>
      </c>
      <c r="G116" s="201">
        <v>21</v>
      </c>
      <c r="H116" s="116">
        <v>60.238095238095241</v>
      </c>
      <c r="I116" s="271">
        <v>54.45</v>
      </c>
      <c r="J116" s="202">
        <v>22</v>
      </c>
      <c r="K116" s="201">
        <v>26</v>
      </c>
      <c r="L116" s="116">
        <v>60.846153846153847</v>
      </c>
      <c r="M116" s="271">
        <v>56.73</v>
      </c>
      <c r="N116" s="202">
        <v>33</v>
      </c>
      <c r="O116" s="201">
        <v>12</v>
      </c>
      <c r="P116" s="116">
        <v>64.5</v>
      </c>
      <c r="Q116" s="271">
        <v>60.3</v>
      </c>
      <c r="R116" s="202">
        <v>31</v>
      </c>
      <c r="S116" s="120">
        <f t="shared" si="3"/>
        <v>138</v>
      </c>
      <c r="T116" s="10"/>
    </row>
    <row r="117" spans="1:20" ht="15" customHeight="1" x14ac:dyDescent="0.25">
      <c r="A117" s="14">
        <v>6</v>
      </c>
      <c r="B117" s="73" t="s">
        <v>64</v>
      </c>
      <c r="C117" s="201">
        <v>4</v>
      </c>
      <c r="D117" s="116">
        <v>67</v>
      </c>
      <c r="E117" s="271">
        <v>63.36</v>
      </c>
      <c r="F117" s="202">
        <v>30</v>
      </c>
      <c r="G117" s="201">
        <v>6</v>
      </c>
      <c r="H117" s="116">
        <v>49.17</v>
      </c>
      <c r="I117" s="271">
        <v>54.45</v>
      </c>
      <c r="J117" s="202">
        <v>63</v>
      </c>
      <c r="K117" s="201">
        <v>7</v>
      </c>
      <c r="L117" s="116">
        <v>40.285714285714285</v>
      </c>
      <c r="M117" s="271">
        <v>56.73</v>
      </c>
      <c r="N117" s="202">
        <v>80</v>
      </c>
      <c r="O117" s="201">
        <v>13</v>
      </c>
      <c r="P117" s="116">
        <v>67.307692307692307</v>
      </c>
      <c r="Q117" s="271">
        <v>60.3</v>
      </c>
      <c r="R117" s="202">
        <v>21</v>
      </c>
      <c r="S117" s="120">
        <f t="shared" si="3"/>
        <v>194</v>
      </c>
      <c r="T117" s="10"/>
    </row>
    <row r="118" spans="1:20" ht="15" customHeight="1" x14ac:dyDescent="0.25">
      <c r="A118" s="14">
        <v>7</v>
      </c>
      <c r="B118" s="73" t="s">
        <v>115</v>
      </c>
      <c r="C118" s="201">
        <v>13</v>
      </c>
      <c r="D118" s="116">
        <v>66.692307692307693</v>
      </c>
      <c r="E118" s="271">
        <v>63.36</v>
      </c>
      <c r="F118" s="202">
        <v>31</v>
      </c>
      <c r="G118" s="201">
        <v>16</v>
      </c>
      <c r="H118" s="116">
        <v>54.8</v>
      </c>
      <c r="I118" s="271">
        <v>54.45</v>
      </c>
      <c r="J118" s="202">
        <v>44</v>
      </c>
      <c r="K118" s="201">
        <v>19</v>
      </c>
      <c r="L118" s="116">
        <v>36.684210526315788</v>
      </c>
      <c r="M118" s="271">
        <v>56.73</v>
      </c>
      <c r="N118" s="202">
        <v>85</v>
      </c>
      <c r="O118" s="201">
        <v>13</v>
      </c>
      <c r="P118" s="116">
        <v>63.615384615384613</v>
      </c>
      <c r="Q118" s="271">
        <v>60.3</v>
      </c>
      <c r="R118" s="202">
        <v>36</v>
      </c>
      <c r="S118" s="120">
        <f t="shared" si="3"/>
        <v>196</v>
      </c>
      <c r="T118" s="10"/>
    </row>
    <row r="119" spans="1:20" ht="15" customHeight="1" thickBot="1" x14ac:dyDescent="0.3">
      <c r="A119" s="15">
        <v>8</v>
      </c>
      <c r="B119" s="261" t="s">
        <v>143</v>
      </c>
      <c r="C119" s="280">
        <v>7</v>
      </c>
      <c r="D119" s="287">
        <v>57.285714285714285</v>
      </c>
      <c r="E119" s="285">
        <v>63.36</v>
      </c>
      <c r="F119" s="281">
        <v>64</v>
      </c>
      <c r="G119" s="280">
        <v>16</v>
      </c>
      <c r="H119" s="287">
        <v>31.1875</v>
      </c>
      <c r="I119" s="285">
        <v>54.45</v>
      </c>
      <c r="J119" s="281">
        <v>90</v>
      </c>
      <c r="K119" s="280">
        <v>8</v>
      </c>
      <c r="L119" s="287">
        <v>51</v>
      </c>
      <c r="M119" s="285">
        <v>56.73</v>
      </c>
      <c r="N119" s="281">
        <v>57</v>
      </c>
      <c r="O119" s="280">
        <v>3</v>
      </c>
      <c r="P119" s="287">
        <v>58.666666666666664</v>
      </c>
      <c r="Q119" s="285">
        <v>60.3</v>
      </c>
      <c r="R119" s="281">
        <v>53</v>
      </c>
      <c r="S119" s="289">
        <f>R119+N119+J119+F119</f>
        <v>264</v>
      </c>
      <c r="T119" s="10"/>
    </row>
    <row r="120" spans="1:20" ht="15" customHeight="1" x14ac:dyDescent="0.25">
      <c r="A120" s="111" t="s">
        <v>111</v>
      </c>
      <c r="B120" s="20"/>
      <c r="C120" s="20"/>
      <c r="D120" s="142">
        <f>$D$4</f>
        <v>61.078601037416838</v>
      </c>
      <c r="E120" s="20"/>
      <c r="F120" s="20"/>
      <c r="G120" s="20"/>
      <c r="H120" s="142">
        <f>$H$4</f>
        <v>51.918398002341313</v>
      </c>
      <c r="I120" s="20"/>
      <c r="J120" s="20"/>
      <c r="K120" s="20"/>
      <c r="L120" s="142">
        <f>$L$4</f>
        <v>52.320319021754436</v>
      </c>
      <c r="M120" s="20"/>
      <c r="N120" s="20"/>
      <c r="O120" s="20"/>
      <c r="P120" s="142">
        <f>$P$4</f>
        <v>58.860409245226322</v>
      </c>
      <c r="Q120" s="20"/>
      <c r="R120" s="20"/>
      <c r="S120" s="19"/>
    </row>
    <row r="121" spans="1:20" x14ac:dyDescent="0.25">
      <c r="A121" s="474" t="s">
        <v>112</v>
      </c>
      <c r="D121" s="475">
        <v>63.36</v>
      </c>
      <c r="H121" s="270">
        <v>54.45</v>
      </c>
      <c r="L121" s="270">
        <v>56.73</v>
      </c>
      <c r="P121" s="270">
        <v>60.3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1">
    <cfRule type="cellIs" dxfId="98" priority="3675" operator="equal">
      <formula>$P$120</formula>
    </cfRule>
    <cfRule type="containsBlanks" dxfId="97" priority="3676">
      <formula>LEN(TRIM(P4))=0</formula>
    </cfRule>
    <cfRule type="cellIs" dxfId="96" priority="3677" operator="lessThan">
      <formula>50</formula>
    </cfRule>
    <cfRule type="cellIs" dxfId="95" priority="3678" operator="between">
      <formula>$P$120</formula>
      <formula>50</formula>
    </cfRule>
    <cfRule type="cellIs" dxfId="94" priority="3679" operator="between">
      <formula>74.99</formula>
      <formula>$P$120</formula>
    </cfRule>
    <cfRule type="cellIs" dxfId="93" priority="3680" operator="greaterThanOrEqual">
      <formula>75</formula>
    </cfRule>
  </conditionalFormatting>
  <conditionalFormatting sqref="L4:L121">
    <cfRule type="cellIs" dxfId="92" priority="3687" operator="equal">
      <formula>$L$120</formula>
    </cfRule>
    <cfRule type="containsBlanks" dxfId="91" priority="3688">
      <formula>LEN(TRIM(L4))=0</formula>
    </cfRule>
    <cfRule type="cellIs" dxfId="90" priority="3689" operator="lessThan">
      <formula>50</formula>
    </cfRule>
    <cfRule type="cellIs" dxfId="89" priority="3690" operator="between">
      <formula>$L$120</formula>
      <formula>50</formula>
    </cfRule>
    <cfRule type="cellIs" dxfId="88" priority="3691" operator="between">
      <formula>74.99</formula>
      <formula>$L$120</formula>
    </cfRule>
    <cfRule type="cellIs" dxfId="87" priority="3692" operator="greaterThanOrEqual">
      <formula>75</formula>
    </cfRule>
  </conditionalFormatting>
  <conditionalFormatting sqref="H4:H121 D4:D121">
    <cfRule type="containsBlanks" dxfId="86" priority="1">
      <formula>LEN(TRIM(D4))=0</formula>
    </cfRule>
    <cfRule type="cellIs" dxfId="85" priority="3701" operator="lessThan">
      <formula>50</formula>
    </cfRule>
    <cfRule type="cellIs" dxfId="84" priority="3704" operator="greaterThanOrEqual">
      <formula>75</formula>
    </cfRule>
  </conditionalFormatting>
  <conditionalFormatting sqref="H4:H121">
    <cfRule type="cellIs" dxfId="83" priority="3703" operator="between">
      <formula>74.99</formula>
      <formula>$H$120</formula>
    </cfRule>
    <cfRule type="cellIs" dxfId="82" priority="3702" operator="between">
      <formula>$H$120</formula>
      <formula>50</formula>
    </cfRule>
    <cfRule type="cellIs" dxfId="81" priority="3699" operator="equal">
      <formula>$H$120</formula>
    </cfRule>
  </conditionalFormatting>
  <conditionalFormatting sqref="D4:D121">
    <cfRule type="cellIs" dxfId="80" priority="3700" operator="between">
      <formula>75</formula>
      <formula>$D$120</formula>
    </cfRule>
    <cfRule type="cellIs" dxfId="79" priority="3" operator="between">
      <formula>$D$120</formula>
      <formula>50</formula>
    </cfRule>
    <cfRule type="cellIs" dxfId="78" priority="2" operator="equal">
      <formula>$D$120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zoomScale="90" zoomScaleNormal="90" workbookViewId="0">
      <selection activeCell="B67" sqref="B67"/>
    </sheetView>
  </sheetViews>
  <sheetFormatPr defaultRowHeight="15" x14ac:dyDescent="0.25"/>
  <cols>
    <col min="1" max="1" width="5.85546875" customWidth="1"/>
    <col min="2" max="2" width="33.7109375" customWidth="1"/>
    <col min="3" max="18" width="7.7109375" customWidth="1"/>
    <col min="19" max="19" width="8.7109375" customWidth="1"/>
    <col min="20" max="20" width="7.7109375" customWidth="1"/>
  </cols>
  <sheetData>
    <row r="1" spans="1:22" ht="399.75" customHeight="1" thickBot="1" x14ac:dyDescent="0.3"/>
    <row r="2" spans="1:22" x14ac:dyDescent="0.25">
      <c r="A2" s="485" t="s">
        <v>40</v>
      </c>
      <c r="B2" s="487" t="s">
        <v>75</v>
      </c>
      <c r="C2" s="489">
        <v>2024</v>
      </c>
      <c r="D2" s="490"/>
      <c r="E2" s="490"/>
      <c r="F2" s="491"/>
      <c r="G2" s="489">
        <v>2023</v>
      </c>
      <c r="H2" s="490"/>
      <c r="I2" s="490"/>
      <c r="J2" s="491"/>
      <c r="K2" s="489">
        <v>2022</v>
      </c>
      <c r="L2" s="490"/>
      <c r="M2" s="490"/>
      <c r="N2" s="491"/>
      <c r="O2" s="489">
        <v>2021</v>
      </c>
      <c r="P2" s="490"/>
      <c r="Q2" s="490"/>
      <c r="R2" s="491"/>
      <c r="S2" s="483" t="s">
        <v>85</v>
      </c>
    </row>
    <row r="3" spans="1:22" ht="44.25" customHeight="1" thickBot="1" x14ac:dyDescent="0.3">
      <c r="A3" s="486"/>
      <c r="B3" s="488"/>
      <c r="C3" s="181" t="s">
        <v>90</v>
      </c>
      <c r="D3" s="112" t="s">
        <v>91</v>
      </c>
      <c r="E3" s="167" t="s">
        <v>92</v>
      </c>
      <c r="F3" s="113" t="s">
        <v>84</v>
      </c>
      <c r="G3" s="181" t="s">
        <v>90</v>
      </c>
      <c r="H3" s="112" t="s">
        <v>91</v>
      </c>
      <c r="I3" s="167" t="s">
        <v>92</v>
      </c>
      <c r="J3" s="113" t="s">
        <v>84</v>
      </c>
      <c r="K3" s="181" t="s">
        <v>90</v>
      </c>
      <c r="L3" s="112" t="s">
        <v>91</v>
      </c>
      <c r="M3" s="167" t="s">
        <v>92</v>
      </c>
      <c r="N3" s="113" t="s">
        <v>84</v>
      </c>
      <c r="O3" s="181" t="s">
        <v>90</v>
      </c>
      <c r="P3" s="112" t="s">
        <v>91</v>
      </c>
      <c r="Q3" s="167" t="s">
        <v>92</v>
      </c>
      <c r="R3" s="113" t="s">
        <v>84</v>
      </c>
      <c r="S3" s="484"/>
    </row>
    <row r="4" spans="1:22" ht="15" customHeight="1" thickBot="1" x14ac:dyDescent="0.3">
      <c r="A4" s="52"/>
      <c r="B4" s="172" t="s">
        <v>103</v>
      </c>
      <c r="C4" s="173">
        <f>C5+C14+C27+C45+C65+C80+C111</f>
        <v>765</v>
      </c>
      <c r="D4" s="174">
        <f>AVERAGE(D6:D13,D15:D26,D28:D44,D46:D64,D66:D79,D81:D110,D112:D119)</f>
        <v>61.078601037416838</v>
      </c>
      <c r="E4" s="176">
        <v>63.36</v>
      </c>
      <c r="F4" s="175"/>
      <c r="G4" s="173">
        <f>G5+G14+G27+G45+G65+G80+G111</f>
        <v>1110</v>
      </c>
      <c r="H4" s="174">
        <f>AVERAGE(H6:H13,H15:H26,H28:H44,H46:H64,H66:H79,H81:H110,H112:H119)</f>
        <v>51.918398002341306</v>
      </c>
      <c r="I4" s="176">
        <v>54.45</v>
      </c>
      <c r="J4" s="175"/>
      <c r="K4" s="173">
        <f>K5+K14+K27+K45+K65+K80+K111</f>
        <v>1122</v>
      </c>
      <c r="L4" s="174">
        <f>AVERAGE(L6:L13,L15:L26,L28:L44,L46:L64,L66:L79,L81:L110,L112:L119)</f>
        <v>52.320319021754436</v>
      </c>
      <c r="M4" s="176">
        <v>56.73</v>
      </c>
      <c r="N4" s="175"/>
      <c r="O4" s="173">
        <f>O5+O14+O27+O45+O65+O80+O111</f>
        <v>1036</v>
      </c>
      <c r="P4" s="174">
        <f>AVERAGE(P6:P13,P15:P26,P28:P44,P46:P64,P66:P79,P81:P110,P112:P119)</f>
        <v>58.860409245226315</v>
      </c>
      <c r="Q4" s="176">
        <v>60.3</v>
      </c>
      <c r="R4" s="175"/>
      <c r="S4" s="114"/>
      <c r="U4" s="22"/>
      <c r="V4" s="6" t="s">
        <v>77</v>
      </c>
    </row>
    <row r="5" spans="1:22" ht="15" customHeight="1" thickBot="1" x14ac:dyDescent="0.3">
      <c r="A5" s="52"/>
      <c r="B5" s="115" t="s">
        <v>102</v>
      </c>
      <c r="C5" s="168">
        <f>SUM(C6:C13)</f>
        <v>52</v>
      </c>
      <c r="D5" s="179">
        <f>AVERAGE(D6:D13)</f>
        <v>66.076041666666669</v>
      </c>
      <c r="E5" s="171">
        <v>63.36</v>
      </c>
      <c r="F5" s="169"/>
      <c r="G5" s="168">
        <f>SUM(G6:G13)</f>
        <v>115</v>
      </c>
      <c r="H5" s="179">
        <f>AVERAGE(H6:H13)</f>
        <v>58.476122448979595</v>
      </c>
      <c r="I5" s="171">
        <v>54.45</v>
      </c>
      <c r="J5" s="169"/>
      <c r="K5" s="168">
        <f>SUM(K6:K13)</f>
        <v>122</v>
      </c>
      <c r="L5" s="179">
        <f>AVERAGE(L6:L13)</f>
        <v>56.684557109557105</v>
      </c>
      <c r="M5" s="171">
        <v>56.73</v>
      </c>
      <c r="N5" s="169"/>
      <c r="O5" s="168">
        <f>SUM(O6:O13)</f>
        <v>96</v>
      </c>
      <c r="P5" s="179">
        <f>AVERAGE(P6:P13)</f>
        <v>61.266257929062803</v>
      </c>
      <c r="Q5" s="171">
        <v>60.3</v>
      </c>
      <c r="R5" s="169"/>
      <c r="S5" s="114"/>
      <c r="U5" s="23"/>
      <c r="V5" s="6" t="s">
        <v>78</v>
      </c>
    </row>
    <row r="6" spans="1:22" ht="15" customHeight="1" x14ac:dyDescent="0.25">
      <c r="A6" s="11">
        <v>1</v>
      </c>
      <c r="B6" s="73" t="s">
        <v>51</v>
      </c>
      <c r="C6" s="201">
        <v>6</v>
      </c>
      <c r="D6" s="116">
        <v>76</v>
      </c>
      <c r="E6" s="271">
        <v>63.36</v>
      </c>
      <c r="F6" s="202">
        <v>8</v>
      </c>
      <c r="G6" s="201">
        <v>13</v>
      </c>
      <c r="H6" s="116">
        <v>38.69</v>
      </c>
      <c r="I6" s="271">
        <v>54.45</v>
      </c>
      <c r="J6" s="202">
        <v>84</v>
      </c>
      <c r="K6" s="201">
        <v>13</v>
      </c>
      <c r="L6" s="116">
        <v>50.928571428571431</v>
      </c>
      <c r="M6" s="271">
        <v>56.73</v>
      </c>
      <c r="N6" s="202">
        <v>58</v>
      </c>
      <c r="O6" s="201">
        <v>12</v>
      </c>
      <c r="P6" s="116">
        <v>56.153846153846153</v>
      </c>
      <c r="Q6" s="271">
        <v>60.3</v>
      </c>
      <c r="R6" s="202">
        <v>61</v>
      </c>
      <c r="S6" s="130">
        <f t="shared" ref="S6:S70" si="0">R6+N6+J6+F6</f>
        <v>211</v>
      </c>
      <c r="T6" s="10"/>
      <c r="U6" s="304"/>
      <c r="V6" s="6" t="s">
        <v>79</v>
      </c>
    </row>
    <row r="7" spans="1:22" ht="15" customHeight="1" x14ac:dyDescent="0.25">
      <c r="A7" s="12">
        <v>2</v>
      </c>
      <c r="B7" s="73" t="s">
        <v>121</v>
      </c>
      <c r="C7" s="201">
        <v>1</v>
      </c>
      <c r="D7" s="116">
        <v>74</v>
      </c>
      <c r="E7" s="271">
        <v>63.36</v>
      </c>
      <c r="F7" s="202">
        <v>15</v>
      </c>
      <c r="G7" s="201">
        <v>8</v>
      </c>
      <c r="H7" s="116">
        <v>50.4</v>
      </c>
      <c r="I7" s="271">
        <v>54.45</v>
      </c>
      <c r="J7" s="202">
        <v>59</v>
      </c>
      <c r="K7" s="201">
        <v>4</v>
      </c>
      <c r="L7" s="116">
        <v>52.8</v>
      </c>
      <c r="M7" s="271">
        <v>56.73</v>
      </c>
      <c r="N7" s="202">
        <v>54</v>
      </c>
      <c r="O7" s="201">
        <v>6</v>
      </c>
      <c r="P7" s="116">
        <v>51.5</v>
      </c>
      <c r="Q7" s="271">
        <v>60.3</v>
      </c>
      <c r="R7" s="202">
        <v>74</v>
      </c>
      <c r="S7" s="118">
        <f t="shared" si="0"/>
        <v>202</v>
      </c>
      <c r="T7" s="10"/>
      <c r="U7" s="7"/>
      <c r="V7" s="6" t="s">
        <v>80</v>
      </c>
    </row>
    <row r="8" spans="1:22" ht="15" customHeight="1" x14ac:dyDescent="0.25">
      <c r="A8" s="12">
        <v>3</v>
      </c>
      <c r="B8" s="73" t="s">
        <v>122</v>
      </c>
      <c r="C8" s="201">
        <v>5</v>
      </c>
      <c r="D8" s="116">
        <v>71.2</v>
      </c>
      <c r="E8" s="271">
        <v>63.36</v>
      </c>
      <c r="F8" s="202">
        <v>19</v>
      </c>
      <c r="G8" s="201">
        <v>5</v>
      </c>
      <c r="H8" s="116">
        <v>75</v>
      </c>
      <c r="I8" s="271">
        <v>54.45</v>
      </c>
      <c r="J8" s="202">
        <v>2</v>
      </c>
      <c r="K8" s="201">
        <v>3</v>
      </c>
      <c r="L8" s="116">
        <v>58.666666666666664</v>
      </c>
      <c r="M8" s="271">
        <v>56.73</v>
      </c>
      <c r="N8" s="202">
        <v>41</v>
      </c>
      <c r="O8" s="201">
        <v>2</v>
      </c>
      <c r="P8" s="116">
        <v>86.5</v>
      </c>
      <c r="Q8" s="271">
        <v>60.3</v>
      </c>
      <c r="R8" s="202">
        <v>1</v>
      </c>
      <c r="S8" s="118">
        <f t="shared" si="0"/>
        <v>63</v>
      </c>
      <c r="T8" s="10"/>
    </row>
    <row r="9" spans="1:22" ht="15" customHeight="1" x14ac:dyDescent="0.25">
      <c r="A9" s="12">
        <v>4</v>
      </c>
      <c r="B9" s="73" t="s">
        <v>48</v>
      </c>
      <c r="C9" s="201">
        <v>15</v>
      </c>
      <c r="D9" s="116">
        <v>70.533333333333331</v>
      </c>
      <c r="E9" s="271">
        <v>63.36</v>
      </c>
      <c r="F9" s="202">
        <v>21</v>
      </c>
      <c r="G9" s="201">
        <v>30</v>
      </c>
      <c r="H9" s="116">
        <v>70.5</v>
      </c>
      <c r="I9" s="271">
        <v>54.45</v>
      </c>
      <c r="J9" s="202">
        <v>5</v>
      </c>
      <c r="K9" s="201">
        <v>40</v>
      </c>
      <c r="L9" s="116">
        <v>78.25</v>
      </c>
      <c r="M9" s="271">
        <v>56.73</v>
      </c>
      <c r="N9" s="202">
        <v>1</v>
      </c>
      <c r="O9" s="201">
        <v>41</v>
      </c>
      <c r="P9" s="116">
        <v>76.878048780487802</v>
      </c>
      <c r="Q9" s="271">
        <v>60.3</v>
      </c>
      <c r="R9" s="202">
        <v>4</v>
      </c>
      <c r="S9" s="118">
        <f t="shared" si="0"/>
        <v>31</v>
      </c>
      <c r="T9" s="10"/>
    </row>
    <row r="10" spans="1:22" ht="15" customHeight="1" x14ac:dyDescent="0.25">
      <c r="A10" s="12">
        <v>5</v>
      </c>
      <c r="B10" s="73" t="s">
        <v>120</v>
      </c>
      <c r="C10" s="201">
        <v>10</v>
      </c>
      <c r="D10" s="116">
        <v>66.5</v>
      </c>
      <c r="E10" s="271">
        <v>63.36</v>
      </c>
      <c r="F10" s="202">
        <v>32</v>
      </c>
      <c r="G10" s="201">
        <v>21</v>
      </c>
      <c r="H10" s="116">
        <v>54.142857142857146</v>
      </c>
      <c r="I10" s="271">
        <v>54.45</v>
      </c>
      <c r="J10" s="202">
        <v>46</v>
      </c>
      <c r="K10" s="201">
        <v>22</v>
      </c>
      <c r="L10" s="116">
        <v>60.863636363636367</v>
      </c>
      <c r="M10" s="271">
        <v>56.73</v>
      </c>
      <c r="N10" s="202">
        <v>32</v>
      </c>
      <c r="O10" s="201">
        <v>14</v>
      </c>
      <c r="P10" s="116">
        <v>59.857142857142854</v>
      </c>
      <c r="Q10" s="271">
        <v>60.3</v>
      </c>
      <c r="R10" s="202">
        <v>50</v>
      </c>
      <c r="S10" s="118">
        <f t="shared" si="0"/>
        <v>160</v>
      </c>
      <c r="T10" s="10"/>
    </row>
    <row r="11" spans="1:22" ht="15" customHeight="1" x14ac:dyDescent="0.25">
      <c r="A11" s="12">
        <v>6</v>
      </c>
      <c r="B11" s="73" t="s">
        <v>50</v>
      </c>
      <c r="C11" s="201">
        <v>8</v>
      </c>
      <c r="D11" s="116">
        <v>65.875</v>
      </c>
      <c r="E11" s="271">
        <v>63.36</v>
      </c>
      <c r="F11" s="202">
        <v>36</v>
      </c>
      <c r="G11" s="201">
        <v>33</v>
      </c>
      <c r="H11" s="116">
        <v>53</v>
      </c>
      <c r="I11" s="271">
        <v>54.45</v>
      </c>
      <c r="J11" s="202">
        <v>52</v>
      </c>
      <c r="K11" s="201">
        <v>20</v>
      </c>
      <c r="L11" s="116">
        <v>56.55</v>
      </c>
      <c r="M11" s="271">
        <v>56.73</v>
      </c>
      <c r="N11" s="202">
        <v>47</v>
      </c>
      <c r="O11" s="201">
        <v>13</v>
      </c>
      <c r="P11" s="116">
        <v>64.307692307692307</v>
      </c>
      <c r="Q11" s="271">
        <v>60.3</v>
      </c>
      <c r="R11" s="202">
        <v>32</v>
      </c>
      <c r="S11" s="118">
        <f t="shared" si="0"/>
        <v>167</v>
      </c>
      <c r="T11" s="10"/>
    </row>
    <row r="12" spans="1:22" ht="15" customHeight="1" x14ac:dyDescent="0.25">
      <c r="A12" s="12">
        <v>7</v>
      </c>
      <c r="B12" s="73" t="s">
        <v>104</v>
      </c>
      <c r="C12" s="201">
        <v>1</v>
      </c>
      <c r="D12" s="116">
        <v>53</v>
      </c>
      <c r="E12" s="271">
        <v>63.36</v>
      </c>
      <c r="F12" s="202">
        <v>75</v>
      </c>
      <c r="G12" s="201"/>
      <c r="H12" s="116"/>
      <c r="I12" s="271">
        <v>54.45</v>
      </c>
      <c r="J12" s="202">
        <v>98</v>
      </c>
      <c r="K12" s="201">
        <v>7</v>
      </c>
      <c r="L12" s="116">
        <v>30.571428571428573</v>
      </c>
      <c r="M12" s="271">
        <v>56.73</v>
      </c>
      <c r="N12" s="202">
        <v>92</v>
      </c>
      <c r="O12" s="201">
        <v>3</v>
      </c>
      <c r="P12" s="116">
        <v>29.333333333333332</v>
      </c>
      <c r="Q12" s="271">
        <v>60.3</v>
      </c>
      <c r="R12" s="202">
        <v>96</v>
      </c>
      <c r="S12" s="118">
        <f t="shared" si="0"/>
        <v>361</v>
      </c>
      <c r="T12" s="10"/>
    </row>
    <row r="13" spans="1:22" ht="15" customHeight="1" thickBot="1" x14ac:dyDescent="0.3">
      <c r="A13" s="123">
        <v>8</v>
      </c>
      <c r="B13" s="73" t="s">
        <v>175</v>
      </c>
      <c r="C13" s="201">
        <v>6</v>
      </c>
      <c r="D13" s="116">
        <v>51.5</v>
      </c>
      <c r="E13" s="271">
        <v>63.36</v>
      </c>
      <c r="F13" s="202">
        <v>80</v>
      </c>
      <c r="G13" s="201">
        <v>5</v>
      </c>
      <c r="H13" s="116">
        <v>67.599999999999994</v>
      </c>
      <c r="I13" s="271">
        <v>54.45</v>
      </c>
      <c r="J13" s="202">
        <v>9</v>
      </c>
      <c r="K13" s="201">
        <v>13</v>
      </c>
      <c r="L13" s="116">
        <v>64.84615384615384</v>
      </c>
      <c r="M13" s="271">
        <v>56.73</v>
      </c>
      <c r="N13" s="202">
        <v>23</v>
      </c>
      <c r="O13" s="201">
        <v>5</v>
      </c>
      <c r="P13" s="116">
        <v>65.599999999999994</v>
      </c>
      <c r="Q13" s="271">
        <v>60.3</v>
      </c>
      <c r="R13" s="202">
        <v>28</v>
      </c>
      <c r="S13" s="124">
        <f>R13+N13+J13+F13</f>
        <v>140</v>
      </c>
      <c r="T13" s="10"/>
    </row>
    <row r="14" spans="1:22" ht="15" customHeight="1" thickBot="1" x14ac:dyDescent="0.3">
      <c r="A14" s="125"/>
      <c r="B14" s="126" t="s">
        <v>101</v>
      </c>
      <c r="C14" s="127">
        <f>SUM(C15:C26)</f>
        <v>60</v>
      </c>
      <c r="D14" s="135">
        <f>AVERAGE(D15:D26)</f>
        <v>55.08</v>
      </c>
      <c r="E14" s="177">
        <v>63.36</v>
      </c>
      <c r="F14" s="128"/>
      <c r="G14" s="127">
        <f>SUM(G15:G26)</f>
        <v>105</v>
      </c>
      <c r="H14" s="135">
        <f>AVERAGE(H15:H26)</f>
        <v>49.220000000000006</v>
      </c>
      <c r="I14" s="177">
        <v>54.45</v>
      </c>
      <c r="J14" s="128"/>
      <c r="K14" s="127">
        <f>SUM(K15:K26)</f>
        <v>124</v>
      </c>
      <c r="L14" s="135">
        <f>AVERAGE(L15:L26)</f>
        <v>51.410000000000004</v>
      </c>
      <c r="M14" s="177">
        <v>56.73</v>
      </c>
      <c r="N14" s="128"/>
      <c r="O14" s="127">
        <f>SUM(O15:O26)</f>
        <v>125</v>
      </c>
      <c r="P14" s="135">
        <f>AVERAGE(P15:P26)</f>
        <v>59.409090909090899</v>
      </c>
      <c r="Q14" s="177">
        <v>60.3</v>
      </c>
      <c r="R14" s="128"/>
      <c r="S14" s="129"/>
      <c r="T14" s="10"/>
    </row>
    <row r="15" spans="1:22" ht="15" customHeight="1" x14ac:dyDescent="0.25">
      <c r="A15" s="11">
        <v>1</v>
      </c>
      <c r="B15" s="73" t="s">
        <v>35</v>
      </c>
      <c r="C15" s="201">
        <v>13</v>
      </c>
      <c r="D15" s="116">
        <v>74.3</v>
      </c>
      <c r="E15" s="271">
        <v>63.36</v>
      </c>
      <c r="F15" s="202">
        <v>13</v>
      </c>
      <c r="G15" s="201">
        <v>33</v>
      </c>
      <c r="H15" s="116">
        <v>74.5</v>
      </c>
      <c r="I15" s="271">
        <v>54.45</v>
      </c>
      <c r="J15" s="202">
        <v>3</v>
      </c>
      <c r="K15" s="201">
        <v>48</v>
      </c>
      <c r="L15" s="116">
        <v>66.599999999999994</v>
      </c>
      <c r="M15" s="271">
        <v>56.73</v>
      </c>
      <c r="N15" s="202">
        <v>15</v>
      </c>
      <c r="O15" s="201">
        <v>29</v>
      </c>
      <c r="P15" s="116">
        <v>65.7</v>
      </c>
      <c r="Q15" s="271">
        <v>60.3</v>
      </c>
      <c r="R15" s="202">
        <v>27</v>
      </c>
      <c r="S15" s="119">
        <f t="shared" si="0"/>
        <v>58</v>
      </c>
      <c r="T15" s="10"/>
    </row>
    <row r="16" spans="1:22" ht="15" customHeight="1" x14ac:dyDescent="0.25">
      <c r="A16" s="12">
        <v>2</v>
      </c>
      <c r="B16" s="73" t="s">
        <v>34</v>
      </c>
      <c r="C16" s="201">
        <v>12</v>
      </c>
      <c r="D16" s="116">
        <v>71</v>
      </c>
      <c r="E16" s="271">
        <v>63.36</v>
      </c>
      <c r="F16" s="202">
        <v>20</v>
      </c>
      <c r="G16" s="201">
        <v>12</v>
      </c>
      <c r="H16" s="116">
        <v>63.3</v>
      </c>
      <c r="I16" s="271">
        <v>54.45</v>
      </c>
      <c r="J16" s="202">
        <v>16</v>
      </c>
      <c r="K16" s="201">
        <v>9</v>
      </c>
      <c r="L16" s="116">
        <v>73</v>
      </c>
      <c r="M16" s="271">
        <v>56.73</v>
      </c>
      <c r="N16" s="202">
        <v>4</v>
      </c>
      <c r="O16" s="201">
        <v>8</v>
      </c>
      <c r="P16" s="116">
        <v>78.099999999999994</v>
      </c>
      <c r="Q16" s="271">
        <v>60.3</v>
      </c>
      <c r="R16" s="202">
        <v>2</v>
      </c>
      <c r="S16" s="120">
        <f t="shared" si="0"/>
        <v>42</v>
      </c>
      <c r="T16" s="10"/>
    </row>
    <row r="17" spans="1:20" ht="15" customHeight="1" x14ac:dyDescent="0.25">
      <c r="A17" s="12">
        <v>3</v>
      </c>
      <c r="B17" s="73" t="s">
        <v>36</v>
      </c>
      <c r="C17" s="201">
        <v>6</v>
      </c>
      <c r="D17" s="116">
        <v>66.5</v>
      </c>
      <c r="E17" s="271">
        <v>63.36</v>
      </c>
      <c r="F17" s="202">
        <v>33</v>
      </c>
      <c r="G17" s="201">
        <v>8</v>
      </c>
      <c r="H17" s="116">
        <v>58.8</v>
      </c>
      <c r="I17" s="271">
        <v>54.45</v>
      </c>
      <c r="J17" s="202">
        <v>25</v>
      </c>
      <c r="K17" s="201">
        <v>14</v>
      </c>
      <c r="L17" s="116">
        <v>71.3</v>
      </c>
      <c r="M17" s="271">
        <v>56.73</v>
      </c>
      <c r="N17" s="202">
        <v>5</v>
      </c>
      <c r="O17" s="201">
        <v>16</v>
      </c>
      <c r="P17" s="116">
        <v>56.2</v>
      </c>
      <c r="Q17" s="271">
        <v>60.3</v>
      </c>
      <c r="R17" s="202">
        <v>60</v>
      </c>
      <c r="S17" s="120">
        <f t="shared" si="0"/>
        <v>123</v>
      </c>
      <c r="T17" s="10"/>
    </row>
    <row r="18" spans="1:20" ht="15" customHeight="1" x14ac:dyDescent="0.25">
      <c r="A18" s="12">
        <v>4</v>
      </c>
      <c r="B18" s="107" t="s">
        <v>33</v>
      </c>
      <c r="C18" s="203">
        <v>11</v>
      </c>
      <c r="D18" s="207">
        <v>64.7</v>
      </c>
      <c r="E18" s="272">
        <v>63.36</v>
      </c>
      <c r="F18" s="204">
        <v>41</v>
      </c>
      <c r="G18" s="203">
        <v>14</v>
      </c>
      <c r="H18" s="207">
        <v>42.3</v>
      </c>
      <c r="I18" s="272">
        <v>54.45</v>
      </c>
      <c r="J18" s="204">
        <v>77</v>
      </c>
      <c r="K18" s="203">
        <v>8</v>
      </c>
      <c r="L18" s="207">
        <v>31</v>
      </c>
      <c r="M18" s="272">
        <v>56.73</v>
      </c>
      <c r="N18" s="204">
        <v>91</v>
      </c>
      <c r="O18" s="203">
        <v>10</v>
      </c>
      <c r="P18" s="207">
        <v>61.9</v>
      </c>
      <c r="Q18" s="272">
        <v>60.3</v>
      </c>
      <c r="R18" s="204">
        <v>43</v>
      </c>
      <c r="S18" s="120">
        <f t="shared" si="0"/>
        <v>252</v>
      </c>
      <c r="T18" s="10"/>
    </row>
    <row r="19" spans="1:20" ht="15" customHeight="1" x14ac:dyDescent="0.25">
      <c r="A19" s="12">
        <v>5</v>
      </c>
      <c r="B19" s="73" t="s">
        <v>32</v>
      </c>
      <c r="C19" s="201">
        <v>4</v>
      </c>
      <c r="D19" s="116">
        <v>61</v>
      </c>
      <c r="E19" s="271">
        <v>63.36</v>
      </c>
      <c r="F19" s="202">
        <v>55</v>
      </c>
      <c r="G19" s="201">
        <v>2</v>
      </c>
      <c r="H19" s="116">
        <v>40</v>
      </c>
      <c r="I19" s="271">
        <v>54.45</v>
      </c>
      <c r="J19" s="202">
        <v>81</v>
      </c>
      <c r="K19" s="201">
        <v>8</v>
      </c>
      <c r="L19" s="116">
        <v>47.8</v>
      </c>
      <c r="M19" s="271">
        <v>56.73</v>
      </c>
      <c r="N19" s="202">
        <v>65</v>
      </c>
      <c r="O19" s="201">
        <v>9</v>
      </c>
      <c r="P19" s="116">
        <v>64.2</v>
      </c>
      <c r="Q19" s="271">
        <v>60.3</v>
      </c>
      <c r="R19" s="202">
        <v>33</v>
      </c>
      <c r="S19" s="120">
        <f t="shared" si="0"/>
        <v>234</v>
      </c>
      <c r="T19" s="10"/>
    </row>
    <row r="20" spans="1:20" ht="15" customHeight="1" x14ac:dyDescent="0.25">
      <c r="A20" s="12">
        <v>6</v>
      </c>
      <c r="B20" s="73" t="s">
        <v>168</v>
      </c>
      <c r="C20" s="201">
        <v>1</v>
      </c>
      <c r="D20" s="116">
        <v>58</v>
      </c>
      <c r="E20" s="271">
        <v>63.36</v>
      </c>
      <c r="F20" s="202">
        <v>62</v>
      </c>
      <c r="G20" s="201"/>
      <c r="H20" s="116"/>
      <c r="I20" s="271">
        <v>54.45</v>
      </c>
      <c r="J20" s="202">
        <v>98</v>
      </c>
      <c r="K20" s="201">
        <v>4</v>
      </c>
      <c r="L20" s="116">
        <v>27.5</v>
      </c>
      <c r="M20" s="271">
        <v>56.73</v>
      </c>
      <c r="N20" s="202">
        <v>95</v>
      </c>
      <c r="O20" s="201">
        <v>1</v>
      </c>
      <c r="P20" s="116">
        <v>55</v>
      </c>
      <c r="Q20" s="271">
        <v>60.3</v>
      </c>
      <c r="R20" s="202">
        <v>65</v>
      </c>
      <c r="S20" s="120">
        <f t="shared" si="0"/>
        <v>320</v>
      </c>
      <c r="T20" s="10"/>
    </row>
    <row r="21" spans="1:20" ht="15" customHeight="1" x14ac:dyDescent="0.25">
      <c r="A21" s="12">
        <v>7</v>
      </c>
      <c r="B21" s="73" t="s">
        <v>146</v>
      </c>
      <c r="C21" s="201">
        <v>6</v>
      </c>
      <c r="D21" s="116">
        <v>50</v>
      </c>
      <c r="E21" s="271">
        <v>63.36</v>
      </c>
      <c r="F21" s="202">
        <v>82</v>
      </c>
      <c r="G21" s="201">
        <v>6</v>
      </c>
      <c r="H21" s="116">
        <v>56.5</v>
      </c>
      <c r="I21" s="271">
        <v>54.45</v>
      </c>
      <c r="J21" s="202">
        <v>37</v>
      </c>
      <c r="K21" s="201">
        <v>16</v>
      </c>
      <c r="L21" s="116">
        <v>45.3</v>
      </c>
      <c r="M21" s="271">
        <v>56.73</v>
      </c>
      <c r="N21" s="202">
        <v>73</v>
      </c>
      <c r="O21" s="201">
        <v>18</v>
      </c>
      <c r="P21" s="116">
        <v>55.2</v>
      </c>
      <c r="Q21" s="271">
        <v>60.3</v>
      </c>
      <c r="R21" s="202">
        <v>64</v>
      </c>
      <c r="S21" s="120">
        <f t="shared" si="0"/>
        <v>256</v>
      </c>
      <c r="T21" s="10"/>
    </row>
    <row r="22" spans="1:20" ht="15" customHeight="1" x14ac:dyDescent="0.25">
      <c r="A22" s="12">
        <v>8</v>
      </c>
      <c r="B22" s="73" t="s">
        <v>138</v>
      </c>
      <c r="C22" s="201">
        <v>3</v>
      </c>
      <c r="D22" s="116">
        <v>39.299999999999997</v>
      </c>
      <c r="E22" s="271">
        <v>63.36</v>
      </c>
      <c r="F22" s="202">
        <v>88</v>
      </c>
      <c r="G22" s="201">
        <v>12</v>
      </c>
      <c r="H22" s="116">
        <v>47.3</v>
      </c>
      <c r="I22" s="271">
        <v>54.45</v>
      </c>
      <c r="J22" s="202">
        <v>71</v>
      </c>
      <c r="K22" s="201">
        <v>10</v>
      </c>
      <c r="L22" s="116">
        <v>41.9</v>
      </c>
      <c r="M22" s="271">
        <v>56.73</v>
      </c>
      <c r="N22" s="202">
        <v>78</v>
      </c>
      <c r="O22" s="201">
        <v>10</v>
      </c>
      <c r="P22" s="116">
        <v>59.5</v>
      </c>
      <c r="Q22" s="271">
        <v>60.3</v>
      </c>
      <c r="R22" s="202">
        <v>51</v>
      </c>
      <c r="S22" s="120">
        <f t="shared" si="0"/>
        <v>288</v>
      </c>
      <c r="T22" s="10"/>
    </row>
    <row r="23" spans="1:20" ht="15" customHeight="1" x14ac:dyDescent="0.25">
      <c r="A23" s="12">
        <v>9</v>
      </c>
      <c r="B23" s="73" t="s">
        <v>147</v>
      </c>
      <c r="C23" s="201">
        <v>3</v>
      </c>
      <c r="D23" s="116">
        <v>35</v>
      </c>
      <c r="E23" s="271">
        <v>63.36</v>
      </c>
      <c r="F23" s="202">
        <v>91</v>
      </c>
      <c r="G23" s="201">
        <v>4</v>
      </c>
      <c r="H23" s="116">
        <v>25</v>
      </c>
      <c r="I23" s="271">
        <v>54.45</v>
      </c>
      <c r="J23" s="202">
        <v>95</v>
      </c>
      <c r="K23" s="201">
        <v>2</v>
      </c>
      <c r="L23" s="116">
        <v>48.5</v>
      </c>
      <c r="M23" s="271">
        <v>56.73</v>
      </c>
      <c r="N23" s="202">
        <v>63</v>
      </c>
      <c r="O23" s="201"/>
      <c r="P23" s="116"/>
      <c r="Q23" s="271">
        <v>60.3</v>
      </c>
      <c r="R23" s="202">
        <v>97</v>
      </c>
      <c r="S23" s="120">
        <f t="shared" si="0"/>
        <v>346</v>
      </c>
      <c r="T23" s="10"/>
    </row>
    <row r="24" spans="1:20" ht="15" customHeight="1" x14ac:dyDescent="0.25">
      <c r="A24" s="12">
        <v>10</v>
      </c>
      <c r="B24" s="73" t="s">
        <v>167</v>
      </c>
      <c r="C24" s="201">
        <v>1</v>
      </c>
      <c r="D24" s="116">
        <v>31</v>
      </c>
      <c r="E24" s="271">
        <v>63.36</v>
      </c>
      <c r="F24" s="202">
        <v>94</v>
      </c>
      <c r="G24" s="201"/>
      <c r="H24" s="116"/>
      <c r="I24" s="271">
        <v>54.45</v>
      </c>
      <c r="J24" s="202">
        <v>98</v>
      </c>
      <c r="K24" s="201">
        <v>5</v>
      </c>
      <c r="L24" s="116">
        <v>61.2</v>
      </c>
      <c r="M24" s="271">
        <v>56.73</v>
      </c>
      <c r="N24" s="202">
        <v>31</v>
      </c>
      <c r="O24" s="201">
        <v>4</v>
      </c>
      <c r="P24" s="116">
        <v>59.3</v>
      </c>
      <c r="Q24" s="271">
        <v>60.3</v>
      </c>
      <c r="R24" s="202">
        <v>52</v>
      </c>
      <c r="S24" s="120">
        <f t="shared" si="0"/>
        <v>275</v>
      </c>
      <c r="T24" s="10"/>
    </row>
    <row r="25" spans="1:20" ht="15" customHeight="1" x14ac:dyDescent="0.25">
      <c r="A25" s="12">
        <v>11</v>
      </c>
      <c r="B25" s="73" t="s">
        <v>145</v>
      </c>
      <c r="C25" s="201"/>
      <c r="D25" s="116"/>
      <c r="E25" s="271">
        <v>63.36</v>
      </c>
      <c r="F25" s="202">
        <v>96</v>
      </c>
      <c r="G25" s="201">
        <v>7</v>
      </c>
      <c r="H25" s="116">
        <v>26.6</v>
      </c>
      <c r="I25" s="271">
        <v>54.45</v>
      </c>
      <c r="J25" s="202">
        <v>93</v>
      </c>
      <c r="K25" s="201"/>
      <c r="L25" s="116"/>
      <c r="M25" s="271">
        <v>56.73</v>
      </c>
      <c r="N25" s="202">
        <v>100</v>
      </c>
      <c r="O25" s="201">
        <v>12</v>
      </c>
      <c r="P25" s="116">
        <v>55.4</v>
      </c>
      <c r="Q25" s="271">
        <v>60.3</v>
      </c>
      <c r="R25" s="202">
        <v>63</v>
      </c>
      <c r="S25" s="120">
        <f t="shared" si="0"/>
        <v>352</v>
      </c>
      <c r="T25" s="10"/>
    </row>
    <row r="26" spans="1:20" ht="15" customHeight="1" thickBot="1" x14ac:dyDescent="0.3">
      <c r="A26" s="12">
        <v>12</v>
      </c>
      <c r="B26" s="288" t="s">
        <v>144</v>
      </c>
      <c r="C26" s="205"/>
      <c r="D26" s="208"/>
      <c r="E26" s="273">
        <v>63.36</v>
      </c>
      <c r="F26" s="206">
        <v>96</v>
      </c>
      <c r="G26" s="205">
        <v>7</v>
      </c>
      <c r="H26" s="208">
        <v>57.9</v>
      </c>
      <c r="I26" s="273">
        <v>54.45</v>
      </c>
      <c r="J26" s="206">
        <v>32</v>
      </c>
      <c r="K26" s="205"/>
      <c r="L26" s="208"/>
      <c r="M26" s="273">
        <v>56.73</v>
      </c>
      <c r="N26" s="206">
        <v>100</v>
      </c>
      <c r="O26" s="205">
        <v>8</v>
      </c>
      <c r="P26" s="208">
        <v>43</v>
      </c>
      <c r="Q26" s="273">
        <v>60.3</v>
      </c>
      <c r="R26" s="206">
        <v>88</v>
      </c>
      <c r="S26" s="120">
        <f t="shared" si="0"/>
        <v>316</v>
      </c>
      <c r="T26" s="10"/>
    </row>
    <row r="27" spans="1:20" ht="15" customHeight="1" thickBot="1" x14ac:dyDescent="0.3">
      <c r="A27" s="125"/>
      <c r="B27" s="131" t="s">
        <v>100</v>
      </c>
      <c r="C27" s="132">
        <f>SUM(C28:C44)</f>
        <v>67</v>
      </c>
      <c r="D27" s="138">
        <f>AVERAGE(D28:D44)</f>
        <v>57.8</v>
      </c>
      <c r="E27" s="178">
        <v>63.36</v>
      </c>
      <c r="F27" s="133"/>
      <c r="G27" s="132">
        <f>SUM(G28:G44)</f>
        <v>110</v>
      </c>
      <c r="H27" s="138">
        <f>AVERAGE(H28:H44)</f>
        <v>51.184615384615384</v>
      </c>
      <c r="I27" s="178">
        <v>54.45</v>
      </c>
      <c r="J27" s="133"/>
      <c r="K27" s="132">
        <f>SUM(K28:K44)</f>
        <v>131</v>
      </c>
      <c r="L27" s="138">
        <f>AVERAGE(L28:L44)</f>
        <v>52.166666666666664</v>
      </c>
      <c r="M27" s="178">
        <v>56.73</v>
      </c>
      <c r="N27" s="133"/>
      <c r="O27" s="132">
        <f>SUM(O28:O44)</f>
        <v>135</v>
      </c>
      <c r="P27" s="138">
        <f>AVERAGE(P28:P44)</f>
        <v>54.853333333333346</v>
      </c>
      <c r="Q27" s="178">
        <v>60.3</v>
      </c>
      <c r="R27" s="133"/>
      <c r="S27" s="134"/>
      <c r="T27" s="10"/>
    </row>
    <row r="28" spans="1:20" ht="15" customHeight="1" x14ac:dyDescent="0.25">
      <c r="A28" s="13">
        <v>1</v>
      </c>
      <c r="B28" s="73" t="s">
        <v>149</v>
      </c>
      <c r="C28" s="201">
        <v>2</v>
      </c>
      <c r="D28" s="116">
        <v>75</v>
      </c>
      <c r="E28" s="271">
        <v>63.36</v>
      </c>
      <c r="F28" s="202">
        <v>11</v>
      </c>
      <c r="G28" s="201">
        <v>6</v>
      </c>
      <c r="H28" s="116">
        <v>42.2</v>
      </c>
      <c r="I28" s="271">
        <v>54.45</v>
      </c>
      <c r="J28" s="202">
        <v>78</v>
      </c>
      <c r="K28" s="201">
        <v>9</v>
      </c>
      <c r="L28" s="116">
        <v>47.8</v>
      </c>
      <c r="M28" s="271">
        <v>56.73</v>
      </c>
      <c r="N28" s="202">
        <v>66</v>
      </c>
      <c r="O28" s="201">
        <v>4</v>
      </c>
      <c r="P28" s="116">
        <v>37.799999999999997</v>
      </c>
      <c r="Q28" s="271">
        <v>60.3</v>
      </c>
      <c r="R28" s="202">
        <v>92</v>
      </c>
      <c r="S28" s="117">
        <f t="shared" si="0"/>
        <v>247</v>
      </c>
      <c r="T28" s="10"/>
    </row>
    <row r="29" spans="1:20" ht="15" customHeight="1" x14ac:dyDescent="0.25">
      <c r="A29" s="14">
        <v>2</v>
      </c>
      <c r="B29" s="73" t="s">
        <v>148</v>
      </c>
      <c r="C29" s="201">
        <v>5</v>
      </c>
      <c r="D29" s="116">
        <v>74.2</v>
      </c>
      <c r="E29" s="271">
        <v>63.36</v>
      </c>
      <c r="F29" s="202">
        <v>14</v>
      </c>
      <c r="G29" s="201">
        <v>13</v>
      </c>
      <c r="H29" s="116">
        <v>67</v>
      </c>
      <c r="I29" s="271">
        <v>54.45</v>
      </c>
      <c r="J29" s="202">
        <v>10</v>
      </c>
      <c r="K29" s="201">
        <v>10</v>
      </c>
      <c r="L29" s="116">
        <v>54.2</v>
      </c>
      <c r="M29" s="271">
        <v>56.73</v>
      </c>
      <c r="N29" s="202">
        <v>53</v>
      </c>
      <c r="O29" s="201">
        <v>7</v>
      </c>
      <c r="P29" s="116">
        <v>68.400000000000006</v>
      </c>
      <c r="Q29" s="271">
        <v>60.3</v>
      </c>
      <c r="R29" s="202">
        <v>17</v>
      </c>
      <c r="S29" s="118">
        <f t="shared" si="0"/>
        <v>94</v>
      </c>
      <c r="T29" s="10"/>
    </row>
    <row r="30" spans="1:20" ht="15" customHeight="1" x14ac:dyDescent="0.25">
      <c r="A30" s="14">
        <v>3</v>
      </c>
      <c r="B30" s="73" t="s">
        <v>44</v>
      </c>
      <c r="C30" s="201">
        <v>2</v>
      </c>
      <c r="D30" s="116">
        <v>70.5</v>
      </c>
      <c r="E30" s="271">
        <v>63.36</v>
      </c>
      <c r="F30" s="202">
        <v>22</v>
      </c>
      <c r="G30" s="201">
        <v>6</v>
      </c>
      <c r="H30" s="116">
        <v>40</v>
      </c>
      <c r="I30" s="271">
        <v>54.45</v>
      </c>
      <c r="J30" s="202">
        <v>82</v>
      </c>
      <c r="K30" s="201">
        <v>4</v>
      </c>
      <c r="L30" s="116">
        <v>35.5</v>
      </c>
      <c r="M30" s="271">
        <v>56.73</v>
      </c>
      <c r="N30" s="202">
        <v>87</v>
      </c>
      <c r="O30" s="201">
        <v>6</v>
      </c>
      <c r="P30" s="116">
        <v>50.5</v>
      </c>
      <c r="Q30" s="271">
        <v>60.3</v>
      </c>
      <c r="R30" s="202">
        <v>76</v>
      </c>
      <c r="S30" s="118">
        <f t="shared" si="0"/>
        <v>267</v>
      </c>
      <c r="T30" s="10"/>
    </row>
    <row r="31" spans="1:20" ht="15" customHeight="1" x14ac:dyDescent="0.25">
      <c r="A31" s="14">
        <v>4</v>
      </c>
      <c r="B31" s="73" t="s">
        <v>21</v>
      </c>
      <c r="C31" s="201">
        <v>11</v>
      </c>
      <c r="D31" s="116">
        <v>70.3</v>
      </c>
      <c r="E31" s="271">
        <v>63.36</v>
      </c>
      <c r="F31" s="202">
        <v>23</v>
      </c>
      <c r="G31" s="201">
        <v>13</v>
      </c>
      <c r="H31" s="116">
        <v>57</v>
      </c>
      <c r="I31" s="271">
        <v>54.45</v>
      </c>
      <c r="J31" s="202">
        <v>33</v>
      </c>
      <c r="K31" s="201">
        <v>10</v>
      </c>
      <c r="L31" s="116">
        <v>56.5</v>
      </c>
      <c r="M31" s="271">
        <v>56.73</v>
      </c>
      <c r="N31" s="202">
        <v>49</v>
      </c>
      <c r="O31" s="201">
        <v>22</v>
      </c>
      <c r="P31" s="116">
        <v>50.3</v>
      </c>
      <c r="Q31" s="271">
        <v>60.3</v>
      </c>
      <c r="R31" s="202">
        <v>77</v>
      </c>
      <c r="S31" s="118">
        <f t="shared" si="0"/>
        <v>182</v>
      </c>
      <c r="T31" s="10"/>
    </row>
    <row r="32" spans="1:20" ht="15" customHeight="1" x14ac:dyDescent="0.25">
      <c r="A32" s="14">
        <v>5</v>
      </c>
      <c r="B32" s="73" t="s">
        <v>52</v>
      </c>
      <c r="C32" s="201">
        <v>9</v>
      </c>
      <c r="D32" s="116">
        <v>63.2</v>
      </c>
      <c r="E32" s="271">
        <v>63.36</v>
      </c>
      <c r="F32" s="202">
        <v>46</v>
      </c>
      <c r="G32" s="201">
        <v>12</v>
      </c>
      <c r="H32" s="116">
        <v>60.4</v>
      </c>
      <c r="I32" s="271">
        <v>54.45</v>
      </c>
      <c r="J32" s="202">
        <v>21</v>
      </c>
      <c r="K32" s="201">
        <v>23</v>
      </c>
      <c r="L32" s="116">
        <v>67.2</v>
      </c>
      <c r="M32" s="271">
        <v>56.73</v>
      </c>
      <c r="N32" s="202">
        <v>14</v>
      </c>
      <c r="O32" s="201">
        <v>12</v>
      </c>
      <c r="P32" s="116">
        <v>62.3</v>
      </c>
      <c r="Q32" s="271">
        <v>60.3</v>
      </c>
      <c r="R32" s="202">
        <v>40</v>
      </c>
      <c r="S32" s="118">
        <f t="shared" si="0"/>
        <v>121</v>
      </c>
      <c r="T32" s="10"/>
    </row>
    <row r="33" spans="1:20" ht="15" customHeight="1" x14ac:dyDescent="0.25">
      <c r="A33" s="14">
        <v>6</v>
      </c>
      <c r="B33" s="73" t="s">
        <v>105</v>
      </c>
      <c r="C33" s="201">
        <v>11</v>
      </c>
      <c r="D33" s="116">
        <v>63</v>
      </c>
      <c r="E33" s="271">
        <v>63.36</v>
      </c>
      <c r="F33" s="202">
        <v>47</v>
      </c>
      <c r="G33" s="201">
        <v>13</v>
      </c>
      <c r="H33" s="116">
        <v>54.8</v>
      </c>
      <c r="I33" s="271">
        <v>54.45</v>
      </c>
      <c r="J33" s="202">
        <v>43</v>
      </c>
      <c r="K33" s="201">
        <v>13</v>
      </c>
      <c r="L33" s="116">
        <v>60</v>
      </c>
      <c r="M33" s="271">
        <v>56.73</v>
      </c>
      <c r="N33" s="202">
        <v>34</v>
      </c>
      <c r="O33" s="201">
        <v>8</v>
      </c>
      <c r="P33" s="116">
        <v>63.3</v>
      </c>
      <c r="Q33" s="271">
        <v>60.3</v>
      </c>
      <c r="R33" s="202">
        <v>37</v>
      </c>
      <c r="S33" s="118">
        <f t="shared" si="0"/>
        <v>161</v>
      </c>
      <c r="T33" s="10"/>
    </row>
    <row r="34" spans="1:20" ht="15" customHeight="1" x14ac:dyDescent="0.25">
      <c r="A34" s="14">
        <v>7</v>
      </c>
      <c r="B34" s="73" t="s">
        <v>25</v>
      </c>
      <c r="C34" s="201">
        <v>6</v>
      </c>
      <c r="D34" s="116">
        <v>61.2</v>
      </c>
      <c r="E34" s="271">
        <v>63.36</v>
      </c>
      <c r="F34" s="202">
        <v>53</v>
      </c>
      <c r="G34" s="201">
        <v>1</v>
      </c>
      <c r="H34" s="116">
        <v>48</v>
      </c>
      <c r="I34" s="271">
        <v>54.45</v>
      </c>
      <c r="J34" s="202">
        <v>68</v>
      </c>
      <c r="K34" s="201">
        <v>6</v>
      </c>
      <c r="L34" s="116">
        <v>46.2</v>
      </c>
      <c r="M34" s="271">
        <v>56.73</v>
      </c>
      <c r="N34" s="202">
        <v>71</v>
      </c>
      <c r="O34" s="201">
        <v>6</v>
      </c>
      <c r="P34" s="116">
        <v>67</v>
      </c>
      <c r="Q34" s="271">
        <v>60.3</v>
      </c>
      <c r="R34" s="202">
        <v>23</v>
      </c>
      <c r="S34" s="118">
        <f t="shared" si="0"/>
        <v>215</v>
      </c>
      <c r="T34" s="10"/>
    </row>
    <row r="35" spans="1:20" ht="15" customHeight="1" x14ac:dyDescent="0.25">
      <c r="A35" s="14">
        <v>8</v>
      </c>
      <c r="B35" s="73" t="s">
        <v>45</v>
      </c>
      <c r="C35" s="201">
        <v>5</v>
      </c>
      <c r="D35" s="116">
        <v>57.2</v>
      </c>
      <c r="E35" s="271">
        <v>63.36</v>
      </c>
      <c r="F35" s="202">
        <v>65</v>
      </c>
      <c r="G35" s="201">
        <v>7</v>
      </c>
      <c r="H35" s="116">
        <v>49.2</v>
      </c>
      <c r="I35" s="271">
        <v>54.45</v>
      </c>
      <c r="J35" s="202">
        <v>62</v>
      </c>
      <c r="K35" s="201">
        <v>7</v>
      </c>
      <c r="L35" s="116">
        <v>33.4</v>
      </c>
      <c r="M35" s="271">
        <v>56.73</v>
      </c>
      <c r="N35" s="202">
        <v>89</v>
      </c>
      <c r="O35" s="201">
        <v>12</v>
      </c>
      <c r="P35" s="116">
        <v>57.1</v>
      </c>
      <c r="Q35" s="271">
        <v>60.3</v>
      </c>
      <c r="R35" s="202">
        <v>54</v>
      </c>
      <c r="S35" s="118">
        <f t="shared" si="0"/>
        <v>270</v>
      </c>
      <c r="T35" s="10"/>
    </row>
    <row r="36" spans="1:20" ht="15" customHeight="1" x14ac:dyDescent="0.25">
      <c r="A36" s="14">
        <v>9</v>
      </c>
      <c r="B36" s="73" t="s">
        <v>29</v>
      </c>
      <c r="C36" s="201">
        <v>4</v>
      </c>
      <c r="D36" s="116">
        <v>55</v>
      </c>
      <c r="E36" s="271">
        <v>63.36</v>
      </c>
      <c r="F36" s="202">
        <v>69</v>
      </c>
      <c r="G36" s="201">
        <v>12</v>
      </c>
      <c r="H36" s="116">
        <v>61.1</v>
      </c>
      <c r="I36" s="271">
        <v>54.45</v>
      </c>
      <c r="J36" s="202">
        <v>18</v>
      </c>
      <c r="K36" s="201">
        <v>15</v>
      </c>
      <c r="L36" s="116">
        <v>57.2</v>
      </c>
      <c r="M36" s="271">
        <v>56.73</v>
      </c>
      <c r="N36" s="202">
        <v>44</v>
      </c>
      <c r="O36" s="201">
        <v>12</v>
      </c>
      <c r="P36" s="116">
        <v>61.5</v>
      </c>
      <c r="Q36" s="271">
        <v>60.3</v>
      </c>
      <c r="R36" s="202">
        <v>45</v>
      </c>
      <c r="S36" s="118">
        <f t="shared" si="0"/>
        <v>176</v>
      </c>
      <c r="T36" s="10"/>
    </row>
    <row r="37" spans="1:20" ht="15" customHeight="1" x14ac:dyDescent="0.25">
      <c r="A37" s="14">
        <v>10</v>
      </c>
      <c r="B37" s="73" t="s">
        <v>47</v>
      </c>
      <c r="C37" s="201">
        <v>6</v>
      </c>
      <c r="D37" s="116">
        <v>54.8</v>
      </c>
      <c r="E37" s="271">
        <v>63.36</v>
      </c>
      <c r="F37" s="202">
        <v>72</v>
      </c>
      <c r="G37" s="201">
        <v>9</v>
      </c>
      <c r="H37" s="116">
        <v>48.7</v>
      </c>
      <c r="I37" s="271">
        <v>54.45</v>
      </c>
      <c r="J37" s="202">
        <v>65</v>
      </c>
      <c r="K37" s="201">
        <v>9</v>
      </c>
      <c r="L37" s="116">
        <v>65.3</v>
      </c>
      <c r="M37" s="271">
        <v>56.73</v>
      </c>
      <c r="N37" s="202">
        <v>20</v>
      </c>
      <c r="O37" s="201">
        <v>13</v>
      </c>
      <c r="P37" s="116">
        <v>44.6</v>
      </c>
      <c r="Q37" s="271">
        <v>60.3</v>
      </c>
      <c r="R37" s="202">
        <v>85</v>
      </c>
      <c r="S37" s="118">
        <f t="shared" si="0"/>
        <v>242</v>
      </c>
      <c r="T37" s="10"/>
    </row>
    <row r="38" spans="1:20" ht="15" customHeight="1" x14ac:dyDescent="0.25">
      <c r="A38" s="14">
        <v>11</v>
      </c>
      <c r="B38" s="73" t="s">
        <v>151</v>
      </c>
      <c r="C38" s="201">
        <v>1</v>
      </c>
      <c r="D38" s="116">
        <v>40</v>
      </c>
      <c r="E38" s="271">
        <v>63.36</v>
      </c>
      <c r="F38" s="202">
        <v>87</v>
      </c>
      <c r="G38" s="201">
        <v>2</v>
      </c>
      <c r="H38" s="116">
        <v>59</v>
      </c>
      <c r="I38" s="271">
        <v>54.45</v>
      </c>
      <c r="J38" s="202">
        <v>24</v>
      </c>
      <c r="K38" s="201">
        <v>4</v>
      </c>
      <c r="L38" s="116">
        <v>52</v>
      </c>
      <c r="M38" s="271">
        <v>56.73</v>
      </c>
      <c r="N38" s="202">
        <v>55</v>
      </c>
      <c r="O38" s="201">
        <v>10</v>
      </c>
      <c r="P38" s="116">
        <v>43.2</v>
      </c>
      <c r="Q38" s="271">
        <v>60.3</v>
      </c>
      <c r="R38" s="202">
        <v>87</v>
      </c>
      <c r="S38" s="118">
        <f t="shared" si="0"/>
        <v>253</v>
      </c>
      <c r="T38" s="10"/>
    </row>
    <row r="39" spans="1:20" ht="15" customHeight="1" x14ac:dyDescent="0.25">
      <c r="A39" s="14">
        <v>12</v>
      </c>
      <c r="B39" s="73" t="s">
        <v>27</v>
      </c>
      <c r="C39" s="201">
        <v>2</v>
      </c>
      <c r="D39" s="116">
        <v>34</v>
      </c>
      <c r="E39" s="271">
        <v>63.36</v>
      </c>
      <c r="F39" s="202">
        <v>92</v>
      </c>
      <c r="G39" s="201">
        <v>13</v>
      </c>
      <c r="H39" s="116">
        <v>50</v>
      </c>
      <c r="I39" s="271">
        <v>54.45</v>
      </c>
      <c r="J39" s="202">
        <v>60</v>
      </c>
      <c r="K39" s="201">
        <v>9</v>
      </c>
      <c r="L39" s="116">
        <v>47.3</v>
      </c>
      <c r="M39" s="271">
        <v>56.73</v>
      </c>
      <c r="N39" s="202">
        <v>67</v>
      </c>
      <c r="O39" s="201">
        <v>10</v>
      </c>
      <c r="P39" s="116">
        <v>54.1</v>
      </c>
      <c r="Q39" s="271">
        <v>60.3</v>
      </c>
      <c r="R39" s="202">
        <v>69</v>
      </c>
      <c r="S39" s="118">
        <f t="shared" si="0"/>
        <v>288</v>
      </c>
      <c r="T39" s="10"/>
    </row>
    <row r="40" spans="1:20" ht="15" customHeight="1" x14ac:dyDescent="0.25">
      <c r="A40" s="14">
        <v>13</v>
      </c>
      <c r="B40" s="73" t="s">
        <v>24</v>
      </c>
      <c r="C40" s="201">
        <v>3</v>
      </c>
      <c r="D40" s="116">
        <v>33</v>
      </c>
      <c r="E40" s="271">
        <v>63.36</v>
      </c>
      <c r="F40" s="202">
        <v>93</v>
      </c>
      <c r="G40" s="201"/>
      <c r="H40" s="116"/>
      <c r="I40" s="271">
        <v>54.45</v>
      </c>
      <c r="J40" s="202">
        <v>98</v>
      </c>
      <c r="K40" s="201">
        <v>7</v>
      </c>
      <c r="L40" s="116">
        <v>56.7</v>
      </c>
      <c r="M40" s="271">
        <v>56.73</v>
      </c>
      <c r="N40" s="202">
        <v>45</v>
      </c>
      <c r="O40" s="201"/>
      <c r="P40" s="116"/>
      <c r="Q40" s="271">
        <v>60.3</v>
      </c>
      <c r="R40" s="202">
        <v>97</v>
      </c>
      <c r="S40" s="118">
        <f t="shared" si="0"/>
        <v>333</v>
      </c>
      <c r="T40" s="10"/>
    </row>
    <row r="41" spans="1:20" ht="15" customHeight="1" x14ac:dyDescent="0.25">
      <c r="A41" s="14">
        <v>14</v>
      </c>
      <c r="B41" s="73" t="s">
        <v>169</v>
      </c>
      <c r="C41" s="201"/>
      <c r="D41" s="116"/>
      <c r="E41" s="271">
        <v>63.36</v>
      </c>
      <c r="F41" s="202">
        <v>96</v>
      </c>
      <c r="G41" s="201"/>
      <c r="H41" s="116"/>
      <c r="I41" s="271">
        <v>54.45</v>
      </c>
      <c r="J41" s="202">
        <v>98</v>
      </c>
      <c r="K41" s="201"/>
      <c r="L41" s="116"/>
      <c r="M41" s="271">
        <v>56.73</v>
      </c>
      <c r="N41" s="202">
        <v>100</v>
      </c>
      <c r="O41" s="201">
        <v>3</v>
      </c>
      <c r="P41" s="116">
        <v>54.7</v>
      </c>
      <c r="Q41" s="271">
        <v>60.3</v>
      </c>
      <c r="R41" s="202">
        <v>67</v>
      </c>
      <c r="S41" s="118">
        <f t="shared" si="0"/>
        <v>361</v>
      </c>
      <c r="T41" s="10"/>
    </row>
    <row r="42" spans="1:20" ht="15" customHeight="1" x14ac:dyDescent="0.25">
      <c r="A42" s="14">
        <v>15</v>
      </c>
      <c r="B42" s="73" t="s">
        <v>170</v>
      </c>
      <c r="C42" s="201"/>
      <c r="D42" s="116"/>
      <c r="E42" s="271">
        <v>63.36</v>
      </c>
      <c r="F42" s="202">
        <v>96</v>
      </c>
      <c r="G42" s="201"/>
      <c r="H42" s="116"/>
      <c r="I42" s="271">
        <v>54.45</v>
      </c>
      <c r="J42" s="202">
        <v>98</v>
      </c>
      <c r="K42" s="201"/>
      <c r="L42" s="116"/>
      <c r="M42" s="271">
        <v>56.73</v>
      </c>
      <c r="N42" s="202">
        <v>100</v>
      </c>
      <c r="O42" s="201">
        <v>6</v>
      </c>
      <c r="P42" s="116">
        <v>47.7</v>
      </c>
      <c r="Q42" s="271">
        <v>60.3</v>
      </c>
      <c r="R42" s="202">
        <v>82</v>
      </c>
      <c r="S42" s="118">
        <f t="shared" si="0"/>
        <v>376</v>
      </c>
      <c r="T42" s="10"/>
    </row>
    <row r="43" spans="1:20" ht="15" customHeight="1" x14ac:dyDescent="0.25">
      <c r="A43" s="14">
        <v>16</v>
      </c>
      <c r="B43" s="73" t="s">
        <v>150</v>
      </c>
      <c r="C43" s="201"/>
      <c r="D43" s="116"/>
      <c r="E43" s="271">
        <v>63.36</v>
      </c>
      <c r="F43" s="202">
        <v>96</v>
      </c>
      <c r="G43" s="201">
        <v>3</v>
      </c>
      <c r="H43" s="116">
        <v>28</v>
      </c>
      <c r="I43" s="271">
        <v>54.45</v>
      </c>
      <c r="J43" s="202">
        <v>92</v>
      </c>
      <c r="K43" s="201">
        <v>2</v>
      </c>
      <c r="L43" s="116">
        <v>56.5</v>
      </c>
      <c r="M43" s="271">
        <v>56.73</v>
      </c>
      <c r="N43" s="202">
        <v>48</v>
      </c>
      <c r="O43" s="201">
        <v>4</v>
      </c>
      <c r="P43" s="116">
        <v>60.3</v>
      </c>
      <c r="Q43" s="271">
        <v>60.3</v>
      </c>
      <c r="R43" s="202">
        <v>49</v>
      </c>
      <c r="S43" s="118">
        <f t="shared" si="0"/>
        <v>285</v>
      </c>
      <c r="T43" s="10"/>
    </row>
    <row r="44" spans="1:20" ht="15" customHeight="1" thickBot="1" x14ac:dyDescent="0.3">
      <c r="A44" s="14">
        <v>17</v>
      </c>
      <c r="B44" s="71" t="s">
        <v>26</v>
      </c>
      <c r="C44" s="209"/>
      <c r="D44" s="170"/>
      <c r="E44" s="274">
        <v>63.36</v>
      </c>
      <c r="F44" s="210">
        <v>96</v>
      </c>
      <c r="G44" s="209"/>
      <c r="H44" s="170"/>
      <c r="I44" s="274">
        <v>54.45</v>
      </c>
      <c r="J44" s="210">
        <v>98</v>
      </c>
      <c r="K44" s="209">
        <v>3</v>
      </c>
      <c r="L44" s="170">
        <v>46.7</v>
      </c>
      <c r="M44" s="274">
        <v>56.73</v>
      </c>
      <c r="N44" s="210">
        <v>70</v>
      </c>
      <c r="O44" s="209"/>
      <c r="P44" s="170"/>
      <c r="Q44" s="274">
        <v>60.3</v>
      </c>
      <c r="R44" s="210">
        <v>97</v>
      </c>
      <c r="S44" s="118">
        <f t="shared" si="0"/>
        <v>361</v>
      </c>
      <c r="T44" s="10"/>
    </row>
    <row r="45" spans="1:20" ht="15" customHeight="1" thickBot="1" x14ac:dyDescent="0.3">
      <c r="A45" s="137"/>
      <c r="B45" s="126" t="s">
        <v>99</v>
      </c>
      <c r="C45" s="127">
        <f>SUM(C46:C64)</f>
        <v>135</v>
      </c>
      <c r="D45" s="135">
        <f>AVERAGE(D46:D64)</f>
        <v>64.829411764705881</v>
      </c>
      <c r="E45" s="177">
        <v>63.36</v>
      </c>
      <c r="F45" s="128"/>
      <c r="G45" s="127">
        <f>SUM(G46:G64)</f>
        <v>182</v>
      </c>
      <c r="H45" s="135">
        <f>AVERAGE(H46:H64)</f>
        <v>51.500000000000014</v>
      </c>
      <c r="I45" s="177">
        <v>54.45</v>
      </c>
      <c r="J45" s="128"/>
      <c r="K45" s="127">
        <f>SUM(K46:K64)</f>
        <v>165</v>
      </c>
      <c r="L45" s="135">
        <f>AVERAGE(L46:L64)</f>
        <v>54.268750000000004</v>
      </c>
      <c r="M45" s="177">
        <v>56.73</v>
      </c>
      <c r="N45" s="128"/>
      <c r="O45" s="127">
        <f>SUM(O46:O64)</f>
        <v>180</v>
      </c>
      <c r="P45" s="135">
        <f>AVERAGE(P46:P64)</f>
        <v>59.178125000000009</v>
      </c>
      <c r="Q45" s="177">
        <v>60.3</v>
      </c>
      <c r="R45" s="128"/>
      <c r="S45" s="129"/>
      <c r="T45" s="10"/>
    </row>
    <row r="46" spans="1:20" ht="15" customHeight="1" x14ac:dyDescent="0.25">
      <c r="A46" s="16">
        <v>1</v>
      </c>
      <c r="B46" s="73" t="s">
        <v>16</v>
      </c>
      <c r="C46" s="201">
        <v>1</v>
      </c>
      <c r="D46" s="116">
        <v>86</v>
      </c>
      <c r="E46" s="271">
        <v>63.36</v>
      </c>
      <c r="F46" s="202">
        <v>2</v>
      </c>
      <c r="G46" s="201">
        <v>4</v>
      </c>
      <c r="H46" s="116">
        <v>37</v>
      </c>
      <c r="I46" s="271">
        <v>54.45</v>
      </c>
      <c r="J46" s="202">
        <v>86</v>
      </c>
      <c r="K46" s="201">
        <v>4</v>
      </c>
      <c r="L46" s="116">
        <v>65.7</v>
      </c>
      <c r="M46" s="271">
        <v>56.73</v>
      </c>
      <c r="N46" s="202">
        <v>19</v>
      </c>
      <c r="O46" s="201">
        <v>3</v>
      </c>
      <c r="P46" s="116">
        <v>44</v>
      </c>
      <c r="Q46" s="271">
        <v>60.3</v>
      </c>
      <c r="R46" s="202">
        <v>86</v>
      </c>
      <c r="S46" s="119">
        <f t="shared" si="0"/>
        <v>193</v>
      </c>
      <c r="T46" s="10"/>
    </row>
    <row r="47" spans="1:20" ht="15" customHeight="1" x14ac:dyDescent="0.25">
      <c r="A47" s="17">
        <v>2</v>
      </c>
      <c r="B47" s="73" t="s">
        <v>176</v>
      </c>
      <c r="C47" s="201">
        <v>1</v>
      </c>
      <c r="D47" s="116">
        <v>78</v>
      </c>
      <c r="E47" s="271">
        <v>63.36</v>
      </c>
      <c r="F47" s="202">
        <v>6</v>
      </c>
      <c r="G47" s="201">
        <v>7</v>
      </c>
      <c r="H47" s="116">
        <v>58.1</v>
      </c>
      <c r="I47" s="271">
        <v>54.45</v>
      </c>
      <c r="J47" s="202">
        <v>27</v>
      </c>
      <c r="K47" s="201">
        <v>6</v>
      </c>
      <c r="L47" s="116">
        <v>47.3</v>
      </c>
      <c r="M47" s="271">
        <v>56.73</v>
      </c>
      <c r="N47" s="202">
        <v>68</v>
      </c>
      <c r="O47" s="201">
        <v>1</v>
      </c>
      <c r="P47" s="116">
        <v>68</v>
      </c>
      <c r="Q47" s="271">
        <v>60.3</v>
      </c>
      <c r="R47" s="202">
        <v>18</v>
      </c>
      <c r="S47" s="120">
        <f t="shared" si="0"/>
        <v>119</v>
      </c>
      <c r="T47" s="10"/>
    </row>
    <row r="48" spans="1:20" ht="15" customHeight="1" x14ac:dyDescent="0.25">
      <c r="A48" s="17">
        <v>3</v>
      </c>
      <c r="B48" s="73" t="s">
        <v>124</v>
      </c>
      <c r="C48" s="201">
        <v>2</v>
      </c>
      <c r="D48" s="116">
        <v>77</v>
      </c>
      <c r="E48" s="271">
        <v>63.36</v>
      </c>
      <c r="F48" s="202">
        <v>7</v>
      </c>
      <c r="G48" s="201">
        <v>5</v>
      </c>
      <c r="H48" s="116">
        <v>65</v>
      </c>
      <c r="I48" s="271">
        <v>54.45</v>
      </c>
      <c r="J48" s="202">
        <v>12</v>
      </c>
      <c r="K48" s="201">
        <v>6</v>
      </c>
      <c r="L48" s="116">
        <v>61.5</v>
      </c>
      <c r="M48" s="271">
        <v>56.73</v>
      </c>
      <c r="N48" s="202">
        <v>30</v>
      </c>
      <c r="O48" s="201">
        <v>7</v>
      </c>
      <c r="P48" s="116">
        <v>71</v>
      </c>
      <c r="Q48" s="271">
        <v>60.3</v>
      </c>
      <c r="R48" s="202">
        <v>12</v>
      </c>
      <c r="S48" s="120">
        <f t="shared" si="0"/>
        <v>61</v>
      </c>
      <c r="T48" s="10"/>
    </row>
    <row r="49" spans="1:20" ht="15" customHeight="1" x14ac:dyDescent="0.25">
      <c r="A49" s="17">
        <v>4</v>
      </c>
      <c r="B49" s="73" t="s">
        <v>177</v>
      </c>
      <c r="C49" s="201">
        <v>3</v>
      </c>
      <c r="D49" s="116">
        <v>75.7</v>
      </c>
      <c r="E49" s="271">
        <v>63.36</v>
      </c>
      <c r="F49" s="202">
        <v>9</v>
      </c>
      <c r="G49" s="201">
        <v>13</v>
      </c>
      <c r="H49" s="116">
        <v>43</v>
      </c>
      <c r="I49" s="271">
        <v>54.45</v>
      </c>
      <c r="J49" s="202">
        <v>75</v>
      </c>
      <c r="K49" s="201">
        <v>9</v>
      </c>
      <c r="L49" s="116">
        <v>49.4</v>
      </c>
      <c r="M49" s="271">
        <v>56.73</v>
      </c>
      <c r="N49" s="202">
        <v>61</v>
      </c>
      <c r="O49" s="201">
        <v>7</v>
      </c>
      <c r="P49" s="116">
        <v>69</v>
      </c>
      <c r="Q49" s="271">
        <v>60.3</v>
      </c>
      <c r="R49" s="202">
        <v>15</v>
      </c>
      <c r="S49" s="120">
        <f t="shared" si="0"/>
        <v>160</v>
      </c>
      <c r="T49" s="10"/>
    </row>
    <row r="50" spans="1:20" ht="15" customHeight="1" x14ac:dyDescent="0.25">
      <c r="A50" s="17">
        <v>5</v>
      </c>
      <c r="B50" s="73" t="s">
        <v>14</v>
      </c>
      <c r="C50" s="201">
        <v>4</v>
      </c>
      <c r="D50" s="116">
        <v>75.5</v>
      </c>
      <c r="E50" s="271">
        <v>63.36</v>
      </c>
      <c r="F50" s="202">
        <v>10</v>
      </c>
      <c r="G50" s="201">
        <v>7</v>
      </c>
      <c r="H50" s="116">
        <v>34.6</v>
      </c>
      <c r="I50" s="271">
        <v>54.45</v>
      </c>
      <c r="J50" s="202">
        <v>88</v>
      </c>
      <c r="K50" s="201">
        <v>9</v>
      </c>
      <c r="L50" s="116">
        <v>49.8</v>
      </c>
      <c r="M50" s="271">
        <v>56.73</v>
      </c>
      <c r="N50" s="202">
        <v>60</v>
      </c>
      <c r="O50" s="201">
        <v>7</v>
      </c>
      <c r="P50" s="116">
        <v>47.3</v>
      </c>
      <c r="Q50" s="271">
        <v>60.3</v>
      </c>
      <c r="R50" s="202">
        <v>83</v>
      </c>
      <c r="S50" s="120">
        <f t="shared" si="0"/>
        <v>241</v>
      </c>
      <c r="T50" s="10"/>
    </row>
    <row r="51" spans="1:20" ht="15" customHeight="1" x14ac:dyDescent="0.25">
      <c r="A51" s="17">
        <v>6</v>
      </c>
      <c r="B51" s="106" t="s">
        <v>42</v>
      </c>
      <c r="C51" s="211">
        <v>1</v>
      </c>
      <c r="D51" s="215">
        <v>70</v>
      </c>
      <c r="E51" s="275">
        <v>63.36</v>
      </c>
      <c r="F51" s="212">
        <v>24</v>
      </c>
      <c r="G51" s="211">
        <v>4</v>
      </c>
      <c r="H51" s="215">
        <v>42</v>
      </c>
      <c r="I51" s="275">
        <v>54.45</v>
      </c>
      <c r="J51" s="212">
        <v>79</v>
      </c>
      <c r="K51" s="211">
        <v>3</v>
      </c>
      <c r="L51" s="215">
        <v>59</v>
      </c>
      <c r="M51" s="275">
        <v>56.73</v>
      </c>
      <c r="N51" s="212">
        <v>36</v>
      </c>
      <c r="O51" s="211"/>
      <c r="P51" s="215"/>
      <c r="Q51" s="275">
        <v>60.3</v>
      </c>
      <c r="R51" s="212">
        <v>97</v>
      </c>
      <c r="S51" s="120">
        <f t="shared" si="0"/>
        <v>236</v>
      </c>
      <c r="T51" s="10"/>
    </row>
    <row r="52" spans="1:20" ht="15" customHeight="1" x14ac:dyDescent="0.25">
      <c r="A52" s="17">
        <v>7</v>
      </c>
      <c r="B52" s="73" t="s">
        <v>119</v>
      </c>
      <c r="C52" s="201">
        <v>15</v>
      </c>
      <c r="D52" s="116">
        <v>68</v>
      </c>
      <c r="E52" s="271">
        <v>63.36</v>
      </c>
      <c r="F52" s="202">
        <v>28</v>
      </c>
      <c r="G52" s="201">
        <v>7</v>
      </c>
      <c r="H52" s="116">
        <v>71</v>
      </c>
      <c r="I52" s="271">
        <v>54.45</v>
      </c>
      <c r="J52" s="202">
        <v>4</v>
      </c>
      <c r="K52" s="201">
        <v>4</v>
      </c>
      <c r="L52" s="116">
        <v>68</v>
      </c>
      <c r="M52" s="271">
        <v>56.73</v>
      </c>
      <c r="N52" s="202">
        <v>11</v>
      </c>
      <c r="O52" s="201">
        <v>13</v>
      </c>
      <c r="P52" s="116">
        <v>73</v>
      </c>
      <c r="Q52" s="271">
        <v>60.3</v>
      </c>
      <c r="R52" s="202">
        <v>9</v>
      </c>
      <c r="S52" s="120">
        <f t="shared" si="0"/>
        <v>52</v>
      </c>
      <c r="T52" s="10"/>
    </row>
    <row r="53" spans="1:20" ht="15" customHeight="1" x14ac:dyDescent="0.25">
      <c r="A53" s="17">
        <v>8</v>
      </c>
      <c r="B53" s="73" t="s">
        <v>55</v>
      </c>
      <c r="C53" s="201">
        <v>39</v>
      </c>
      <c r="D53" s="116">
        <v>65.400000000000006</v>
      </c>
      <c r="E53" s="271">
        <v>63.36</v>
      </c>
      <c r="F53" s="202">
        <v>37</v>
      </c>
      <c r="G53" s="201">
        <v>34</v>
      </c>
      <c r="H53" s="116">
        <v>69.900000000000006</v>
      </c>
      <c r="I53" s="271">
        <v>54.45</v>
      </c>
      <c r="J53" s="202">
        <v>7</v>
      </c>
      <c r="K53" s="201">
        <v>31</v>
      </c>
      <c r="L53" s="116">
        <v>65.8</v>
      </c>
      <c r="M53" s="271">
        <v>56.73</v>
      </c>
      <c r="N53" s="202">
        <v>17</v>
      </c>
      <c r="O53" s="201">
        <v>28</v>
      </c>
      <c r="P53" s="116">
        <v>67</v>
      </c>
      <c r="Q53" s="271">
        <v>60.3</v>
      </c>
      <c r="R53" s="202">
        <v>24</v>
      </c>
      <c r="S53" s="120">
        <f t="shared" si="0"/>
        <v>85</v>
      </c>
      <c r="T53" s="10"/>
    </row>
    <row r="54" spans="1:20" ht="15" customHeight="1" x14ac:dyDescent="0.25">
      <c r="A54" s="17">
        <v>9</v>
      </c>
      <c r="B54" s="73" t="s">
        <v>70</v>
      </c>
      <c r="C54" s="201">
        <v>17</v>
      </c>
      <c r="D54" s="116">
        <v>62.9</v>
      </c>
      <c r="E54" s="271">
        <v>63.36</v>
      </c>
      <c r="F54" s="202">
        <v>48</v>
      </c>
      <c r="G54" s="201">
        <v>13</v>
      </c>
      <c r="H54" s="116">
        <v>64</v>
      </c>
      <c r="I54" s="271">
        <v>54.45</v>
      </c>
      <c r="J54" s="202">
        <v>14</v>
      </c>
      <c r="K54" s="201">
        <v>23</v>
      </c>
      <c r="L54" s="116">
        <v>56.7</v>
      </c>
      <c r="M54" s="271">
        <v>56.73</v>
      </c>
      <c r="N54" s="202">
        <v>46</v>
      </c>
      <c r="O54" s="201">
        <v>26</v>
      </c>
      <c r="P54" s="116">
        <v>66.7</v>
      </c>
      <c r="Q54" s="271">
        <v>60.3</v>
      </c>
      <c r="R54" s="202">
        <v>25</v>
      </c>
      <c r="S54" s="120">
        <f t="shared" si="0"/>
        <v>133</v>
      </c>
      <c r="T54" s="10"/>
    </row>
    <row r="55" spans="1:20" ht="15" customHeight="1" x14ac:dyDescent="0.25">
      <c r="A55" s="17">
        <v>10</v>
      </c>
      <c r="B55" s="73" t="s">
        <v>54</v>
      </c>
      <c r="C55" s="201">
        <v>2</v>
      </c>
      <c r="D55" s="116">
        <v>61.5</v>
      </c>
      <c r="E55" s="271">
        <v>63.36</v>
      </c>
      <c r="F55" s="202">
        <v>51</v>
      </c>
      <c r="G55" s="201">
        <v>5</v>
      </c>
      <c r="H55" s="116">
        <v>51.2</v>
      </c>
      <c r="I55" s="271">
        <v>54.45</v>
      </c>
      <c r="J55" s="202">
        <v>57</v>
      </c>
      <c r="K55" s="201">
        <v>8</v>
      </c>
      <c r="L55" s="116">
        <v>29.3</v>
      </c>
      <c r="M55" s="271">
        <v>56.73</v>
      </c>
      <c r="N55" s="202">
        <v>93</v>
      </c>
      <c r="O55" s="201">
        <v>5</v>
      </c>
      <c r="P55" s="116">
        <v>54</v>
      </c>
      <c r="Q55" s="271">
        <v>60.3</v>
      </c>
      <c r="R55" s="202">
        <v>70</v>
      </c>
      <c r="S55" s="120">
        <f t="shared" si="0"/>
        <v>271</v>
      </c>
      <c r="T55" s="10"/>
    </row>
    <row r="56" spans="1:20" ht="15" customHeight="1" x14ac:dyDescent="0.25">
      <c r="A56" s="17">
        <v>11</v>
      </c>
      <c r="B56" s="73" t="s">
        <v>53</v>
      </c>
      <c r="C56" s="201">
        <v>1</v>
      </c>
      <c r="D56" s="116">
        <v>60</v>
      </c>
      <c r="E56" s="271">
        <v>63.36</v>
      </c>
      <c r="F56" s="202">
        <v>58</v>
      </c>
      <c r="G56" s="201">
        <v>2</v>
      </c>
      <c r="H56" s="116">
        <v>17</v>
      </c>
      <c r="I56" s="271">
        <v>54.45</v>
      </c>
      <c r="J56" s="202">
        <v>97</v>
      </c>
      <c r="K56" s="201">
        <v>1</v>
      </c>
      <c r="L56" s="116">
        <v>0</v>
      </c>
      <c r="M56" s="271">
        <v>56.73</v>
      </c>
      <c r="N56" s="202">
        <v>99</v>
      </c>
      <c r="O56" s="201"/>
      <c r="P56" s="116"/>
      <c r="Q56" s="271">
        <v>60.3</v>
      </c>
      <c r="R56" s="202">
        <v>97</v>
      </c>
      <c r="S56" s="120">
        <f t="shared" si="0"/>
        <v>351</v>
      </c>
      <c r="T56" s="10"/>
    </row>
    <row r="57" spans="1:20" ht="15" customHeight="1" x14ac:dyDescent="0.25">
      <c r="A57" s="17">
        <v>12</v>
      </c>
      <c r="B57" s="73" t="s">
        <v>18</v>
      </c>
      <c r="C57" s="201">
        <v>10</v>
      </c>
      <c r="D57" s="116">
        <v>59</v>
      </c>
      <c r="E57" s="271">
        <v>63.36</v>
      </c>
      <c r="F57" s="202">
        <v>59</v>
      </c>
      <c r="G57" s="201">
        <v>12</v>
      </c>
      <c r="H57" s="116">
        <v>58.2</v>
      </c>
      <c r="I57" s="271">
        <v>54.45</v>
      </c>
      <c r="J57" s="202">
        <v>26</v>
      </c>
      <c r="K57" s="201">
        <v>13</v>
      </c>
      <c r="L57" s="116">
        <v>58.5</v>
      </c>
      <c r="M57" s="271">
        <v>56.73</v>
      </c>
      <c r="N57" s="202">
        <v>42</v>
      </c>
      <c r="O57" s="201">
        <v>13</v>
      </c>
      <c r="P57" s="116">
        <v>62.7</v>
      </c>
      <c r="Q57" s="271">
        <v>60.3</v>
      </c>
      <c r="R57" s="202">
        <v>39</v>
      </c>
      <c r="S57" s="120">
        <f t="shared" si="0"/>
        <v>166</v>
      </c>
      <c r="T57" s="10"/>
    </row>
    <row r="58" spans="1:20" ht="15" customHeight="1" x14ac:dyDescent="0.25">
      <c r="A58" s="17">
        <v>13</v>
      </c>
      <c r="B58" s="105" t="s">
        <v>164</v>
      </c>
      <c r="C58" s="213">
        <v>2</v>
      </c>
      <c r="D58" s="216">
        <v>58.5</v>
      </c>
      <c r="E58" s="276">
        <v>63.36</v>
      </c>
      <c r="F58" s="214">
        <v>60</v>
      </c>
      <c r="G58" s="213"/>
      <c r="H58" s="216"/>
      <c r="I58" s="276">
        <v>54.45</v>
      </c>
      <c r="J58" s="214">
        <v>98</v>
      </c>
      <c r="K58" s="213"/>
      <c r="L58" s="216"/>
      <c r="M58" s="276">
        <v>56.73</v>
      </c>
      <c r="N58" s="214">
        <v>100</v>
      </c>
      <c r="O58" s="213">
        <v>2</v>
      </c>
      <c r="P58" s="216">
        <v>50</v>
      </c>
      <c r="Q58" s="276">
        <v>60.3</v>
      </c>
      <c r="R58" s="214">
        <v>78</v>
      </c>
      <c r="S58" s="120">
        <f t="shared" si="0"/>
        <v>336</v>
      </c>
      <c r="T58" s="10"/>
    </row>
    <row r="59" spans="1:20" ht="15" customHeight="1" x14ac:dyDescent="0.25">
      <c r="A59" s="17">
        <v>14</v>
      </c>
      <c r="B59" s="73" t="s">
        <v>19</v>
      </c>
      <c r="C59" s="201">
        <v>6</v>
      </c>
      <c r="D59" s="116">
        <v>56.7</v>
      </c>
      <c r="E59" s="271">
        <v>63.36</v>
      </c>
      <c r="F59" s="202">
        <v>66</v>
      </c>
      <c r="G59" s="201">
        <v>11</v>
      </c>
      <c r="H59" s="116">
        <v>49.7</v>
      </c>
      <c r="I59" s="271">
        <v>54.45</v>
      </c>
      <c r="J59" s="202">
        <v>61</v>
      </c>
      <c r="K59" s="201">
        <v>8</v>
      </c>
      <c r="L59" s="116">
        <v>63.5</v>
      </c>
      <c r="M59" s="271">
        <v>56.73</v>
      </c>
      <c r="N59" s="202">
        <v>27</v>
      </c>
      <c r="O59" s="201">
        <v>5</v>
      </c>
      <c r="P59" s="116">
        <v>49.2</v>
      </c>
      <c r="Q59" s="271">
        <v>60.3</v>
      </c>
      <c r="R59" s="202">
        <v>79</v>
      </c>
      <c r="S59" s="120">
        <f t="shared" si="0"/>
        <v>233</v>
      </c>
      <c r="T59" s="10"/>
    </row>
    <row r="60" spans="1:20" ht="15" customHeight="1" x14ac:dyDescent="0.25">
      <c r="A60" s="17">
        <v>15</v>
      </c>
      <c r="B60" s="73" t="s">
        <v>56</v>
      </c>
      <c r="C60" s="201">
        <v>24</v>
      </c>
      <c r="D60" s="116">
        <v>55.9</v>
      </c>
      <c r="E60" s="271">
        <v>63.36</v>
      </c>
      <c r="F60" s="202">
        <v>68</v>
      </c>
      <c r="G60" s="201">
        <v>36</v>
      </c>
      <c r="H60" s="116">
        <v>52.6</v>
      </c>
      <c r="I60" s="271">
        <v>54.45</v>
      </c>
      <c r="J60" s="202">
        <v>53</v>
      </c>
      <c r="K60" s="201">
        <v>20</v>
      </c>
      <c r="L60" s="116">
        <v>68.2</v>
      </c>
      <c r="M60" s="271">
        <v>56.73</v>
      </c>
      <c r="N60" s="202">
        <v>10</v>
      </c>
      <c r="O60" s="201">
        <v>40</v>
      </c>
      <c r="P60" s="116">
        <v>70.95</v>
      </c>
      <c r="Q60" s="271">
        <v>60.3</v>
      </c>
      <c r="R60" s="202">
        <v>13</v>
      </c>
      <c r="S60" s="120">
        <f t="shared" si="0"/>
        <v>144</v>
      </c>
      <c r="T60" s="10"/>
    </row>
    <row r="61" spans="1:20" ht="15" customHeight="1" x14ac:dyDescent="0.25">
      <c r="A61" s="17">
        <v>16</v>
      </c>
      <c r="B61" s="73" t="s">
        <v>17</v>
      </c>
      <c r="C61" s="201">
        <v>3</v>
      </c>
      <c r="D61" s="116">
        <v>55</v>
      </c>
      <c r="E61" s="271">
        <v>63.36</v>
      </c>
      <c r="F61" s="202">
        <v>70</v>
      </c>
      <c r="G61" s="201">
        <v>15</v>
      </c>
      <c r="H61" s="116">
        <v>53.7</v>
      </c>
      <c r="I61" s="271">
        <v>54.45</v>
      </c>
      <c r="J61" s="202">
        <v>49</v>
      </c>
      <c r="K61" s="201">
        <v>8</v>
      </c>
      <c r="L61" s="116">
        <v>73.599999999999994</v>
      </c>
      <c r="M61" s="271">
        <v>56.73</v>
      </c>
      <c r="N61" s="202">
        <v>2</v>
      </c>
      <c r="O61" s="201">
        <v>8</v>
      </c>
      <c r="P61" s="116">
        <v>57</v>
      </c>
      <c r="Q61" s="271">
        <v>60.3</v>
      </c>
      <c r="R61" s="202">
        <v>55</v>
      </c>
      <c r="S61" s="120">
        <f t="shared" si="0"/>
        <v>176</v>
      </c>
      <c r="T61" s="10"/>
    </row>
    <row r="62" spans="1:20" ht="15" customHeight="1" x14ac:dyDescent="0.25">
      <c r="A62" s="17">
        <v>17</v>
      </c>
      <c r="B62" s="73" t="s">
        <v>186</v>
      </c>
      <c r="C62" s="201">
        <v>4</v>
      </c>
      <c r="D62" s="116">
        <v>37</v>
      </c>
      <c r="E62" s="271">
        <v>63.36</v>
      </c>
      <c r="F62" s="202">
        <v>90</v>
      </c>
      <c r="G62" s="201"/>
      <c r="H62" s="116"/>
      <c r="I62" s="271">
        <v>54.45</v>
      </c>
      <c r="J62" s="202">
        <v>98</v>
      </c>
      <c r="K62" s="201"/>
      <c r="L62" s="116"/>
      <c r="M62" s="271">
        <v>56.73</v>
      </c>
      <c r="N62" s="202">
        <v>100</v>
      </c>
      <c r="O62" s="201"/>
      <c r="P62" s="116"/>
      <c r="Q62" s="271">
        <v>60.3</v>
      </c>
      <c r="R62" s="202">
        <v>97</v>
      </c>
      <c r="S62" s="120">
        <f t="shared" si="0"/>
        <v>385</v>
      </c>
      <c r="T62" s="10"/>
    </row>
    <row r="63" spans="1:20" ht="15" customHeight="1" x14ac:dyDescent="0.25">
      <c r="A63" s="17">
        <v>18</v>
      </c>
      <c r="B63" s="73" t="s">
        <v>125</v>
      </c>
      <c r="C63" s="201"/>
      <c r="D63" s="116"/>
      <c r="E63" s="271">
        <v>63.36</v>
      </c>
      <c r="F63" s="202">
        <v>96</v>
      </c>
      <c r="G63" s="201">
        <v>7</v>
      </c>
      <c r="H63" s="116">
        <v>57</v>
      </c>
      <c r="I63" s="271">
        <v>54.45</v>
      </c>
      <c r="J63" s="202">
        <v>34</v>
      </c>
      <c r="K63" s="201">
        <v>12</v>
      </c>
      <c r="L63" s="116">
        <v>52</v>
      </c>
      <c r="M63" s="271">
        <v>56.73</v>
      </c>
      <c r="N63" s="202">
        <v>56</v>
      </c>
      <c r="O63" s="201">
        <v>14</v>
      </c>
      <c r="P63" s="116">
        <v>63</v>
      </c>
      <c r="Q63" s="271">
        <v>60.3</v>
      </c>
      <c r="R63" s="202">
        <v>38</v>
      </c>
      <c r="S63" s="120">
        <f t="shared" si="0"/>
        <v>224</v>
      </c>
      <c r="T63" s="10"/>
    </row>
    <row r="64" spans="1:20" ht="15" customHeight="1" thickBot="1" x14ac:dyDescent="0.3">
      <c r="A64" s="17">
        <v>19</v>
      </c>
      <c r="B64" s="73" t="s">
        <v>165</v>
      </c>
      <c r="C64" s="201"/>
      <c r="D64" s="116"/>
      <c r="E64" s="271">
        <v>63.36</v>
      </c>
      <c r="F64" s="202">
        <v>96</v>
      </c>
      <c r="G64" s="201"/>
      <c r="H64" s="116"/>
      <c r="I64" s="271">
        <v>54.45</v>
      </c>
      <c r="J64" s="202">
        <v>98</v>
      </c>
      <c r="K64" s="201"/>
      <c r="L64" s="116"/>
      <c r="M64" s="271">
        <v>56.73</v>
      </c>
      <c r="N64" s="202">
        <v>100</v>
      </c>
      <c r="O64" s="201">
        <v>1</v>
      </c>
      <c r="P64" s="116">
        <v>34</v>
      </c>
      <c r="Q64" s="271">
        <v>60.3</v>
      </c>
      <c r="R64" s="202">
        <v>94</v>
      </c>
      <c r="S64" s="120">
        <f t="shared" si="0"/>
        <v>388</v>
      </c>
      <c r="T64" s="10"/>
    </row>
    <row r="65" spans="1:20" ht="15" customHeight="1" thickBot="1" x14ac:dyDescent="0.3">
      <c r="A65" s="48"/>
      <c r="B65" s="126" t="s">
        <v>98</v>
      </c>
      <c r="C65" s="127">
        <f>SUM(C66:C79)</f>
        <v>70</v>
      </c>
      <c r="D65" s="135">
        <f>AVERAGE(D66:D79)</f>
        <v>55.653846153846153</v>
      </c>
      <c r="E65" s="177">
        <v>63.36</v>
      </c>
      <c r="F65" s="128"/>
      <c r="G65" s="127">
        <f>SUM(G66:G79)</f>
        <v>119</v>
      </c>
      <c r="H65" s="135">
        <f>AVERAGE(H66:H79)</f>
        <v>51.661538461538456</v>
      </c>
      <c r="I65" s="177">
        <v>54.45</v>
      </c>
      <c r="J65" s="128"/>
      <c r="K65" s="127">
        <f>SUM(K66:K79)</f>
        <v>123</v>
      </c>
      <c r="L65" s="135">
        <f>AVERAGE(L66:L79)</f>
        <v>51.35</v>
      </c>
      <c r="M65" s="177">
        <v>56.73</v>
      </c>
      <c r="N65" s="128"/>
      <c r="O65" s="127">
        <f>SUM(O66:O79)</f>
        <v>81</v>
      </c>
      <c r="P65" s="135">
        <f>AVERAGE(P66:P79)</f>
        <v>58.864545454545457</v>
      </c>
      <c r="Q65" s="177">
        <v>60.3</v>
      </c>
      <c r="R65" s="128"/>
      <c r="S65" s="139"/>
      <c r="T65" s="10"/>
    </row>
    <row r="66" spans="1:20" ht="15" customHeight="1" x14ac:dyDescent="0.25">
      <c r="A66" s="16">
        <v>1</v>
      </c>
      <c r="B66" s="73" t="s">
        <v>76</v>
      </c>
      <c r="C66" s="201">
        <v>5</v>
      </c>
      <c r="D66" s="116">
        <v>79</v>
      </c>
      <c r="E66" s="271">
        <v>63.36</v>
      </c>
      <c r="F66" s="202">
        <v>5</v>
      </c>
      <c r="G66" s="201">
        <v>11</v>
      </c>
      <c r="H66" s="116">
        <v>48.1</v>
      </c>
      <c r="I66" s="271">
        <v>54.45</v>
      </c>
      <c r="J66" s="202">
        <v>67</v>
      </c>
      <c r="K66" s="201">
        <v>13</v>
      </c>
      <c r="L66" s="116">
        <v>60</v>
      </c>
      <c r="M66" s="271">
        <v>56.73</v>
      </c>
      <c r="N66" s="202">
        <v>35</v>
      </c>
      <c r="O66" s="201">
        <v>4</v>
      </c>
      <c r="P66" s="116">
        <v>72</v>
      </c>
      <c r="Q66" s="271">
        <v>60.3</v>
      </c>
      <c r="R66" s="202">
        <v>10</v>
      </c>
      <c r="S66" s="119">
        <f t="shared" si="0"/>
        <v>117</v>
      </c>
      <c r="T66" s="10"/>
    </row>
    <row r="67" spans="1:20" ht="15" customHeight="1" x14ac:dyDescent="0.25">
      <c r="A67" s="17">
        <v>2</v>
      </c>
      <c r="B67" s="442" t="s">
        <v>171</v>
      </c>
      <c r="C67" s="201">
        <v>8</v>
      </c>
      <c r="D67" s="116">
        <v>75</v>
      </c>
      <c r="E67" s="271">
        <v>63.36</v>
      </c>
      <c r="F67" s="202">
        <v>12</v>
      </c>
      <c r="G67" s="201">
        <v>16</v>
      </c>
      <c r="H67" s="116">
        <v>63.4</v>
      </c>
      <c r="I67" s="271">
        <v>54.45</v>
      </c>
      <c r="J67" s="202">
        <v>15</v>
      </c>
      <c r="K67" s="201">
        <v>19</v>
      </c>
      <c r="L67" s="116">
        <v>58.8</v>
      </c>
      <c r="M67" s="271">
        <v>56.73</v>
      </c>
      <c r="N67" s="202">
        <v>40</v>
      </c>
      <c r="O67" s="201">
        <v>11</v>
      </c>
      <c r="P67" s="116">
        <v>56.3</v>
      </c>
      <c r="Q67" s="271">
        <v>60.3</v>
      </c>
      <c r="R67" s="202">
        <v>59</v>
      </c>
      <c r="S67" s="120">
        <f t="shared" si="0"/>
        <v>126</v>
      </c>
      <c r="T67" s="10"/>
    </row>
    <row r="68" spans="1:20" ht="15" customHeight="1" x14ac:dyDescent="0.25">
      <c r="A68" s="17">
        <v>3</v>
      </c>
      <c r="B68" s="73" t="s">
        <v>155</v>
      </c>
      <c r="C68" s="201">
        <v>6</v>
      </c>
      <c r="D68" s="116">
        <v>69.3</v>
      </c>
      <c r="E68" s="271">
        <v>63.36</v>
      </c>
      <c r="F68" s="202">
        <v>25</v>
      </c>
      <c r="G68" s="201">
        <v>1</v>
      </c>
      <c r="H68" s="116">
        <v>34</v>
      </c>
      <c r="I68" s="271">
        <v>54.45</v>
      </c>
      <c r="J68" s="202">
        <v>89</v>
      </c>
      <c r="K68" s="201">
        <v>15</v>
      </c>
      <c r="L68" s="116">
        <v>34.6</v>
      </c>
      <c r="M68" s="271">
        <v>56.73</v>
      </c>
      <c r="N68" s="202">
        <v>88</v>
      </c>
      <c r="O68" s="201">
        <v>2</v>
      </c>
      <c r="P68" s="116">
        <v>38.5</v>
      </c>
      <c r="Q68" s="271">
        <v>60.3</v>
      </c>
      <c r="R68" s="202">
        <v>90</v>
      </c>
      <c r="S68" s="120">
        <f t="shared" si="0"/>
        <v>292</v>
      </c>
      <c r="T68" s="10"/>
    </row>
    <row r="69" spans="1:20" ht="15" customHeight="1" x14ac:dyDescent="0.25">
      <c r="A69" s="17">
        <v>4</v>
      </c>
      <c r="B69" s="73" t="s">
        <v>71</v>
      </c>
      <c r="C69" s="201">
        <v>2</v>
      </c>
      <c r="D69" s="116">
        <v>66</v>
      </c>
      <c r="E69" s="271">
        <v>63.36</v>
      </c>
      <c r="F69" s="202">
        <v>35</v>
      </c>
      <c r="G69" s="201">
        <v>8</v>
      </c>
      <c r="H69" s="116">
        <v>52</v>
      </c>
      <c r="I69" s="271">
        <v>54.45</v>
      </c>
      <c r="J69" s="202">
        <v>55</v>
      </c>
      <c r="K69" s="201">
        <v>4</v>
      </c>
      <c r="L69" s="116">
        <v>59</v>
      </c>
      <c r="M69" s="271">
        <v>56.73</v>
      </c>
      <c r="N69" s="202">
        <v>37</v>
      </c>
      <c r="O69" s="201">
        <v>13</v>
      </c>
      <c r="P69" s="116">
        <v>61.61</v>
      </c>
      <c r="Q69" s="271">
        <v>60.3</v>
      </c>
      <c r="R69" s="202">
        <v>44</v>
      </c>
      <c r="S69" s="120">
        <f t="shared" si="0"/>
        <v>171</v>
      </c>
      <c r="T69" s="10"/>
    </row>
    <row r="70" spans="1:20" ht="15" customHeight="1" x14ac:dyDescent="0.25">
      <c r="A70" s="17">
        <v>5</v>
      </c>
      <c r="B70" s="73" t="s">
        <v>142</v>
      </c>
      <c r="C70" s="201">
        <v>19</v>
      </c>
      <c r="D70" s="116">
        <v>64.7</v>
      </c>
      <c r="E70" s="271">
        <v>63.36</v>
      </c>
      <c r="F70" s="202">
        <v>42</v>
      </c>
      <c r="G70" s="201">
        <v>41</v>
      </c>
      <c r="H70" s="116">
        <v>54.9</v>
      </c>
      <c r="I70" s="271">
        <v>54.45</v>
      </c>
      <c r="J70" s="202">
        <v>42</v>
      </c>
      <c r="K70" s="201">
        <v>3</v>
      </c>
      <c r="L70" s="116">
        <v>67.3</v>
      </c>
      <c r="M70" s="271">
        <v>56.73</v>
      </c>
      <c r="N70" s="202">
        <v>13</v>
      </c>
      <c r="O70" s="201"/>
      <c r="P70" s="116"/>
      <c r="Q70" s="271">
        <v>60.3</v>
      </c>
      <c r="R70" s="202">
        <v>97</v>
      </c>
      <c r="S70" s="120">
        <f t="shared" si="0"/>
        <v>194</v>
      </c>
      <c r="T70" s="10"/>
    </row>
    <row r="71" spans="1:20" ht="15" customHeight="1" x14ac:dyDescent="0.25">
      <c r="A71" s="17">
        <v>6</v>
      </c>
      <c r="B71" s="73" t="s">
        <v>73</v>
      </c>
      <c r="C71" s="201">
        <v>5</v>
      </c>
      <c r="D71" s="116">
        <v>61.6</v>
      </c>
      <c r="E71" s="271">
        <v>63.36</v>
      </c>
      <c r="F71" s="202">
        <v>50</v>
      </c>
      <c r="G71" s="201">
        <v>7</v>
      </c>
      <c r="H71" s="116">
        <v>30</v>
      </c>
      <c r="I71" s="271">
        <v>54.45</v>
      </c>
      <c r="J71" s="202">
        <v>91</v>
      </c>
      <c r="K71" s="201">
        <v>11</v>
      </c>
      <c r="L71" s="116">
        <v>69</v>
      </c>
      <c r="M71" s="271">
        <v>56.73</v>
      </c>
      <c r="N71" s="202">
        <v>8</v>
      </c>
      <c r="O71" s="201">
        <v>4</v>
      </c>
      <c r="P71" s="116">
        <v>63.8</v>
      </c>
      <c r="Q71" s="271">
        <v>60.3</v>
      </c>
      <c r="R71" s="202">
        <v>34</v>
      </c>
      <c r="S71" s="120">
        <f t="shared" ref="S71:S79" si="1">R71+N71+J71+F71</f>
        <v>183</v>
      </c>
      <c r="T71" s="10"/>
    </row>
    <row r="72" spans="1:20" ht="15" customHeight="1" x14ac:dyDescent="0.25">
      <c r="A72" s="17">
        <v>7</v>
      </c>
      <c r="B72" s="73" t="s">
        <v>156</v>
      </c>
      <c r="C72" s="201">
        <v>5</v>
      </c>
      <c r="D72" s="116">
        <v>58</v>
      </c>
      <c r="E72" s="271">
        <v>63.36</v>
      </c>
      <c r="F72" s="202">
        <v>63</v>
      </c>
      <c r="G72" s="201">
        <v>9</v>
      </c>
      <c r="H72" s="116">
        <v>58</v>
      </c>
      <c r="I72" s="271">
        <v>54.45</v>
      </c>
      <c r="J72" s="202">
        <v>29</v>
      </c>
      <c r="K72" s="201">
        <v>9</v>
      </c>
      <c r="L72" s="116">
        <v>63</v>
      </c>
      <c r="M72" s="271">
        <v>56.73</v>
      </c>
      <c r="N72" s="202">
        <v>29</v>
      </c>
      <c r="O72" s="201">
        <v>16</v>
      </c>
      <c r="P72" s="116">
        <v>61</v>
      </c>
      <c r="Q72" s="271">
        <v>60.3</v>
      </c>
      <c r="R72" s="202">
        <v>47</v>
      </c>
      <c r="S72" s="140">
        <f t="shared" si="1"/>
        <v>168</v>
      </c>
      <c r="T72" s="10"/>
    </row>
    <row r="73" spans="1:20" ht="15" customHeight="1" x14ac:dyDescent="0.25">
      <c r="A73" s="17">
        <v>8</v>
      </c>
      <c r="B73" s="73" t="s">
        <v>11</v>
      </c>
      <c r="C73" s="201">
        <v>2</v>
      </c>
      <c r="D73" s="116">
        <v>55</v>
      </c>
      <c r="E73" s="271">
        <v>63.36</v>
      </c>
      <c r="F73" s="202">
        <v>71</v>
      </c>
      <c r="G73" s="201">
        <v>5</v>
      </c>
      <c r="H73" s="116">
        <v>38.799999999999997</v>
      </c>
      <c r="I73" s="271">
        <v>54.45</v>
      </c>
      <c r="J73" s="202">
        <v>83</v>
      </c>
      <c r="K73" s="201">
        <v>11</v>
      </c>
      <c r="L73" s="116">
        <v>28.6</v>
      </c>
      <c r="M73" s="271">
        <v>56.73</v>
      </c>
      <c r="N73" s="202">
        <v>94</v>
      </c>
      <c r="O73" s="201"/>
      <c r="P73" s="116"/>
      <c r="Q73" s="271">
        <v>60.3</v>
      </c>
      <c r="R73" s="202">
        <v>97</v>
      </c>
      <c r="S73" s="120">
        <f t="shared" si="1"/>
        <v>345</v>
      </c>
      <c r="T73" s="10"/>
    </row>
    <row r="74" spans="1:20" ht="15" customHeight="1" x14ac:dyDescent="0.25">
      <c r="A74" s="17">
        <v>9</v>
      </c>
      <c r="B74" s="73" t="s">
        <v>58</v>
      </c>
      <c r="C74" s="201">
        <v>5</v>
      </c>
      <c r="D74" s="116">
        <v>53</v>
      </c>
      <c r="E74" s="271">
        <v>63.36</v>
      </c>
      <c r="F74" s="202">
        <v>76</v>
      </c>
      <c r="G74" s="201">
        <v>8</v>
      </c>
      <c r="H74" s="116">
        <v>56.9</v>
      </c>
      <c r="I74" s="271">
        <v>54.45</v>
      </c>
      <c r="J74" s="202">
        <v>35</v>
      </c>
      <c r="K74" s="201">
        <v>10</v>
      </c>
      <c r="L74" s="116">
        <v>69</v>
      </c>
      <c r="M74" s="271">
        <v>56.73</v>
      </c>
      <c r="N74" s="202">
        <v>7</v>
      </c>
      <c r="O74" s="201">
        <v>16</v>
      </c>
      <c r="P74" s="116">
        <v>67.3</v>
      </c>
      <c r="Q74" s="271">
        <v>60.3</v>
      </c>
      <c r="R74" s="202">
        <v>22</v>
      </c>
      <c r="S74" s="120">
        <f t="shared" si="1"/>
        <v>140</v>
      </c>
      <c r="T74" s="10"/>
    </row>
    <row r="75" spans="1:20" ht="15" customHeight="1" x14ac:dyDescent="0.25">
      <c r="A75" s="17">
        <v>10</v>
      </c>
      <c r="B75" s="73" t="s">
        <v>118</v>
      </c>
      <c r="C75" s="201">
        <v>4</v>
      </c>
      <c r="D75" s="116">
        <v>51</v>
      </c>
      <c r="E75" s="271">
        <v>63.36</v>
      </c>
      <c r="F75" s="202">
        <v>81</v>
      </c>
      <c r="G75" s="201">
        <v>3</v>
      </c>
      <c r="H75" s="116">
        <v>85</v>
      </c>
      <c r="I75" s="271">
        <v>54.45</v>
      </c>
      <c r="J75" s="202">
        <v>1</v>
      </c>
      <c r="K75" s="201">
        <v>9</v>
      </c>
      <c r="L75" s="116">
        <v>36.6</v>
      </c>
      <c r="M75" s="271">
        <v>56.73</v>
      </c>
      <c r="N75" s="202">
        <v>86</v>
      </c>
      <c r="O75" s="201">
        <v>5</v>
      </c>
      <c r="P75" s="116">
        <v>71</v>
      </c>
      <c r="Q75" s="271">
        <v>60.3</v>
      </c>
      <c r="R75" s="202">
        <v>11</v>
      </c>
      <c r="S75" s="120">
        <f t="shared" si="1"/>
        <v>179</v>
      </c>
      <c r="T75" s="10"/>
    </row>
    <row r="76" spans="1:20" ht="15" customHeight="1" x14ac:dyDescent="0.25">
      <c r="A76" s="17">
        <v>11</v>
      </c>
      <c r="B76" s="73" t="s">
        <v>152</v>
      </c>
      <c r="C76" s="201">
        <v>5</v>
      </c>
      <c r="D76" s="116">
        <v>44.6</v>
      </c>
      <c r="E76" s="271">
        <v>63.36</v>
      </c>
      <c r="F76" s="202">
        <v>86</v>
      </c>
      <c r="G76" s="201">
        <v>4</v>
      </c>
      <c r="H76" s="116">
        <v>54</v>
      </c>
      <c r="I76" s="271">
        <v>54.45</v>
      </c>
      <c r="J76" s="202">
        <v>47</v>
      </c>
      <c r="K76" s="201">
        <v>4</v>
      </c>
      <c r="L76" s="116">
        <v>45</v>
      </c>
      <c r="M76" s="271">
        <v>56.73</v>
      </c>
      <c r="N76" s="202">
        <v>74</v>
      </c>
      <c r="O76" s="201">
        <v>3</v>
      </c>
      <c r="P76" s="116">
        <v>30</v>
      </c>
      <c r="Q76" s="271">
        <v>60.3</v>
      </c>
      <c r="R76" s="202">
        <v>95</v>
      </c>
      <c r="S76" s="120">
        <f t="shared" si="1"/>
        <v>302</v>
      </c>
      <c r="T76" s="10"/>
    </row>
    <row r="77" spans="1:20" ht="15" customHeight="1" x14ac:dyDescent="0.25">
      <c r="A77" s="17">
        <v>12</v>
      </c>
      <c r="B77" s="73" t="s">
        <v>153</v>
      </c>
      <c r="C77" s="201">
        <v>3</v>
      </c>
      <c r="D77" s="116">
        <v>38.299999999999997</v>
      </c>
      <c r="E77" s="271">
        <v>63.36</v>
      </c>
      <c r="F77" s="202">
        <v>89</v>
      </c>
      <c r="G77" s="201">
        <v>2</v>
      </c>
      <c r="H77" s="116">
        <v>38.5</v>
      </c>
      <c r="I77" s="271">
        <v>54.45</v>
      </c>
      <c r="J77" s="202">
        <v>85</v>
      </c>
      <c r="K77" s="201">
        <v>4</v>
      </c>
      <c r="L77" s="116">
        <v>63</v>
      </c>
      <c r="M77" s="271">
        <v>56.73</v>
      </c>
      <c r="N77" s="202">
        <v>28</v>
      </c>
      <c r="O77" s="201">
        <v>1</v>
      </c>
      <c r="P77" s="116">
        <v>75</v>
      </c>
      <c r="Q77" s="271">
        <v>60.3</v>
      </c>
      <c r="R77" s="202">
        <v>6</v>
      </c>
      <c r="S77" s="120">
        <f t="shared" si="1"/>
        <v>208</v>
      </c>
      <c r="T77" s="10"/>
    </row>
    <row r="78" spans="1:20" ht="15" customHeight="1" x14ac:dyDescent="0.25">
      <c r="A78" s="17">
        <v>13</v>
      </c>
      <c r="B78" s="73" t="s">
        <v>172</v>
      </c>
      <c r="C78" s="201">
        <v>1</v>
      </c>
      <c r="D78" s="116">
        <v>8</v>
      </c>
      <c r="E78" s="271">
        <v>63.36</v>
      </c>
      <c r="F78" s="202">
        <v>95</v>
      </c>
      <c r="G78" s="201"/>
      <c r="H78" s="116"/>
      <c r="I78" s="271">
        <v>54.45</v>
      </c>
      <c r="J78" s="202">
        <v>98</v>
      </c>
      <c r="K78" s="201">
        <v>5</v>
      </c>
      <c r="L78" s="116">
        <v>10</v>
      </c>
      <c r="M78" s="271">
        <v>56.73</v>
      </c>
      <c r="N78" s="202">
        <v>98</v>
      </c>
      <c r="O78" s="201"/>
      <c r="P78" s="116"/>
      <c r="Q78" s="271">
        <v>60.3</v>
      </c>
      <c r="R78" s="202">
        <v>97</v>
      </c>
      <c r="S78" s="120">
        <f t="shared" si="1"/>
        <v>388</v>
      </c>
      <c r="T78" s="10"/>
    </row>
    <row r="79" spans="1:20" ht="15" customHeight="1" thickBot="1" x14ac:dyDescent="0.3">
      <c r="A79" s="17">
        <v>14</v>
      </c>
      <c r="B79" s="73" t="s">
        <v>154</v>
      </c>
      <c r="C79" s="201"/>
      <c r="D79" s="116"/>
      <c r="E79" s="271">
        <v>63.36</v>
      </c>
      <c r="F79" s="202">
        <v>96</v>
      </c>
      <c r="G79" s="201">
        <v>4</v>
      </c>
      <c r="H79" s="116">
        <v>58</v>
      </c>
      <c r="I79" s="271">
        <v>54.45</v>
      </c>
      <c r="J79" s="202">
        <v>28</v>
      </c>
      <c r="K79" s="201">
        <v>6</v>
      </c>
      <c r="L79" s="116">
        <v>55</v>
      </c>
      <c r="M79" s="271">
        <v>56.73</v>
      </c>
      <c r="N79" s="202">
        <v>51</v>
      </c>
      <c r="O79" s="201">
        <v>6</v>
      </c>
      <c r="P79" s="116">
        <v>51</v>
      </c>
      <c r="Q79" s="271">
        <v>60.3</v>
      </c>
      <c r="R79" s="202">
        <v>75</v>
      </c>
      <c r="S79" s="120">
        <f t="shared" si="1"/>
        <v>250</v>
      </c>
      <c r="T79" s="10"/>
    </row>
    <row r="80" spans="1:20" ht="15" customHeight="1" thickBot="1" x14ac:dyDescent="0.3">
      <c r="A80" s="48"/>
      <c r="B80" s="131" t="s">
        <v>97</v>
      </c>
      <c r="C80" s="132">
        <f>SUM(C81:C110)</f>
        <v>277</v>
      </c>
      <c r="D80" s="138">
        <f>AVERAGE(D81:D110)</f>
        <v>61.59615384615384</v>
      </c>
      <c r="E80" s="178">
        <v>63.36</v>
      </c>
      <c r="F80" s="133"/>
      <c r="G80" s="132">
        <f>SUM(G81:G110)</f>
        <v>382</v>
      </c>
      <c r="H80" s="138">
        <f>AVERAGE(H81:H110)</f>
        <v>51.242000000000012</v>
      </c>
      <c r="I80" s="178">
        <v>54.45</v>
      </c>
      <c r="J80" s="133"/>
      <c r="K80" s="132">
        <f>SUM(K81:K110)</f>
        <v>347</v>
      </c>
      <c r="L80" s="138">
        <f>AVERAGE(L81:L110)</f>
        <v>50.789285714285718</v>
      </c>
      <c r="M80" s="178">
        <v>56.73</v>
      </c>
      <c r="N80" s="133"/>
      <c r="O80" s="132">
        <f>SUM(O81:O110)</f>
        <v>339</v>
      </c>
      <c r="P80" s="138">
        <f>AVERAGE(P81:P110)</f>
        <v>57.840740740740749</v>
      </c>
      <c r="Q80" s="178">
        <v>60.3</v>
      </c>
      <c r="R80" s="133"/>
      <c r="S80" s="134"/>
      <c r="T80" s="10"/>
    </row>
    <row r="81" spans="1:20" ht="15" customHeight="1" x14ac:dyDescent="0.25">
      <c r="A81" s="13">
        <v>1</v>
      </c>
      <c r="B81" s="107" t="s">
        <v>136</v>
      </c>
      <c r="C81" s="203">
        <v>1</v>
      </c>
      <c r="D81" s="207">
        <v>88</v>
      </c>
      <c r="E81" s="272">
        <v>63.36</v>
      </c>
      <c r="F81" s="204">
        <v>1</v>
      </c>
      <c r="G81" s="203">
        <v>20</v>
      </c>
      <c r="H81" s="207">
        <v>56.7</v>
      </c>
      <c r="I81" s="272">
        <v>54.45</v>
      </c>
      <c r="J81" s="204">
        <v>36</v>
      </c>
      <c r="K81" s="203">
        <v>21</v>
      </c>
      <c r="L81" s="207">
        <v>70.400000000000006</v>
      </c>
      <c r="M81" s="272">
        <v>56.73</v>
      </c>
      <c r="N81" s="204">
        <v>6</v>
      </c>
      <c r="O81" s="203">
        <v>17</v>
      </c>
      <c r="P81" s="207">
        <v>63.7</v>
      </c>
      <c r="Q81" s="272">
        <v>60.3</v>
      </c>
      <c r="R81" s="204">
        <v>35</v>
      </c>
      <c r="S81" s="121">
        <f t="shared" ref="S81:S110" si="2">R81+N81+J81+F81</f>
        <v>78</v>
      </c>
      <c r="T81" s="10"/>
    </row>
    <row r="82" spans="1:20" ht="15" customHeight="1" x14ac:dyDescent="0.25">
      <c r="A82" s="14">
        <v>2</v>
      </c>
      <c r="B82" s="73" t="s">
        <v>134</v>
      </c>
      <c r="C82" s="201">
        <v>1</v>
      </c>
      <c r="D82" s="116">
        <v>81</v>
      </c>
      <c r="E82" s="271">
        <v>63.36</v>
      </c>
      <c r="F82" s="202">
        <v>4</v>
      </c>
      <c r="G82" s="201">
        <v>3</v>
      </c>
      <c r="H82" s="116">
        <v>47.67</v>
      </c>
      <c r="I82" s="271">
        <v>54.45</v>
      </c>
      <c r="J82" s="202">
        <v>70</v>
      </c>
      <c r="K82" s="201">
        <v>8</v>
      </c>
      <c r="L82" s="116">
        <v>38</v>
      </c>
      <c r="M82" s="271">
        <v>56.73</v>
      </c>
      <c r="N82" s="202">
        <v>83</v>
      </c>
      <c r="O82" s="201">
        <v>7</v>
      </c>
      <c r="P82" s="116">
        <v>56.3</v>
      </c>
      <c r="Q82" s="271">
        <v>60.3</v>
      </c>
      <c r="R82" s="202">
        <v>58</v>
      </c>
      <c r="S82" s="122">
        <f t="shared" si="2"/>
        <v>215</v>
      </c>
      <c r="T82" s="10"/>
    </row>
    <row r="83" spans="1:20" ht="15" customHeight="1" x14ac:dyDescent="0.25">
      <c r="A83" s="14">
        <v>3</v>
      </c>
      <c r="B83" s="73" t="s">
        <v>126</v>
      </c>
      <c r="C83" s="201">
        <v>3</v>
      </c>
      <c r="D83" s="116">
        <v>73.3</v>
      </c>
      <c r="E83" s="271">
        <v>63.36</v>
      </c>
      <c r="F83" s="202">
        <v>16</v>
      </c>
      <c r="G83" s="201">
        <v>12</v>
      </c>
      <c r="H83" s="116">
        <v>48.42</v>
      </c>
      <c r="I83" s="271">
        <v>54.45</v>
      </c>
      <c r="J83" s="202">
        <v>66</v>
      </c>
      <c r="K83" s="201">
        <v>5</v>
      </c>
      <c r="L83" s="116">
        <v>55</v>
      </c>
      <c r="M83" s="271">
        <v>56.73</v>
      </c>
      <c r="N83" s="202">
        <v>52</v>
      </c>
      <c r="O83" s="201">
        <v>14</v>
      </c>
      <c r="P83" s="116">
        <v>70</v>
      </c>
      <c r="Q83" s="271">
        <v>60.3</v>
      </c>
      <c r="R83" s="202">
        <v>14</v>
      </c>
      <c r="S83" s="122">
        <f t="shared" si="2"/>
        <v>148</v>
      </c>
      <c r="T83" s="10"/>
    </row>
    <row r="84" spans="1:20" ht="15" customHeight="1" x14ac:dyDescent="0.25">
      <c r="A84" s="14">
        <v>4</v>
      </c>
      <c r="B84" s="73" t="s">
        <v>109</v>
      </c>
      <c r="C84" s="201">
        <v>24</v>
      </c>
      <c r="D84" s="116">
        <v>72.5</v>
      </c>
      <c r="E84" s="271">
        <v>63.36</v>
      </c>
      <c r="F84" s="202">
        <v>18</v>
      </c>
      <c r="G84" s="201">
        <v>27</v>
      </c>
      <c r="H84" s="116">
        <v>60.48</v>
      </c>
      <c r="I84" s="271">
        <v>54.45</v>
      </c>
      <c r="J84" s="202">
        <v>19</v>
      </c>
      <c r="K84" s="201">
        <v>25</v>
      </c>
      <c r="L84" s="116">
        <v>63.8</v>
      </c>
      <c r="M84" s="271">
        <v>56.73</v>
      </c>
      <c r="N84" s="202">
        <v>26</v>
      </c>
      <c r="O84" s="201">
        <v>33</v>
      </c>
      <c r="P84" s="116">
        <v>66.599999999999994</v>
      </c>
      <c r="Q84" s="271">
        <v>60.3</v>
      </c>
      <c r="R84" s="202">
        <v>26</v>
      </c>
      <c r="S84" s="122">
        <f t="shared" si="2"/>
        <v>89</v>
      </c>
      <c r="T84" s="10"/>
    </row>
    <row r="85" spans="1:20" ht="15" customHeight="1" x14ac:dyDescent="0.25">
      <c r="A85" s="14">
        <v>5</v>
      </c>
      <c r="B85" s="73" t="s">
        <v>160</v>
      </c>
      <c r="C85" s="201">
        <v>4</v>
      </c>
      <c r="D85" s="116">
        <v>67</v>
      </c>
      <c r="E85" s="271">
        <v>63.36</v>
      </c>
      <c r="F85" s="202">
        <v>29</v>
      </c>
      <c r="G85" s="201">
        <v>9</v>
      </c>
      <c r="H85" s="116">
        <v>56.44</v>
      </c>
      <c r="I85" s="271">
        <v>54.45</v>
      </c>
      <c r="J85" s="202">
        <v>38</v>
      </c>
      <c r="K85" s="201">
        <v>3</v>
      </c>
      <c r="L85" s="116">
        <v>16</v>
      </c>
      <c r="M85" s="271">
        <v>56.73</v>
      </c>
      <c r="N85" s="202">
        <v>96</v>
      </c>
      <c r="O85" s="201">
        <v>8</v>
      </c>
      <c r="P85" s="116">
        <v>73</v>
      </c>
      <c r="Q85" s="271">
        <v>60.3</v>
      </c>
      <c r="R85" s="202">
        <v>8</v>
      </c>
      <c r="S85" s="122">
        <f t="shared" si="2"/>
        <v>171</v>
      </c>
      <c r="T85" s="10"/>
    </row>
    <row r="86" spans="1:20" ht="15" customHeight="1" x14ac:dyDescent="0.25">
      <c r="A86" s="14">
        <v>6</v>
      </c>
      <c r="B86" s="73" t="s">
        <v>127</v>
      </c>
      <c r="C86" s="201">
        <v>14</v>
      </c>
      <c r="D86" s="116">
        <v>66.3</v>
      </c>
      <c r="E86" s="271">
        <v>63.36</v>
      </c>
      <c r="F86" s="202">
        <v>34</v>
      </c>
      <c r="G86" s="201">
        <v>20</v>
      </c>
      <c r="H86" s="116">
        <v>63.15</v>
      </c>
      <c r="I86" s="271">
        <v>54.45</v>
      </c>
      <c r="J86" s="202">
        <v>17</v>
      </c>
      <c r="K86" s="201">
        <v>17</v>
      </c>
      <c r="L86" s="116">
        <v>65.3</v>
      </c>
      <c r="M86" s="271">
        <v>56.73</v>
      </c>
      <c r="N86" s="202">
        <v>21</v>
      </c>
      <c r="O86" s="201">
        <v>20</v>
      </c>
      <c r="P86" s="116">
        <v>65.5</v>
      </c>
      <c r="Q86" s="271">
        <v>60.3</v>
      </c>
      <c r="R86" s="202">
        <v>29</v>
      </c>
      <c r="S86" s="118">
        <f t="shared" si="2"/>
        <v>101</v>
      </c>
      <c r="T86" s="10"/>
    </row>
    <row r="87" spans="1:20" ht="15" customHeight="1" x14ac:dyDescent="0.25">
      <c r="A87" s="14">
        <v>7</v>
      </c>
      <c r="B87" s="73" t="s">
        <v>178</v>
      </c>
      <c r="C87" s="201">
        <v>1</v>
      </c>
      <c r="D87" s="116">
        <v>65</v>
      </c>
      <c r="E87" s="271">
        <v>63.36</v>
      </c>
      <c r="F87" s="202">
        <v>40</v>
      </c>
      <c r="G87" s="201">
        <v>6</v>
      </c>
      <c r="H87" s="116">
        <v>53.5</v>
      </c>
      <c r="I87" s="271">
        <v>54.45</v>
      </c>
      <c r="J87" s="202">
        <v>50</v>
      </c>
      <c r="K87" s="201">
        <v>4</v>
      </c>
      <c r="L87" s="116">
        <v>45</v>
      </c>
      <c r="M87" s="271">
        <v>56.73</v>
      </c>
      <c r="N87" s="202">
        <v>75</v>
      </c>
      <c r="O87" s="201">
        <v>4</v>
      </c>
      <c r="P87" s="116">
        <v>41</v>
      </c>
      <c r="Q87" s="271">
        <v>60.3</v>
      </c>
      <c r="R87" s="202">
        <v>89</v>
      </c>
      <c r="S87" s="122">
        <f t="shared" si="2"/>
        <v>254</v>
      </c>
      <c r="T87" s="10"/>
    </row>
    <row r="88" spans="1:20" ht="15" customHeight="1" x14ac:dyDescent="0.25">
      <c r="A88" s="14">
        <v>8</v>
      </c>
      <c r="B88" s="73" t="s">
        <v>108</v>
      </c>
      <c r="C88" s="201">
        <v>19</v>
      </c>
      <c r="D88" s="116">
        <v>65</v>
      </c>
      <c r="E88" s="271">
        <v>63.36</v>
      </c>
      <c r="F88" s="202">
        <v>38</v>
      </c>
      <c r="G88" s="201">
        <v>28</v>
      </c>
      <c r="H88" s="116">
        <v>53.21</v>
      </c>
      <c r="I88" s="271">
        <v>54.45</v>
      </c>
      <c r="J88" s="202">
        <v>51</v>
      </c>
      <c r="K88" s="201">
        <v>21</v>
      </c>
      <c r="L88" s="116">
        <v>59</v>
      </c>
      <c r="M88" s="271">
        <v>56.73</v>
      </c>
      <c r="N88" s="202">
        <v>38</v>
      </c>
      <c r="O88" s="201">
        <v>15</v>
      </c>
      <c r="P88" s="116">
        <v>67.5</v>
      </c>
      <c r="Q88" s="271">
        <v>60.3</v>
      </c>
      <c r="R88" s="202">
        <v>20</v>
      </c>
      <c r="S88" s="122">
        <f t="shared" si="2"/>
        <v>147</v>
      </c>
      <c r="T88" s="10"/>
    </row>
    <row r="89" spans="1:20" ht="15" customHeight="1" x14ac:dyDescent="0.25">
      <c r="A89" s="14">
        <v>9</v>
      </c>
      <c r="B89" s="73" t="s">
        <v>117</v>
      </c>
      <c r="C89" s="201">
        <v>10</v>
      </c>
      <c r="D89" s="116">
        <v>65</v>
      </c>
      <c r="E89" s="271">
        <v>63.36</v>
      </c>
      <c r="F89" s="202">
        <v>39</v>
      </c>
      <c r="G89" s="201">
        <v>26</v>
      </c>
      <c r="H89" s="116">
        <v>55.64</v>
      </c>
      <c r="I89" s="271">
        <v>54.45</v>
      </c>
      <c r="J89" s="202">
        <v>41</v>
      </c>
      <c r="K89" s="201">
        <v>8</v>
      </c>
      <c r="L89" s="116">
        <v>64</v>
      </c>
      <c r="M89" s="271">
        <v>56.73</v>
      </c>
      <c r="N89" s="202">
        <v>25</v>
      </c>
      <c r="O89" s="201">
        <v>8</v>
      </c>
      <c r="P89" s="116">
        <v>37.1</v>
      </c>
      <c r="Q89" s="271">
        <v>60.3</v>
      </c>
      <c r="R89" s="202">
        <v>93</v>
      </c>
      <c r="S89" s="122">
        <f t="shared" si="2"/>
        <v>198</v>
      </c>
      <c r="T89" s="10"/>
    </row>
    <row r="90" spans="1:20" ht="15" customHeight="1" x14ac:dyDescent="0.25">
      <c r="A90" s="14">
        <v>10</v>
      </c>
      <c r="B90" s="73" t="s">
        <v>106</v>
      </c>
      <c r="C90" s="201">
        <v>32</v>
      </c>
      <c r="D90" s="116">
        <v>64.7</v>
      </c>
      <c r="E90" s="271">
        <v>63.36</v>
      </c>
      <c r="F90" s="202">
        <v>43</v>
      </c>
      <c r="G90" s="201">
        <v>33</v>
      </c>
      <c r="H90" s="116">
        <v>43.64</v>
      </c>
      <c r="I90" s="271">
        <v>54.45</v>
      </c>
      <c r="J90" s="202">
        <v>74</v>
      </c>
      <c r="K90" s="201">
        <v>40</v>
      </c>
      <c r="L90" s="116">
        <v>59</v>
      </c>
      <c r="M90" s="271">
        <v>56.73</v>
      </c>
      <c r="N90" s="202">
        <v>39</v>
      </c>
      <c r="O90" s="201">
        <v>28</v>
      </c>
      <c r="P90" s="116">
        <v>57</v>
      </c>
      <c r="Q90" s="271">
        <v>60.3</v>
      </c>
      <c r="R90" s="202">
        <v>56</v>
      </c>
      <c r="S90" s="118">
        <f t="shared" si="2"/>
        <v>212</v>
      </c>
      <c r="T90" s="10"/>
    </row>
    <row r="91" spans="1:20" ht="15" customHeight="1" x14ac:dyDescent="0.25">
      <c r="A91" s="14">
        <v>11</v>
      </c>
      <c r="B91" s="73" t="s">
        <v>74</v>
      </c>
      <c r="C91" s="201">
        <v>21</v>
      </c>
      <c r="D91" s="116">
        <v>64.599999999999994</v>
      </c>
      <c r="E91" s="271">
        <v>63.36</v>
      </c>
      <c r="F91" s="202">
        <v>44</v>
      </c>
      <c r="G91" s="201">
        <v>10</v>
      </c>
      <c r="H91" s="116">
        <v>70.2</v>
      </c>
      <c r="I91" s="271">
        <v>54.45</v>
      </c>
      <c r="J91" s="202">
        <v>6</v>
      </c>
      <c r="K91" s="201">
        <v>25</v>
      </c>
      <c r="L91" s="116">
        <v>73.3</v>
      </c>
      <c r="M91" s="271">
        <v>56.73</v>
      </c>
      <c r="N91" s="202">
        <v>3</v>
      </c>
      <c r="O91" s="201">
        <v>20</v>
      </c>
      <c r="P91" s="116">
        <v>69</v>
      </c>
      <c r="Q91" s="271">
        <v>60.3</v>
      </c>
      <c r="R91" s="202">
        <v>16</v>
      </c>
      <c r="S91" s="122">
        <f t="shared" si="2"/>
        <v>69</v>
      </c>
      <c r="T91" s="10"/>
    </row>
    <row r="92" spans="1:20" ht="15" customHeight="1" x14ac:dyDescent="0.25">
      <c r="A92" s="14">
        <v>12</v>
      </c>
      <c r="B92" s="73" t="s">
        <v>8</v>
      </c>
      <c r="C92" s="201">
        <v>34</v>
      </c>
      <c r="D92" s="116">
        <v>64.5</v>
      </c>
      <c r="E92" s="271">
        <v>63.36</v>
      </c>
      <c r="F92" s="202">
        <v>45</v>
      </c>
      <c r="G92" s="201">
        <v>19</v>
      </c>
      <c r="H92" s="116">
        <v>55.74</v>
      </c>
      <c r="I92" s="271">
        <v>54.45</v>
      </c>
      <c r="J92" s="202">
        <v>40</v>
      </c>
      <c r="K92" s="201">
        <v>40</v>
      </c>
      <c r="L92" s="116">
        <v>45</v>
      </c>
      <c r="M92" s="271">
        <v>56.73</v>
      </c>
      <c r="N92" s="202">
        <v>76</v>
      </c>
      <c r="O92" s="201">
        <v>37</v>
      </c>
      <c r="P92" s="116">
        <v>48</v>
      </c>
      <c r="Q92" s="271">
        <v>60.3</v>
      </c>
      <c r="R92" s="202">
        <v>81</v>
      </c>
      <c r="S92" s="122">
        <f t="shared" si="2"/>
        <v>242</v>
      </c>
      <c r="T92" s="10"/>
    </row>
    <row r="93" spans="1:20" ht="15" customHeight="1" x14ac:dyDescent="0.25">
      <c r="A93" s="14">
        <v>13</v>
      </c>
      <c r="B93" s="73" t="s">
        <v>128</v>
      </c>
      <c r="C93" s="201">
        <v>6</v>
      </c>
      <c r="D93" s="116">
        <v>62</v>
      </c>
      <c r="E93" s="271">
        <v>63.36</v>
      </c>
      <c r="F93" s="202">
        <v>49</v>
      </c>
      <c r="G93" s="201">
        <v>10</v>
      </c>
      <c r="H93" s="116">
        <v>54.6</v>
      </c>
      <c r="I93" s="271">
        <v>54.45</v>
      </c>
      <c r="J93" s="202">
        <v>45</v>
      </c>
      <c r="K93" s="201">
        <v>8</v>
      </c>
      <c r="L93" s="116">
        <v>43</v>
      </c>
      <c r="M93" s="271">
        <v>56.73</v>
      </c>
      <c r="N93" s="202">
        <v>77</v>
      </c>
      <c r="O93" s="201">
        <v>7</v>
      </c>
      <c r="P93" s="116">
        <v>61</v>
      </c>
      <c r="Q93" s="271">
        <v>60.3</v>
      </c>
      <c r="R93" s="202">
        <v>46</v>
      </c>
      <c r="S93" s="122">
        <f t="shared" si="2"/>
        <v>217</v>
      </c>
      <c r="T93" s="10"/>
    </row>
    <row r="94" spans="1:20" ht="15" customHeight="1" x14ac:dyDescent="0.25">
      <c r="A94" s="14">
        <v>14</v>
      </c>
      <c r="B94" s="73" t="s">
        <v>181</v>
      </c>
      <c r="C94" s="201">
        <v>5</v>
      </c>
      <c r="D94" s="116">
        <v>61.2</v>
      </c>
      <c r="E94" s="271">
        <v>63.36</v>
      </c>
      <c r="F94" s="202">
        <v>54</v>
      </c>
      <c r="G94" s="201">
        <v>8</v>
      </c>
      <c r="H94" s="116">
        <v>51.75</v>
      </c>
      <c r="I94" s="271">
        <v>54.45</v>
      </c>
      <c r="J94" s="202">
        <v>56</v>
      </c>
      <c r="K94" s="201">
        <v>2</v>
      </c>
      <c r="L94" s="116">
        <v>56</v>
      </c>
      <c r="M94" s="271">
        <v>56.73</v>
      </c>
      <c r="N94" s="202">
        <v>50</v>
      </c>
      <c r="O94" s="201">
        <v>3</v>
      </c>
      <c r="P94" s="116">
        <v>54.7</v>
      </c>
      <c r="Q94" s="271">
        <v>60.3</v>
      </c>
      <c r="R94" s="202">
        <v>68</v>
      </c>
      <c r="S94" s="122">
        <f t="shared" si="2"/>
        <v>228</v>
      </c>
      <c r="T94" s="10"/>
    </row>
    <row r="95" spans="1:20" ht="15" customHeight="1" x14ac:dyDescent="0.25">
      <c r="A95" s="14">
        <v>15</v>
      </c>
      <c r="B95" s="73" t="s">
        <v>107</v>
      </c>
      <c r="C95" s="201">
        <v>36</v>
      </c>
      <c r="D95" s="116">
        <v>61</v>
      </c>
      <c r="E95" s="271">
        <v>63.36</v>
      </c>
      <c r="F95" s="202">
        <v>56</v>
      </c>
      <c r="G95" s="201">
        <v>27</v>
      </c>
      <c r="H95" s="116">
        <v>56.26</v>
      </c>
      <c r="I95" s="271">
        <v>54.45</v>
      </c>
      <c r="J95" s="202">
        <v>39</v>
      </c>
      <c r="K95" s="201">
        <v>23</v>
      </c>
      <c r="L95" s="116">
        <v>68</v>
      </c>
      <c r="M95" s="271">
        <v>56.73</v>
      </c>
      <c r="N95" s="202">
        <v>12</v>
      </c>
      <c r="O95" s="201">
        <v>21</v>
      </c>
      <c r="P95" s="116">
        <v>61</v>
      </c>
      <c r="Q95" s="271">
        <v>60.3</v>
      </c>
      <c r="R95" s="202">
        <v>48</v>
      </c>
      <c r="S95" s="122">
        <f t="shared" si="2"/>
        <v>155</v>
      </c>
      <c r="T95" s="10"/>
    </row>
    <row r="96" spans="1:20" ht="15" customHeight="1" x14ac:dyDescent="0.25">
      <c r="A96" s="14">
        <v>16</v>
      </c>
      <c r="B96" s="73" t="s">
        <v>130</v>
      </c>
      <c r="C96" s="201">
        <v>5</v>
      </c>
      <c r="D96" s="116">
        <v>60.6</v>
      </c>
      <c r="E96" s="271">
        <v>63.36</v>
      </c>
      <c r="F96" s="202">
        <v>57</v>
      </c>
      <c r="G96" s="201">
        <v>17</v>
      </c>
      <c r="H96" s="116">
        <v>47.88</v>
      </c>
      <c r="I96" s="271">
        <v>54.45</v>
      </c>
      <c r="J96" s="202">
        <v>69</v>
      </c>
      <c r="K96" s="201">
        <v>10</v>
      </c>
      <c r="L96" s="116">
        <v>66.599999999999994</v>
      </c>
      <c r="M96" s="271">
        <v>56.73</v>
      </c>
      <c r="N96" s="202">
        <v>16</v>
      </c>
      <c r="O96" s="201">
        <v>7</v>
      </c>
      <c r="P96" s="116">
        <v>55.9</v>
      </c>
      <c r="Q96" s="271">
        <v>60.3</v>
      </c>
      <c r="R96" s="202">
        <v>62</v>
      </c>
      <c r="S96" s="122">
        <f t="shared" si="2"/>
        <v>204</v>
      </c>
      <c r="T96" s="10"/>
    </row>
    <row r="97" spans="1:20" ht="15" customHeight="1" x14ac:dyDescent="0.25">
      <c r="A97" s="14">
        <v>17</v>
      </c>
      <c r="B97" s="73" t="s">
        <v>174</v>
      </c>
      <c r="C97" s="201">
        <v>19</v>
      </c>
      <c r="D97" s="116">
        <v>58.3</v>
      </c>
      <c r="E97" s="271">
        <v>63.36</v>
      </c>
      <c r="F97" s="202">
        <v>61</v>
      </c>
      <c r="G97" s="201">
        <v>8</v>
      </c>
      <c r="H97" s="116">
        <v>52.38</v>
      </c>
      <c r="I97" s="271">
        <v>54.45</v>
      </c>
      <c r="J97" s="202">
        <v>54</v>
      </c>
      <c r="K97" s="201">
        <v>7</v>
      </c>
      <c r="L97" s="116">
        <v>65</v>
      </c>
      <c r="M97" s="271">
        <v>56.73</v>
      </c>
      <c r="N97" s="202">
        <v>22</v>
      </c>
      <c r="O97" s="201"/>
      <c r="P97" s="116"/>
      <c r="Q97" s="271">
        <v>60.3</v>
      </c>
      <c r="R97" s="202">
        <v>97</v>
      </c>
      <c r="S97" s="122">
        <f t="shared" si="2"/>
        <v>234</v>
      </c>
      <c r="T97" s="10"/>
    </row>
    <row r="98" spans="1:20" ht="15" customHeight="1" x14ac:dyDescent="0.25">
      <c r="A98" s="14">
        <v>18</v>
      </c>
      <c r="B98" s="73" t="s">
        <v>157</v>
      </c>
      <c r="C98" s="201">
        <v>3</v>
      </c>
      <c r="D98" s="116">
        <v>56</v>
      </c>
      <c r="E98" s="271">
        <v>63.36</v>
      </c>
      <c r="F98" s="202">
        <v>67</v>
      </c>
      <c r="G98" s="201">
        <v>7</v>
      </c>
      <c r="H98" s="116">
        <v>58</v>
      </c>
      <c r="I98" s="271">
        <v>54.45</v>
      </c>
      <c r="J98" s="202">
        <v>30</v>
      </c>
      <c r="K98" s="201">
        <v>6</v>
      </c>
      <c r="L98" s="116">
        <v>37</v>
      </c>
      <c r="M98" s="271">
        <v>56.73</v>
      </c>
      <c r="N98" s="202">
        <v>84</v>
      </c>
      <c r="O98" s="201">
        <v>5</v>
      </c>
      <c r="P98" s="116">
        <v>53.4</v>
      </c>
      <c r="Q98" s="271">
        <v>60.3</v>
      </c>
      <c r="R98" s="202">
        <v>72</v>
      </c>
      <c r="S98" s="122">
        <f t="shared" si="2"/>
        <v>253</v>
      </c>
      <c r="T98" s="10"/>
    </row>
    <row r="99" spans="1:20" ht="15" customHeight="1" x14ac:dyDescent="0.25">
      <c r="A99" s="14">
        <v>19</v>
      </c>
      <c r="B99" s="73" t="s">
        <v>161</v>
      </c>
      <c r="C99" s="201">
        <v>6</v>
      </c>
      <c r="D99" s="116">
        <v>54.2</v>
      </c>
      <c r="E99" s="271">
        <v>63.36</v>
      </c>
      <c r="F99" s="202">
        <v>73</v>
      </c>
      <c r="G99" s="201">
        <v>2</v>
      </c>
      <c r="H99" s="116">
        <v>64.5</v>
      </c>
      <c r="I99" s="271">
        <v>54.45</v>
      </c>
      <c r="J99" s="202">
        <v>13</v>
      </c>
      <c r="K99" s="201"/>
      <c r="L99" s="116"/>
      <c r="M99" s="271">
        <v>56.73</v>
      </c>
      <c r="N99" s="202">
        <v>100</v>
      </c>
      <c r="O99" s="201">
        <v>1</v>
      </c>
      <c r="P99" s="116">
        <v>78</v>
      </c>
      <c r="Q99" s="271">
        <v>60.3</v>
      </c>
      <c r="R99" s="202">
        <v>3</v>
      </c>
      <c r="S99" s="122">
        <f t="shared" si="2"/>
        <v>189</v>
      </c>
      <c r="T99" s="10"/>
    </row>
    <row r="100" spans="1:20" ht="15" customHeight="1" x14ac:dyDescent="0.25">
      <c r="A100" s="14">
        <v>20</v>
      </c>
      <c r="B100" s="73" t="s">
        <v>133</v>
      </c>
      <c r="C100" s="201">
        <v>5</v>
      </c>
      <c r="D100" s="116">
        <v>53.8</v>
      </c>
      <c r="E100" s="271">
        <v>63.36</v>
      </c>
      <c r="F100" s="202">
        <v>74</v>
      </c>
      <c r="G100" s="201">
        <v>10</v>
      </c>
      <c r="H100" s="116">
        <v>50.5</v>
      </c>
      <c r="I100" s="271">
        <v>54.45</v>
      </c>
      <c r="J100" s="202">
        <v>58</v>
      </c>
      <c r="K100" s="201">
        <v>7</v>
      </c>
      <c r="L100" s="116">
        <v>39.5</v>
      </c>
      <c r="M100" s="271">
        <v>56.73</v>
      </c>
      <c r="N100" s="202">
        <v>82</v>
      </c>
      <c r="O100" s="201">
        <v>11</v>
      </c>
      <c r="P100" s="116">
        <v>38</v>
      </c>
      <c r="Q100" s="271">
        <v>60.3</v>
      </c>
      <c r="R100" s="202">
        <v>91</v>
      </c>
      <c r="S100" s="122">
        <f t="shared" si="2"/>
        <v>305</v>
      </c>
      <c r="T100" s="10"/>
    </row>
    <row r="101" spans="1:20" ht="15" customHeight="1" x14ac:dyDescent="0.25">
      <c r="A101" s="14">
        <v>21</v>
      </c>
      <c r="B101" s="73" t="s">
        <v>179</v>
      </c>
      <c r="C101" s="201">
        <v>9</v>
      </c>
      <c r="D101" s="116">
        <v>52.8</v>
      </c>
      <c r="E101" s="271">
        <v>63.36</v>
      </c>
      <c r="F101" s="202">
        <v>77</v>
      </c>
      <c r="G101" s="201">
        <v>17</v>
      </c>
      <c r="H101" s="116">
        <v>49</v>
      </c>
      <c r="I101" s="271">
        <v>54.45</v>
      </c>
      <c r="J101" s="202">
        <v>64</v>
      </c>
      <c r="K101" s="201">
        <v>7</v>
      </c>
      <c r="L101" s="116">
        <v>50.5</v>
      </c>
      <c r="M101" s="271">
        <v>56.73</v>
      </c>
      <c r="N101" s="202">
        <v>59</v>
      </c>
      <c r="O101" s="201">
        <v>15</v>
      </c>
      <c r="P101" s="116">
        <v>54</v>
      </c>
      <c r="Q101" s="271">
        <v>60.3</v>
      </c>
      <c r="R101" s="202">
        <v>71</v>
      </c>
      <c r="S101" s="122">
        <f t="shared" si="2"/>
        <v>271</v>
      </c>
      <c r="T101" s="10"/>
    </row>
    <row r="102" spans="1:20" ht="15" customHeight="1" x14ac:dyDescent="0.25">
      <c r="A102" s="14">
        <v>22</v>
      </c>
      <c r="B102" s="73" t="s">
        <v>159</v>
      </c>
      <c r="C102" s="201">
        <v>7</v>
      </c>
      <c r="D102" s="116">
        <v>51.6</v>
      </c>
      <c r="E102" s="271">
        <v>63.36</v>
      </c>
      <c r="F102" s="202">
        <v>78</v>
      </c>
      <c r="G102" s="201">
        <v>7</v>
      </c>
      <c r="H102" s="116">
        <v>41.43</v>
      </c>
      <c r="I102" s="271">
        <v>54.45</v>
      </c>
      <c r="J102" s="202">
        <v>80</v>
      </c>
      <c r="K102" s="201">
        <v>7</v>
      </c>
      <c r="L102" s="116">
        <v>41</v>
      </c>
      <c r="M102" s="271">
        <v>56.73</v>
      </c>
      <c r="N102" s="202">
        <v>79</v>
      </c>
      <c r="O102" s="201">
        <v>16</v>
      </c>
      <c r="P102" s="116">
        <v>62</v>
      </c>
      <c r="Q102" s="271">
        <v>60.3</v>
      </c>
      <c r="R102" s="202">
        <v>42</v>
      </c>
      <c r="S102" s="122">
        <f t="shared" si="2"/>
        <v>279</v>
      </c>
      <c r="T102" s="10"/>
    </row>
    <row r="103" spans="1:20" ht="15" customHeight="1" x14ac:dyDescent="0.25">
      <c r="A103" s="14">
        <v>23</v>
      </c>
      <c r="B103" s="73" t="s">
        <v>180</v>
      </c>
      <c r="C103" s="201">
        <v>5</v>
      </c>
      <c r="D103" s="116">
        <v>51.6</v>
      </c>
      <c r="E103" s="271">
        <v>63.36</v>
      </c>
      <c r="F103" s="202">
        <v>79</v>
      </c>
      <c r="G103" s="201">
        <v>12</v>
      </c>
      <c r="H103" s="116">
        <v>60.42</v>
      </c>
      <c r="I103" s="271">
        <v>54.45</v>
      </c>
      <c r="J103" s="202">
        <v>20</v>
      </c>
      <c r="K103" s="201">
        <v>10</v>
      </c>
      <c r="L103" s="116">
        <v>58.3</v>
      </c>
      <c r="M103" s="271">
        <v>56.73</v>
      </c>
      <c r="N103" s="202">
        <v>43</v>
      </c>
      <c r="O103" s="201">
        <v>4</v>
      </c>
      <c r="P103" s="116">
        <v>65</v>
      </c>
      <c r="Q103" s="271">
        <v>60.3</v>
      </c>
      <c r="R103" s="202">
        <v>30</v>
      </c>
      <c r="S103" s="122">
        <f t="shared" si="2"/>
        <v>172</v>
      </c>
      <c r="T103" s="10"/>
    </row>
    <row r="104" spans="1:20" ht="15" customHeight="1" x14ac:dyDescent="0.25">
      <c r="A104" s="14">
        <v>24</v>
      </c>
      <c r="B104" s="73" t="s">
        <v>173</v>
      </c>
      <c r="C104" s="201">
        <v>2</v>
      </c>
      <c r="D104" s="116">
        <v>48.5</v>
      </c>
      <c r="E104" s="271">
        <v>63.36</v>
      </c>
      <c r="F104" s="202">
        <v>83</v>
      </c>
      <c r="G104" s="201">
        <v>7</v>
      </c>
      <c r="H104" s="116">
        <v>35</v>
      </c>
      <c r="I104" s="271">
        <v>54.45</v>
      </c>
      <c r="J104" s="202">
        <v>87</v>
      </c>
      <c r="K104" s="201">
        <v>10</v>
      </c>
      <c r="L104" s="116">
        <v>39.700000000000003</v>
      </c>
      <c r="M104" s="271">
        <v>56.73</v>
      </c>
      <c r="N104" s="202">
        <v>81</v>
      </c>
      <c r="O104" s="201">
        <v>10</v>
      </c>
      <c r="P104" s="116">
        <v>48.4</v>
      </c>
      <c r="Q104" s="271">
        <v>60.3</v>
      </c>
      <c r="R104" s="202">
        <v>80</v>
      </c>
      <c r="S104" s="122">
        <f t="shared" si="2"/>
        <v>331</v>
      </c>
      <c r="T104" s="10"/>
    </row>
    <row r="105" spans="1:20" ht="15" customHeight="1" x14ac:dyDescent="0.25">
      <c r="A105" s="14">
        <v>25</v>
      </c>
      <c r="B105" s="73" t="s">
        <v>135</v>
      </c>
      <c r="C105" s="201">
        <v>4</v>
      </c>
      <c r="D105" s="116">
        <v>47</v>
      </c>
      <c r="E105" s="271">
        <v>63.36</v>
      </c>
      <c r="F105" s="202">
        <v>84</v>
      </c>
      <c r="G105" s="201">
        <v>9</v>
      </c>
      <c r="H105" s="116">
        <v>25.89</v>
      </c>
      <c r="I105" s="271">
        <v>54.45</v>
      </c>
      <c r="J105" s="202">
        <v>94</v>
      </c>
      <c r="K105" s="201">
        <v>1</v>
      </c>
      <c r="L105" s="116">
        <v>14</v>
      </c>
      <c r="M105" s="271">
        <v>56.73</v>
      </c>
      <c r="N105" s="202">
        <v>97</v>
      </c>
      <c r="O105" s="201">
        <v>8</v>
      </c>
      <c r="P105" s="116">
        <v>55</v>
      </c>
      <c r="Q105" s="271">
        <v>60.3</v>
      </c>
      <c r="R105" s="202">
        <v>66</v>
      </c>
      <c r="S105" s="118">
        <f t="shared" si="2"/>
        <v>341</v>
      </c>
      <c r="T105" s="10"/>
    </row>
    <row r="106" spans="1:20" ht="15" customHeight="1" x14ac:dyDescent="0.25">
      <c r="A106" s="14">
        <v>26</v>
      </c>
      <c r="B106" s="73" t="s">
        <v>132</v>
      </c>
      <c r="C106" s="201">
        <v>1</v>
      </c>
      <c r="D106" s="116">
        <v>46</v>
      </c>
      <c r="E106" s="271">
        <v>63.36</v>
      </c>
      <c r="F106" s="202">
        <v>85</v>
      </c>
      <c r="G106" s="201">
        <v>1</v>
      </c>
      <c r="H106" s="116">
        <v>43</v>
      </c>
      <c r="I106" s="271">
        <v>54.45</v>
      </c>
      <c r="J106" s="202">
        <v>76</v>
      </c>
      <c r="K106" s="201">
        <v>9</v>
      </c>
      <c r="L106" s="116">
        <v>47</v>
      </c>
      <c r="M106" s="271">
        <v>56.73</v>
      </c>
      <c r="N106" s="202">
        <v>69</v>
      </c>
      <c r="O106" s="201">
        <v>5</v>
      </c>
      <c r="P106" s="116">
        <v>45.4</v>
      </c>
      <c r="Q106" s="271">
        <v>60.3</v>
      </c>
      <c r="R106" s="202">
        <v>84</v>
      </c>
      <c r="S106" s="122">
        <f t="shared" si="2"/>
        <v>314</v>
      </c>
      <c r="T106" s="10"/>
    </row>
    <row r="107" spans="1:20" ht="15" customHeight="1" x14ac:dyDescent="0.25">
      <c r="A107" s="14">
        <v>27</v>
      </c>
      <c r="B107" s="73" t="s">
        <v>131</v>
      </c>
      <c r="C107" s="201"/>
      <c r="D107" s="116"/>
      <c r="E107" s="271">
        <v>63.36</v>
      </c>
      <c r="F107" s="202">
        <v>96</v>
      </c>
      <c r="G107" s="201">
        <v>8</v>
      </c>
      <c r="H107" s="116">
        <v>45.88</v>
      </c>
      <c r="I107" s="271">
        <v>54.45</v>
      </c>
      <c r="J107" s="202">
        <v>73</v>
      </c>
      <c r="K107" s="201">
        <v>5</v>
      </c>
      <c r="L107" s="116">
        <v>32.200000000000003</v>
      </c>
      <c r="M107" s="271">
        <v>56.73</v>
      </c>
      <c r="N107" s="202">
        <v>90</v>
      </c>
      <c r="O107" s="201">
        <v>4</v>
      </c>
      <c r="P107" s="116">
        <v>53.2</v>
      </c>
      <c r="Q107" s="271">
        <v>60.3</v>
      </c>
      <c r="R107" s="202">
        <v>73</v>
      </c>
      <c r="S107" s="122">
        <f t="shared" si="2"/>
        <v>332</v>
      </c>
      <c r="T107" s="10"/>
    </row>
    <row r="108" spans="1:20" ht="15" customHeight="1" x14ac:dyDescent="0.25">
      <c r="A108" s="14">
        <v>28</v>
      </c>
      <c r="B108" s="73" t="s">
        <v>129</v>
      </c>
      <c r="C108" s="201"/>
      <c r="D108" s="116"/>
      <c r="E108" s="271">
        <v>63.36</v>
      </c>
      <c r="F108" s="202">
        <v>96</v>
      </c>
      <c r="G108" s="201">
        <v>13</v>
      </c>
      <c r="H108" s="116">
        <v>46.23</v>
      </c>
      <c r="I108" s="271">
        <v>54.45</v>
      </c>
      <c r="J108" s="202">
        <v>72</v>
      </c>
      <c r="K108" s="201">
        <v>11</v>
      </c>
      <c r="L108" s="116">
        <v>64.5</v>
      </c>
      <c r="M108" s="271">
        <v>56.73</v>
      </c>
      <c r="N108" s="202">
        <v>24</v>
      </c>
      <c r="O108" s="201">
        <v>11</v>
      </c>
      <c r="P108" s="116">
        <v>62</v>
      </c>
      <c r="Q108" s="271">
        <v>60.3</v>
      </c>
      <c r="R108" s="202">
        <v>41</v>
      </c>
      <c r="S108" s="122">
        <f t="shared" si="2"/>
        <v>233</v>
      </c>
      <c r="T108" s="10"/>
    </row>
    <row r="109" spans="1:20" ht="15" customHeight="1" x14ac:dyDescent="0.25">
      <c r="A109" s="14">
        <v>29</v>
      </c>
      <c r="B109" s="72" t="s">
        <v>158</v>
      </c>
      <c r="C109" s="217"/>
      <c r="D109" s="233"/>
      <c r="E109" s="277">
        <v>63.36</v>
      </c>
      <c r="F109" s="218">
        <v>96</v>
      </c>
      <c r="G109" s="217">
        <v>4</v>
      </c>
      <c r="H109" s="233">
        <v>24.25</v>
      </c>
      <c r="I109" s="277">
        <v>54.45</v>
      </c>
      <c r="J109" s="218">
        <v>96</v>
      </c>
      <c r="K109" s="217"/>
      <c r="L109" s="233"/>
      <c r="M109" s="277">
        <v>56.73</v>
      </c>
      <c r="N109" s="218">
        <v>100</v>
      </c>
      <c r="O109" s="217"/>
      <c r="P109" s="233"/>
      <c r="Q109" s="277">
        <v>60.3</v>
      </c>
      <c r="R109" s="218">
        <v>97</v>
      </c>
      <c r="S109" s="122">
        <f t="shared" si="2"/>
        <v>389</v>
      </c>
      <c r="T109" s="10"/>
    </row>
    <row r="110" spans="1:20" ht="15" customHeight="1" thickBot="1" x14ac:dyDescent="0.3">
      <c r="A110" s="14">
        <v>30</v>
      </c>
      <c r="B110" s="73" t="s">
        <v>10</v>
      </c>
      <c r="C110" s="201"/>
      <c r="D110" s="116"/>
      <c r="E110" s="271">
        <v>63.36</v>
      </c>
      <c r="F110" s="202">
        <v>96</v>
      </c>
      <c r="G110" s="201">
        <v>2</v>
      </c>
      <c r="H110" s="116">
        <v>65.5</v>
      </c>
      <c r="I110" s="271">
        <v>54.45</v>
      </c>
      <c r="J110" s="202">
        <v>11</v>
      </c>
      <c r="K110" s="201">
        <v>7</v>
      </c>
      <c r="L110" s="116">
        <v>46</v>
      </c>
      <c r="M110" s="271">
        <v>56.73</v>
      </c>
      <c r="N110" s="202">
        <v>72</v>
      </c>
      <c r="O110" s="201"/>
      <c r="P110" s="116"/>
      <c r="Q110" s="271">
        <v>60.3</v>
      </c>
      <c r="R110" s="202">
        <v>97</v>
      </c>
      <c r="S110" s="122">
        <f t="shared" si="2"/>
        <v>276</v>
      </c>
      <c r="T110" s="10"/>
    </row>
    <row r="111" spans="1:20" ht="15" customHeight="1" thickBot="1" x14ac:dyDescent="0.3">
      <c r="A111" s="137"/>
      <c r="B111" s="126" t="s">
        <v>96</v>
      </c>
      <c r="C111" s="127">
        <f>SUM(C112:C119)</f>
        <v>104</v>
      </c>
      <c r="D111" s="135">
        <f>AVERAGE(D112:D119)</f>
        <v>68.069845652658159</v>
      </c>
      <c r="E111" s="177">
        <v>63.36</v>
      </c>
      <c r="F111" s="128"/>
      <c r="G111" s="127">
        <f>SUM(G112:G119)</f>
        <v>97</v>
      </c>
      <c r="H111" s="135">
        <f>AVERAGE(H112:H119)</f>
        <v>54.536468635531136</v>
      </c>
      <c r="I111" s="177">
        <v>54.45</v>
      </c>
      <c r="J111" s="128"/>
      <c r="K111" s="127">
        <f>SUM(K112:K119)</f>
        <v>110</v>
      </c>
      <c r="L111" s="135">
        <f>AVERAGE(L112:L119)</f>
        <v>52.541890784653944</v>
      </c>
      <c r="M111" s="177">
        <v>56.73</v>
      </c>
      <c r="N111" s="128"/>
      <c r="O111" s="127">
        <f>SUM(O112:O119)</f>
        <v>80</v>
      </c>
      <c r="P111" s="135">
        <f>AVERAGE(P112:P119)</f>
        <v>66.013653013653013</v>
      </c>
      <c r="Q111" s="177">
        <v>60.3</v>
      </c>
      <c r="R111" s="128"/>
      <c r="S111" s="141"/>
      <c r="T111" s="10"/>
    </row>
    <row r="112" spans="1:20" ht="15" customHeight="1" x14ac:dyDescent="0.25">
      <c r="A112" s="13">
        <v>1</v>
      </c>
      <c r="B112" s="77" t="s">
        <v>41</v>
      </c>
      <c r="C112" s="221">
        <v>1</v>
      </c>
      <c r="D112" s="225">
        <v>82</v>
      </c>
      <c r="E112" s="278">
        <v>63.36</v>
      </c>
      <c r="F112" s="222">
        <v>3</v>
      </c>
      <c r="G112" s="221">
        <v>4</v>
      </c>
      <c r="H112" s="225">
        <v>53.75</v>
      </c>
      <c r="I112" s="278">
        <v>54.45</v>
      </c>
      <c r="J112" s="222">
        <v>48</v>
      </c>
      <c r="K112" s="221">
        <v>6</v>
      </c>
      <c r="L112" s="225">
        <v>49.333333333333336</v>
      </c>
      <c r="M112" s="278">
        <v>56.73</v>
      </c>
      <c r="N112" s="222">
        <v>62</v>
      </c>
      <c r="O112" s="221">
        <v>3</v>
      </c>
      <c r="P112" s="225">
        <v>76</v>
      </c>
      <c r="Q112" s="278">
        <v>60.3</v>
      </c>
      <c r="R112" s="222">
        <v>5</v>
      </c>
      <c r="S112" s="119">
        <f t="shared" ref="S112:S118" si="3">R112+N112+J112+F112</f>
        <v>118</v>
      </c>
      <c r="T112" s="10"/>
    </row>
    <row r="113" spans="1:20" ht="15" customHeight="1" x14ac:dyDescent="0.25">
      <c r="A113" s="14">
        <v>2</v>
      </c>
      <c r="B113" s="73" t="s">
        <v>68</v>
      </c>
      <c r="C113" s="201">
        <v>15</v>
      </c>
      <c r="D113" s="116">
        <v>72.900000000000006</v>
      </c>
      <c r="E113" s="271">
        <v>63.36</v>
      </c>
      <c r="F113" s="202">
        <v>17</v>
      </c>
      <c r="G113" s="201">
        <v>13</v>
      </c>
      <c r="H113" s="116">
        <v>59.846153846153847</v>
      </c>
      <c r="I113" s="271">
        <v>54.45</v>
      </c>
      <c r="J113" s="202">
        <v>23</v>
      </c>
      <c r="K113" s="201">
        <v>15</v>
      </c>
      <c r="L113" s="116">
        <v>48.06666666666667</v>
      </c>
      <c r="M113" s="271">
        <v>56.73</v>
      </c>
      <c r="N113" s="202">
        <v>64</v>
      </c>
      <c r="O113" s="201">
        <v>11</v>
      </c>
      <c r="P113" s="116">
        <v>56.909090909090907</v>
      </c>
      <c r="Q113" s="271">
        <v>60.3</v>
      </c>
      <c r="R113" s="202">
        <v>57</v>
      </c>
      <c r="S113" s="120">
        <f t="shared" si="3"/>
        <v>161</v>
      </c>
      <c r="T113" s="10"/>
    </row>
    <row r="114" spans="1:20" ht="15" customHeight="1" x14ac:dyDescent="0.25">
      <c r="A114" s="14">
        <v>3</v>
      </c>
      <c r="B114" s="73" t="s">
        <v>62</v>
      </c>
      <c r="C114" s="201">
        <v>11</v>
      </c>
      <c r="D114" s="116">
        <v>69</v>
      </c>
      <c r="E114" s="271">
        <v>63.36</v>
      </c>
      <c r="F114" s="202">
        <v>26</v>
      </c>
      <c r="G114" s="201">
        <v>10</v>
      </c>
      <c r="H114" s="116">
        <v>58</v>
      </c>
      <c r="I114" s="271">
        <v>54.45</v>
      </c>
      <c r="J114" s="202">
        <v>31</v>
      </c>
      <c r="K114" s="201">
        <v>14</v>
      </c>
      <c r="L114" s="116">
        <v>65.785714285714292</v>
      </c>
      <c r="M114" s="271">
        <v>56.73</v>
      </c>
      <c r="N114" s="202">
        <v>18</v>
      </c>
      <c r="O114" s="201">
        <v>14</v>
      </c>
      <c r="P114" s="116">
        <v>67.928571428571431</v>
      </c>
      <c r="Q114" s="271">
        <v>60.3</v>
      </c>
      <c r="R114" s="202">
        <v>19</v>
      </c>
      <c r="S114" s="120">
        <f t="shared" si="3"/>
        <v>94</v>
      </c>
      <c r="T114" s="10"/>
    </row>
    <row r="115" spans="1:20" ht="15" customHeight="1" x14ac:dyDescent="0.25">
      <c r="A115" s="14">
        <v>4</v>
      </c>
      <c r="B115" s="70" t="s">
        <v>63</v>
      </c>
      <c r="C115" s="205">
        <v>37</v>
      </c>
      <c r="D115" s="208">
        <v>68.243243243243242</v>
      </c>
      <c r="E115" s="273">
        <v>63.36</v>
      </c>
      <c r="F115" s="206">
        <v>27</v>
      </c>
      <c r="G115" s="205">
        <v>11</v>
      </c>
      <c r="H115" s="208">
        <v>69.3</v>
      </c>
      <c r="I115" s="273">
        <v>54.45</v>
      </c>
      <c r="J115" s="206">
        <v>8</v>
      </c>
      <c r="K115" s="205">
        <v>15</v>
      </c>
      <c r="L115" s="208">
        <v>68.333333333333329</v>
      </c>
      <c r="M115" s="273">
        <v>56.73</v>
      </c>
      <c r="N115" s="206">
        <v>9</v>
      </c>
      <c r="O115" s="205">
        <v>11</v>
      </c>
      <c r="P115" s="208">
        <v>73.181818181818187</v>
      </c>
      <c r="Q115" s="273">
        <v>60.3</v>
      </c>
      <c r="R115" s="206">
        <v>7</v>
      </c>
      <c r="S115" s="120">
        <f t="shared" si="3"/>
        <v>51</v>
      </c>
      <c r="T115" s="10"/>
    </row>
    <row r="116" spans="1:20" ht="15" customHeight="1" x14ac:dyDescent="0.25">
      <c r="A116" s="14">
        <v>5</v>
      </c>
      <c r="B116" s="73" t="s">
        <v>64</v>
      </c>
      <c r="C116" s="201">
        <v>4</v>
      </c>
      <c r="D116" s="116">
        <v>67</v>
      </c>
      <c r="E116" s="271">
        <v>63.36</v>
      </c>
      <c r="F116" s="202">
        <v>30</v>
      </c>
      <c r="G116" s="201">
        <v>6</v>
      </c>
      <c r="H116" s="116">
        <v>49.17</v>
      </c>
      <c r="I116" s="271">
        <v>54.45</v>
      </c>
      <c r="J116" s="202">
        <v>63</v>
      </c>
      <c r="K116" s="201">
        <v>7</v>
      </c>
      <c r="L116" s="116">
        <v>40.285714285714285</v>
      </c>
      <c r="M116" s="271">
        <v>56.73</v>
      </c>
      <c r="N116" s="202">
        <v>80</v>
      </c>
      <c r="O116" s="201">
        <v>13</v>
      </c>
      <c r="P116" s="116">
        <v>67.307692307692307</v>
      </c>
      <c r="Q116" s="271">
        <v>60.3</v>
      </c>
      <c r="R116" s="202">
        <v>21</v>
      </c>
      <c r="S116" s="120">
        <f t="shared" si="3"/>
        <v>194</v>
      </c>
      <c r="T116" s="10"/>
    </row>
    <row r="117" spans="1:20" ht="15" customHeight="1" x14ac:dyDescent="0.25">
      <c r="A117" s="14">
        <v>6</v>
      </c>
      <c r="B117" s="73" t="s">
        <v>115</v>
      </c>
      <c r="C117" s="201">
        <v>13</v>
      </c>
      <c r="D117" s="116">
        <v>66.692307692307693</v>
      </c>
      <c r="E117" s="271">
        <v>63.36</v>
      </c>
      <c r="F117" s="202">
        <v>31</v>
      </c>
      <c r="G117" s="201">
        <v>16</v>
      </c>
      <c r="H117" s="116">
        <v>54.8</v>
      </c>
      <c r="I117" s="271">
        <v>54.45</v>
      </c>
      <c r="J117" s="202">
        <v>44</v>
      </c>
      <c r="K117" s="201">
        <v>19</v>
      </c>
      <c r="L117" s="116">
        <v>36.684210526315788</v>
      </c>
      <c r="M117" s="271">
        <v>56.73</v>
      </c>
      <c r="N117" s="202">
        <v>85</v>
      </c>
      <c r="O117" s="201">
        <v>13</v>
      </c>
      <c r="P117" s="116">
        <v>63.615384615384613</v>
      </c>
      <c r="Q117" s="271">
        <v>60.3</v>
      </c>
      <c r="R117" s="202">
        <v>36</v>
      </c>
      <c r="S117" s="120">
        <f t="shared" si="3"/>
        <v>196</v>
      </c>
      <c r="T117" s="10"/>
    </row>
    <row r="118" spans="1:20" ht="15" customHeight="1" x14ac:dyDescent="0.25">
      <c r="A118" s="14">
        <v>7</v>
      </c>
      <c r="B118" s="73" t="s">
        <v>187</v>
      </c>
      <c r="C118" s="201">
        <v>16</v>
      </c>
      <c r="D118" s="116">
        <v>61.4375</v>
      </c>
      <c r="E118" s="271">
        <v>63.36</v>
      </c>
      <c r="F118" s="202">
        <v>52</v>
      </c>
      <c r="G118" s="201">
        <v>21</v>
      </c>
      <c r="H118" s="116">
        <v>60.238095238095241</v>
      </c>
      <c r="I118" s="271">
        <v>54.45</v>
      </c>
      <c r="J118" s="202">
        <v>22</v>
      </c>
      <c r="K118" s="201">
        <v>26</v>
      </c>
      <c r="L118" s="116">
        <v>60.846153846153847</v>
      </c>
      <c r="M118" s="271">
        <v>56.73</v>
      </c>
      <c r="N118" s="202">
        <v>33</v>
      </c>
      <c r="O118" s="201">
        <v>12</v>
      </c>
      <c r="P118" s="116">
        <v>64.5</v>
      </c>
      <c r="Q118" s="271">
        <v>60.3</v>
      </c>
      <c r="R118" s="202">
        <v>31</v>
      </c>
      <c r="S118" s="120">
        <f t="shared" si="3"/>
        <v>138</v>
      </c>
      <c r="T118" s="10"/>
    </row>
    <row r="119" spans="1:20" ht="15" customHeight="1" thickBot="1" x14ac:dyDescent="0.3">
      <c r="A119" s="15">
        <v>8</v>
      </c>
      <c r="B119" s="104" t="s">
        <v>143</v>
      </c>
      <c r="C119" s="223">
        <v>7</v>
      </c>
      <c r="D119" s="226">
        <v>57.285714285714285</v>
      </c>
      <c r="E119" s="279">
        <v>63.36</v>
      </c>
      <c r="F119" s="224">
        <v>64</v>
      </c>
      <c r="G119" s="223">
        <v>16</v>
      </c>
      <c r="H119" s="226">
        <v>31.1875</v>
      </c>
      <c r="I119" s="279">
        <v>54.45</v>
      </c>
      <c r="J119" s="224">
        <v>90</v>
      </c>
      <c r="K119" s="223">
        <v>8</v>
      </c>
      <c r="L119" s="226">
        <v>51</v>
      </c>
      <c r="M119" s="279">
        <v>56.73</v>
      </c>
      <c r="N119" s="224">
        <v>57</v>
      </c>
      <c r="O119" s="223">
        <v>3</v>
      </c>
      <c r="P119" s="226">
        <v>58.666666666666664</v>
      </c>
      <c r="Q119" s="279">
        <v>60.3</v>
      </c>
      <c r="R119" s="224">
        <v>53</v>
      </c>
      <c r="S119" s="300">
        <f>R119+N119+J119+F119</f>
        <v>264</v>
      </c>
      <c r="T119" s="10"/>
    </row>
    <row r="120" spans="1:20" ht="15" customHeight="1" x14ac:dyDescent="0.25">
      <c r="A120" s="111" t="s">
        <v>111</v>
      </c>
      <c r="B120" s="20"/>
      <c r="C120" s="20"/>
      <c r="D120" s="142">
        <f>AVERAGE(D6:D13,D15:D26,D28:D44,D46:D64,D66:D79,D81:D110,D112:D119)</f>
        <v>61.078601037416838</v>
      </c>
      <c r="E120" s="20"/>
      <c r="F120" s="20"/>
      <c r="G120" s="20"/>
      <c r="H120" s="142">
        <f>AVERAGE(H6:H13,H15:H26,H28:H44,H46:H64,H66:H79,H81:H110,H112:H119)</f>
        <v>51.918398002341306</v>
      </c>
      <c r="I120" s="20"/>
      <c r="J120" s="20"/>
      <c r="K120" s="20"/>
      <c r="L120" s="142">
        <f>AVERAGE(L6:L13,L15:L26,L28:L44,L46:L64,L66:L79,L81:L110,L112:L119)</f>
        <v>52.320319021754436</v>
      </c>
      <c r="M120" s="20"/>
      <c r="N120" s="20"/>
      <c r="O120" s="20"/>
      <c r="P120" s="142">
        <f>AVERAGE(P6:P13,P15:P26,P28:P44,P46:P64,P66:P79,P81:P110,P112:P119)</f>
        <v>58.860409245226315</v>
      </c>
      <c r="Q120" s="20"/>
      <c r="R120" s="20"/>
      <c r="S120" s="19"/>
    </row>
    <row r="121" spans="1:20" x14ac:dyDescent="0.25">
      <c r="A121" s="474" t="s">
        <v>112</v>
      </c>
      <c r="D121" s="475">
        <v>63.36</v>
      </c>
      <c r="H121" s="270">
        <v>54.45</v>
      </c>
      <c r="L121" s="270">
        <v>56.73</v>
      </c>
      <c r="P121" s="270">
        <v>60.3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1">
    <cfRule type="cellIs" dxfId="77" priority="3462" operator="equal">
      <formula>$P$120</formula>
    </cfRule>
    <cfRule type="containsBlanks" dxfId="76" priority="3463">
      <formula>LEN(TRIM(P4))=0</formula>
    </cfRule>
    <cfRule type="cellIs" dxfId="75" priority="3464" operator="lessThan">
      <formula>50</formula>
    </cfRule>
    <cfRule type="cellIs" dxfId="74" priority="3465" operator="between">
      <formula>$P$120</formula>
      <formula>50</formula>
    </cfRule>
    <cfRule type="cellIs" dxfId="73" priority="3466" operator="between">
      <formula>74.99</formula>
      <formula>$P$120</formula>
    </cfRule>
    <cfRule type="cellIs" dxfId="72" priority="3467" operator="greaterThanOrEqual">
      <formula>75</formula>
    </cfRule>
  </conditionalFormatting>
  <conditionalFormatting sqref="H4:H121">
    <cfRule type="cellIs" dxfId="71" priority="3474" operator="equal">
      <formula>$H$120</formula>
    </cfRule>
    <cfRule type="containsBlanks" dxfId="70" priority="3475">
      <formula>LEN(TRIM(H4))=0</formula>
    </cfRule>
    <cfRule type="cellIs" dxfId="69" priority="3476" operator="lessThan">
      <formula>50</formula>
    </cfRule>
    <cfRule type="cellIs" dxfId="68" priority="3477" operator="between">
      <formula>$H$120</formula>
      <formula>50</formula>
    </cfRule>
    <cfRule type="cellIs" dxfId="67" priority="3478" operator="between">
      <formula>74.99</formula>
      <formula>$H$120</formula>
    </cfRule>
    <cfRule type="cellIs" dxfId="66" priority="3479" operator="greaterThanOrEqual">
      <formula>75</formula>
    </cfRule>
  </conditionalFormatting>
  <conditionalFormatting sqref="L4:L121">
    <cfRule type="cellIs" dxfId="65" priority="3486" operator="equal">
      <formula>$L$120</formula>
    </cfRule>
    <cfRule type="containsBlanks" dxfId="64" priority="3487">
      <formula>LEN(TRIM(L4))=0</formula>
    </cfRule>
    <cfRule type="cellIs" dxfId="63" priority="3488" operator="lessThan">
      <formula>50</formula>
    </cfRule>
    <cfRule type="cellIs" dxfId="62" priority="3489" operator="between">
      <formula>$L$120</formula>
      <formula>50</formula>
    </cfRule>
    <cfRule type="cellIs" dxfId="61" priority="3490" operator="between">
      <formula>74.99</formula>
      <formula>$L$120</formula>
    </cfRule>
    <cfRule type="cellIs" dxfId="60" priority="3491" operator="greaterThanOrEqual">
      <formula>75</formula>
    </cfRule>
  </conditionalFormatting>
  <conditionalFormatting sqref="D4:D121">
    <cfRule type="cellIs" dxfId="59" priority="3498" operator="equal">
      <formula>$D$120</formula>
    </cfRule>
    <cfRule type="containsBlanks" dxfId="58" priority="3499">
      <formula>LEN(TRIM(D4))=0</formula>
    </cfRule>
    <cfRule type="cellIs" dxfId="57" priority="3500" operator="lessThan">
      <formula>50</formula>
    </cfRule>
    <cfRule type="cellIs" dxfId="56" priority="3501" operator="between">
      <formula>$D$120</formula>
      <formula>50</formula>
    </cfRule>
    <cfRule type="cellIs" dxfId="55" priority="3502" operator="between">
      <formula>74.99</formula>
      <formula>$D$120</formula>
    </cfRule>
    <cfRule type="cellIs" dxfId="54" priority="3503" operator="greaterThanOrEqual">
      <formula>75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zoomScale="90" zoomScaleNormal="90" workbookViewId="0">
      <pane xSplit="5" ySplit="5" topLeftCell="K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5.7109375" customWidth="1"/>
    <col min="2" max="2" width="18.7109375" customWidth="1"/>
    <col min="3" max="3" width="31.5703125" customWidth="1"/>
    <col min="4" max="5" width="7.7109375" customWidth="1"/>
    <col min="6" max="6" width="18.7109375" customWidth="1"/>
    <col min="7" max="7" width="31.7109375" customWidth="1"/>
    <col min="8" max="9" width="7.7109375" customWidth="1"/>
    <col min="10" max="10" width="18.7109375" customWidth="1"/>
    <col min="11" max="11" width="31.7109375" customWidth="1"/>
    <col min="12" max="13" width="7.7109375" customWidth="1"/>
    <col min="14" max="14" width="18.7109375" customWidth="1"/>
    <col min="15" max="15" width="31.7109375" customWidth="1"/>
    <col min="16" max="18" width="7.7109375" customWidth="1"/>
  </cols>
  <sheetData>
    <row r="1" spans="1:20" x14ac:dyDescent="0.25">
      <c r="S1" s="22"/>
      <c r="T1" s="6" t="s">
        <v>77</v>
      </c>
    </row>
    <row r="2" spans="1:20" ht="15.75" x14ac:dyDescent="0.25">
      <c r="G2" s="303" t="s">
        <v>83</v>
      </c>
      <c r="O2" s="286"/>
      <c r="P2" s="236"/>
      <c r="Q2" s="236"/>
      <c r="S2" s="23"/>
      <c r="T2" s="6" t="s">
        <v>78</v>
      </c>
    </row>
    <row r="3" spans="1:20" ht="15.75" thickBot="1" x14ac:dyDescent="0.3">
      <c r="S3" s="304"/>
      <c r="T3" s="6" t="s">
        <v>79</v>
      </c>
    </row>
    <row r="4" spans="1:20" s="4" customFormat="1" ht="16.5" customHeight="1" thickBot="1" x14ac:dyDescent="0.3">
      <c r="A4" s="501" t="s">
        <v>40</v>
      </c>
      <c r="B4" s="503">
        <v>2024</v>
      </c>
      <c r="C4" s="504"/>
      <c r="D4" s="504"/>
      <c r="E4" s="505"/>
      <c r="F4" s="503">
        <v>2023</v>
      </c>
      <c r="G4" s="504"/>
      <c r="H4" s="504"/>
      <c r="I4" s="505"/>
      <c r="J4" s="503">
        <v>2022</v>
      </c>
      <c r="K4" s="504"/>
      <c r="L4" s="504"/>
      <c r="M4" s="505"/>
      <c r="N4" s="503">
        <v>2021</v>
      </c>
      <c r="O4" s="504"/>
      <c r="P4" s="504"/>
      <c r="Q4" s="505"/>
      <c r="S4" s="7"/>
      <c r="T4" s="6" t="s">
        <v>80</v>
      </c>
    </row>
    <row r="5" spans="1:20" ht="42" customHeight="1" thickBot="1" x14ac:dyDescent="0.3">
      <c r="A5" s="502"/>
      <c r="B5" s="354" t="s">
        <v>39</v>
      </c>
      <c r="C5" s="108" t="s">
        <v>89</v>
      </c>
      <c r="D5" s="109" t="s">
        <v>92</v>
      </c>
      <c r="E5" s="63" t="s">
        <v>113</v>
      </c>
      <c r="F5" s="302" t="s">
        <v>39</v>
      </c>
      <c r="G5" s="108" t="s">
        <v>89</v>
      </c>
      <c r="H5" s="109" t="s">
        <v>92</v>
      </c>
      <c r="I5" s="63" t="s">
        <v>113</v>
      </c>
      <c r="J5" s="302" t="s">
        <v>39</v>
      </c>
      <c r="K5" s="108" t="s">
        <v>89</v>
      </c>
      <c r="L5" s="109" t="s">
        <v>92</v>
      </c>
      <c r="M5" s="63" t="s">
        <v>113</v>
      </c>
      <c r="N5" s="189" t="s">
        <v>39</v>
      </c>
      <c r="O5" s="108" t="s">
        <v>89</v>
      </c>
      <c r="P5" s="109" t="s">
        <v>92</v>
      </c>
      <c r="Q5" s="63" t="s">
        <v>113</v>
      </c>
    </row>
    <row r="6" spans="1:20" ht="15" customHeight="1" x14ac:dyDescent="0.25">
      <c r="A6" s="16">
        <v>1</v>
      </c>
      <c r="B6" s="66" t="s">
        <v>1</v>
      </c>
      <c r="C6" s="66" t="s">
        <v>136</v>
      </c>
      <c r="D6" s="238">
        <v>63.36</v>
      </c>
      <c r="E6" s="191">
        <v>88</v>
      </c>
      <c r="F6" s="66" t="s">
        <v>12</v>
      </c>
      <c r="G6" s="66" t="s">
        <v>118</v>
      </c>
      <c r="H6" s="238">
        <v>54.45</v>
      </c>
      <c r="I6" s="191">
        <v>85</v>
      </c>
      <c r="J6" s="66" t="s">
        <v>37</v>
      </c>
      <c r="K6" s="66" t="s">
        <v>48</v>
      </c>
      <c r="L6" s="238">
        <v>56.73</v>
      </c>
      <c r="M6" s="191">
        <v>78.25</v>
      </c>
      <c r="N6" s="66" t="s">
        <v>37</v>
      </c>
      <c r="O6" s="66" t="s">
        <v>122</v>
      </c>
      <c r="P6" s="238">
        <v>60.3</v>
      </c>
      <c r="Q6" s="191">
        <v>86.5</v>
      </c>
    </row>
    <row r="7" spans="1:20" ht="15" customHeight="1" x14ac:dyDescent="0.25">
      <c r="A7" s="17">
        <v>2</v>
      </c>
      <c r="B7" s="67" t="s">
        <v>15</v>
      </c>
      <c r="C7" s="67" t="s">
        <v>16</v>
      </c>
      <c r="D7" s="239">
        <v>63.36</v>
      </c>
      <c r="E7" s="192">
        <v>86</v>
      </c>
      <c r="F7" s="67" t="s">
        <v>37</v>
      </c>
      <c r="G7" s="67" t="s">
        <v>122</v>
      </c>
      <c r="H7" s="239">
        <v>54.45</v>
      </c>
      <c r="I7" s="192">
        <v>75</v>
      </c>
      <c r="J7" s="67" t="s">
        <v>15</v>
      </c>
      <c r="K7" s="67" t="s">
        <v>17</v>
      </c>
      <c r="L7" s="239">
        <v>56.73</v>
      </c>
      <c r="M7" s="192">
        <v>73.599999999999994</v>
      </c>
      <c r="N7" s="67" t="s">
        <v>31</v>
      </c>
      <c r="O7" s="67" t="s">
        <v>34</v>
      </c>
      <c r="P7" s="239">
        <v>60.3</v>
      </c>
      <c r="Q7" s="192">
        <v>78.099999999999994</v>
      </c>
    </row>
    <row r="8" spans="1:20" ht="15" customHeight="1" x14ac:dyDescent="0.25">
      <c r="A8" s="17">
        <v>3</v>
      </c>
      <c r="B8" s="67" t="s">
        <v>0</v>
      </c>
      <c r="C8" s="67" t="s">
        <v>41</v>
      </c>
      <c r="D8" s="239">
        <v>63.36</v>
      </c>
      <c r="E8" s="192">
        <v>82</v>
      </c>
      <c r="F8" s="67" t="s">
        <v>31</v>
      </c>
      <c r="G8" s="67" t="s">
        <v>35</v>
      </c>
      <c r="H8" s="239">
        <v>54.45</v>
      </c>
      <c r="I8" s="192">
        <v>74.5</v>
      </c>
      <c r="J8" s="67" t="s">
        <v>1</v>
      </c>
      <c r="K8" s="67" t="s">
        <v>74</v>
      </c>
      <c r="L8" s="239">
        <v>56.73</v>
      </c>
      <c r="M8" s="192">
        <v>73.3</v>
      </c>
      <c r="N8" s="67" t="s">
        <v>1</v>
      </c>
      <c r="O8" s="67" t="s">
        <v>166</v>
      </c>
      <c r="P8" s="239">
        <v>60.3</v>
      </c>
      <c r="Q8" s="192">
        <v>78</v>
      </c>
    </row>
    <row r="9" spans="1:20" ht="15" customHeight="1" x14ac:dyDescent="0.25">
      <c r="A9" s="17">
        <v>4</v>
      </c>
      <c r="B9" s="67" t="s">
        <v>1</v>
      </c>
      <c r="C9" s="67" t="s">
        <v>134</v>
      </c>
      <c r="D9" s="239">
        <v>63.36</v>
      </c>
      <c r="E9" s="192">
        <v>81</v>
      </c>
      <c r="F9" s="67" t="s">
        <v>15</v>
      </c>
      <c r="G9" s="67" t="s">
        <v>119</v>
      </c>
      <c r="H9" s="239">
        <v>54.45</v>
      </c>
      <c r="I9" s="192">
        <v>71</v>
      </c>
      <c r="J9" s="67" t="s">
        <v>31</v>
      </c>
      <c r="K9" s="67" t="s">
        <v>34</v>
      </c>
      <c r="L9" s="239">
        <v>56.73</v>
      </c>
      <c r="M9" s="192">
        <v>73</v>
      </c>
      <c r="N9" s="67" t="s">
        <v>37</v>
      </c>
      <c r="O9" s="67" t="s">
        <v>48</v>
      </c>
      <c r="P9" s="239">
        <v>60.3</v>
      </c>
      <c r="Q9" s="192">
        <v>76.878048780487802</v>
      </c>
    </row>
    <row r="10" spans="1:20" ht="15" customHeight="1" x14ac:dyDescent="0.25">
      <c r="A10" s="17">
        <v>5</v>
      </c>
      <c r="B10" s="67" t="s">
        <v>12</v>
      </c>
      <c r="C10" s="67" t="s">
        <v>76</v>
      </c>
      <c r="D10" s="239">
        <v>63.36</v>
      </c>
      <c r="E10" s="192">
        <v>79</v>
      </c>
      <c r="F10" s="67" t="s">
        <v>37</v>
      </c>
      <c r="G10" s="67" t="s">
        <v>48</v>
      </c>
      <c r="H10" s="239">
        <v>54.45</v>
      </c>
      <c r="I10" s="192">
        <v>70.5</v>
      </c>
      <c r="J10" s="67" t="s">
        <v>31</v>
      </c>
      <c r="K10" s="67" t="s">
        <v>36</v>
      </c>
      <c r="L10" s="239">
        <v>56.73</v>
      </c>
      <c r="M10" s="192">
        <v>71.3</v>
      </c>
      <c r="N10" s="67" t="s">
        <v>0</v>
      </c>
      <c r="O10" s="67" t="s">
        <v>41</v>
      </c>
      <c r="P10" s="239">
        <v>60.3</v>
      </c>
      <c r="Q10" s="192">
        <v>76</v>
      </c>
    </row>
    <row r="11" spans="1:20" ht="15" customHeight="1" x14ac:dyDescent="0.25">
      <c r="A11" s="17">
        <v>6</v>
      </c>
      <c r="B11" s="67" t="s">
        <v>15</v>
      </c>
      <c r="C11" s="67" t="s">
        <v>176</v>
      </c>
      <c r="D11" s="239">
        <v>63.36</v>
      </c>
      <c r="E11" s="192">
        <v>78</v>
      </c>
      <c r="F11" s="67" t="s">
        <v>1</v>
      </c>
      <c r="G11" s="67" t="s">
        <v>74</v>
      </c>
      <c r="H11" s="239">
        <v>54.45</v>
      </c>
      <c r="I11" s="192">
        <v>70.2</v>
      </c>
      <c r="J11" s="67" t="s">
        <v>1</v>
      </c>
      <c r="K11" s="67" t="s">
        <v>136</v>
      </c>
      <c r="L11" s="239">
        <v>56.73</v>
      </c>
      <c r="M11" s="192">
        <v>70.400000000000006</v>
      </c>
      <c r="N11" s="67" t="s">
        <v>12</v>
      </c>
      <c r="O11" s="67" t="s">
        <v>61</v>
      </c>
      <c r="P11" s="239">
        <v>60.3</v>
      </c>
      <c r="Q11" s="192">
        <v>75</v>
      </c>
    </row>
    <row r="12" spans="1:20" ht="15" customHeight="1" x14ac:dyDescent="0.25">
      <c r="A12" s="17">
        <v>7</v>
      </c>
      <c r="B12" s="67" t="s">
        <v>15</v>
      </c>
      <c r="C12" s="67" t="s">
        <v>124</v>
      </c>
      <c r="D12" s="239">
        <v>63.36</v>
      </c>
      <c r="E12" s="192">
        <v>77</v>
      </c>
      <c r="F12" s="67" t="s">
        <v>15</v>
      </c>
      <c r="G12" s="67" t="s">
        <v>55</v>
      </c>
      <c r="H12" s="239">
        <v>54.45</v>
      </c>
      <c r="I12" s="192">
        <v>69.900000000000006</v>
      </c>
      <c r="J12" s="67" t="s">
        <v>12</v>
      </c>
      <c r="K12" s="67" t="s">
        <v>58</v>
      </c>
      <c r="L12" s="239">
        <v>56.73</v>
      </c>
      <c r="M12" s="192">
        <v>69</v>
      </c>
      <c r="N12" s="67" t="s">
        <v>0</v>
      </c>
      <c r="O12" s="67" t="s">
        <v>63</v>
      </c>
      <c r="P12" s="239">
        <v>60.3</v>
      </c>
      <c r="Q12" s="192">
        <v>73.181818181818187</v>
      </c>
    </row>
    <row r="13" spans="1:20" ht="15" customHeight="1" x14ac:dyDescent="0.25">
      <c r="A13" s="17">
        <v>8</v>
      </c>
      <c r="B13" s="67" t="s">
        <v>37</v>
      </c>
      <c r="C13" s="67" t="s">
        <v>51</v>
      </c>
      <c r="D13" s="239">
        <v>63.36</v>
      </c>
      <c r="E13" s="192">
        <v>76</v>
      </c>
      <c r="F13" s="67" t="s">
        <v>0</v>
      </c>
      <c r="G13" s="67" t="s">
        <v>63</v>
      </c>
      <c r="H13" s="239">
        <v>54.45</v>
      </c>
      <c r="I13" s="192">
        <v>69.3</v>
      </c>
      <c r="J13" s="67" t="s">
        <v>12</v>
      </c>
      <c r="K13" s="67" t="s">
        <v>73</v>
      </c>
      <c r="L13" s="239">
        <v>56.73</v>
      </c>
      <c r="M13" s="192">
        <v>69</v>
      </c>
      <c r="N13" s="67" t="s">
        <v>1</v>
      </c>
      <c r="O13" s="67" t="s">
        <v>6</v>
      </c>
      <c r="P13" s="239">
        <v>60.3</v>
      </c>
      <c r="Q13" s="192">
        <v>73</v>
      </c>
    </row>
    <row r="14" spans="1:20" ht="15" customHeight="1" x14ac:dyDescent="0.25">
      <c r="A14" s="17">
        <v>9</v>
      </c>
      <c r="B14" s="67" t="s">
        <v>15</v>
      </c>
      <c r="C14" s="67" t="s">
        <v>177</v>
      </c>
      <c r="D14" s="239">
        <v>63.36</v>
      </c>
      <c r="E14" s="192">
        <v>75.7</v>
      </c>
      <c r="F14" s="67" t="s">
        <v>37</v>
      </c>
      <c r="G14" s="67" t="s">
        <v>49</v>
      </c>
      <c r="H14" s="239">
        <v>54.45</v>
      </c>
      <c r="I14" s="192">
        <v>67.599999999999994</v>
      </c>
      <c r="J14" s="67" t="s">
        <v>0</v>
      </c>
      <c r="K14" s="67" t="s">
        <v>63</v>
      </c>
      <c r="L14" s="239">
        <v>56.73</v>
      </c>
      <c r="M14" s="192">
        <v>68.333333333333329</v>
      </c>
      <c r="N14" s="67" t="s">
        <v>15</v>
      </c>
      <c r="O14" s="67" t="s">
        <v>119</v>
      </c>
      <c r="P14" s="239">
        <v>60.3</v>
      </c>
      <c r="Q14" s="192">
        <v>73</v>
      </c>
    </row>
    <row r="15" spans="1:20" ht="15" customHeight="1" thickBot="1" x14ac:dyDescent="0.3">
      <c r="A15" s="37">
        <v>10</v>
      </c>
      <c r="B15" s="68" t="s">
        <v>15</v>
      </c>
      <c r="C15" s="68" t="s">
        <v>14</v>
      </c>
      <c r="D15" s="240">
        <v>63.36</v>
      </c>
      <c r="E15" s="194">
        <v>75.5</v>
      </c>
      <c r="F15" s="68" t="s">
        <v>22</v>
      </c>
      <c r="G15" s="68" t="s">
        <v>148</v>
      </c>
      <c r="H15" s="240">
        <v>54.45</v>
      </c>
      <c r="I15" s="194">
        <v>67</v>
      </c>
      <c r="J15" s="68" t="s">
        <v>15</v>
      </c>
      <c r="K15" s="68" t="s">
        <v>56</v>
      </c>
      <c r="L15" s="240">
        <v>56.73</v>
      </c>
      <c r="M15" s="194">
        <v>68.2</v>
      </c>
      <c r="N15" s="68" t="s">
        <v>12</v>
      </c>
      <c r="O15" s="68" t="s">
        <v>76</v>
      </c>
      <c r="P15" s="240">
        <v>60.3</v>
      </c>
      <c r="Q15" s="194">
        <v>72</v>
      </c>
    </row>
    <row r="16" spans="1:20" ht="15" customHeight="1" x14ac:dyDescent="0.25">
      <c r="A16" s="16">
        <v>11</v>
      </c>
      <c r="B16" s="66" t="s">
        <v>22</v>
      </c>
      <c r="C16" s="66" t="s">
        <v>149</v>
      </c>
      <c r="D16" s="238">
        <v>63.36</v>
      </c>
      <c r="E16" s="191">
        <v>75</v>
      </c>
      <c r="F16" s="66" t="s">
        <v>1</v>
      </c>
      <c r="G16" s="66" t="s">
        <v>10</v>
      </c>
      <c r="H16" s="238">
        <v>54.45</v>
      </c>
      <c r="I16" s="191">
        <v>65.5</v>
      </c>
      <c r="J16" s="66" t="s">
        <v>15</v>
      </c>
      <c r="K16" s="66" t="s">
        <v>119</v>
      </c>
      <c r="L16" s="238">
        <v>56.73</v>
      </c>
      <c r="M16" s="191">
        <v>68</v>
      </c>
      <c r="N16" s="66" t="s">
        <v>12</v>
      </c>
      <c r="O16" s="66" t="s">
        <v>118</v>
      </c>
      <c r="P16" s="238">
        <v>60.3</v>
      </c>
      <c r="Q16" s="191">
        <v>71</v>
      </c>
    </row>
    <row r="17" spans="1:17" ht="15" customHeight="1" x14ac:dyDescent="0.25">
      <c r="A17" s="17">
        <v>12</v>
      </c>
      <c r="B17" s="67" t="s">
        <v>12</v>
      </c>
      <c r="C17" s="67" t="s">
        <v>13</v>
      </c>
      <c r="D17" s="239">
        <v>63.36</v>
      </c>
      <c r="E17" s="192">
        <v>75</v>
      </c>
      <c r="F17" s="67" t="s">
        <v>15</v>
      </c>
      <c r="G17" s="67" t="s">
        <v>124</v>
      </c>
      <c r="H17" s="239">
        <v>54.45</v>
      </c>
      <c r="I17" s="192">
        <v>65</v>
      </c>
      <c r="J17" s="67" t="s">
        <v>1</v>
      </c>
      <c r="K17" s="67" t="s">
        <v>107</v>
      </c>
      <c r="L17" s="239">
        <v>56.73</v>
      </c>
      <c r="M17" s="192">
        <v>68</v>
      </c>
      <c r="N17" s="67" t="s">
        <v>15</v>
      </c>
      <c r="O17" s="67" t="s">
        <v>124</v>
      </c>
      <c r="P17" s="239">
        <v>60.3</v>
      </c>
      <c r="Q17" s="192">
        <v>71</v>
      </c>
    </row>
    <row r="18" spans="1:17" ht="15" customHeight="1" x14ac:dyDescent="0.25">
      <c r="A18" s="17">
        <v>13</v>
      </c>
      <c r="B18" s="67" t="s">
        <v>31</v>
      </c>
      <c r="C18" s="67" t="s">
        <v>35</v>
      </c>
      <c r="D18" s="239">
        <v>63.36</v>
      </c>
      <c r="E18" s="192">
        <v>74.3</v>
      </c>
      <c r="F18" s="67" t="s">
        <v>1</v>
      </c>
      <c r="G18" s="67" t="s">
        <v>161</v>
      </c>
      <c r="H18" s="239">
        <v>54.45</v>
      </c>
      <c r="I18" s="192">
        <v>64.5</v>
      </c>
      <c r="J18" s="67" t="s">
        <v>12</v>
      </c>
      <c r="K18" s="67" t="s">
        <v>140</v>
      </c>
      <c r="L18" s="239">
        <v>56.73</v>
      </c>
      <c r="M18" s="192">
        <v>67.3</v>
      </c>
      <c r="N18" s="67" t="s">
        <v>15</v>
      </c>
      <c r="O18" s="67" t="s">
        <v>56</v>
      </c>
      <c r="P18" s="239">
        <v>60.3</v>
      </c>
      <c r="Q18" s="192">
        <v>70.95</v>
      </c>
    </row>
    <row r="19" spans="1:17" ht="15" customHeight="1" x14ac:dyDescent="0.25">
      <c r="A19" s="17">
        <v>14</v>
      </c>
      <c r="B19" s="67" t="s">
        <v>22</v>
      </c>
      <c r="C19" s="67" t="s">
        <v>148</v>
      </c>
      <c r="D19" s="239">
        <v>63.36</v>
      </c>
      <c r="E19" s="192">
        <v>74.2</v>
      </c>
      <c r="F19" s="67" t="s">
        <v>15</v>
      </c>
      <c r="G19" s="67" t="s">
        <v>70</v>
      </c>
      <c r="H19" s="239">
        <v>54.45</v>
      </c>
      <c r="I19" s="192">
        <v>64</v>
      </c>
      <c r="J19" s="67" t="s">
        <v>22</v>
      </c>
      <c r="K19" s="67" t="s">
        <v>52</v>
      </c>
      <c r="L19" s="239">
        <v>56.73</v>
      </c>
      <c r="M19" s="192">
        <v>67.2</v>
      </c>
      <c r="N19" s="67" t="s">
        <v>1</v>
      </c>
      <c r="O19" s="67" t="s">
        <v>126</v>
      </c>
      <c r="P19" s="239">
        <v>60.3</v>
      </c>
      <c r="Q19" s="192">
        <v>70</v>
      </c>
    </row>
    <row r="20" spans="1:17" ht="15" customHeight="1" x14ac:dyDescent="0.25">
      <c r="A20" s="17">
        <v>15</v>
      </c>
      <c r="B20" s="67" t="s">
        <v>37</v>
      </c>
      <c r="C20" s="67" t="s">
        <v>121</v>
      </c>
      <c r="D20" s="239">
        <v>63.36</v>
      </c>
      <c r="E20" s="192">
        <v>74</v>
      </c>
      <c r="F20" s="67" t="s">
        <v>12</v>
      </c>
      <c r="G20" s="67" t="s">
        <v>13</v>
      </c>
      <c r="H20" s="239">
        <v>54.45</v>
      </c>
      <c r="I20" s="192">
        <v>63.4</v>
      </c>
      <c r="J20" s="67" t="s">
        <v>31</v>
      </c>
      <c r="K20" s="67" t="s">
        <v>35</v>
      </c>
      <c r="L20" s="239">
        <v>56.73</v>
      </c>
      <c r="M20" s="192">
        <v>66.599999999999994</v>
      </c>
      <c r="N20" s="67" t="s">
        <v>15</v>
      </c>
      <c r="O20" s="67" t="s">
        <v>93</v>
      </c>
      <c r="P20" s="239">
        <v>60.3</v>
      </c>
      <c r="Q20" s="192">
        <v>69</v>
      </c>
    </row>
    <row r="21" spans="1:17" ht="15" customHeight="1" x14ac:dyDescent="0.25">
      <c r="A21" s="17">
        <v>16</v>
      </c>
      <c r="B21" s="67" t="s">
        <v>1</v>
      </c>
      <c r="C21" s="67" t="s">
        <v>126</v>
      </c>
      <c r="D21" s="239">
        <v>63.36</v>
      </c>
      <c r="E21" s="192">
        <v>73.3</v>
      </c>
      <c r="F21" s="67" t="s">
        <v>31</v>
      </c>
      <c r="G21" s="67" t="s">
        <v>34</v>
      </c>
      <c r="H21" s="239">
        <v>54.45</v>
      </c>
      <c r="I21" s="192">
        <v>63.3</v>
      </c>
      <c r="J21" s="67" t="s">
        <v>1</v>
      </c>
      <c r="K21" s="67" t="s">
        <v>130</v>
      </c>
      <c r="L21" s="239">
        <v>56.73</v>
      </c>
      <c r="M21" s="192">
        <v>66.599999999999994</v>
      </c>
      <c r="N21" s="67" t="s">
        <v>1</v>
      </c>
      <c r="O21" s="67" t="s">
        <v>74</v>
      </c>
      <c r="P21" s="239">
        <v>60.3</v>
      </c>
      <c r="Q21" s="192">
        <v>69</v>
      </c>
    </row>
    <row r="22" spans="1:17" ht="15" customHeight="1" x14ac:dyDescent="0.25">
      <c r="A22" s="17">
        <v>17</v>
      </c>
      <c r="B22" s="67" t="s">
        <v>0</v>
      </c>
      <c r="C22" s="67" t="s">
        <v>68</v>
      </c>
      <c r="D22" s="239">
        <v>63.36</v>
      </c>
      <c r="E22" s="192">
        <v>72.900000000000006</v>
      </c>
      <c r="F22" s="67" t="s">
        <v>1</v>
      </c>
      <c r="G22" s="67" t="s">
        <v>127</v>
      </c>
      <c r="H22" s="239">
        <v>54.45</v>
      </c>
      <c r="I22" s="192">
        <v>63.15</v>
      </c>
      <c r="J22" s="67" t="s">
        <v>15</v>
      </c>
      <c r="K22" s="67" t="s">
        <v>55</v>
      </c>
      <c r="L22" s="239">
        <v>56.73</v>
      </c>
      <c r="M22" s="192">
        <v>65.8</v>
      </c>
      <c r="N22" s="67" t="s">
        <v>22</v>
      </c>
      <c r="O22" s="67" t="s">
        <v>46</v>
      </c>
      <c r="P22" s="239">
        <v>60.3</v>
      </c>
      <c r="Q22" s="192">
        <v>68.400000000000006</v>
      </c>
    </row>
    <row r="23" spans="1:17" ht="15" customHeight="1" x14ac:dyDescent="0.25">
      <c r="A23" s="17">
        <v>18</v>
      </c>
      <c r="B23" s="67" t="s">
        <v>1</v>
      </c>
      <c r="C23" s="67" t="s">
        <v>109</v>
      </c>
      <c r="D23" s="239">
        <v>63.36</v>
      </c>
      <c r="E23" s="192">
        <v>72.5</v>
      </c>
      <c r="F23" s="67" t="s">
        <v>22</v>
      </c>
      <c r="G23" s="67" t="s">
        <v>29</v>
      </c>
      <c r="H23" s="239">
        <v>54.45</v>
      </c>
      <c r="I23" s="192">
        <v>61.1</v>
      </c>
      <c r="J23" s="67" t="s">
        <v>0</v>
      </c>
      <c r="K23" s="67" t="s">
        <v>62</v>
      </c>
      <c r="L23" s="239">
        <v>56.73</v>
      </c>
      <c r="M23" s="192">
        <v>65.785714285714292</v>
      </c>
      <c r="N23" s="67" t="s">
        <v>15</v>
      </c>
      <c r="O23" s="67" t="s">
        <v>20</v>
      </c>
      <c r="P23" s="239">
        <v>60.3</v>
      </c>
      <c r="Q23" s="192">
        <v>68</v>
      </c>
    </row>
    <row r="24" spans="1:17" ht="15" customHeight="1" x14ac:dyDescent="0.25">
      <c r="A24" s="17">
        <v>19</v>
      </c>
      <c r="B24" s="68" t="s">
        <v>37</v>
      </c>
      <c r="C24" s="68" t="s">
        <v>122</v>
      </c>
      <c r="D24" s="240">
        <v>63.36</v>
      </c>
      <c r="E24" s="194">
        <v>71.2</v>
      </c>
      <c r="F24" s="68" t="s">
        <v>1</v>
      </c>
      <c r="G24" s="68" t="s">
        <v>109</v>
      </c>
      <c r="H24" s="240">
        <v>54.45</v>
      </c>
      <c r="I24" s="194">
        <v>60.48</v>
      </c>
      <c r="J24" s="68" t="s">
        <v>15</v>
      </c>
      <c r="K24" s="68" t="s">
        <v>16</v>
      </c>
      <c r="L24" s="240">
        <v>56.73</v>
      </c>
      <c r="M24" s="194">
        <v>65.7</v>
      </c>
      <c r="N24" s="68" t="s">
        <v>0</v>
      </c>
      <c r="O24" s="68" t="s">
        <v>62</v>
      </c>
      <c r="P24" s="240">
        <v>60.3</v>
      </c>
      <c r="Q24" s="194">
        <v>67.928571428571431</v>
      </c>
    </row>
    <row r="25" spans="1:17" ht="15" customHeight="1" thickBot="1" x14ac:dyDescent="0.3">
      <c r="A25" s="18">
        <v>20</v>
      </c>
      <c r="B25" s="69" t="s">
        <v>31</v>
      </c>
      <c r="C25" s="69" t="s">
        <v>34</v>
      </c>
      <c r="D25" s="241">
        <v>63.36</v>
      </c>
      <c r="E25" s="195">
        <v>71</v>
      </c>
      <c r="F25" s="69" t="s">
        <v>1</v>
      </c>
      <c r="G25" s="69" t="s">
        <v>4</v>
      </c>
      <c r="H25" s="241">
        <v>54.45</v>
      </c>
      <c r="I25" s="195">
        <v>60.42</v>
      </c>
      <c r="J25" s="69" t="s">
        <v>22</v>
      </c>
      <c r="K25" s="69" t="s">
        <v>47</v>
      </c>
      <c r="L25" s="241">
        <v>56.73</v>
      </c>
      <c r="M25" s="195">
        <v>65.3</v>
      </c>
      <c r="N25" s="69" t="s">
        <v>1</v>
      </c>
      <c r="O25" s="69" t="s">
        <v>108</v>
      </c>
      <c r="P25" s="241">
        <v>60.3</v>
      </c>
      <c r="Q25" s="195">
        <v>67.5</v>
      </c>
    </row>
    <row r="26" spans="1:17" ht="15" customHeight="1" x14ac:dyDescent="0.25">
      <c r="A26" s="17">
        <v>21</v>
      </c>
      <c r="B26" s="67" t="s">
        <v>37</v>
      </c>
      <c r="C26" s="67" t="s">
        <v>48</v>
      </c>
      <c r="D26" s="239">
        <v>63.36</v>
      </c>
      <c r="E26" s="192">
        <v>70.533333333333331</v>
      </c>
      <c r="F26" s="67" t="s">
        <v>22</v>
      </c>
      <c r="G26" s="67" t="s">
        <v>52</v>
      </c>
      <c r="H26" s="239">
        <v>54.45</v>
      </c>
      <c r="I26" s="192">
        <v>60.4</v>
      </c>
      <c r="J26" s="67" t="s">
        <v>1</v>
      </c>
      <c r="K26" s="67" t="s">
        <v>127</v>
      </c>
      <c r="L26" s="239">
        <v>56.73</v>
      </c>
      <c r="M26" s="192">
        <v>65.3</v>
      </c>
      <c r="N26" s="67" t="s">
        <v>0</v>
      </c>
      <c r="O26" s="67" t="s">
        <v>64</v>
      </c>
      <c r="P26" s="239">
        <v>60.3</v>
      </c>
      <c r="Q26" s="192">
        <v>67.307692307692307</v>
      </c>
    </row>
    <row r="27" spans="1:17" ht="15" customHeight="1" x14ac:dyDescent="0.25">
      <c r="A27" s="17">
        <v>22</v>
      </c>
      <c r="B27" s="76" t="s">
        <v>22</v>
      </c>
      <c r="C27" s="75" t="s">
        <v>44</v>
      </c>
      <c r="D27" s="242">
        <v>63.36</v>
      </c>
      <c r="E27" s="193">
        <v>70.5</v>
      </c>
      <c r="F27" s="76" t="s">
        <v>0</v>
      </c>
      <c r="G27" s="75" t="s">
        <v>95</v>
      </c>
      <c r="H27" s="242">
        <v>54.45</v>
      </c>
      <c r="I27" s="193">
        <v>60.238095238095241</v>
      </c>
      <c r="J27" s="76" t="s">
        <v>1</v>
      </c>
      <c r="K27" s="75" t="s">
        <v>141</v>
      </c>
      <c r="L27" s="242">
        <v>56.73</v>
      </c>
      <c r="M27" s="193">
        <v>65</v>
      </c>
      <c r="N27" s="76" t="s">
        <v>12</v>
      </c>
      <c r="O27" s="75" t="s">
        <v>58</v>
      </c>
      <c r="P27" s="242">
        <v>60.3</v>
      </c>
      <c r="Q27" s="193">
        <v>67.3</v>
      </c>
    </row>
    <row r="28" spans="1:17" ht="15" customHeight="1" x14ac:dyDescent="0.25">
      <c r="A28" s="17">
        <v>23</v>
      </c>
      <c r="B28" s="67" t="s">
        <v>22</v>
      </c>
      <c r="C28" s="67" t="s">
        <v>21</v>
      </c>
      <c r="D28" s="239">
        <v>63.36</v>
      </c>
      <c r="E28" s="192">
        <v>70.3</v>
      </c>
      <c r="F28" s="67" t="s">
        <v>0</v>
      </c>
      <c r="G28" s="67" t="s">
        <v>68</v>
      </c>
      <c r="H28" s="239">
        <v>54.45</v>
      </c>
      <c r="I28" s="192">
        <v>59.846153846153847</v>
      </c>
      <c r="J28" s="67" t="s">
        <v>37</v>
      </c>
      <c r="K28" s="67" t="s">
        <v>49</v>
      </c>
      <c r="L28" s="239">
        <v>56.73</v>
      </c>
      <c r="M28" s="192">
        <v>64.84615384615384</v>
      </c>
      <c r="N28" s="67" t="s">
        <v>22</v>
      </c>
      <c r="O28" s="67" t="s">
        <v>25</v>
      </c>
      <c r="P28" s="239">
        <v>60.3</v>
      </c>
      <c r="Q28" s="192">
        <v>67</v>
      </c>
    </row>
    <row r="29" spans="1:17" ht="15" customHeight="1" x14ac:dyDescent="0.25">
      <c r="A29" s="17">
        <v>24</v>
      </c>
      <c r="B29" s="67" t="s">
        <v>15</v>
      </c>
      <c r="C29" s="67" t="s">
        <v>42</v>
      </c>
      <c r="D29" s="239">
        <v>63.36</v>
      </c>
      <c r="E29" s="192">
        <v>70</v>
      </c>
      <c r="F29" s="67" t="s">
        <v>22</v>
      </c>
      <c r="G29" s="67" t="s">
        <v>151</v>
      </c>
      <c r="H29" s="239">
        <v>54.45</v>
      </c>
      <c r="I29" s="192">
        <v>59</v>
      </c>
      <c r="J29" s="67" t="s">
        <v>1</v>
      </c>
      <c r="K29" s="67" t="s">
        <v>129</v>
      </c>
      <c r="L29" s="239">
        <v>56.73</v>
      </c>
      <c r="M29" s="192">
        <v>64.5</v>
      </c>
      <c r="N29" s="67" t="s">
        <v>15</v>
      </c>
      <c r="O29" s="67" t="s">
        <v>55</v>
      </c>
      <c r="P29" s="239">
        <v>60.3</v>
      </c>
      <c r="Q29" s="192">
        <v>67</v>
      </c>
    </row>
    <row r="30" spans="1:17" ht="15" customHeight="1" x14ac:dyDescent="0.25">
      <c r="A30" s="17">
        <v>25</v>
      </c>
      <c r="B30" s="67" t="s">
        <v>12</v>
      </c>
      <c r="C30" s="67" t="s">
        <v>155</v>
      </c>
      <c r="D30" s="239">
        <v>63.36</v>
      </c>
      <c r="E30" s="192">
        <v>69.3</v>
      </c>
      <c r="F30" s="67" t="s">
        <v>31</v>
      </c>
      <c r="G30" s="67" t="s">
        <v>36</v>
      </c>
      <c r="H30" s="239">
        <v>54.45</v>
      </c>
      <c r="I30" s="192">
        <v>58.8</v>
      </c>
      <c r="J30" s="67" t="s">
        <v>1</v>
      </c>
      <c r="K30" s="67" t="s">
        <v>117</v>
      </c>
      <c r="L30" s="239">
        <v>56.73</v>
      </c>
      <c r="M30" s="192">
        <v>64</v>
      </c>
      <c r="N30" s="67" t="s">
        <v>15</v>
      </c>
      <c r="O30" s="67" t="s">
        <v>70</v>
      </c>
      <c r="P30" s="239">
        <v>60.3</v>
      </c>
      <c r="Q30" s="192">
        <v>66.7</v>
      </c>
    </row>
    <row r="31" spans="1:17" ht="15" customHeight="1" x14ac:dyDescent="0.25">
      <c r="A31" s="17">
        <v>26</v>
      </c>
      <c r="B31" s="67" t="s">
        <v>0</v>
      </c>
      <c r="C31" s="67" t="s">
        <v>62</v>
      </c>
      <c r="D31" s="239">
        <v>63.36</v>
      </c>
      <c r="E31" s="192">
        <v>69</v>
      </c>
      <c r="F31" s="67" t="s">
        <v>15</v>
      </c>
      <c r="G31" s="67" t="s">
        <v>18</v>
      </c>
      <c r="H31" s="239">
        <v>54.45</v>
      </c>
      <c r="I31" s="192">
        <v>58.2</v>
      </c>
      <c r="J31" s="67" t="s">
        <v>1</v>
      </c>
      <c r="K31" s="67" t="s">
        <v>109</v>
      </c>
      <c r="L31" s="239">
        <v>56.73</v>
      </c>
      <c r="M31" s="192">
        <v>63.8</v>
      </c>
      <c r="N31" s="67" t="s">
        <v>1</v>
      </c>
      <c r="O31" s="67" t="s">
        <v>109</v>
      </c>
      <c r="P31" s="239">
        <v>60.3</v>
      </c>
      <c r="Q31" s="192">
        <v>66.599999999999994</v>
      </c>
    </row>
    <row r="32" spans="1:17" ht="15" customHeight="1" x14ac:dyDescent="0.25">
      <c r="A32" s="17">
        <v>27</v>
      </c>
      <c r="B32" s="67" t="s">
        <v>0</v>
      </c>
      <c r="C32" s="67" t="s">
        <v>63</v>
      </c>
      <c r="D32" s="239">
        <v>63.36</v>
      </c>
      <c r="E32" s="192">
        <v>68.243243243243242</v>
      </c>
      <c r="F32" s="67" t="s">
        <v>15</v>
      </c>
      <c r="G32" s="67" t="s">
        <v>20</v>
      </c>
      <c r="H32" s="239">
        <v>54.45</v>
      </c>
      <c r="I32" s="192">
        <v>58.1</v>
      </c>
      <c r="J32" s="67" t="s">
        <v>15</v>
      </c>
      <c r="K32" s="67" t="s">
        <v>19</v>
      </c>
      <c r="L32" s="239">
        <v>56.73</v>
      </c>
      <c r="M32" s="192">
        <v>63.5</v>
      </c>
      <c r="N32" s="67" t="s">
        <v>31</v>
      </c>
      <c r="O32" s="67" t="s">
        <v>35</v>
      </c>
      <c r="P32" s="239">
        <v>60.3</v>
      </c>
      <c r="Q32" s="192">
        <v>65.7</v>
      </c>
    </row>
    <row r="33" spans="1:17" ht="15" customHeight="1" x14ac:dyDescent="0.25">
      <c r="A33" s="17">
        <v>28</v>
      </c>
      <c r="B33" s="67" t="s">
        <v>15</v>
      </c>
      <c r="C33" s="67" t="s">
        <v>119</v>
      </c>
      <c r="D33" s="239">
        <v>63.36</v>
      </c>
      <c r="E33" s="192">
        <v>68</v>
      </c>
      <c r="F33" s="67" t="s">
        <v>12</v>
      </c>
      <c r="G33" s="67" t="s">
        <v>154</v>
      </c>
      <c r="H33" s="239">
        <v>54.45</v>
      </c>
      <c r="I33" s="192">
        <v>58</v>
      </c>
      <c r="J33" s="67" t="s">
        <v>12</v>
      </c>
      <c r="K33" s="67" t="s">
        <v>61</v>
      </c>
      <c r="L33" s="239">
        <v>56.73</v>
      </c>
      <c r="M33" s="192">
        <v>63</v>
      </c>
      <c r="N33" s="67" t="s">
        <v>37</v>
      </c>
      <c r="O33" s="67" t="s">
        <v>49</v>
      </c>
      <c r="P33" s="239">
        <v>60.3</v>
      </c>
      <c r="Q33" s="192">
        <v>65.599999999999994</v>
      </c>
    </row>
    <row r="34" spans="1:17" ht="15" customHeight="1" x14ac:dyDescent="0.25">
      <c r="A34" s="17">
        <v>29</v>
      </c>
      <c r="B34" s="67" t="s">
        <v>1</v>
      </c>
      <c r="C34" s="67" t="s">
        <v>160</v>
      </c>
      <c r="D34" s="239">
        <v>63.36</v>
      </c>
      <c r="E34" s="192">
        <v>67</v>
      </c>
      <c r="F34" s="67" t="s">
        <v>12</v>
      </c>
      <c r="G34" s="67" t="s">
        <v>156</v>
      </c>
      <c r="H34" s="239">
        <v>54.45</v>
      </c>
      <c r="I34" s="192">
        <v>58</v>
      </c>
      <c r="J34" s="67" t="s">
        <v>12</v>
      </c>
      <c r="K34" s="67" t="s">
        <v>72</v>
      </c>
      <c r="L34" s="239">
        <v>56.73</v>
      </c>
      <c r="M34" s="192">
        <v>63</v>
      </c>
      <c r="N34" s="67" t="s">
        <v>1</v>
      </c>
      <c r="O34" s="67" t="s">
        <v>127</v>
      </c>
      <c r="P34" s="239">
        <v>60.3</v>
      </c>
      <c r="Q34" s="192">
        <v>65.5</v>
      </c>
    </row>
    <row r="35" spans="1:17" ht="15" customHeight="1" thickBot="1" x14ac:dyDescent="0.3">
      <c r="A35" s="18">
        <v>30</v>
      </c>
      <c r="B35" s="69" t="s">
        <v>0</v>
      </c>
      <c r="C35" s="69" t="s">
        <v>64</v>
      </c>
      <c r="D35" s="241">
        <v>63.36</v>
      </c>
      <c r="E35" s="195">
        <v>67</v>
      </c>
      <c r="F35" s="69" t="s">
        <v>1</v>
      </c>
      <c r="G35" s="69" t="s">
        <v>157</v>
      </c>
      <c r="H35" s="241">
        <v>54.45</v>
      </c>
      <c r="I35" s="195">
        <v>58</v>
      </c>
      <c r="J35" s="69" t="s">
        <v>15</v>
      </c>
      <c r="K35" s="69" t="s">
        <v>124</v>
      </c>
      <c r="L35" s="241">
        <v>56.73</v>
      </c>
      <c r="M35" s="195">
        <v>61.5</v>
      </c>
      <c r="N35" s="69" t="s">
        <v>1</v>
      </c>
      <c r="O35" s="69" t="s">
        <v>4</v>
      </c>
      <c r="P35" s="241">
        <v>60.3</v>
      </c>
      <c r="Q35" s="195">
        <v>65</v>
      </c>
    </row>
    <row r="36" spans="1:17" ht="15" customHeight="1" x14ac:dyDescent="0.25">
      <c r="A36" s="16">
        <v>31</v>
      </c>
      <c r="B36" s="66" t="s">
        <v>0</v>
      </c>
      <c r="C36" s="66" t="s">
        <v>115</v>
      </c>
      <c r="D36" s="238">
        <v>63.36</v>
      </c>
      <c r="E36" s="191">
        <v>66.692307692307693</v>
      </c>
      <c r="F36" s="66" t="s">
        <v>0</v>
      </c>
      <c r="G36" s="66" t="s">
        <v>62</v>
      </c>
      <c r="H36" s="238">
        <v>54.45</v>
      </c>
      <c r="I36" s="191">
        <v>58</v>
      </c>
      <c r="J36" s="66" t="s">
        <v>31</v>
      </c>
      <c r="K36" s="66" t="s">
        <v>30</v>
      </c>
      <c r="L36" s="238">
        <v>56.73</v>
      </c>
      <c r="M36" s="191">
        <v>61.2</v>
      </c>
      <c r="N36" s="66" t="s">
        <v>0</v>
      </c>
      <c r="O36" s="66" t="s">
        <v>95</v>
      </c>
      <c r="P36" s="238">
        <v>60.3</v>
      </c>
      <c r="Q36" s="191">
        <v>64.5</v>
      </c>
    </row>
    <row r="37" spans="1:17" ht="15" customHeight="1" x14ac:dyDescent="0.25">
      <c r="A37" s="17">
        <v>32</v>
      </c>
      <c r="B37" s="67" t="s">
        <v>37</v>
      </c>
      <c r="C37" s="67" t="s">
        <v>120</v>
      </c>
      <c r="D37" s="239">
        <v>63.36</v>
      </c>
      <c r="E37" s="192">
        <v>66.5</v>
      </c>
      <c r="F37" s="67" t="s">
        <v>31</v>
      </c>
      <c r="G37" s="67" t="s">
        <v>144</v>
      </c>
      <c r="H37" s="239">
        <v>54.45</v>
      </c>
      <c r="I37" s="192">
        <v>57.9</v>
      </c>
      <c r="J37" s="67" t="s">
        <v>37</v>
      </c>
      <c r="K37" s="67" t="s">
        <v>120</v>
      </c>
      <c r="L37" s="239">
        <v>56.73</v>
      </c>
      <c r="M37" s="192">
        <v>60.863636363636367</v>
      </c>
      <c r="N37" s="67" t="s">
        <v>37</v>
      </c>
      <c r="O37" s="67" t="s">
        <v>50</v>
      </c>
      <c r="P37" s="239">
        <v>60.3</v>
      </c>
      <c r="Q37" s="192">
        <v>64.307692307692307</v>
      </c>
    </row>
    <row r="38" spans="1:17" ht="15" customHeight="1" x14ac:dyDescent="0.25">
      <c r="A38" s="17">
        <v>33</v>
      </c>
      <c r="B38" s="67" t="s">
        <v>31</v>
      </c>
      <c r="C38" s="67" t="s">
        <v>36</v>
      </c>
      <c r="D38" s="239">
        <v>63.36</v>
      </c>
      <c r="E38" s="192">
        <v>66.5</v>
      </c>
      <c r="F38" s="67" t="s">
        <v>22</v>
      </c>
      <c r="G38" s="67" t="s">
        <v>21</v>
      </c>
      <c r="H38" s="239">
        <v>54.45</v>
      </c>
      <c r="I38" s="192">
        <v>57</v>
      </c>
      <c r="J38" s="67" t="s">
        <v>0</v>
      </c>
      <c r="K38" s="67" t="s">
        <v>95</v>
      </c>
      <c r="L38" s="239">
        <v>56.73</v>
      </c>
      <c r="M38" s="192">
        <v>60.846153846153847</v>
      </c>
      <c r="N38" s="67" t="s">
        <v>31</v>
      </c>
      <c r="O38" s="67" t="s">
        <v>32</v>
      </c>
      <c r="P38" s="239">
        <v>60.3</v>
      </c>
      <c r="Q38" s="192">
        <v>64.2</v>
      </c>
    </row>
    <row r="39" spans="1:17" ht="15" customHeight="1" x14ac:dyDescent="0.25">
      <c r="A39" s="17">
        <v>34</v>
      </c>
      <c r="B39" s="67" t="s">
        <v>1</v>
      </c>
      <c r="C39" s="67" t="s">
        <v>127</v>
      </c>
      <c r="D39" s="239">
        <v>63.36</v>
      </c>
      <c r="E39" s="192">
        <v>66.3</v>
      </c>
      <c r="F39" s="67" t="s">
        <v>15</v>
      </c>
      <c r="G39" s="67" t="s">
        <v>125</v>
      </c>
      <c r="H39" s="239">
        <v>54.45</v>
      </c>
      <c r="I39" s="192">
        <v>57</v>
      </c>
      <c r="J39" s="67" t="s">
        <v>22</v>
      </c>
      <c r="K39" s="67" t="s">
        <v>105</v>
      </c>
      <c r="L39" s="239">
        <v>56.73</v>
      </c>
      <c r="M39" s="192">
        <v>60</v>
      </c>
      <c r="N39" s="67" t="s">
        <v>12</v>
      </c>
      <c r="O39" s="67" t="s">
        <v>73</v>
      </c>
      <c r="P39" s="239">
        <v>60.3</v>
      </c>
      <c r="Q39" s="192">
        <v>63.8</v>
      </c>
    </row>
    <row r="40" spans="1:17" ht="15" customHeight="1" x14ac:dyDescent="0.25">
      <c r="A40" s="17">
        <v>35</v>
      </c>
      <c r="B40" s="67" t="s">
        <v>12</v>
      </c>
      <c r="C40" s="67" t="s">
        <v>71</v>
      </c>
      <c r="D40" s="239">
        <v>63.36</v>
      </c>
      <c r="E40" s="192">
        <v>66</v>
      </c>
      <c r="F40" s="67" t="s">
        <v>12</v>
      </c>
      <c r="G40" s="67" t="s">
        <v>58</v>
      </c>
      <c r="H40" s="239">
        <v>54.45</v>
      </c>
      <c r="I40" s="192">
        <v>56.9</v>
      </c>
      <c r="J40" s="67" t="s">
        <v>12</v>
      </c>
      <c r="K40" s="67" t="s">
        <v>76</v>
      </c>
      <c r="L40" s="239">
        <v>56.73</v>
      </c>
      <c r="M40" s="192">
        <v>60</v>
      </c>
      <c r="N40" s="67" t="s">
        <v>1</v>
      </c>
      <c r="O40" s="67" t="s">
        <v>136</v>
      </c>
      <c r="P40" s="239">
        <v>60.3</v>
      </c>
      <c r="Q40" s="192">
        <v>63.7</v>
      </c>
    </row>
    <row r="41" spans="1:17" ht="15" customHeight="1" x14ac:dyDescent="0.25">
      <c r="A41" s="17">
        <v>36</v>
      </c>
      <c r="B41" s="67" t="s">
        <v>37</v>
      </c>
      <c r="C41" s="67" t="s">
        <v>50</v>
      </c>
      <c r="D41" s="239">
        <v>63.36</v>
      </c>
      <c r="E41" s="192">
        <v>65.875</v>
      </c>
      <c r="F41" s="67" t="s">
        <v>1</v>
      </c>
      <c r="G41" s="67" t="s">
        <v>136</v>
      </c>
      <c r="H41" s="239">
        <v>54.45</v>
      </c>
      <c r="I41" s="192">
        <v>56.7</v>
      </c>
      <c r="J41" s="67" t="s">
        <v>15</v>
      </c>
      <c r="K41" s="67" t="s">
        <v>42</v>
      </c>
      <c r="L41" s="239">
        <v>56.73</v>
      </c>
      <c r="M41" s="192">
        <v>59</v>
      </c>
      <c r="N41" s="67" t="s">
        <v>0</v>
      </c>
      <c r="O41" s="67" t="s">
        <v>115</v>
      </c>
      <c r="P41" s="239">
        <v>60.3</v>
      </c>
      <c r="Q41" s="192">
        <v>63.615384615384613</v>
      </c>
    </row>
    <row r="42" spans="1:17" ht="15" customHeight="1" x14ac:dyDescent="0.25">
      <c r="A42" s="17">
        <v>37</v>
      </c>
      <c r="B42" s="67" t="s">
        <v>15</v>
      </c>
      <c r="C42" s="67" t="s">
        <v>55</v>
      </c>
      <c r="D42" s="239">
        <v>63.36</v>
      </c>
      <c r="E42" s="192">
        <v>65.400000000000006</v>
      </c>
      <c r="F42" s="67" t="s">
        <v>31</v>
      </c>
      <c r="G42" s="67" t="s">
        <v>146</v>
      </c>
      <c r="H42" s="239">
        <v>54.45</v>
      </c>
      <c r="I42" s="192">
        <v>56.5</v>
      </c>
      <c r="J42" s="67" t="s">
        <v>12</v>
      </c>
      <c r="K42" s="67" t="s">
        <v>71</v>
      </c>
      <c r="L42" s="239">
        <v>56.73</v>
      </c>
      <c r="M42" s="192">
        <v>59</v>
      </c>
      <c r="N42" s="67" t="s">
        <v>22</v>
      </c>
      <c r="O42" s="67" t="s">
        <v>105</v>
      </c>
      <c r="P42" s="239">
        <v>60.3</v>
      </c>
      <c r="Q42" s="192">
        <v>63.3</v>
      </c>
    </row>
    <row r="43" spans="1:17" ht="15" customHeight="1" x14ac:dyDescent="0.25">
      <c r="A43" s="17">
        <v>38</v>
      </c>
      <c r="B43" s="67" t="s">
        <v>1</v>
      </c>
      <c r="C43" s="67" t="s">
        <v>108</v>
      </c>
      <c r="D43" s="239">
        <v>63.36</v>
      </c>
      <c r="E43" s="192">
        <v>65</v>
      </c>
      <c r="F43" s="67" t="s">
        <v>1</v>
      </c>
      <c r="G43" s="67" t="s">
        <v>160</v>
      </c>
      <c r="H43" s="239">
        <v>54.45</v>
      </c>
      <c r="I43" s="192">
        <v>56.44</v>
      </c>
      <c r="J43" s="67" t="s">
        <v>1</v>
      </c>
      <c r="K43" s="67" t="s">
        <v>108</v>
      </c>
      <c r="L43" s="239">
        <v>56.73</v>
      </c>
      <c r="M43" s="192">
        <v>59</v>
      </c>
      <c r="N43" s="67" t="s">
        <v>15</v>
      </c>
      <c r="O43" s="67" t="s">
        <v>125</v>
      </c>
      <c r="P43" s="239">
        <v>60.3</v>
      </c>
      <c r="Q43" s="192">
        <v>63</v>
      </c>
    </row>
    <row r="44" spans="1:17" ht="15" customHeight="1" x14ac:dyDescent="0.25">
      <c r="A44" s="17">
        <v>39</v>
      </c>
      <c r="B44" s="67" t="s">
        <v>1</v>
      </c>
      <c r="C44" s="67" t="s">
        <v>117</v>
      </c>
      <c r="D44" s="239">
        <v>63.36</v>
      </c>
      <c r="E44" s="192">
        <v>65</v>
      </c>
      <c r="F44" s="67" t="s">
        <v>1</v>
      </c>
      <c r="G44" s="67" t="s">
        <v>107</v>
      </c>
      <c r="H44" s="239">
        <v>54.45</v>
      </c>
      <c r="I44" s="192">
        <v>56.26</v>
      </c>
      <c r="J44" s="67" t="s">
        <v>1</v>
      </c>
      <c r="K44" s="67" t="s">
        <v>106</v>
      </c>
      <c r="L44" s="239">
        <v>56.73</v>
      </c>
      <c r="M44" s="192">
        <v>59</v>
      </c>
      <c r="N44" s="67" t="s">
        <v>15</v>
      </c>
      <c r="O44" s="67" t="s">
        <v>18</v>
      </c>
      <c r="P44" s="239">
        <v>60.3</v>
      </c>
      <c r="Q44" s="192">
        <v>62.7</v>
      </c>
    </row>
    <row r="45" spans="1:17" ht="15" customHeight="1" thickBot="1" x14ac:dyDescent="0.3">
      <c r="A45" s="18">
        <v>40</v>
      </c>
      <c r="B45" s="69" t="s">
        <v>1</v>
      </c>
      <c r="C45" s="69" t="s">
        <v>7</v>
      </c>
      <c r="D45" s="241">
        <v>63.36</v>
      </c>
      <c r="E45" s="195">
        <v>65</v>
      </c>
      <c r="F45" s="69" t="s">
        <v>1</v>
      </c>
      <c r="G45" s="69" t="s">
        <v>8</v>
      </c>
      <c r="H45" s="241">
        <v>54.45</v>
      </c>
      <c r="I45" s="195">
        <v>55.74</v>
      </c>
      <c r="J45" s="69" t="s">
        <v>12</v>
      </c>
      <c r="K45" s="69" t="s">
        <v>13</v>
      </c>
      <c r="L45" s="241">
        <v>56.73</v>
      </c>
      <c r="M45" s="195">
        <v>58.8</v>
      </c>
      <c r="N45" s="69" t="s">
        <v>22</v>
      </c>
      <c r="O45" s="69" t="s">
        <v>52</v>
      </c>
      <c r="P45" s="241">
        <v>60.3</v>
      </c>
      <c r="Q45" s="195">
        <v>62.3</v>
      </c>
    </row>
    <row r="46" spans="1:17" ht="15" customHeight="1" x14ac:dyDescent="0.25">
      <c r="A46" s="16">
        <v>41</v>
      </c>
      <c r="B46" s="66" t="s">
        <v>31</v>
      </c>
      <c r="C46" s="66" t="s">
        <v>33</v>
      </c>
      <c r="D46" s="238">
        <v>63.36</v>
      </c>
      <c r="E46" s="191">
        <v>64.7</v>
      </c>
      <c r="F46" s="66" t="s">
        <v>1</v>
      </c>
      <c r="G46" s="66" t="s">
        <v>117</v>
      </c>
      <c r="H46" s="238">
        <v>54.45</v>
      </c>
      <c r="I46" s="191">
        <v>55.64</v>
      </c>
      <c r="J46" s="66" t="s">
        <v>37</v>
      </c>
      <c r="K46" s="66" t="s">
        <v>122</v>
      </c>
      <c r="L46" s="238">
        <v>56.73</v>
      </c>
      <c r="M46" s="191">
        <v>58.666666666666664</v>
      </c>
      <c r="N46" s="66" t="s">
        <v>1</v>
      </c>
      <c r="O46" s="66" t="s">
        <v>129</v>
      </c>
      <c r="P46" s="238">
        <v>60.3</v>
      </c>
      <c r="Q46" s="191">
        <v>62</v>
      </c>
    </row>
    <row r="47" spans="1:17" ht="15" customHeight="1" x14ac:dyDescent="0.25">
      <c r="A47" s="17">
        <v>42</v>
      </c>
      <c r="B47" s="67" t="s">
        <v>12</v>
      </c>
      <c r="C47" s="67" t="s">
        <v>142</v>
      </c>
      <c r="D47" s="239">
        <v>63.36</v>
      </c>
      <c r="E47" s="192">
        <v>64.7</v>
      </c>
      <c r="F47" s="67" t="s">
        <v>12</v>
      </c>
      <c r="G47" s="67" t="s">
        <v>142</v>
      </c>
      <c r="H47" s="239">
        <v>54.45</v>
      </c>
      <c r="I47" s="192">
        <v>54.9</v>
      </c>
      <c r="J47" s="67" t="s">
        <v>15</v>
      </c>
      <c r="K47" s="67" t="s">
        <v>18</v>
      </c>
      <c r="L47" s="239">
        <v>56.73</v>
      </c>
      <c r="M47" s="192">
        <v>58.5</v>
      </c>
      <c r="N47" s="67" t="s">
        <v>1</v>
      </c>
      <c r="O47" s="67" t="s">
        <v>5</v>
      </c>
      <c r="P47" s="239">
        <v>60.3</v>
      </c>
      <c r="Q47" s="192">
        <v>62</v>
      </c>
    </row>
    <row r="48" spans="1:17" ht="15" customHeight="1" x14ac:dyDescent="0.25">
      <c r="A48" s="17">
        <v>43</v>
      </c>
      <c r="B48" s="67" t="s">
        <v>1</v>
      </c>
      <c r="C48" s="67" t="s">
        <v>106</v>
      </c>
      <c r="D48" s="239">
        <v>63.36</v>
      </c>
      <c r="E48" s="192">
        <v>64.7</v>
      </c>
      <c r="F48" s="67" t="s">
        <v>22</v>
      </c>
      <c r="G48" s="67" t="s">
        <v>105</v>
      </c>
      <c r="H48" s="239">
        <v>54.45</v>
      </c>
      <c r="I48" s="192">
        <v>54.8</v>
      </c>
      <c r="J48" s="67" t="s">
        <v>1</v>
      </c>
      <c r="K48" s="67" t="s">
        <v>4</v>
      </c>
      <c r="L48" s="239">
        <v>56.73</v>
      </c>
      <c r="M48" s="192">
        <v>58.3</v>
      </c>
      <c r="N48" s="67" t="s">
        <v>31</v>
      </c>
      <c r="O48" s="67" t="s">
        <v>33</v>
      </c>
      <c r="P48" s="239">
        <v>60.3</v>
      </c>
      <c r="Q48" s="192">
        <v>61.9</v>
      </c>
    </row>
    <row r="49" spans="1:17" ht="15" customHeight="1" x14ac:dyDescent="0.25">
      <c r="A49" s="17">
        <v>44</v>
      </c>
      <c r="B49" s="67" t="s">
        <v>1</v>
      </c>
      <c r="C49" s="67" t="s">
        <v>74</v>
      </c>
      <c r="D49" s="239">
        <v>63.36</v>
      </c>
      <c r="E49" s="192">
        <v>64.599999999999994</v>
      </c>
      <c r="F49" s="67" t="s">
        <v>0</v>
      </c>
      <c r="G49" s="67" t="s">
        <v>115</v>
      </c>
      <c r="H49" s="239">
        <v>54.45</v>
      </c>
      <c r="I49" s="192">
        <v>54.8</v>
      </c>
      <c r="J49" s="67" t="s">
        <v>22</v>
      </c>
      <c r="K49" s="67" t="s">
        <v>29</v>
      </c>
      <c r="L49" s="239">
        <v>56.73</v>
      </c>
      <c r="M49" s="192">
        <v>57.2</v>
      </c>
      <c r="N49" s="67" t="s">
        <v>12</v>
      </c>
      <c r="O49" s="67" t="s">
        <v>71</v>
      </c>
      <c r="P49" s="239">
        <v>60.3</v>
      </c>
      <c r="Q49" s="192">
        <v>61.61</v>
      </c>
    </row>
    <row r="50" spans="1:17" ht="15" customHeight="1" x14ac:dyDescent="0.25">
      <c r="A50" s="17">
        <v>45</v>
      </c>
      <c r="B50" s="67" t="s">
        <v>1</v>
      </c>
      <c r="C50" s="67" t="s">
        <v>8</v>
      </c>
      <c r="D50" s="239">
        <v>63.36</v>
      </c>
      <c r="E50" s="192">
        <v>64.5</v>
      </c>
      <c r="F50" s="67" t="s">
        <v>1</v>
      </c>
      <c r="G50" s="67" t="s">
        <v>128</v>
      </c>
      <c r="H50" s="239">
        <v>54.45</v>
      </c>
      <c r="I50" s="192">
        <v>54.6</v>
      </c>
      <c r="J50" s="67" t="s">
        <v>22</v>
      </c>
      <c r="K50" s="67" t="s">
        <v>24</v>
      </c>
      <c r="L50" s="239">
        <v>56.73</v>
      </c>
      <c r="M50" s="192">
        <v>56.7</v>
      </c>
      <c r="N50" s="67" t="s">
        <v>22</v>
      </c>
      <c r="O50" s="67" t="s">
        <v>29</v>
      </c>
      <c r="P50" s="239">
        <v>60.3</v>
      </c>
      <c r="Q50" s="192">
        <v>61.5</v>
      </c>
    </row>
    <row r="51" spans="1:17" ht="15" customHeight="1" x14ac:dyDescent="0.25">
      <c r="A51" s="17">
        <v>46</v>
      </c>
      <c r="B51" s="67" t="s">
        <v>22</v>
      </c>
      <c r="C51" s="67" t="s">
        <v>52</v>
      </c>
      <c r="D51" s="239">
        <v>63.36</v>
      </c>
      <c r="E51" s="192">
        <v>63.2</v>
      </c>
      <c r="F51" s="67" t="s">
        <v>37</v>
      </c>
      <c r="G51" s="67" t="s">
        <v>120</v>
      </c>
      <c r="H51" s="239">
        <v>54.45</v>
      </c>
      <c r="I51" s="192">
        <v>54.142857142857146</v>
      </c>
      <c r="J51" s="67" t="s">
        <v>15</v>
      </c>
      <c r="K51" s="67" t="s">
        <v>70</v>
      </c>
      <c r="L51" s="239">
        <v>56.73</v>
      </c>
      <c r="M51" s="192">
        <v>56.7</v>
      </c>
      <c r="N51" s="67" t="s">
        <v>1</v>
      </c>
      <c r="O51" s="67" t="s">
        <v>128</v>
      </c>
      <c r="P51" s="239">
        <v>60.3</v>
      </c>
      <c r="Q51" s="192">
        <v>61</v>
      </c>
    </row>
    <row r="52" spans="1:17" ht="15" customHeight="1" x14ac:dyDescent="0.25">
      <c r="A52" s="17">
        <v>47</v>
      </c>
      <c r="B52" s="67" t="s">
        <v>22</v>
      </c>
      <c r="C52" s="67" t="s">
        <v>105</v>
      </c>
      <c r="D52" s="239">
        <v>63.36</v>
      </c>
      <c r="E52" s="192">
        <v>63</v>
      </c>
      <c r="F52" s="67" t="s">
        <v>12</v>
      </c>
      <c r="G52" s="67" t="s">
        <v>152</v>
      </c>
      <c r="H52" s="239">
        <v>54.45</v>
      </c>
      <c r="I52" s="192">
        <v>54</v>
      </c>
      <c r="J52" s="67" t="s">
        <v>37</v>
      </c>
      <c r="K52" s="67" t="s">
        <v>50</v>
      </c>
      <c r="L52" s="239">
        <v>56.73</v>
      </c>
      <c r="M52" s="192">
        <v>56.55</v>
      </c>
      <c r="N52" s="67" t="s">
        <v>12</v>
      </c>
      <c r="O52" s="67" t="s">
        <v>72</v>
      </c>
      <c r="P52" s="239">
        <v>60.3</v>
      </c>
      <c r="Q52" s="192">
        <v>61</v>
      </c>
    </row>
    <row r="53" spans="1:17" ht="15" customHeight="1" x14ac:dyDescent="0.25">
      <c r="A53" s="17">
        <v>48</v>
      </c>
      <c r="B53" s="67" t="s">
        <v>15</v>
      </c>
      <c r="C53" s="67" t="s">
        <v>70</v>
      </c>
      <c r="D53" s="239">
        <v>63.36</v>
      </c>
      <c r="E53" s="192">
        <v>62.9</v>
      </c>
      <c r="F53" s="67" t="s">
        <v>0</v>
      </c>
      <c r="G53" s="67" t="s">
        <v>41</v>
      </c>
      <c r="H53" s="239">
        <v>54.45</v>
      </c>
      <c r="I53" s="192">
        <v>53.75</v>
      </c>
      <c r="J53" s="67" t="s">
        <v>22</v>
      </c>
      <c r="K53" s="67" t="s">
        <v>43</v>
      </c>
      <c r="L53" s="239">
        <v>56.73</v>
      </c>
      <c r="M53" s="192">
        <v>56.5</v>
      </c>
      <c r="N53" s="67" t="s">
        <v>1</v>
      </c>
      <c r="O53" s="67" t="s">
        <v>107</v>
      </c>
      <c r="P53" s="239">
        <v>60.3</v>
      </c>
      <c r="Q53" s="192">
        <v>61</v>
      </c>
    </row>
    <row r="54" spans="1:17" ht="15" customHeight="1" x14ac:dyDescent="0.25">
      <c r="A54" s="17">
        <v>49</v>
      </c>
      <c r="B54" s="67" t="s">
        <v>1</v>
      </c>
      <c r="C54" s="67" t="s">
        <v>128</v>
      </c>
      <c r="D54" s="239">
        <v>63.36</v>
      </c>
      <c r="E54" s="192">
        <v>62</v>
      </c>
      <c r="F54" s="67" t="s">
        <v>15</v>
      </c>
      <c r="G54" s="67" t="s">
        <v>17</v>
      </c>
      <c r="H54" s="239">
        <v>54.45</v>
      </c>
      <c r="I54" s="192">
        <v>53.7</v>
      </c>
      <c r="J54" s="67" t="s">
        <v>22</v>
      </c>
      <c r="K54" s="67" t="s">
        <v>21</v>
      </c>
      <c r="L54" s="239">
        <v>56.73</v>
      </c>
      <c r="M54" s="192">
        <v>56.5</v>
      </c>
      <c r="N54" s="67" t="s">
        <v>22</v>
      </c>
      <c r="O54" s="67" t="s">
        <v>43</v>
      </c>
      <c r="P54" s="239">
        <v>60.3</v>
      </c>
      <c r="Q54" s="192">
        <v>60.3</v>
      </c>
    </row>
    <row r="55" spans="1:17" ht="15" customHeight="1" thickBot="1" x14ac:dyDescent="0.3">
      <c r="A55" s="18">
        <v>50</v>
      </c>
      <c r="B55" s="69" t="s">
        <v>12</v>
      </c>
      <c r="C55" s="69" t="s">
        <v>73</v>
      </c>
      <c r="D55" s="241">
        <v>63.36</v>
      </c>
      <c r="E55" s="195">
        <v>61.6</v>
      </c>
      <c r="F55" s="69" t="s">
        <v>1</v>
      </c>
      <c r="G55" s="69" t="s">
        <v>7</v>
      </c>
      <c r="H55" s="241">
        <v>54.45</v>
      </c>
      <c r="I55" s="195">
        <v>53.5</v>
      </c>
      <c r="J55" s="69" t="s">
        <v>1</v>
      </c>
      <c r="K55" s="69" t="s">
        <v>9</v>
      </c>
      <c r="L55" s="241">
        <v>56.73</v>
      </c>
      <c r="M55" s="195">
        <v>56</v>
      </c>
      <c r="N55" s="69" t="s">
        <v>37</v>
      </c>
      <c r="O55" s="69" t="s">
        <v>120</v>
      </c>
      <c r="P55" s="241">
        <v>60.3</v>
      </c>
      <c r="Q55" s="195">
        <v>59.857142857142854</v>
      </c>
    </row>
    <row r="56" spans="1:17" ht="15" customHeight="1" x14ac:dyDescent="0.25">
      <c r="A56" s="16">
        <v>51</v>
      </c>
      <c r="B56" s="66" t="s">
        <v>15</v>
      </c>
      <c r="C56" s="66" t="s">
        <v>54</v>
      </c>
      <c r="D56" s="238">
        <v>63.36</v>
      </c>
      <c r="E56" s="191">
        <v>61.5</v>
      </c>
      <c r="F56" s="66" t="s">
        <v>1</v>
      </c>
      <c r="G56" s="66" t="s">
        <v>108</v>
      </c>
      <c r="H56" s="238">
        <v>54.45</v>
      </c>
      <c r="I56" s="191">
        <v>53.21</v>
      </c>
      <c r="J56" s="66" t="s">
        <v>12</v>
      </c>
      <c r="K56" s="66" t="s">
        <v>59</v>
      </c>
      <c r="L56" s="238">
        <v>56.73</v>
      </c>
      <c r="M56" s="191">
        <v>55</v>
      </c>
      <c r="N56" s="66" t="s">
        <v>31</v>
      </c>
      <c r="O56" s="66" t="s">
        <v>138</v>
      </c>
      <c r="P56" s="238">
        <v>60.3</v>
      </c>
      <c r="Q56" s="191">
        <v>59.5</v>
      </c>
    </row>
    <row r="57" spans="1:17" ht="15" customHeight="1" x14ac:dyDescent="0.25">
      <c r="A57" s="17">
        <v>52</v>
      </c>
      <c r="B57" s="67" t="s">
        <v>0</v>
      </c>
      <c r="C57" s="67" t="s">
        <v>95</v>
      </c>
      <c r="D57" s="239">
        <v>63.36</v>
      </c>
      <c r="E57" s="192">
        <v>61.4375</v>
      </c>
      <c r="F57" s="67" t="s">
        <v>37</v>
      </c>
      <c r="G57" s="67" t="s">
        <v>50</v>
      </c>
      <c r="H57" s="239">
        <v>54.45</v>
      </c>
      <c r="I57" s="192">
        <v>53</v>
      </c>
      <c r="J57" s="67" t="s">
        <v>1</v>
      </c>
      <c r="K57" s="67" t="s">
        <v>126</v>
      </c>
      <c r="L57" s="239">
        <v>56.73</v>
      </c>
      <c r="M57" s="192">
        <v>55</v>
      </c>
      <c r="N57" s="67" t="s">
        <v>31</v>
      </c>
      <c r="O57" s="67" t="s">
        <v>30</v>
      </c>
      <c r="P57" s="239">
        <v>60.3</v>
      </c>
      <c r="Q57" s="192">
        <v>59.3</v>
      </c>
    </row>
    <row r="58" spans="1:17" ht="15" customHeight="1" x14ac:dyDescent="0.25">
      <c r="A58" s="17">
        <v>53</v>
      </c>
      <c r="B58" s="67" t="s">
        <v>22</v>
      </c>
      <c r="C58" s="67" t="s">
        <v>25</v>
      </c>
      <c r="D58" s="239">
        <v>63.36</v>
      </c>
      <c r="E58" s="192">
        <v>61.2</v>
      </c>
      <c r="F58" s="67" t="s">
        <v>15</v>
      </c>
      <c r="G58" s="67" t="s">
        <v>56</v>
      </c>
      <c r="H58" s="239">
        <v>54.45</v>
      </c>
      <c r="I58" s="192">
        <v>52.6</v>
      </c>
      <c r="J58" s="67" t="s">
        <v>22</v>
      </c>
      <c r="K58" s="67" t="s">
        <v>46</v>
      </c>
      <c r="L58" s="239">
        <v>56.73</v>
      </c>
      <c r="M58" s="192">
        <v>54.2</v>
      </c>
      <c r="N58" s="67" t="s">
        <v>0</v>
      </c>
      <c r="O58" s="67" t="s">
        <v>123</v>
      </c>
      <c r="P58" s="239">
        <v>60.3</v>
      </c>
      <c r="Q58" s="192">
        <v>58.666666666666664</v>
      </c>
    </row>
    <row r="59" spans="1:17" ht="15" customHeight="1" x14ac:dyDescent="0.25">
      <c r="A59" s="17">
        <v>54</v>
      </c>
      <c r="B59" s="67" t="s">
        <v>1</v>
      </c>
      <c r="C59" s="67" t="s">
        <v>9</v>
      </c>
      <c r="D59" s="239">
        <v>63.36</v>
      </c>
      <c r="E59" s="192">
        <v>61.2</v>
      </c>
      <c r="F59" s="67" t="s">
        <v>1</v>
      </c>
      <c r="G59" s="67" t="s">
        <v>141</v>
      </c>
      <c r="H59" s="239">
        <v>54.45</v>
      </c>
      <c r="I59" s="192">
        <v>52.38</v>
      </c>
      <c r="J59" s="67" t="s">
        <v>37</v>
      </c>
      <c r="K59" s="67" t="s">
        <v>121</v>
      </c>
      <c r="L59" s="239">
        <v>56.73</v>
      </c>
      <c r="M59" s="192">
        <v>52.8</v>
      </c>
      <c r="N59" s="67" t="s">
        <v>22</v>
      </c>
      <c r="O59" s="67" t="s">
        <v>45</v>
      </c>
      <c r="P59" s="239">
        <v>60.3</v>
      </c>
      <c r="Q59" s="192">
        <v>57.1</v>
      </c>
    </row>
    <row r="60" spans="1:17" ht="15" customHeight="1" x14ac:dyDescent="0.25">
      <c r="A60" s="17">
        <v>55</v>
      </c>
      <c r="B60" s="67" t="s">
        <v>31</v>
      </c>
      <c r="C60" s="67" t="s">
        <v>32</v>
      </c>
      <c r="D60" s="239">
        <v>63.36</v>
      </c>
      <c r="E60" s="192">
        <v>61</v>
      </c>
      <c r="F60" s="67" t="s">
        <v>12</v>
      </c>
      <c r="G60" s="67" t="s">
        <v>71</v>
      </c>
      <c r="H60" s="239">
        <v>54.45</v>
      </c>
      <c r="I60" s="192">
        <v>52</v>
      </c>
      <c r="J60" s="67" t="s">
        <v>22</v>
      </c>
      <c r="K60" s="67" t="s">
        <v>23</v>
      </c>
      <c r="L60" s="239">
        <v>56.73</v>
      </c>
      <c r="M60" s="192">
        <v>52</v>
      </c>
      <c r="N60" s="67" t="s">
        <v>15</v>
      </c>
      <c r="O60" s="67" t="s">
        <v>17</v>
      </c>
      <c r="P60" s="239">
        <v>60.3</v>
      </c>
      <c r="Q60" s="192">
        <v>57</v>
      </c>
    </row>
    <row r="61" spans="1:17" ht="15" customHeight="1" x14ac:dyDescent="0.25">
      <c r="A61" s="17">
        <v>56</v>
      </c>
      <c r="B61" s="67" t="s">
        <v>1</v>
      </c>
      <c r="C61" s="67" t="s">
        <v>107</v>
      </c>
      <c r="D61" s="239">
        <v>63.36</v>
      </c>
      <c r="E61" s="192">
        <v>61</v>
      </c>
      <c r="F61" s="67" t="s">
        <v>1</v>
      </c>
      <c r="G61" s="67" t="s">
        <v>9</v>
      </c>
      <c r="H61" s="239">
        <v>54.45</v>
      </c>
      <c r="I61" s="192">
        <v>51.75</v>
      </c>
      <c r="J61" s="67" t="s">
        <v>15</v>
      </c>
      <c r="K61" s="67" t="s">
        <v>125</v>
      </c>
      <c r="L61" s="239">
        <v>56.73</v>
      </c>
      <c r="M61" s="192">
        <v>52</v>
      </c>
      <c r="N61" s="67" t="s">
        <v>1</v>
      </c>
      <c r="O61" s="67" t="s">
        <v>106</v>
      </c>
      <c r="P61" s="239">
        <v>60.3</v>
      </c>
      <c r="Q61" s="192">
        <v>57</v>
      </c>
    </row>
    <row r="62" spans="1:17" ht="15" customHeight="1" x14ac:dyDescent="0.25">
      <c r="A62" s="17">
        <v>57</v>
      </c>
      <c r="B62" s="67" t="s">
        <v>1</v>
      </c>
      <c r="C62" s="67" t="s">
        <v>130</v>
      </c>
      <c r="D62" s="239">
        <v>63.36</v>
      </c>
      <c r="E62" s="192">
        <v>60.6</v>
      </c>
      <c r="F62" s="67" t="s">
        <v>15</v>
      </c>
      <c r="G62" s="67" t="s">
        <v>54</v>
      </c>
      <c r="H62" s="239">
        <v>54.45</v>
      </c>
      <c r="I62" s="192">
        <v>51.2</v>
      </c>
      <c r="J62" s="67" t="s">
        <v>0</v>
      </c>
      <c r="K62" s="67" t="s">
        <v>123</v>
      </c>
      <c r="L62" s="239">
        <v>56.73</v>
      </c>
      <c r="M62" s="192">
        <v>51</v>
      </c>
      <c r="N62" s="67" t="s">
        <v>0</v>
      </c>
      <c r="O62" s="67" t="s">
        <v>68</v>
      </c>
      <c r="P62" s="239">
        <v>60.3</v>
      </c>
      <c r="Q62" s="192">
        <v>56.909090909090907</v>
      </c>
    </row>
    <row r="63" spans="1:17" ht="15" customHeight="1" x14ac:dyDescent="0.25">
      <c r="A63" s="17">
        <v>58</v>
      </c>
      <c r="B63" s="67" t="s">
        <v>15</v>
      </c>
      <c r="C63" s="67" t="s">
        <v>53</v>
      </c>
      <c r="D63" s="239">
        <v>63.36</v>
      </c>
      <c r="E63" s="192">
        <v>60</v>
      </c>
      <c r="F63" s="67" t="s">
        <v>1</v>
      </c>
      <c r="G63" s="67" t="s">
        <v>133</v>
      </c>
      <c r="H63" s="239">
        <v>54.45</v>
      </c>
      <c r="I63" s="192">
        <v>50.5</v>
      </c>
      <c r="J63" s="67" t="s">
        <v>37</v>
      </c>
      <c r="K63" s="67" t="s">
        <v>51</v>
      </c>
      <c r="L63" s="239">
        <v>56.73</v>
      </c>
      <c r="M63" s="192">
        <v>50.928571428571431</v>
      </c>
      <c r="N63" s="67" t="s">
        <v>1</v>
      </c>
      <c r="O63" s="67" t="s">
        <v>134</v>
      </c>
      <c r="P63" s="239">
        <v>60.3</v>
      </c>
      <c r="Q63" s="192">
        <v>56.3</v>
      </c>
    </row>
    <row r="64" spans="1:17" ht="15" customHeight="1" x14ac:dyDescent="0.25">
      <c r="A64" s="17">
        <v>59</v>
      </c>
      <c r="B64" s="67" t="s">
        <v>15</v>
      </c>
      <c r="C64" s="67" t="s">
        <v>18</v>
      </c>
      <c r="D64" s="239">
        <v>63.36</v>
      </c>
      <c r="E64" s="192">
        <v>59</v>
      </c>
      <c r="F64" s="67" t="s">
        <v>37</v>
      </c>
      <c r="G64" s="67" t="s">
        <v>121</v>
      </c>
      <c r="H64" s="239">
        <v>54.45</v>
      </c>
      <c r="I64" s="192">
        <v>50.4</v>
      </c>
      <c r="J64" s="67" t="s">
        <v>1</v>
      </c>
      <c r="K64" s="67" t="s">
        <v>2</v>
      </c>
      <c r="L64" s="239">
        <v>56.73</v>
      </c>
      <c r="M64" s="192">
        <v>50.5</v>
      </c>
      <c r="N64" s="67" t="s">
        <v>12</v>
      </c>
      <c r="O64" s="67" t="s">
        <v>13</v>
      </c>
      <c r="P64" s="239">
        <v>60.3</v>
      </c>
      <c r="Q64" s="192">
        <v>56.3</v>
      </c>
    </row>
    <row r="65" spans="1:17" ht="15" customHeight="1" thickBot="1" x14ac:dyDescent="0.3">
      <c r="A65" s="18">
        <v>60</v>
      </c>
      <c r="B65" s="69" t="s">
        <v>15</v>
      </c>
      <c r="C65" s="69" t="s">
        <v>164</v>
      </c>
      <c r="D65" s="241">
        <v>63.36</v>
      </c>
      <c r="E65" s="195">
        <v>58.5</v>
      </c>
      <c r="F65" s="69" t="s">
        <v>22</v>
      </c>
      <c r="G65" s="69" t="s">
        <v>27</v>
      </c>
      <c r="H65" s="241">
        <v>54.45</v>
      </c>
      <c r="I65" s="195">
        <v>50</v>
      </c>
      <c r="J65" s="69" t="s">
        <v>15</v>
      </c>
      <c r="K65" s="69" t="s">
        <v>14</v>
      </c>
      <c r="L65" s="241">
        <v>56.73</v>
      </c>
      <c r="M65" s="195">
        <v>49.8</v>
      </c>
      <c r="N65" s="69" t="s">
        <v>31</v>
      </c>
      <c r="O65" s="69" t="s">
        <v>36</v>
      </c>
      <c r="P65" s="241">
        <v>60.3</v>
      </c>
      <c r="Q65" s="195">
        <v>56.2</v>
      </c>
    </row>
    <row r="66" spans="1:17" ht="15" customHeight="1" x14ac:dyDescent="0.25">
      <c r="A66" s="16">
        <v>61</v>
      </c>
      <c r="B66" s="66" t="s">
        <v>1</v>
      </c>
      <c r="C66" s="66" t="s">
        <v>141</v>
      </c>
      <c r="D66" s="238">
        <v>63.36</v>
      </c>
      <c r="E66" s="191">
        <v>58.3</v>
      </c>
      <c r="F66" s="66" t="s">
        <v>15</v>
      </c>
      <c r="G66" s="66" t="s">
        <v>19</v>
      </c>
      <c r="H66" s="238">
        <v>54.45</v>
      </c>
      <c r="I66" s="191">
        <v>49.7</v>
      </c>
      <c r="J66" s="66" t="s">
        <v>15</v>
      </c>
      <c r="K66" s="66" t="s">
        <v>93</v>
      </c>
      <c r="L66" s="238">
        <v>56.73</v>
      </c>
      <c r="M66" s="191">
        <v>49.4</v>
      </c>
      <c r="N66" s="66" t="s">
        <v>37</v>
      </c>
      <c r="O66" s="66" t="s">
        <v>51</v>
      </c>
      <c r="P66" s="238">
        <v>60.3</v>
      </c>
      <c r="Q66" s="191">
        <v>56.153846153846153</v>
      </c>
    </row>
    <row r="67" spans="1:17" ht="15" customHeight="1" x14ac:dyDescent="0.25">
      <c r="A67" s="17">
        <v>62</v>
      </c>
      <c r="B67" s="67" t="s">
        <v>31</v>
      </c>
      <c r="C67" s="67" t="s">
        <v>168</v>
      </c>
      <c r="D67" s="239">
        <v>63.36</v>
      </c>
      <c r="E67" s="192">
        <v>58</v>
      </c>
      <c r="F67" s="67" t="s">
        <v>22</v>
      </c>
      <c r="G67" s="67" t="s">
        <v>45</v>
      </c>
      <c r="H67" s="239">
        <v>54.45</v>
      </c>
      <c r="I67" s="192">
        <v>49.2</v>
      </c>
      <c r="J67" s="67" t="s">
        <v>0</v>
      </c>
      <c r="K67" s="67" t="s">
        <v>41</v>
      </c>
      <c r="L67" s="239">
        <v>56.73</v>
      </c>
      <c r="M67" s="192">
        <v>49.333333333333336</v>
      </c>
      <c r="N67" s="67" t="s">
        <v>1</v>
      </c>
      <c r="O67" s="67" t="s">
        <v>130</v>
      </c>
      <c r="P67" s="239">
        <v>60.3</v>
      </c>
      <c r="Q67" s="192">
        <v>55.9</v>
      </c>
    </row>
    <row r="68" spans="1:17" ht="15" customHeight="1" x14ac:dyDescent="0.25">
      <c r="A68" s="17">
        <v>63</v>
      </c>
      <c r="B68" s="67" t="s">
        <v>12</v>
      </c>
      <c r="C68" s="67" t="s">
        <v>156</v>
      </c>
      <c r="D68" s="239">
        <v>63.36</v>
      </c>
      <c r="E68" s="192">
        <v>58</v>
      </c>
      <c r="F68" s="67" t="s">
        <v>0</v>
      </c>
      <c r="G68" s="67" t="s">
        <v>64</v>
      </c>
      <c r="H68" s="239">
        <v>54.45</v>
      </c>
      <c r="I68" s="192">
        <v>49.17</v>
      </c>
      <c r="J68" s="67" t="s">
        <v>31</v>
      </c>
      <c r="K68" s="67" t="s">
        <v>69</v>
      </c>
      <c r="L68" s="239">
        <v>56.73</v>
      </c>
      <c r="M68" s="192">
        <v>48.5</v>
      </c>
      <c r="N68" s="67" t="s">
        <v>31</v>
      </c>
      <c r="O68" s="67" t="s">
        <v>145</v>
      </c>
      <c r="P68" s="239">
        <v>60.3</v>
      </c>
      <c r="Q68" s="192">
        <v>55.4</v>
      </c>
    </row>
    <row r="69" spans="1:17" ht="15" customHeight="1" x14ac:dyDescent="0.25">
      <c r="A69" s="17">
        <v>64</v>
      </c>
      <c r="B69" s="67" t="s">
        <v>0</v>
      </c>
      <c r="C69" s="67" t="s">
        <v>143</v>
      </c>
      <c r="D69" s="239">
        <v>63.36</v>
      </c>
      <c r="E69" s="192">
        <v>57.285714285714285</v>
      </c>
      <c r="F69" s="67" t="s">
        <v>1</v>
      </c>
      <c r="G69" s="67" t="s">
        <v>2</v>
      </c>
      <c r="H69" s="239">
        <v>54.45</v>
      </c>
      <c r="I69" s="192">
        <v>49</v>
      </c>
      <c r="J69" s="67" t="s">
        <v>0</v>
      </c>
      <c r="K69" s="67" t="s">
        <v>68</v>
      </c>
      <c r="L69" s="239">
        <v>56.73</v>
      </c>
      <c r="M69" s="192">
        <v>48.06666666666667</v>
      </c>
      <c r="N69" s="67" t="s">
        <v>31</v>
      </c>
      <c r="O69" s="67" t="s">
        <v>38</v>
      </c>
      <c r="P69" s="239">
        <v>60.3</v>
      </c>
      <c r="Q69" s="192">
        <v>55.2</v>
      </c>
    </row>
    <row r="70" spans="1:17" ht="15" customHeight="1" x14ac:dyDescent="0.25">
      <c r="A70" s="17">
        <v>65</v>
      </c>
      <c r="B70" s="67" t="s">
        <v>22</v>
      </c>
      <c r="C70" s="67" t="s">
        <v>45</v>
      </c>
      <c r="D70" s="239">
        <v>63.36</v>
      </c>
      <c r="E70" s="192">
        <v>57.2</v>
      </c>
      <c r="F70" s="67" t="s">
        <v>22</v>
      </c>
      <c r="G70" s="67" t="s">
        <v>47</v>
      </c>
      <c r="H70" s="239">
        <v>54.45</v>
      </c>
      <c r="I70" s="192">
        <v>48.7</v>
      </c>
      <c r="J70" s="67" t="s">
        <v>31</v>
      </c>
      <c r="K70" s="67" t="s">
        <v>32</v>
      </c>
      <c r="L70" s="239">
        <v>56.73</v>
      </c>
      <c r="M70" s="192">
        <v>47.8</v>
      </c>
      <c r="N70" s="67" t="s">
        <v>31</v>
      </c>
      <c r="O70" s="67" t="s">
        <v>139</v>
      </c>
      <c r="P70" s="239">
        <v>60.3</v>
      </c>
      <c r="Q70" s="192">
        <v>55</v>
      </c>
    </row>
    <row r="71" spans="1:17" ht="15" customHeight="1" x14ac:dyDescent="0.25">
      <c r="A71" s="17">
        <v>66</v>
      </c>
      <c r="B71" s="67" t="s">
        <v>15</v>
      </c>
      <c r="C71" s="67" t="s">
        <v>19</v>
      </c>
      <c r="D71" s="239">
        <v>63.36</v>
      </c>
      <c r="E71" s="192">
        <v>56.7</v>
      </c>
      <c r="F71" s="67" t="s">
        <v>1</v>
      </c>
      <c r="G71" s="67" t="s">
        <v>126</v>
      </c>
      <c r="H71" s="239">
        <v>54.45</v>
      </c>
      <c r="I71" s="192">
        <v>48.42</v>
      </c>
      <c r="J71" s="67" t="s">
        <v>22</v>
      </c>
      <c r="K71" s="67" t="s">
        <v>28</v>
      </c>
      <c r="L71" s="239">
        <v>56.73</v>
      </c>
      <c r="M71" s="192">
        <v>47.8</v>
      </c>
      <c r="N71" s="67" t="s">
        <v>1</v>
      </c>
      <c r="O71" s="67" t="s">
        <v>135</v>
      </c>
      <c r="P71" s="239">
        <v>60.3</v>
      </c>
      <c r="Q71" s="192">
        <v>55</v>
      </c>
    </row>
    <row r="72" spans="1:17" ht="15" customHeight="1" x14ac:dyDescent="0.25">
      <c r="A72" s="17">
        <v>67</v>
      </c>
      <c r="B72" s="67" t="s">
        <v>1</v>
      </c>
      <c r="C72" s="67" t="s">
        <v>157</v>
      </c>
      <c r="D72" s="239">
        <v>63.36</v>
      </c>
      <c r="E72" s="192">
        <v>56</v>
      </c>
      <c r="F72" s="67" t="s">
        <v>12</v>
      </c>
      <c r="G72" s="67" t="s">
        <v>76</v>
      </c>
      <c r="H72" s="239">
        <v>54.45</v>
      </c>
      <c r="I72" s="192">
        <v>48.1</v>
      </c>
      <c r="J72" s="67" t="s">
        <v>22</v>
      </c>
      <c r="K72" s="67" t="s">
        <v>27</v>
      </c>
      <c r="L72" s="239">
        <v>56.73</v>
      </c>
      <c r="M72" s="192">
        <v>47.3</v>
      </c>
      <c r="N72" s="67" t="s">
        <v>22</v>
      </c>
      <c r="O72" s="67" t="s">
        <v>162</v>
      </c>
      <c r="P72" s="239">
        <v>60.3</v>
      </c>
      <c r="Q72" s="192">
        <v>54.7</v>
      </c>
    </row>
    <row r="73" spans="1:17" ht="15" customHeight="1" x14ac:dyDescent="0.25">
      <c r="A73" s="17">
        <v>68</v>
      </c>
      <c r="B73" s="67" t="s">
        <v>15</v>
      </c>
      <c r="C73" s="67" t="s">
        <v>56</v>
      </c>
      <c r="D73" s="239">
        <v>63.36</v>
      </c>
      <c r="E73" s="192">
        <v>55.9</v>
      </c>
      <c r="F73" s="67" t="s">
        <v>22</v>
      </c>
      <c r="G73" s="67" t="s">
        <v>25</v>
      </c>
      <c r="H73" s="239">
        <v>54.45</v>
      </c>
      <c r="I73" s="192">
        <v>48</v>
      </c>
      <c r="J73" s="67" t="s">
        <v>15</v>
      </c>
      <c r="K73" s="67" t="s">
        <v>20</v>
      </c>
      <c r="L73" s="239">
        <v>56.73</v>
      </c>
      <c r="M73" s="192">
        <v>47.3</v>
      </c>
      <c r="N73" s="67" t="s">
        <v>1</v>
      </c>
      <c r="O73" s="67" t="s">
        <v>9</v>
      </c>
      <c r="P73" s="239">
        <v>60.3</v>
      </c>
      <c r="Q73" s="192">
        <v>54.7</v>
      </c>
    </row>
    <row r="74" spans="1:17" ht="15" customHeight="1" x14ac:dyDescent="0.25">
      <c r="A74" s="17">
        <v>69</v>
      </c>
      <c r="B74" s="67" t="s">
        <v>22</v>
      </c>
      <c r="C74" s="67" t="s">
        <v>29</v>
      </c>
      <c r="D74" s="239">
        <v>63.36</v>
      </c>
      <c r="E74" s="192">
        <v>55</v>
      </c>
      <c r="F74" s="67" t="s">
        <v>1</v>
      </c>
      <c r="G74" s="67" t="s">
        <v>130</v>
      </c>
      <c r="H74" s="239">
        <v>54.45</v>
      </c>
      <c r="I74" s="192">
        <v>47.88</v>
      </c>
      <c r="J74" s="67" t="s">
        <v>1</v>
      </c>
      <c r="K74" s="67" t="s">
        <v>132</v>
      </c>
      <c r="L74" s="239">
        <v>56.73</v>
      </c>
      <c r="M74" s="192">
        <v>47</v>
      </c>
      <c r="N74" s="67" t="s">
        <v>22</v>
      </c>
      <c r="O74" s="67" t="s">
        <v>27</v>
      </c>
      <c r="P74" s="239">
        <v>60.3</v>
      </c>
      <c r="Q74" s="192">
        <v>54.1</v>
      </c>
    </row>
    <row r="75" spans="1:17" ht="15" customHeight="1" thickBot="1" x14ac:dyDescent="0.3">
      <c r="A75" s="18">
        <v>70</v>
      </c>
      <c r="B75" s="69" t="s">
        <v>15</v>
      </c>
      <c r="C75" s="69" t="s">
        <v>17</v>
      </c>
      <c r="D75" s="241">
        <v>63.36</v>
      </c>
      <c r="E75" s="195">
        <v>55</v>
      </c>
      <c r="F75" s="69" t="s">
        <v>1</v>
      </c>
      <c r="G75" s="69" t="s">
        <v>134</v>
      </c>
      <c r="H75" s="241">
        <v>54.45</v>
      </c>
      <c r="I75" s="195">
        <v>47.67</v>
      </c>
      <c r="J75" s="69" t="s">
        <v>22</v>
      </c>
      <c r="K75" s="69" t="s">
        <v>26</v>
      </c>
      <c r="L75" s="241">
        <v>56.73</v>
      </c>
      <c r="M75" s="195">
        <v>46.7</v>
      </c>
      <c r="N75" s="69" t="s">
        <v>15</v>
      </c>
      <c r="O75" s="69" t="s">
        <v>54</v>
      </c>
      <c r="P75" s="241">
        <v>60.3</v>
      </c>
      <c r="Q75" s="195">
        <v>54</v>
      </c>
    </row>
    <row r="76" spans="1:17" ht="15" customHeight="1" x14ac:dyDescent="0.25">
      <c r="A76" s="16">
        <v>71</v>
      </c>
      <c r="B76" s="66" t="s">
        <v>12</v>
      </c>
      <c r="C76" s="66" t="s">
        <v>11</v>
      </c>
      <c r="D76" s="238">
        <v>63.36</v>
      </c>
      <c r="E76" s="191">
        <v>55</v>
      </c>
      <c r="F76" s="66" t="s">
        <v>31</v>
      </c>
      <c r="G76" s="66" t="s">
        <v>138</v>
      </c>
      <c r="H76" s="238">
        <v>54.45</v>
      </c>
      <c r="I76" s="191">
        <v>47.3</v>
      </c>
      <c r="J76" s="66" t="s">
        <v>22</v>
      </c>
      <c r="K76" s="66" t="s">
        <v>25</v>
      </c>
      <c r="L76" s="238">
        <v>56.73</v>
      </c>
      <c r="M76" s="191">
        <v>46.2</v>
      </c>
      <c r="N76" s="66" t="s">
        <v>1</v>
      </c>
      <c r="O76" s="66" t="s">
        <v>2</v>
      </c>
      <c r="P76" s="238">
        <v>60.3</v>
      </c>
      <c r="Q76" s="191">
        <v>54</v>
      </c>
    </row>
    <row r="77" spans="1:17" ht="15" customHeight="1" x14ac:dyDescent="0.25">
      <c r="A77" s="17">
        <v>72</v>
      </c>
      <c r="B77" s="67" t="s">
        <v>22</v>
      </c>
      <c r="C77" s="67" t="s">
        <v>47</v>
      </c>
      <c r="D77" s="239">
        <v>63.36</v>
      </c>
      <c r="E77" s="192">
        <v>54.8</v>
      </c>
      <c r="F77" s="67" t="s">
        <v>1</v>
      </c>
      <c r="G77" s="67" t="s">
        <v>129</v>
      </c>
      <c r="H77" s="239">
        <v>54.45</v>
      </c>
      <c r="I77" s="192">
        <v>46.23</v>
      </c>
      <c r="J77" s="67" t="s">
        <v>1</v>
      </c>
      <c r="K77" s="67" t="s">
        <v>10</v>
      </c>
      <c r="L77" s="239">
        <v>56.73</v>
      </c>
      <c r="M77" s="192">
        <v>46</v>
      </c>
      <c r="N77" s="67" t="s">
        <v>1</v>
      </c>
      <c r="O77" s="67" t="s">
        <v>3</v>
      </c>
      <c r="P77" s="239">
        <v>60.3</v>
      </c>
      <c r="Q77" s="192">
        <v>53.4</v>
      </c>
    </row>
    <row r="78" spans="1:17" ht="15" customHeight="1" x14ac:dyDescent="0.25">
      <c r="A78" s="17">
        <v>73</v>
      </c>
      <c r="B78" s="67" t="s">
        <v>1</v>
      </c>
      <c r="C78" s="67" t="s">
        <v>161</v>
      </c>
      <c r="D78" s="239">
        <v>63.36</v>
      </c>
      <c r="E78" s="192">
        <v>54.2</v>
      </c>
      <c r="F78" s="67" t="s">
        <v>1</v>
      </c>
      <c r="G78" s="67" t="s">
        <v>131</v>
      </c>
      <c r="H78" s="239">
        <v>54.45</v>
      </c>
      <c r="I78" s="192">
        <v>45.88</v>
      </c>
      <c r="J78" s="67" t="s">
        <v>31</v>
      </c>
      <c r="K78" s="67" t="s">
        <v>38</v>
      </c>
      <c r="L78" s="239">
        <v>56.73</v>
      </c>
      <c r="M78" s="192">
        <v>45.3</v>
      </c>
      <c r="N78" s="67" t="s">
        <v>1</v>
      </c>
      <c r="O78" s="67" t="s">
        <v>131</v>
      </c>
      <c r="P78" s="239">
        <v>60.3</v>
      </c>
      <c r="Q78" s="192">
        <v>53.2</v>
      </c>
    </row>
    <row r="79" spans="1:17" ht="15" customHeight="1" x14ac:dyDescent="0.25">
      <c r="A79" s="17">
        <v>74</v>
      </c>
      <c r="B79" s="67" t="s">
        <v>1</v>
      </c>
      <c r="C79" s="67" t="s">
        <v>133</v>
      </c>
      <c r="D79" s="239">
        <v>63.36</v>
      </c>
      <c r="E79" s="192">
        <v>53.8</v>
      </c>
      <c r="F79" s="67" t="s">
        <v>1</v>
      </c>
      <c r="G79" s="67" t="s">
        <v>106</v>
      </c>
      <c r="H79" s="239">
        <v>54.45</v>
      </c>
      <c r="I79" s="192">
        <v>43.64</v>
      </c>
      <c r="J79" s="67" t="s">
        <v>12</v>
      </c>
      <c r="K79" s="67" t="s">
        <v>57</v>
      </c>
      <c r="L79" s="239">
        <v>56.73</v>
      </c>
      <c r="M79" s="192">
        <v>45</v>
      </c>
      <c r="N79" s="67" t="s">
        <v>37</v>
      </c>
      <c r="O79" s="67" t="s">
        <v>121</v>
      </c>
      <c r="P79" s="239">
        <v>60.3</v>
      </c>
      <c r="Q79" s="192">
        <v>51.5</v>
      </c>
    </row>
    <row r="80" spans="1:17" ht="15" customHeight="1" x14ac:dyDescent="0.25">
      <c r="A80" s="17">
        <v>75</v>
      </c>
      <c r="B80" s="67" t="s">
        <v>37</v>
      </c>
      <c r="C80" s="67" t="s">
        <v>182</v>
      </c>
      <c r="D80" s="239">
        <v>63.36</v>
      </c>
      <c r="E80" s="192">
        <v>53</v>
      </c>
      <c r="F80" s="67" t="s">
        <v>15</v>
      </c>
      <c r="G80" s="67" t="s">
        <v>93</v>
      </c>
      <c r="H80" s="239">
        <v>54.45</v>
      </c>
      <c r="I80" s="192">
        <v>43</v>
      </c>
      <c r="J80" s="67" t="s">
        <v>1</v>
      </c>
      <c r="K80" s="67" t="s">
        <v>7</v>
      </c>
      <c r="L80" s="239">
        <v>56.73</v>
      </c>
      <c r="M80" s="192">
        <v>45</v>
      </c>
      <c r="N80" s="67" t="s">
        <v>12</v>
      </c>
      <c r="O80" s="67" t="s">
        <v>59</v>
      </c>
      <c r="P80" s="239">
        <v>60.3</v>
      </c>
      <c r="Q80" s="192">
        <v>51</v>
      </c>
    </row>
    <row r="81" spans="1:17" ht="15" customHeight="1" x14ac:dyDescent="0.25">
      <c r="A81" s="17">
        <v>76</v>
      </c>
      <c r="B81" s="67" t="s">
        <v>12</v>
      </c>
      <c r="C81" s="67" t="s">
        <v>58</v>
      </c>
      <c r="D81" s="239">
        <v>63.36</v>
      </c>
      <c r="E81" s="192">
        <v>53</v>
      </c>
      <c r="F81" s="67" t="s">
        <v>1</v>
      </c>
      <c r="G81" s="67" t="s">
        <v>132</v>
      </c>
      <c r="H81" s="239">
        <v>54.45</v>
      </c>
      <c r="I81" s="192">
        <v>43</v>
      </c>
      <c r="J81" s="67" t="s">
        <v>1</v>
      </c>
      <c r="K81" s="67" t="s">
        <v>8</v>
      </c>
      <c r="L81" s="239">
        <v>56.73</v>
      </c>
      <c r="M81" s="192">
        <v>45</v>
      </c>
      <c r="N81" s="67" t="s">
        <v>22</v>
      </c>
      <c r="O81" s="67" t="s">
        <v>44</v>
      </c>
      <c r="P81" s="239">
        <v>60.3</v>
      </c>
      <c r="Q81" s="192">
        <v>50.5</v>
      </c>
    </row>
    <row r="82" spans="1:17" s="5" customFormat="1" ht="15" customHeight="1" x14ac:dyDescent="0.25">
      <c r="A82" s="17">
        <v>77</v>
      </c>
      <c r="B82" s="67" t="s">
        <v>1</v>
      </c>
      <c r="C82" s="67" t="s">
        <v>2</v>
      </c>
      <c r="D82" s="239">
        <v>63.36</v>
      </c>
      <c r="E82" s="192">
        <v>52.8</v>
      </c>
      <c r="F82" s="67" t="s">
        <v>31</v>
      </c>
      <c r="G82" s="67" t="s">
        <v>33</v>
      </c>
      <c r="H82" s="239">
        <v>54.45</v>
      </c>
      <c r="I82" s="192">
        <v>42.3</v>
      </c>
      <c r="J82" s="67" t="s">
        <v>1</v>
      </c>
      <c r="K82" s="67" t="s">
        <v>128</v>
      </c>
      <c r="L82" s="239">
        <v>56.73</v>
      </c>
      <c r="M82" s="192">
        <v>43</v>
      </c>
      <c r="N82" s="67" t="s">
        <v>22</v>
      </c>
      <c r="O82" s="67" t="s">
        <v>21</v>
      </c>
      <c r="P82" s="239">
        <v>60.3</v>
      </c>
      <c r="Q82" s="192">
        <v>50.3</v>
      </c>
    </row>
    <row r="83" spans="1:17" s="5" customFormat="1" ht="15" customHeight="1" x14ac:dyDescent="0.25">
      <c r="A83" s="17">
        <v>78</v>
      </c>
      <c r="B83" s="67" t="s">
        <v>1</v>
      </c>
      <c r="C83" s="67" t="s">
        <v>159</v>
      </c>
      <c r="D83" s="239">
        <v>63.36</v>
      </c>
      <c r="E83" s="192">
        <v>51.6</v>
      </c>
      <c r="F83" s="67" t="s">
        <v>22</v>
      </c>
      <c r="G83" s="67" t="s">
        <v>149</v>
      </c>
      <c r="H83" s="239">
        <v>54.45</v>
      </c>
      <c r="I83" s="192">
        <v>42.2</v>
      </c>
      <c r="J83" s="67" t="s">
        <v>31</v>
      </c>
      <c r="K83" s="67" t="s">
        <v>138</v>
      </c>
      <c r="L83" s="239">
        <v>56.73</v>
      </c>
      <c r="M83" s="192">
        <v>41.9</v>
      </c>
      <c r="N83" s="67" t="s">
        <v>15</v>
      </c>
      <c r="O83" s="67" t="s">
        <v>164</v>
      </c>
      <c r="P83" s="239">
        <v>60.3</v>
      </c>
      <c r="Q83" s="192">
        <v>50</v>
      </c>
    </row>
    <row r="84" spans="1:17" s="5" customFormat="1" ht="15" customHeight="1" x14ac:dyDescent="0.25">
      <c r="A84" s="17">
        <v>79</v>
      </c>
      <c r="B84" s="67" t="s">
        <v>1</v>
      </c>
      <c r="C84" s="67" t="s">
        <v>4</v>
      </c>
      <c r="D84" s="239">
        <v>63.36</v>
      </c>
      <c r="E84" s="192">
        <v>51.6</v>
      </c>
      <c r="F84" s="67" t="s">
        <v>15</v>
      </c>
      <c r="G84" s="67" t="s">
        <v>42</v>
      </c>
      <c r="H84" s="239">
        <v>54.45</v>
      </c>
      <c r="I84" s="192">
        <v>42</v>
      </c>
      <c r="J84" s="67" t="s">
        <v>1</v>
      </c>
      <c r="K84" s="67" t="s">
        <v>5</v>
      </c>
      <c r="L84" s="239">
        <v>56.73</v>
      </c>
      <c r="M84" s="192">
        <v>41</v>
      </c>
      <c r="N84" s="67" t="s">
        <v>15</v>
      </c>
      <c r="O84" s="67" t="s">
        <v>19</v>
      </c>
      <c r="P84" s="239">
        <v>60.3</v>
      </c>
      <c r="Q84" s="192">
        <v>49.2</v>
      </c>
    </row>
    <row r="85" spans="1:17" s="5" customFormat="1" ht="15" customHeight="1" thickBot="1" x14ac:dyDescent="0.3">
      <c r="A85" s="18">
        <v>80</v>
      </c>
      <c r="B85" s="69" t="s">
        <v>37</v>
      </c>
      <c r="C85" s="69" t="s">
        <v>175</v>
      </c>
      <c r="D85" s="241">
        <v>63.36</v>
      </c>
      <c r="E85" s="195">
        <v>51.5</v>
      </c>
      <c r="F85" s="69" t="s">
        <v>1</v>
      </c>
      <c r="G85" s="69" t="s">
        <v>159</v>
      </c>
      <c r="H85" s="241">
        <v>54.45</v>
      </c>
      <c r="I85" s="195">
        <v>41.43</v>
      </c>
      <c r="J85" s="69" t="s">
        <v>0</v>
      </c>
      <c r="K85" s="69" t="s">
        <v>64</v>
      </c>
      <c r="L85" s="241">
        <v>56.73</v>
      </c>
      <c r="M85" s="195">
        <v>40.285714285714285</v>
      </c>
      <c r="N85" s="69" t="s">
        <v>1</v>
      </c>
      <c r="O85" s="69" t="s">
        <v>137</v>
      </c>
      <c r="P85" s="241">
        <v>60.3</v>
      </c>
      <c r="Q85" s="195">
        <v>48.4</v>
      </c>
    </row>
    <row r="86" spans="1:17" s="5" customFormat="1" ht="15" customHeight="1" x14ac:dyDescent="0.25">
      <c r="A86" s="17">
        <v>81</v>
      </c>
      <c r="B86" s="67" t="s">
        <v>12</v>
      </c>
      <c r="C86" s="67" t="s">
        <v>118</v>
      </c>
      <c r="D86" s="239">
        <v>63.36</v>
      </c>
      <c r="E86" s="192">
        <v>51</v>
      </c>
      <c r="F86" s="67" t="s">
        <v>31</v>
      </c>
      <c r="G86" s="67" t="s">
        <v>32</v>
      </c>
      <c r="H86" s="239">
        <v>54.45</v>
      </c>
      <c r="I86" s="192">
        <v>40</v>
      </c>
      <c r="J86" s="67" t="s">
        <v>1</v>
      </c>
      <c r="K86" s="67" t="s">
        <v>137</v>
      </c>
      <c r="L86" s="239">
        <v>56.73</v>
      </c>
      <c r="M86" s="192">
        <v>39.700000000000003</v>
      </c>
      <c r="N86" s="67" t="s">
        <v>1</v>
      </c>
      <c r="O86" s="67" t="s">
        <v>8</v>
      </c>
      <c r="P86" s="239">
        <v>60.3</v>
      </c>
      <c r="Q86" s="192">
        <v>48</v>
      </c>
    </row>
    <row r="87" spans="1:17" s="5" customFormat="1" ht="15" customHeight="1" x14ac:dyDescent="0.25">
      <c r="A87" s="17">
        <v>82</v>
      </c>
      <c r="B87" s="67" t="s">
        <v>31</v>
      </c>
      <c r="C87" s="67" t="s">
        <v>146</v>
      </c>
      <c r="D87" s="239">
        <v>63.36</v>
      </c>
      <c r="E87" s="192">
        <v>50</v>
      </c>
      <c r="F87" s="67" t="s">
        <v>22</v>
      </c>
      <c r="G87" s="67" t="s">
        <v>44</v>
      </c>
      <c r="H87" s="239">
        <v>54.45</v>
      </c>
      <c r="I87" s="192">
        <v>40</v>
      </c>
      <c r="J87" s="67" t="s">
        <v>1</v>
      </c>
      <c r="K87" s="67" t="s">
        <v>133</v>
      </c>
      <c r="L87" s="239">
        <v>56.73</v>
      </c>
      <c r="M87" s="192">
        <v>39.5</v>
      </c>
      <c r="N87" s="67" t="s">
        <v>22</v>
      </c>
      <c r="O87" s="67" t="s">
        <v>163</v>
      </c>
      <c r="P87" s="239">
        <v>60.3</v>
      </c>
      <c r="Q87" s="192">
        <v>47.7</v>
      </c>
    </row>
    <row r="88" spans="1:17" s="5" customFormat="1" ht="15" customHeight="1" x14ac:dyDescent="0.25">
      <c r="A88" s="17">
        <v>83</v>
      </c>
      <c r="B88" s="67" t="s">
        <v>1</v>
      </c>
      <c r="C88" s="67" t="s">
        <v>137</v>
      </c>
      <c r="D88" s="239">
        <v>63.36</v>
      </c>
      <c r="E88" s="192">
        <v>48.5</v>
      </c>
      <c r="F88" s="67" t="s">
        <v>12</v>
      </c>
      <c r="G88" s="67" t="s">
        <v>11</v>
      </c>
      <c r="H88" s="239">
        <v>54.45</v>
      </c>
      <c r="I88" s="192">
        <v>38.799999999999997</v>
      </c>
      <c r="J88" s="67" t="s">
        <v>1</v>
      </c>
      <c r="K88" s="67" t="s">
        <v>134</v>
      </c>
      <c r="L88" s="239">
        <v>56.73</v>
      </c>
      <c r="M88" s="192">
        <v>38</v>
      </c>
      <c r="N88" s="67" t="s">
        <v>15</v>
      </c>
      <c r="O88" s="67" t="s">
        <v>14</v>
      </c>
      <c r="P88" s="239">
        <v>60.3</v>
      </c>
      <c r="Q88" s="192">
        <v>47.3</v>
      </c>
    </row>
    <row r="89" spans="1:17" s="5" customFormat="1" ht="15" customHeight="1" x14ac:dyDescent="0.25">
      <c r="A89" s="17">
        <v>84</v>
      </c>
      <c r="B89" s="67" t="s">
        <v>1</v>
      </c>
      <c r="C89" s="67" t="s">
        <v>135</v>
      </c>
      <c r="D89" s="239">
        <v>63.36</v>
      </c>
      <c r="E89" s="192">
        <v>47</v>
      </c>
      <c r="F89" s="67" t="s">
        <v>37</v>
      </c>
      <c r="G89" s="67" t="s">
        <v>51</v>
      </c>
      <c r="H89" s="239">
        <v>54.45</v>
      </c>
      <c r="I89" s="192">
        <v>38.69</v>
      </c>
      <c r="J89" s="67" t="s">
        <v>1</v>
      </c>
      <c r="K89" s="67" t="s">
        <v>3</v>
      </c>
      <c r="L89" s="239">
        <v>56.73</v>
      </c>
      <c r="M89" s="192">
        <v>37</v>
      </c>
      <c r="N89" s="67" t="s">
        <v>1</v>
      </c>
      <c r="O89" s="67" t="s">
        <v>132</v>
      </c>
      <c r="P89" s="239">
        <v>60.3</v>
      </c>
      <c r="Q89" s="192">
        <v>45.4</v>
      </c>
    </row>
    <row r="90" spans="1:17" s="5" customFormat="1" ht="15" customHeight="1" x14ac:dyDescent="0.25">
      <c r="A90" s="17">
        <v>85</v>
      </c>
      <c r="B90" s="67" t="s">
        <v>1</v>
      </c>
      <c r="C90" s="67" t="s">
        <v>132</v>
      </c>
      <c r="D90" s="239">
        <v>63.36</v>
      </c>
      <c r="E90" s="192">
        <v>46</v>
      </c>
      <c r="F90" s="67" t="s">
        <v>12</v>
      </c>
      <c r="G90" s="67" t="s">
        <v>153</v>
      </c>
      <c r="H90" s="239">
        <v>54.45</v>
      </c>
      <c r="I90" s="192">
        <v>38.5</v>
      </c>
      <c r="J90" s="67" t="s">
        <v>0</v>
      </c>
      <c r="K90" s="67" t="s">
        <v>115</v>
      </c>
      <c r="L90" s="239">
        <v>56.73</v>
      </c>
      <c r="M90" s="192">
        <v>36.684210526315788</v>
      </c>
      <c r="N90" s="67" t="s">
        <v>22</v>
      </c>
      <c r="O90" s="67" t="s">
        <v>47</v>
      </c>
      <c r="P90" s="239">
        <v>60.3</v>
      </c>
      <c r="Q90" s="192">
        <v>44.6</v>
      </c>
    </row>
    <row r="91" spans="1:17" s="5" customFormat="1" ht="15" customHeight="1" x14ac:dyDescent="0.25">
      <c r="A91" s="17">
        <v>86</v>
      </c>
      <c r="B91" s="67" t="s">
        <v>12</v>
      </c>
      <c r="C91" s="67" t="s">
        <v>152</v>
      </c>
      <c r="D91" s="239">
        <v>63.36</v>
      </c>
      <c r="E91" s="192">
        <v>44.6</v>
      </c>
      <c r="F91" s="67" t="s">
        <v>15</v>
      </c>
      <c r="G91" s="67" t="s">
        <v>16</v>
      </c>
      <c r="H91" s="239">
        <v>54.45</v>
      </c>
      <c r="I91" s="192">
        <v>37</v>
      </c>
      <c r="J91" s="67" t="s">
        <v>12</v>
      </c>
      <c r="K91" s="67" t="s">
        <v>118</v>
      </c>
      <c r="L91" s="239">
        <v>56.73</v>
      </c>
      <c r="M91" s="192">
        <v>36.6</v>
      </c>
      <c r="N91" s="67" t="s">
        <v>15</v>
      </c>
      <c r="O91" s="67" t="s">
        <v>16</v>
      </c>
      <c r="P91" s="239">
        <v>60.3</v>
      </c>
      <c r="Q91" s="192">
        <v>44</v>
      </c>
    </row>
    <row r="92" spans="1:17" s="5" customFormat="1" ht="15" customHeight="1" x14ac:dyDescent="0.25">
      <c r="A92" s="17">
        <v>87</v>
      </c>
      <c r="B92" s="67" t="s">
        <v>22</v>
      </c>
      <c r="C92" s="67" t="s">
        <v>151</v>
      </c>
      <c r="D92" s="239">
        <v>63.36</v>
      </c>
      <c r="E92" s="192">
        <v>40</v>
      </c>
      <c r="F92" s="67" t="s">
        <v>1</v>
      </c>
      <c r="G92" s="67" t="s">
        <v>137</v>
      </c>
      <c r="H92" s="239">
        <v>54.45</v>
      </c>
      <c r="I92" s="192">
        <v>35</v>
      </c>
      <c r="J92" s="67" t="s">
        <v>22</v>
      </c>
      <c r="K92" s="67" t="s">
        <v>44</v>
      </c>
      <c r="L92" s="239">
        <v>56.73</v>
      </c>
      <c r="M92" s="192">
        <v>35.5</v>
      </c>
      <c r="N92" s="67" t="s">
        <v>22</v>
      </c>
      <c r="O92" s="67" t="s">
        <v>23</v>
      </c>
      <c r="P92" s="239">
        <v>60.3</v>
      </c>
      <c r="Q92" s="192">
        <v>43.2</v>
      </c>
    </row>
    <row r="93" spans="1:17" s="5" customFormat="1" ht="15" customHeight="1" x14ac:dyDescent="0.25">
      <c r="A93" s="17">
        <v>88</v>
      </c>
      <c r="B93" s="67" t="s">
        <v>31</v>
      </c>
      <c r="C93" s="67" t="s">
        <v>138</v>
      </c>
      <c r="D93" s="239">
        <v>63.36</v>
      </c>
      <c r="E93" s="192">
        <v>39.299999999999997</v>
      </c>
      <c r="F93" s="67" t="s">
        <v>15</v>
      </c>
      <c r="G93" s="67" t="s">
        <v>14</v>
      </c>
      <c r="H93" s="239">
        <v>54.45</v>
      </c>
      <c r="I93" s="192">
        <v>34.6</v>
      </c>
      <c r="J93" s="67" t="s">
        <v>12</v>
      </c>
      <c r="K93" s="67" t="s">
        <v>60</v>
      </c>
      <c r="L93" s="239">
        <v>56.73</v>
      </c>
      <c r="M93" s="192">
        <v>34.6</v>
      </c>
      <c r="N93" s="67" t="s">
        <v>31</v>
      </c>
      <c r="O93" s="67" t="s">
        <v>144</v>
      </c>
      <c r="P93" s="239">
        <v>60.3</v>
      </c>
      <c r="Q93" s="192">
        <v>43</v>
      </c>
    </row>
    <row r="94" spans="1:17" s="5" customFormat="1" ht="15" customHeight="1" x14ac:dyDescent="0.25">
      <c r="A94" s="17">
        <v>89</v>
      </c>
      <c r="B94" s="67" t="s">
        <v>12</v>
      </c>
      <c r="C94" s="67" t="s">
        <v>153</v>
      </c>
      <c r="D94" s="239">
        <v>63.36</v>
      </c>
      <c r="E94" s="192">
        <v>38.299999999999997</v>
      </c>
      <c r="F94" s="67" t="s">
        <v>12</v>
      </c>
      <c r="G94" s="67" t="s">
        <v>155</v>
      </c>
      <c r="H94" s="239">
        <v>54.45</v>
      </c>
      <c r="I94" s="192">
        <v>34</v>
      </c>
      <c r="J94" s="67" t="s">
        <v>22</v>
      </c>
      <c r="K94" s="67" t="s">
        <v>45</v>
      </c>
      <c r="L94" s="239">
        <v>56.73</v>
      </c>
      <c r="M94" s="192">
        <v>33.4</v>
      </c>
      <c r="N94" s="67" t="s">
        <v>1</v>
      </c>
      <c r="O94" s="67" t="s">
        <v>7</v>
      </c>
      <c r="P94" s="239">
        <v>60.3</v>
      </c>
      <c r="Q94" s="192">
        <v>41</v>
      </c>
    </row>
    <row r="95" spans="1:17" s="5" customFormat="1" ht="15" customHeight="1" thickBot="1" x14ac:dyDescent="0.3">
      <c r="A95" s="37">
        <v>90</v>
      </c>
      <c r="B95" s="68" t="s">
        <v>15</v>
      </c>
      <c r="C95" s="68" t="s">
        <v>186</v>
      </c>
      <c r="D95" s="240">
        <v>63.36</v>
      </c>
      <c r="E95" s="194">
        <v>37</v>
      </c>
      <c r="F95" s="68" t="s">
        <v>0</v>
      </c>
      <c r="G95" s="68" t="s">
        <v>143</v>
      </c>
      <c r="H95" s="240">
        <v>54.45</v>
      </c>
      <c r="I95" s="194">
        <v>31.1875</v>
      </c>
      <c r="J95" s="68" t="s">
        <v>1</v>
      </c>
      <c r="K95" s="68" t="s">
        <v>131</v>
      </c>
      <c r="L95" s="240">
        <v>56.73</v>
      </c>
      <c r="M95" s="194">
        <v>32.200000000000003</v>
      </c>
      <c r="N95" s="68" t="s">
        <v>12</v>
      </c>
      <c r="O95" s="68" t="s">
        <v>60</v>
      </c>
      <c r="P95" s="240">
        <v>60.3</v>
      </c>
      <c r="Q95" s="194">
        <v>38.5</v>
      </c>
    </row>
    <row r="96" spans="1:17" s="5" customFormat="1" ht="15" customHeight="1" x14ac:dyDescent="0.25">
      <c r="A96" s="312">
        <v>91</v>
      </c>
      <c r="B96" s="316" t="s">
        <v>31</v>
      </c>
      <c r="C96" s="66" t="s">
        <v>147</v>
      </c>
      <c r="D96" s="238">
        <v>63.36</v>
      </c>
      <c r="E96" s="191">
        <v>35</v>
      </c>
      <c r="F96" s="316" t="s">
        <v>12</v>
      </c>
      <c r="G96" s="66" t="s">
        <v>73</v>
      </c>
      <c r="H96" s="238">
        <v>54.45</v>
      </c>
      <c r="I96" s="191">
        <v>30</v>
      </c>
      <c r="J96" s="16" t="s">
        <v>31</v>
      </c>
      <c r="K96" s="66" t="s">
        <v>33</v>
      </c>
      <c r="L96" s="238">
        <v>56.73</v>
      </c>
      <c r="M96" s="191">
        <v>31</v>
      </c>
      <c r="N96" s="66" t="s">
        <v>1</v>
      </c>
      <c r="O96" s="66" t="s">
        <v>133</v>
      </c>
      <c r="P96" s="238">
        <v>60.3</v>
      </c>
      <c r="Q96" s="191">
        <v>38</v>
      </c>
    </row>
    <row r="97" spans="1:17" s="5" customFormat="1" ht="15" customHeight="1" x14ac:dyDescent="0.25">
      <c r="A97" s="313">
        <v>92</v>
      </c>
      <c r="B97" s="317" t="s">
        <v>22</v>
      </c>
      <c r="C97" s="67" t="s">
        <v>27</v>
      </c>
      <c r="D97" s="239">
        <v>63.36</v>
      </c>
      <c r="E97" s="192">
        <v>34</v>
      </c>
      <c r="F97" s="317" t="s">
        <v>22</v>
      </c>
      <c r="G97" s="67" t="s">
        <v>150</v>
      </c>
      <c r="H97" s="239">
        <v>54.45</v>
      </c>
      <c r="I97" s="192">
        <v>28</v>
      </c>
      <c r="J97" s="17" t="s">
        <v>37</v>
      </c>
      <c r="K97" s="67" t="s">
        <v>104</v>
      </c>
      <c r="L97" s="239">
        <v>56.73</v>
      </c>
      <c r="M97" s="192">
        <v>30.571428571428573</v>
      </c>
      <c r="N97" s="67" t="s">
        <v>22</v>
      </c>
      <c r="O97" s="67" t="s">
        <v>28</v>
      </c>
      <c r="P97" s="239">
        <v>60.3</v>
      </c>
      <c r="Q97" s="192">
        <v>37.799999999999997</v>
      </c>
    </row>
    <row r="98" spans="1:17" ht="15" customHeight="1" x14ac:dyDescent="0.25">
      <c r="A98" s="313">
        <v>93</v>
      </c>
      <c r="B98" s="317" t="s">
        <v>22</v>
      </c>
      <c r="C98" s="67" t="s">
        <v>24</v>
      </c>
      <c r="D98" s="239">
        <v>63.36</v>
      </c>
      <c r="E98" s="192">
        <v>33</v>
      </c>
      <c r="F98" s="317" t="s">
        <v>31</v>
      </c>
      <c r="G98" s="67" t="s">
        <v>145</v>
      </c>
      <c r="H98" s="239">
        <v>54.45</v>
      </c>
      <c r="I98" s="192">
        <v>26.6</v>
      </c>
      <c r="J98" s="17" t="s">
        <v>15</v>
      </c>
      <c r="K98" s="67" t="s">
        <v>54</v>
      </c>
      <c r="L98" s="239">
        <v>56.73</v>
      </c>
      <c r="M98" s="192">
        <v>29.3</v>
      </c>
      <c r="N98" s="67" t="s">
        <v>1</v>
      </c>
      <c r="O98" s="67" t="s">
        <v>117</v>
      </c>
      <c r="P98" s="239">
        <v>60.3</v>
      </c>
      <c r="Q98" s="192">
        <v>37.1</v>
      </c>
    </row>
    <row r="99" spans="1:17" ht="15" customHeight="1" x14ac:dyDescent="0.25">
      <c r="A99" s="313">
        <v>94</v>
      </c>
      <c r="B99" s="317" t="s">
        <v>31</v>
      </c>
      <c r="C99" s="67" t="s">
        <v>167</v>
      </c>
      <c r="D99" s="239">
        <v>63.36</v>
      </c>
      <c r="E99" s="192">
        <v>31</v>
      </c>
      <c r="F99" s="317" t="s">
        <v>1</v>
      </c>
      <c r="G99" s="67" t="s">
        <v>135</v>
      </c>
      <c r="H99" s="239">
        <v>54.45</v>
      </c>
      <c r="I99" s="192">
        <v>25.89</v>
      </c>
      <c r="J99" s="17" t="s">
        <v>12</v>
      </c>
      <c r="K99" s="67" t="s">
        <v>11</v>
      </c>
      <c r="L99" s="239">
        <v>56.73</v>
      </c>
      <c r="M99" s="192">
        <v>28.6</v>
      </c>
      <c r="N99" s="67" t="s">
        <v>15</v>
      </c>
      <c r="O99" s="67" t="s">
        <v>165</v>
      </c>
      <c r="P99" s="239">
        <v>60.3</v>
      </c>
      <c r="Q99" s="192">
        <v>34</v>
      </c>
    </row>
    <row r="100" spans="1:17" ht="15" customHeight="1" x14ac:dyDescent="0.25">
      <c r="A100" s="313">
        <v>95</v>
      </c>
      <c r="B100" s="317" t="s">
        <v>12</v>
      </c>
      <c r="C100" s="67" t="s">
        <v>172</v>
      </c>
      <c r="D100" s="239">
        <v>63.36</v>
      </c>
      <c r="E100" s="192">
        <v>8</v>
      </c>
      <c r="F100" s="317" t="s">
        <v>31</v>
      </c>
      <c r="G100" s="67" t="s">
        <v>147</v>
      </c>
      <c r="H100" s="239">
        <v>54.45</v>
      </c>
      <c r="I100" s="192">
        <v>25</v>
      </c>
      <c r="J100" s="17" t="s">
        <v>31</v>
      </c>
      <c r="K100" s="67" t="s">
        <v>139</v>
      </c>
      <c r="L100" s="239">
        <v>56.73</v>
      </c>
      <c r="M100" s="192">
        <v>27.5</v>
      </c>
      <c r="N100" s="67" t="s">
        <v>12</v>
      </c>
      <c r="O100" s="67" t="s">
        <v>57</v>
      </c>
      <c r="P100" s="239">
        <v>60.3</v>
      </c>
      <c r="Q100" s="192">
        <v>30</v>
      </c>
    </row>
    <row r="101" spans="1:17" ht="15" customHeight="1" x14ac:dyDescent="0.25">
      <c r="A101" s="313">
        <v>96</v>
      </c>
      <c r="B101" s="317" t="s">
        <v>31</v>
      </c>
      <c r="C101" s="67" t="s">
        <v>145</v>
      </c>
      <c r="D101" s="239">
        <v>63.36</v>
      </c>
      <c r="E101" s="192"/>
      <c r="F101" s="317" t="s">
        <v>1</v>
      </c>
      <c r="G101" s="67" t="s">
        <v>158</v>
      </c>
      <c r="H101" s="239">
        <v>54.45</v>
      </c>
      <c r="I101" s="192">
        <v>24.25</v>
      </c>
      <c r="J101" s="17" t="s">
        <v>1</v>
      </c>
      <c r="K101" s="67" t="s">
        <v>6</v>
      </c>
      <c r="L101" s="239">
        <v>56.73</v>
      </c>
      <c r="M101" s="192">
        <v>16</v>
      </c>
      <c r="N101" s="67" t="s">
        <v>37</v>
      </c>
      <c r="O101" s="67" t="s">
        <v>104</v>
      </c>
      <c r="P101" s="239">
        <v>60.3</v>
      </c>
      <c r="Q101" s="192">
        <v>29.333333333333332</v>
      </c>
    </row>
    <row r="102" spans="1:17" ht="15" customHeight="1" x14ac:dyDescent="0.25">
      <c r="A102" s="313">
        <v>97</v>
      </c>
      <c r="B102" s="317" t="s">
        <v>31</v>
      </c>
      <c r="C102" s="67" t="s">
        <v>144</v>
      </c>
      <c r="D102" s="239">
        <v>63.36</v>
      </c>
      <c r="E102" s="192"/>
      <c r="F102" s="317" t="s">
        <v>15</v>
      </c>
      <c r="G102" s="67" t="s">
        <v>53</v>
      </c>
      <c r="H102" s="239">
        <v>54.45</v>
      </c>
      <c r="I102" s="192">
        <v>17</v>
      </c>
      <c r="J102" s="17" t="s">
        <v>1</v>
      </c>
      <c r="K102" s="67" t="s">
        <v>135</v>
      </c>
      <c r="L102" s="239">
        <v>56.73</v>
      </c>
      <c r="M102" s="192">
        <v>14</v>
      </c>
      <c r="N102" s="67"/>
      <c r="O102" s="67"/>
      <c r="P102" s="239"/>
      <c r="Q102" s="192"/>
    </row>
    <row r="103" spans="1:17" ht="15" customHeight="1" x14ac:dyDescent="0.25">
      <c r="A103" s="313">
        <v>98</v>
      </c>
      <c r="B103" s="317" t="s">
        <v>22</v>
      </c>
      <c r="C103" s="67" t="s">
        <v>26</v>
      </c>
      <c r="D103" s="239">
        <v>63.36</v>
      </c>
      <c r="E103" s="192"/>
      <c r="F103" s="317" t="s">
        <v>37</v>
      </c>
      <c r="G103" s="67" t="s">
        <v>104</v>
      </c>
      <c r="H103" s="239">
        <v>54.45</v>
      </c>
      <c r="I103" s="192"/>
      <c r="J103" s="17" t="s">
        <v>12</v>
      </c>
      <c r="K103" s="67" t="s">
        <v>116</v>
      </c>
      <c r="L103" s="239">
        <v>56.73</v>
      </c>
      <c r="M103" s="192">
        <v>10</v>
      </c>
      <c r="N103" s="67"/>
      <c r="O103" s="67"/>
      <c r="P103" s="239"/>
      <c r="Q103" s="192"/>
    </row>
    <row r="104" spans="1:17" ht="15" customHeight="1" x14ac:dyDescent="0.25">
      <c r="A104" s="314">
        <v>99</v>
      </c>
      <c r="B104" s="318" t="s">
        <v>22</v>
      </c>
      <c r="C104" s="68" t="s">
        <v>169</v>
      </c>
      <c r="D104" s="240">
        <v>63.36</v>
      </c>
      <c r="E104" s="194"/>
      <c r="F104" s="318" t="s">
        <v>31</v>
      </c>
      <c r="G104" s="68" t="s">
        <v>167</v>
      </c>
      <c r="H104" s="240">
        <v>54.45</v>
      </c>
      <c r="I104" s="194"/>
      <c r="J104" s="37" t="s">
        <v>15</v>
      </c>
      <c r="K104" s="68" t="s">
        <v>53</v>
      </c>
      <c r="L104" s="240">
        <v>56.73</v>
      </c>
      <c r="M104" s="194">
        <v>0</v>
      </c>
      <c r="N104" s="68"/>
      <c r="O104" s="68"/>
      <c r="P104" s="240"/>
      <c r="Q104" s="194"/>
    </row>
    <row r="105" spans="1:17" ht="15" customHeight="1" thickBot="1" x14ac:dyDescent="0.3">
      <c r="A105" s="334">
        <v>100</v>
      </c>
      <c r="B105" s="335" t="s">
        <v>22</v>
      </c>
      <c r="C105" s="336" t="s">
        <v>170</v>
      </c>
      <c r="D105" s="337">
        <v>63.36</v>
      </c>
      <c r="E105" s="338"/>
      <c r="F105" s="335" t="s">
        <v>31</v>
      </c>
      <c r="G105" s="336" t="s">
        <v>168</v>
      </c>
      <c r="H105" s="337">
        <v>54.45</v>
      </c>
      <c r="I105" s="338"/>
      <c r="J105" s="339" t="s">
        <v>31</v>
      </c>
      <c r="K105" s="336" t="s">
        <v>145</v>
      </c>
      <c r="L105" s="337">
        <v>56.73</v>
      </c>
      <c r="M105" s="338"/>
      <c r="N105" s="336"/>
      <c r="O105" s="336"/>
      <c r="P105" s="337"/>
      <c r="Q105" s="338"/>
    </row>
    <row r="106" spans="1:17" ht="15" customHeight="1" x14ac:dyDescent="0.25">
      <c r="A106" s="312">
        <v>101</v>
      </c>
      <c r="B106" s="316" t="s">
        <v>22</v>
      </c>
      <c r="C106" s="66" t="s">
        <v>150</v>
      </c>
      <c r="D106" s="238">
        <v>63.36</v>
      </c>
      <c r="E106" s="191"/>
      <c r="F106" s="16" t="s">
        <v>22</v>
      </c>
      <c r="G106" s="66" t="s">
        <v>169</v>
      </c>
      <c r="H106" s="238">
        <v>54.45</v>
      </c>
      <c r="I106" s="191"/>
      <c r="J106" s="66" t="s">
        <v>31</v>
      </c>
      <c r="K106" s="66" t="s">
        <v>144</v>
      </c>
      <c r="L106" s="238">
        <v>56.73</v>
      </c>
      <c r="M106" s="191"/>
      <c r="N106" s="16"/>
      <c r="O106" s="66"/>
      <c r="P106" s="238"/>
      <c r="Q106" s="191"/>
    </row>
    <row r="107" spans="1:17" ht="15" customHeight="1" x14ac:dyDescent="0.25">
      <c r="A107" s="314">
        <v>102</v>
      </c>
      <c r="B107" s="318" t="s">
        <v>15</v>
      </c>
      <c r="C107" s="68" t="s">
        <v>165</v>
      </c>
      <c r="D107" s="240">
        <v>63.36</v>
      </c>
      <c r="E107" s="194"/>
      <c r="F107" s="37" t="s">
        <v>22</v>
      </c>
      <c r="G107" s="68" t="s">
        <v>170</v>
      </c>
      <c r="H107" s="240">
        <v>54.45</v>
      </c>
      <c r="I107" s="194"/>
      <c r="J107" s="68" t="s">
        <v>22</v>
      </c>
      <c r="K107" s="68" t="s">
        <v>162</v>
      </c>
      <c r="L107" s="240">
        <v>56.73</v>
      </c>
      <c r="M107" s="194"/>
      <c r="N107" s="37"/>
      <c r="O107" s="68"/>
      <c r="P107" s="240"/>
      <c r="Q107" s="194"/>
    </row>
    <row r="108" spans="1:17" ht="15" customHeight="1" x14ac:dyDescent="0.25">
      <c r="A108" s="95">
        <v>103</v>
      </c>
      <c r="B108" s="76" t="s">
        <v>15</v>
      </c>
      <c r="C108" s="76" t="s">
        <v>125</v>
      </c>
      <c r="D108" s="311">
        <v>63.36</v>
      </c>
      <c r="E108" s="315"/>
      <c r="F108" s="95" t="s">
        <v>22</v>
      </c>
      <c r="G108" s="76" t="s">
        <v>26</v>
      </c>
      <c r="H108" s="311">
        <v>54.45</v>
      </c>
      <c r="I108" s="315"/>
      <c r="J108" s="75" t="s">
        <v>22</v>
      </c>
      <c r="K108" s="76" t="s">
        <v>163</v>
      </c>
      <c r="L108" s="311">
        <v>56.73</v>
      </c>
      <c r="M108" s="315"/>
      <c r="N108" s="95"/>
      <c r="O108" s="76"/>
      <c r="P108" s="311"/>
      <c r="Q108" s="315"/>
    </row>
    <row r="109" spans="1:17" ht="15" customHeight="1" x14ac:dyDescent="0.25">
      <c r="A109" s="95">
        <v>104</v>
      </c>
      <c r="B109" s="76" t="s">
        <v>12</v>
      </c>
      <c r="C109" s="76" t="s">
        <v>154</v>
      </c>
      <c r="D109" s="311">
        <v>63.36</v>
      </c>
      <c r="E109" s="315"/>
      <c r="F109" s="95" t="s">
        <v>22</v>
      </c>
      <c r="G109" s="76" t="s">
        <v>24</v>
      </c>
      <c r="H109" s="311">
        <v>54.45</v>
      </c>
      <c r="I109" s="315"/>
      <c r="J109" s="75" t="s">
        <v>15</v>
      </c>
      <c r="K109" s="76" t="s">
        <v>164</v>
      </c>
      <c r="L109" s="311">
        <v>56.73</v>
      </c>
      <c r="M109" s="315"/>
      <c r="N109" s="95"/>
      <c r="O109" s="76"/>
      <c r="P109" s="311"/>
      <c r="Q109" s="315"/>
    </row>
    <row r="110" spans="1:17" ht="15" customHeight="1" x14ac:dyDescent="0.25">
      <c r="A110" s="314">
        <v>105</v>
      </c>
      <c r="B110" s="318" t="s">
        <v>1</v>
      </c>
      <c r="C110" s="68" t="s">
        <v>158</v>
      </c>
      <c r="D110" s="240">
        <v>63.36</v>
      </c>
      <c r="E110" s="194"/>
      <c r="F110" s="37" t="s">
        <v>15</v>
      </c>
      <c r="G110" s="68" t="s">
        <v>164</v>
      </c>
      <c r="H110" s="240">
        <v>54.45</v>
      </c>
      <c r="I110" s="194"/>
      <c r="J110" s="68" t="s">
        <v>15</v>
      </c>
      <c r="K110" s="68" t="s">
        <v>165</v>
      </c>
      <c r="L110" s="240">
        <v>56.73</v>
      </c>
      <c r="M110" s="194"/>
      <c r="N110" s="37"/>
      <c r="O110" s="68"/>
      <c r="P110" s="240"/>
      <c r="Q110" s="194"/>
    </row>
    <row r="111" spans="1:17" ht="15" customHeight="1" x14ac:dyDescent="0.25">
      <c r="A111" s="340">
        <v>106</v>
      </c>
      <c r="B111" s="76" t="s">
        <v>1</v>
      </c>
      <c r="C111" s="75" t="s">
        <v>10</v>
      </c>
      <c r="D111" s="242">
        <v>63.36</v>
      </c>
      <c r="E111" s="193"/>
      <c r="F111" s="95" t="s">
        <v>15</v>
      </c>
      <c r="G111" s="75" t="s">
        <v>165</v>
      </c>
      <c r="H111" s="242">
        <v>54.45</v>
      </c>
      <c r="I111" s="193"/>
      <c r="J111" s="75" t="s">
        <v>1</v>
      </c>
      <c r="K111" s="75" t="s">
        <v>166</v>
      </c>
      <c r="L111" s="242">
        <v>56.73</v>
      </c>
      <c r="M111" s="193"/>
      <c r="N111" s="95"/>
      <c r="O111" s="75"/>
      <c r="P111" s="242"/>
      <c r="Q111" s="193"/>
    </row>
    <row r="112" spans="1:17" ht="15" customHeight="1" x14ac:dyDescent="0.25">
      <c r="A112" s="334">
        <v>107</v>
      </c>
      <c r="B112" s="335" t="s">
        <v>1</v>
      </c>
      <c r="C112" s="336" t="s">
        <v>129</v>
      </c>
      <c r="D112" s="337">
        <v>63.36</v>
      </c>
      <c r="E112" s="338"/>
      <c r="F112" s="339" t="s">
        <v>12</v>
      </c>
      <c r="G112" s="336" t="s">
        <v>172</v>
      </c>
      <c r="H112" s="337">
        <v>54.45</v>
      </c>
      <c r="I112" s="338"/>
      <c r="J112" s="336"/>
      <c r="K112" s="336"/>
      <c r="L112" s="337"/>
      <c r="M112" s="338"/>
      <c r="N112" s="339"/>
      <c r="O112" s="336"/>
      <c r="P112" s="337"/>
      <c r="Q112" s="338"/>
    </row>
    <row r="113" spans="1:17" ht="15" customHeight="1" thickBot="1" x14ac:dyDescent="0.3">
      <c r="A113" s="103">
        <v>108</v>
      </c>
      <c r="B113" s="352" t="s">
        <v>1</v>
      </c>
      <c r="C113" s="352" t="s">
        <v>131</v>
      </c>
      <c r="D113" s="460">
        <v>63.36</v>
      </c>
      <c r="E113" s="461"/>
      <c r="F113" s="103"/>
      <c r="G113" s="352"/>
      <c r="H113" s="460"/>
      <c r="I113" s="461"/>
      <c r="J113" s="353"/>
      <c r="K113" s="352"/>
      <c r="L113" s="460"/>
      <c r="M113" s="461"/>
      <c r="N113" s="103"/>
      <c r="O113" s="352"/>
      <c r="P113" s="460"/>
      <c r="Q113" s="461"/>
    </row>
    <row r="114" spans="1:17" x14ac:dyDescent="0.25">
      <c r="A114" s="44"/>
      <c r="B114" s="44"/>
      <c r="C114" s="237" t="s">
        <v>65</v>
      </c>
      <c r="D114" s="44"/>
      <c r="E114" s="428">
        <f>AVERAGE(E6:E112)</f>
        <v>61.078601037416838</v>
      </c>
      <c r="F114" s="44"/>
      <c r="G114" s="237"/>
      <c r="H114" s="44"/>
      <c r="I114" s="190">
        <f>AVERAGE(I6:I112)</f>
        <v>51.918398002341313</v>
      </c>
      <c r="J114" s="44"/>
      <c r="K114" s="237"/>
      <c r="L114" s="44"/>
      <c r="M114" s="190">
        <f>AVERAGE(M6:M112)</f>
        <v>52.320319021754436</v>
      </c>
      <c r="N114" s="44"/>
      <c r="O114" s="237"/>
      <c r="P114" s="44"/>
      <c r="Q114" s="190">
        <f>AVERAGE(Q6:Q112)</f>
        <v>58.860409245226315</v>
      </c>
    </row>
    <row r="116" spans="1:17" ht="15" customHeight="1" x14ac:dyDescent="0.25"/>
  </sheetData>
  <sortState ref="J120:K126">
    <sortCondition ref="J120"/>
  </sortState>
  <mergeCells count="5">
    <mergeCell ref="A4:A5"/>
    <mergeCell ref="N4:Q4"/>
    <mergeCell ref="F4:I4"/>
    <mergeCell ref="J4:M4"/>
    <mergeCell ref="B4:E4"/>
  </mergeCells>
  <conditionalFormatting sqref="Q6:Q113">
    <cfRule type="containsBlanks" dxfId="53" priority="6">
      <formula>LEN(TRIM(Q6))=0</formula>
    </cfRule>
    <cfRule type="cellIs" dxfId="52" priority="18" operator="lessThan">
      <formula>50</formula>
    </cfRule>
    <cfRule type="cellIs" dxfId="51" priority="19" operator="between">
      <formula>$Q$114</formula>
      <formula>50</formula>
    </cfRule>
    <cfRule type="cellIs" dxfId="50" priority="20" operator="between">
      <formula>74.99</formula>
      <formula>$Q$114</formula>
    </cfRule>
    <cfRule type="cellIs" dxfId="49" priority="21" operator="greaterThanOrEqual">
      <formula>75</formula>
    </cfRule>
  </conditionalFormatting>
  <conditionalFormatting sqref="I6:I113">
    <cfRule type="containsBlanks" dxfId="48" priority="8">
      <formula>LEN(TRIM(I6))=0</formula>
    </cfRule>
    <cfRule type="cellIs" dxfId="47" priority="13" operator="lessThan">
      <formula>50</formula>
    </cfRule>
    <cfRule type="cellIs" dxfId="46" priority="14" operator="between">
      <formula>$I$114</formula>
      <formula>50</formula>
    </cfRule>
    <cfRule type="cellIs" dxfId="45" priority="15" operator="between">
      <formula>74.99</formula>
      <formula>$I$114</formula>
    </cfRule>
    <cfRule type="cellIs" dxfId="44" priority="16" operator="greaterThanOrEqual">
      <formula>75</formula>
    </cfRule>
  </conditionalFormatting>
  <conditionalFormatting sqref="M6:M113">
    <cfRule type="containsBlanks" dxfId="43" priority="7">
      <formula>LEN(TRIM(M6))=0</formula>
    </cfRule>
    <cfRule type="cellIs" dxfId="42" priority="9" operator="lessThan">
      <formula>50</formula>
    </cfRule>
    <cfRule type="cellIs" dxfId="41" priority="10" operator="between">
      <formula>$M$114</formula>
      <formula>50</formula>
    </cfRule>
    <cfRule type="cellIs" dxfId="40" priority="11" operator="between">
      <formula>74.99</formula>
      <formula>$M$114</formula>
    </cfRule>
    <cfRule type="cellIs" dxfId="39" priority="12" operator="greaterThanOrEqual">
      <formula>75</formula>
    </cfRule>
  </conditionalFormatting>
  <conditionalFormatting sqref="E6:E113">
    <cfRule type="containsBlanks" dxfId="38" priority="1">
      <formula>LEN(TRIM(E6))=0</formula>
    </cfRule>
    <cfRule type="cellIs" dxfId="37" priority="2" operator="lessThan">
      <formula>50</formula>
    </cfRule>
    <cfRule type="cellIs" dxfId="36" priority="3" operator="between">
      <formula>$E$114</formula>
      <formula>50</formula>
    </cfRule>
    <cfRule type="cellIs" dxfId="35" priority="4" operator="between">
      <formula>74.99</formula>
      <formula>$E$114</formula>
    </cfRule>
    <cfRule type="cellIs" dxfId="34" priority="5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6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18.7109375" customWidth="1"/>
    <col min="3" max="3" width="31.7109375" customWidth="1"/>
    <col min="4" max="21" width="7.7109375" customWidth="1"/>
  </cols>
  <sheetData>
    <row r="1" spans="1:23" x14ac:dyDescent="0.25">
      <c r="V1" s="22"/>
      <c r="W1" s="6" t="s">
        <v>77</v>
      </c>
    </row>
    <row r="2" spans="1:23" ht="15.75" x14ac:dyDescent="0.25">
      <c r="C2" s="319" t="s">
        <v>83</v>
      </c>
      <c r="D2" s="355"/>
      <c r="E2" s="355"/>
      <c r="F2" s="355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V2" s="23"/>
      <c r="W2" s="6" t="s">
        <v>78</v>
      </c>
    </row>
    <row r="3" spans="1:23" ht="15.75" thickBot="1" x14ac:dyDescent="0.3">
      <c r="V3" s="304"/>
      <c r="W3" s="6" t="s">
        <v>79</v>
      </c>
    </row>
    <row r="4" spans="1:23" s="4" customFormat="1" ht="15.6" customHeight="1" x14ac:dyDescent="0.25">
      <c r="A4" s="495" t="s">
        <v>40</v>
      </c>
      <c r="B4" s="497" t="s">
        <v>39</v>
      </c>
      <c r="C4" s="499" t="s">
        <v>75</v>
      </c>
      <c r="D4" s="492">
        <v>2024</v>
      </c>
      <c r="E4" s="493"/>
      <c r="F4" s="494"/>
      <c r="G4" s="492">
        <v>2023</v>
      </c>
      <c r="H4" s="493"/>
      <c r="I4" s="494"/>
      <c r="J4" s="492">
        <v>2022</v>
      </c>
      <c r="K4" s="493"/>
      <c r="L4" s="494"/>
      <c r="M4" s="492">
        <v>2021</v>
      </c>
      <c r="N4" s="493"/>
      <c r="O4" s="494"/>
      <c r="P4" s="489" t="s">
        <v>84</v>
      </c>
      <c r="Q4" s="490"/>
      <c r="R4" s="490"/>
      <c r="S4" s="491"/>
      <c r="T4" s="506" t="s">
        <v>85</v>
      </c>
      <c r="V4" s="7"/>
      <c r="W4" s="6" t="s">
        <v>80</v>
      </c>
    </row>
    <row r="5" spans="1:23" ht="30" customHeight="1" thickBot="1" x14ac:dyDescent="0.3">
      <c r="A5" s="496"/>
      <c r="B5" s="498"/>
      <c r="C5" s="500"/>
      <c r="D5" s="85" t="s">
        <v>86</v>
      </c>
      <c r="E5" s="84" t="s">
        <v>87</v>
      </c>
      <c r="F5" s="86" t="s">
        <v>88</v>
      </c>
      <c r="G5" s="85" t="s">
        <v>86</v>
      </c>
      <c r="H5" s="84" t="s">
        <v>87</v>
      </c>
      <c r="I5" s="86" t="s">
        <v>88</v>
      </c>
      <c r="J5" s="85" t="s">
        <v>86</v>
      </c>
      <c r="K5" s="84" t="s">
        <v>87</v>
      </c>
      <c r="L5" s="86" t="s">
        <v>88</v>
      </c>
      <c r="M5" s="85" t="s">
        <v>86</v>
      </c>
      <c r="N5" s="84" t="s">
        <v>87</v>
      </c>
      <c r="O5" s="86" t="s">
        <v>88</v>
      </c>
      <c r="P5" s="359">
        <v>2024</v>
      </c>
      <c r="Q5" s="356">
        <v>2023</v>
      </c>
      <c r="R5" s="320">
        <v>2022</v>
      </c>
      <c r="S5" s="86">
        <v>2021</v>
      </c>
      <c r="T5" s="507"/>
    </row>
    <row r="6" spans="1:23" ht="15" customHeight="1" x14ac:dyDescent="0.25">
      <c r="A6" s="16">
        <v>1</v>
      </c>
      <c r="B6" s="24" t="s">
        <v>37</v>
      </c>
      <c r="C6" s="77" t="s">
        <v>48</v>
      </c>
      <c r="D6" s="243">
        <v>15</v>
      </c>
      <c r="E6" s="196">
        <v>70.533333333333331</v>
      </c>
      <c r="F6" s="244">
        <v>63.36</v>
      </c>
      <c r="G6" s="243">
        <v>30</v>
      </c>
      <c r="H6" s="196">
        <v>70.5</v>
      </c>
      <c r="I6" s="244">
        <v>54.45</v>
      </c>
      <c r="J6" s="243">
        <v>40</v>
      </c>
      <c r="K6" s="196">
        <v>78.25</v>
      </c>
      <c r="L6" s="244">
        <v>56.73</v>
      </c>
      <c r="M6" s="243">
        <v>41</v>
      </c>
      <c r="N6" s="196">
        <v>76.878048780487802</v>
      </c>
      <c r="O6" s="244">
        <v>60.3</v>
      </c>
      <c r="P6" s="360">
        <v>21</v>
      </c>
      <c r="Q6" s="455">
        <v>5</v>
      </c>
      <c r="R6" s="456">
        <v>1</v>
      </c>
      <c r="S6" s="457">
        <v>4</v>
      </c>
      <c r="T6" s="458">
        <f t="shared" ref="T6:T37" si="0">SUM(P6:S6)</f>
        <v>31</v>
      </c>
    </row>
    <row r="7" spans="1:23" ht="15" customHeight="1" x14ac:dyDescent="0.25">
      <c r="A7" s="17">
        <v>2</v>
      </c>
      <c r="B7" s="27" t="s">
        <v>31</v>
      </c>
      <c r="C7" s="73" t="s">
        <v>34</v>
      </c>
      <c r="D7" s="198">
        <v>12</v>
      </c>
      <c r="E7" s="79">
        <v>71</v>
      </c>
      <c r="F7" s="245">
        <v>63.36</v>
      </c>
      <c r="G7" s="198">
        <v>12</v>
      </c>
      <c r="H7" s="79">
        <v>63.3</v>
      </c>
      <c r="I7" s="245">
        <v>54.45</v>
      </c>
      <c r="J7" s="198">
        <v>9</v>
      </c>
      <c r="K7" s="79">
        <v>73</v>
      </c>
      <c r="L7" s="245">
        <v>56.73</v>
      </c>
      <c r="M7" s="198">
        <v>8</v>
      </c>
      <c r="N7" s="79">
        <v>78.099999999999994</v>
      </c>
      <c r="O7" s="328">
        <v>60.3</v>
      </c>
      <c r="P7" s="364">
        <v>20</v>
      </c>
      <c r="Q7" s="365">
        <v>16</v>
      </c>
      <c r="R7" s="366">
        <v>4</v>
      </c>
      <c r="S7" s="367">
        <v>2</v>
      </c>
      <c r="T7" s="162">
        <f t="shared" si="0"/>
        <v>42</v>
      </c>
    </row>
    <row r="8" spans="1:23" ht="15" customHeight="1" x14ac:dyDescent="0.25">
      <c r="A8" s="17">
        <v>3</v>
      </c>
      <c r="B8" s="27" t="s">
        <v>0</v>
      </c>
      <c r="C8" s="260" t="s">
        <v>63</v>
      </c>
      <c r="D8" s="198">
        <v>37</v>
      </c>
      <c r="E8" s="79">
        <v>68.243243243243242</v>
      </c>
      <c r="F8" s="245">
        <v>63.36</v>
      </c>
      <c r="G8" s="198">
        <v>11</v>
      </c>
      <c r="H8" s="79">
        <v>69.3</v>
      </c>
      <c r="I8" s="245">
        <v>54.45</v>
      </c>
      <c r="J8" s="198">
        <v>15</v>
      </c>
      <c r="K8" s="79">
        <v>68.333333333333329</v>
      </c>
      <c r="L8" s="245">
        <v>56.73</v>
      </c>
      <c r="M8" s="198">
        <v>11</v>
      </c>
      <c r="N8" s="79">
        <v>73.181818181818187</v>
      </c>
      <c r="O8" s="328">
        <v>60.3</v>
      </c>
      <c r="P8" s="364">
        <v>27</v>
      </c>
      <c r="Q8" s="365">
        <v>8</v>
      </c>
      <c r="R8" s="366">
        <v>9</v>
      </c>
      <c r="S8" s="367">
        <v>7</v>
      </c>
      <c r="T8" s="163">
        <f t="shared" si="0"/>
        <v>51</v>
      </c>
    </row>
    <row r="9" spans="1:23" ht="15" customHeight="1" x14ac:dyDescent="0.25">
      <c r="A9" s="17">
        <v>4</v>
      </c>
      <c r="B9" s="27" t="s">
        <v>15</v>
      </c>
      <c r="C9" s="78" t="s">
        <v>119</v>
      </c>
      <c r="D9" s="199">
        <v>15</v>
      </c>
      <c r="E9" s="264">
        <v>68</v>
      </c>
      <c r="F9" s="246">
        <v>63.36</v>
      </c>
      <c r="G9" s="199">
        <v>7</v>
      </c>
      <c r="H9" s="264">
        <v>71</v>
      </c>
      <c r="I9" s="246">
        <v>54.45</v>
      </c>
      <c r="J9" s="199">
        <v>4</v>
      </c>
      <c r="K9" s="264">
        <v>68</v>
      </c>
      <c r="L9" s="246">
        <v>56.73</v>
      </c>
      <c r="M9" s="199">
        <v>13</v>
      </c>
      <c r="N9" s="264">
        <v>73</v>
      </c>
      <c r="O9" s="329">
        <v>60.3</v>
      </c>
      <c r="P9" s="375">
        <v>28</v>
      </c>
      <c r="Q9" s="365">
        <v>4</v>
      </c>
      <c r="R9" s="366">
        <v>11</v>
      </c>
      <c r="S9" s="367">
        <v>9</v>
      </c>
      <c r="T9" s="163">
        <f t="shared" si="0"/>
        <v>52</v>
      </c>
    </row>
    <row r="10" spans="1:23" ht="15" customHeight="1" x14ac:dyDescent="0.25">
      <c r="A10" s="17">
        <v>5</v>
      </c>
      <c r="B10" s="27" t="s">
        <v>31</v>
      </c>
      <c r="C10" s="73" t="s">
        <v>35</v>
      </c>
      <c r="D10" s="198">
        <v>13</v>
      </c>
      <c r="E10" s="79">
        <v>74.3</v>
      </c>
      <c r="F10" s="245">
        <v>63.36</v>
      </c>
      <c r="G10" s="198">
        <v>33</v>
      </c>
      <c r="H10" s="79">
        <v>74.5</v>
      </c>
      <c r="I10" s="245">
        <v>54.45</v>
      </c>
      <c r="J10" s="198">
        <v>48</v>
      </c>
      <c r="K10" s="79">
        <v>66.599999999999994</v>
      </c>
      <c r="L10" s="245">
        <v>56.73</v>
      </c>
      <c r="M10" s="198">
        <v>29</v>
      </c>
      <c r="N10" s="79">
        <v>65.7</v>
      </c>
      <c r="O10" s="328">
        <v>60.3</v>
      </c>
      <c r="P10" s="364">
        <v>13</v>
      </c>
      <c r="Q10" s="365">
        <v>3</v>
      </c>
      <c r="R10" s="366">
        <v>15</v>
      </c>
      <c r="S10" s="367">
        <v>27</v>
      </c>
      <c r="T10" s="163">
        <f t="shared" si="0"/>
        <v>58</v>
      </c>
    </row>
    <row r="11" spans="1:23" ht="15" customHeight="1" x14ac:dyDescent="0.25">
      <c r="A11" s="17">
        <v>6</v>
      </c>
      <c r="B11" s="64" t="s">
        <v>15</v>
      </c>
      <c r="C11" s="73" t="s">
        <v>124</v>
      </c>
      <c r="D11" s="198">
        <v>2</v>
      </c>
      <c r="E11" s="79">
        <v>77</v>
      </c>
      <c r="F11" s="245">
        <v>63.36</v>
      </c>
      <c r="G11" s="198">
        <v>5</v>
      </c>
      <c r="H11" s="79">
        <v>65</v>
      </c>
      <c r="I11" s="245">
        <v>54.45</v>
      </c>
      <c r="J11" s="198">
        <v>6</v>
      </c>
      <c r="K11" s="79">
        <v>61.5</v>
      </c>
      <c r="L11" s="245">
        <v>56.73</v>
      </c>
      <c r="M11" s="198">
        <v>7</v>
      </c>
      <c r="N11" s="79">
        <v>71</v>
      </c>
      <c r="O11" s="328">
        <v>60.3</v>
      </c>
      <c r="P11" s="364">
        <v>7</v>
      </c>
      <c r="Q11" s="365">
        <v>12</v>
      </c>
      <c r="R11" s="366">
        <v>30</v>
      </c>
      <c r="S11" s="367">
        <v>12</v>
      </c>
      <c r="T11" s="163">
        <f t="shared" si="0"/>
        <v>61</v>
      </c>
    </row>
    <row r="12" spans="1:23" ht="15" customHeight="1" x14ac:dyDescent="0.25">
      <c r="A12" s="17">
        <v>7</v>
      </c>
      <c r="B12" s="27" t="s">
        <v>37</v>
      </c>
      <c r="C12" s="73" t="s">
        <v>122</v>
      </c>
      <c r="D12" s="198">
        <v>5</v>
      </c>
      <c r="E12" s="79">
        <v>71.2</v>
      </c>
      <c r="F12" s="245">
        <v>63.36</v>
      </c>
      <c r="G12" s="198">
        <v>5</v>
      </c>
      <c r="H12" s="79">
        <v>75</v>
      </c>
      <c r="I12" s="245">
        <v>54.45</v>
      </c>
      <c r="J12" s="198">
        <v>3</v>
      </c>
      <c r="K12" s="79">
        <v>58.666666666666664</v>
      </c>
      <c r="L12" s="245">
        <v>56.73</v>
      </c>
      <c r="M12" s="198">
        <v>2</v>
      </c>
      <c r="N12" s="79">
        <v>86.5</v>
      </c>
      <c r="O12" s="328">
        <v>60.3</v>
      </c>
      <c r="P12" s="364">
        <v>19</v>
      </c>
      <c r="Q12" s="365">
        <v>2</v>
      </c>
      <c r="R12" s="366">
        <v>41</v>
      </c>
      <c r="S12" s="367">
        <v>1</v>
      </c>
      <c r="T12" s="163">
        <f t="shared" si="0"/>
        <v>63</v>
      </c>
    </row>
    <row r="13" spans="1:23" ht="15" customHeight="1" x14ac:dyDescent="0.25">
      <c r="A13" s="17">
        <v>8</v>
      </c>
      <c r="B13" s="27" t="s">
        <v>1</v>
      </c>
      <c r="C13" s="260" t="s">
        <v>74</v>
      </c>
      <c r="D13" s="198">
        <v>21</v>
      </c>
      <c r="E13" s="79">
        <v>64.599999999999994</v>
      </c>
      <c r="F13" s="245">
        <v>63.36</v>
      </c>
      <c r="G13" s="198">
        <v>10</v>
      </c>
      <c r="H13" s="79">
        <v>70.2</v>
      </c>
      <c r="I13" s="245">
        <v>54.45</v>
      </c>
      <c r="J13" s="198">
        <v>25</v>
      </c>
      <c r="K13" s="79">
        <v>73.3</v>
      </c>
      <c r="L13" s="245">
        <v>56.73</v>
      </c>
      <c r="M13" s="198">
        <v>20</v>
      </c>
      <c r="N13" s="79">
        <v>69</v>
      </c>
      <c r="O13" s="328">
        <v>60.3</v>
      </c>
      <c r="P13" s="364">
        <v>44</v>
      </c>
      <c r="Q13" s="365">
        <v>6</v>
      </c>
      <c r="R13" s="366">
        <v>3</v>
      </c>
      <c r="S13" s="367">
        <v>16</v>
      </c>
      <c r="T13" s="163">
        <f t="shared" si="0"/>
        <v>69</v>
      </c>
    </row>
    <row r="14" spans="1:23" ht="15" customHeight="1" x14ac:dyDescent="0.25">
      <c r="A14" s="17">
        <v>9</v>
      </c>
      <c r="B14" s="27" t="s">
        <v>1</v>
      </c>
      <c r="C14" s="73" t="s">
        <v>136</v>
      </c>
      <c r="D14" s="198">
        <v>1</v>
      </c>
      <c r="E14" s="79">
        <v>88</v>
      </c>
      <c r="F14" s="245">
        <v>63.36</v>
      </c>
      <c r="G14" s="198">
        <v>20</v>
      </c>
      <c r="H14" s="79">
        <v>56.7</v>
      </c>
      <c r="I14" s="245">
        <v>54.45</v>
      </c>
      <c r="J14" s="198">
        <v>21</v>
      </c>
      <c r="K14" s="79">
        <v>70.400000000000006</v>
      </c>
      <c r="L14" s="245">
        <v>56.73</v>
      </c>
      <c r="M14" s="198">
        <v>17</v>
      </c>
      <c r="N14" s="79">
        <v>63.7</v>
      </c>
      <c r="O14" s="328">
        <v>60.3</v>
      </c>
      <c r="P14" s="364">
        <v>1</v>
      </c>
      <c r="Q14" s="365">
        <v>36</v>
      </c>
      <c r="R14" s="366">
        <v>6</v>
      </c>
      <c r="S14" s="367">
        <v>35</v>
      </c>
      <c r="T14" s="163">
        <f t="shared" si="0"/>
        <v>78</v>
      </c>
    </row>
    <row r="15" spans="1:23" ht="15" customHeight="1" thickBot="1" x14ac:dyDescent="0.3">
      <c r="A15" s="18">
        <v>10</v>
      </c>
      <c r="B15" s="31" t="s">
        <v>15</v>
      </c>
      <c r="C15" s="395" t="s">
        <v>55</v>
      </c>
      <c r="D15" s="247">
        <v>39</v>
      </c>
      <c r="E15" s="268">
        <v>65.400000000000006</v>
      </c>
      <c r="F15" s="248">
        <v>63.36</v>
      </c>
      <c r="G15" s="247">
        <v>34</v>
      </c>
      <c r="H15" s="268">
        <v>69.900000000000006</v>
      </c>
      <c r="I15" s="248">
        <v>54.45</v>
      </c>
      <c r="J15" s="247">
        <v>31</v>
      </c>
      <c r="K15" s="268">
        <v>65.8</v>
      </c>
      <c r="L15" s="248">
        <v>56.73</v>
      </c>
      <c r="M15" s="247">
        <v>28</v>
      </c>
      <c r="N15" s="268">
        <v>67</v>
      </c>
      <c r="O15" s="358">
        <v>60.3</v>
      </c>
      <c r="P15" s="383">
        <v>37</v>
      </c>
      <c r="Q15" s="369">
        <v>7</v>
      </c>
      <c r="R15" s="370">
        <v>17</v>
      </c>
      <c r="S15" s="371">
        <v>24</v>
      </c>
      <c r="T15" s="165">
        <f t="shared" si="0"/>
        <v>85</v>
      </c>
    </row>
    <row r="16" spans="1:23" ht="15" customHeight="1" x14ac:dyDescent="0.25">
      <c r="A16" s="16">
        <v>11</v>
      </c>
      <c r="B16" s="24" t="s">
        <v>1</v>
      </c>
      <c r="C16" s="77" t="s">
        <v>109</v>
      </c>
      <c r="D16" s="243">
        <v>24</v>
      </c>
      <c r="E16" s="196">
        <v>72.5</v>
      </c>
      <c r="F16" s="244">
        <v>63.36</v>
      </c>
      <c r="G16" s="243">
        <v>27</v>
      </c>
      <c r="H16" s="196">
        <v>60.48</v>
      </c>
      <c r="I16" s="244">
        <v>54.45</v>
      </c>
      <c r="J16" s="243">
        <v>25</v>
      </c>
      <c r="K16" s="196">
        <v>63.8</v>
      </c>
      <c r="L16" s="244">
        <v>56.73</v>
      </c>
      <c r="M16" s="243">
        <v>33</v>
      </c>
      <c r="N16" s="196">
        <v>66.599999999999994</v>
      </c>
      <c r="O16" s="244">
        <v>60.3</v>
      </c>
      <c r="P16" s="364">
        <v>18</v>
      </c>
      <c r="Q16" s="365">
        <v>19</v>
      </c>
      <c r="R16" s="366">
        <v>26</v>
      </c>
      <c r="S16" s="367">
        <v>26</v>
      </c>
      <c r="T16" s="162">
        <f t="shared" si="0"/>
        <v>89</v>
      </c>
    </row>
    <row r="17" spans="1:20" ht="15" customHeight="1" x14ac:dyDescent="0.25">
      <c r="A17" s="17">
        <v>12</v>
      </c>
      <c r="B17" s="64" t="s">
        <v>22</v>
      </c>
      <c r="C17" s="333" t="s">
        <v>148</v>
      </c>
      <c r="D17" s="198">
        <v>5</v>
      </c>
      <c r="E17" s="79">
        <v>74.2</v>
      </c>
      <c r="F17" s="245">
        <v>63.36</v>
      </c>
      <c r="G17" s="198">
        <v>13</v>
      </c>
      <c r="H17" s="79">
        <v>67</v>
      </c>
      <c r="I17" s="245">
        <v>54.45</v>
      </c>
      <c r="J17" s="198">
        <v>10</v>
      </c>
      <c r="K17" s="79">
        <v>54.2</v>
      </c>
      <c r="L17" s="245">
        <v>56.73</v>
      </c>
      <c r="M17" s="198">
        <v>7</v>
      </c>
      <c r="N17" s="79">
        <v>68.400000000000006</v>
      </c>
      <c r="O17" s="245">
        <v>60.3</v>
      </c>
      <c r="P17" s="364">
        <v>14</v>
      </c>
      <c r="Q17" s="365">
        <v>10</v>
      </c>
      <c r="R17" s="366">
        <v>53</v>
      </c>
      <c r="S17" s="367">
        <v>17</v>
      </c>
      <c r="T17" s="163">
        <f t="shared" si="0"/>
        <v>94</v>
      </c>
    </row>
    <row r="18" spans="1:20" ht="15" customHeight="1" x14ac:dyDescent="0.25">
      <c r="A18" s="17">
        <v>13</v>
      </c>
      <c r="B18" s="27" t="s">
        <v>0</v>
      </c>
      <c r="C18" s="73" t="s">
        <v>62</v>
      </c>
      <c r="D18" s="198">
        <v>11</v>
      </c>
      <c r="E18" s="79">
        <v>69</v>
      </c>
      <c r="F18" s="245">
        <v>63.36</v>
      </c>
      <c r="G18" s="198">
        <v>10</v>
      </c>
      <c r="H18" s="79">
        <v>58</v>
      </c>
      <c r="I18" s="245">
        <v>54.45</v>
      </c>
      <c r="J18" s="198">
        <v>14</v>
      </c>
      <c r="K18" s="79">
        <v>65.785714285714292</v>
      </c>
      <c r="L18" s="245">
        <v>56.73</v>
      </c>
      <c r="M18" s="198">
        <v>14</v>
      </c>
      <c r="N18" s="79">
        <v>67.928571428571431</v>
      </c>
      <c r="O18" s="245">
        <v>60.3</v>
      </c>
      <c r="P18" s="364">
        <v>26</v>
      </c>
      <c r="Q18" s="365">
        <v>31</v>
      </c>
      <c r="R18" s="366">
        <v>18</v>
      </c>
      <c r="S18" s="367">
        <v>19</v>
      </c>
      <c r="T18" s="163">
        <f t="shared" si="0"/>
        <v>94</v>
      </c>
    </row>
    <row r="19" spans="1:20" ht="15" customHeight="1" x14ac:dyDescent="0.25">
      <c r="A19" s="17">
        <v>14</v>
      </c>
      <c r="B19" s="27" t="s">
        <v>1</v>
      </c>
      <c r="C19" s="73" t="s">
        <v>127</v>
      </c>
      <c r="D19" s="198">
        <v>14</v>
      </c>
      <c r="E19" s="79">
        <v>66.3</v>
      </c>
      <c r="F19" s="245">
        <v>63.36</v>
      </c>
      <c r="G19" s="198">
        <v>20</v>
      </c>
      <c r="H19" s="79">
        <v>63.15</v>
      </c>
      <c r="I19" s="245">
        <v>54.45</v>
      </c>
      <c r="J19" s="198">
        <v>17</v>
      </c>
      <c r="K19" s="79">
        <v>65.3</v>
      </c>
      <c r="L19" s="245">
        <v>56.73</v>
      </c>
      <c r="M19" s="198">
        <v>20</v>
      </c>
      <c r="N19" s="79">
        <v>65.5</v>
      </c>
      <c r="O19" s="245">
        <v>60.3</v>
      </c>
      <c r="P19" s="364">
        <v>34</v>
      </c>
      <c r="Q19" s="365">
        <v>17</v>
      </c>
      <c r="R19" s="366">
        <v>21</v>
      </c>
      <c r="S19" s="367">
        <v>29</v>
      </c>
      <c r="T19" s="163">
        <f t="shared" si="0"/>
        <v>101</v>
      </c>
    </row>
    <row r="20" spans="1:20" ht="15" customHeight="1" x14ac:dyDescent="0.25">
      <c r="A20" s="17">
        <v>15</v>
      </c>
      <c r="B20" s="27" t="s">
        <v>12</v>
      </c>
      <c r="C20" s="73" t="s">
        <v>76</v>
      </c>
      <c r="D20" s="198">
        <v>5</v>
      </c>
      <c r="E20" s="79">
        <v>79</v>
      </c>
      <c r="F20" s="245">
        <v>63.36</v>
      </c>
      <c r="G20" s="198">
        <v>11</v>
      </c>
      <c r="H20" s="79">
        <v>48.1</v>
      </c>
      <c r="I20" s="245">
        <v>54.45</v>
      </c>
      <c r="J20" s="198">
        <v>13</v>
      </c>
      <c r="K20" s="79">
        <v>60</v>
      </c>
      <c r="L20" s="245">
        <v>56.73</v>
      </c>
      <c r="M20" s="198">
        <v>4</v>
      </c>
      <c r="N20" s="79">
        <v>72</v>
      </c>
      <c r="O20" s="245">
        <v>60.3</v>
      </c>
      <c r="P20" s="364">
        <v>5</v>
      </c>
      <c r="Q20" s="365">
        <v>67</v>
      </c>
      <c r="R20" s="366">
        <v>35</v>
      </c>
      <c r="S20" s="367">
        <v>10</v>
      </c>
      <c r="T20" s="163">
        <f t="shared" si="0"/>
        <v>117</v>
      </c>
    </row>
    <row r="21" spans="1:20" ht="15" customHeight="1" x14ac:dyDescent="0.25">
      <c r="A21" s="17">
        <v>16</v>
      </c>
      <c r="B21" s="27" t="s">
        <v>0</v>
      </c>
      <c r="C21" s="73" t="s">
        <v>41</v>
      </c>
      <c r="D21" s="198">
        <v>1</v>
      </c>
      <c r="E21" s="79">
        <v>82</v>
      </c>
      <c r="F21" s="245">
        <v>63.36</v>
      </c>
      <c r="G21" s="198">
        <v>4</v>
      </c>
      <c r="H21" s="79">
        <v>53.75</v>
      </c>
      <c r="I21" s="245">
        <v>54.45</v>
      </c>
      <c r="J21" s="198">
        <v>6</v>
      </c>
      <c r="K21" s="79">
        <v>49.333333333333336</v>
      </c>
      <c r="L21" s="245">
        <v>56.73</v>
      </c>
      <c r="M21" s="198">
        <v>3</v>
      </c>
      <c r="N21" s="79">
        <v>76</v>
      </c>
      <c r="O21" s="245">
        <v>60.3</v>
      </c>
      <c r="P21" s="364">
        <v>3</v>
      </c>
      <c r="Q21" s="365">
        <v>48</v>
      </c>
      <c r="R21" s="366">
        <v>62</v>
      </c>
      <c r="S21" s="367">
        <v>5</v>
      </c>
      <c r="T21" s="163">
        <f t="shared" si="0"/>
        <v>118</v>
      </c>
    </row>
    <row r="22" spans="1:20" ht="15" customHeight="1" x14ac:dyDescent="0.25">
      <c r="A22" s="17">
        <v>17</v>
      </c>
      <c r="B22" s="64" t="s">
        <v>15</v>
      </c>
      <c r="C22" s="412" t="s">
        <v>176</v>
      </c>
      <c r="D22" s="198">
        <v>1</v>
      </c>
      <c r="E22" s="79">
        <v>78</v>
      </c>
      <c r="F22" s="245">
        <v>63.36</v>
      </c>
      <c r="G22" s="198">
        <v>7</v>
      </c>
      <c r="H22" s="79">
        <v>58.1</v>
      </c>
      <c r="I22" s="245">
        <v>54.45</v>
      </c>
      <c r="J22" s="198">
        <v>6</v>
      </c>
      <c r="K22" s="79">
        <v>47.3</v>
      </c>
      <c r="L22" s="245">
        <v>56.73</v>
      </c>
      <c r="M22" s="198">
        <v>1</v>
      </c>
      <c r="N22" s="79">
        <v>68</v>
      </c>
      <c r="O22" s="245">
        <v>60.3</v>
      </c>
      <c r="P22" s="364">
        <v>6</v>
      </c>
      <c r="Q22" s="365">
        <v>27</v>
      </c>
      <c r="R22" s="366">
        <v>68</v>
      </c>
      <c r="S22" s="367">
        <v>18</v>
      </c>
      <c r="T22" s="163">
        <f t="shared" si="0"/>
        <v>119</v>
      </c>
    </row>
    <row r="23" spans="1:20" ht="15" customHeight="1" x14ac:dyDescent="0.25">
      <c r="A23" s="17">
        <v>18</v>
      </c>
      <c r="B23" s="27" t="s">
        <v>22</v>
      </c>
      <c r="C23" s="73" t="s">
        <v>52</v>
      </c>
      <c r="D23" s="198">
        <v>9</v>
      </c>
      <c r="E23" s="79">
        <v>63.2</v>
      </c>
      <c r="F23" s="245">
        <v>63.36</v>
      </c>
      <c r="G23" s="198">
        <v>12</v>
      </c>
      <c r="H23" s="79">
        <v>60.4</v>
      </c>
      <c r="I23" s="245">
        <v>54.45</v>
      </c>
      <c r="J23" s="198">
        <v>23</v>
      </c>
      <c r="K23" s="79">
        <v>67.2</v>
      </c>
      <c r="L23" s="245">
        <v>56.73</v>
      </c>
      <c r="M23" s="198">
        <v>12</v>
      </c>
      <c r="N23" s="79">
        <v>62.3</v>
      </c>
      <c r="O23" s="245">
        <v>60.3</v>
      </c>
      <c r="P23" s="364">
        <v>46</v>
      </c>
      <c r="Q23" s="365">
        <v>21</v>
      </c>
      <c r="R23" s="366">
        <v>14</v>
      </c>
      <c r="S23" s="367">
        <v>40</v>
      </c>
      <c r="T23" s="163">
        <f t="shared" si="0"/>
        <v>121</v>
      </c>
    </row>
    <row r="24" spans="1:20" ht="15" customHeight="1" x14ac:dyDescent="0.25">
      <c r="A24" s="17">
        <v>19</v>
      </c>
      <c r="B24" s="27" t="s">
        <v>31</v>
      </c>
      <c r="C24" s="73" t="s">
        <v>36</v>
      </c>
      <c r="D24" s="199">
        <v>6</v>
      </c>
      <c r="E24" s="264">
        <v>66.5</v>
      </c>
      <c r="F24" s="246">
        <v>63.36</v>
      </c>
      <c r="G24" s="199">
        <v>8</v>
      </c>
      <c r="H24" s="264">
        <v>58.8</v>
      </c>
      <c r="I24" s="246">
        <v>54.45</v>
      </c>
      <c r="J24" s="199">
        <v>14</v>
      </c>
      <c r="K24" s="264">
        <v>71.3</v>
      </c>
      <c r="L24" s="246">
        <v>56.73</v>
      </c>
      <c r="M24" s="199">
        <v>16</v>
      </c>
      <c r="N24" s="264">
        <v>56.2</v>
      </c>
      <c r="O24" s="246">
        <v>60.3</v>
      </c>
      <c r="P24" s="375">
        <v>33</v>
      </c>
      <c r="Q24" s="365">
        <v>25</v>
      </c>
      <c r="R24" s="366">
        <v>5</v>
      </c>
      <c r="S24" s="367">
        <v>60</v>
      </c>
      <c r="T24" s="163">
        <f t="shared" si="0"/>
        <v>123</v>
      </c>
    </row>
    <row r="25" spans="1:20" ht="15" customHeight="1" thickBot="1" x14ac:dyDescent="0.3">
      <c r="A25" s="18">
        <v>20</v>
      </c>
      <c r="B25" s="31" t="s">
        <v>15</v>
      </c>
      <c r="C25" s="262" t="s">
        <v>70</v>
      </c>
      <c r="D25" s="251">
        <v>17</v>
      </c>
      <c r="E25" s="263">
        <v>62.9</v>
      </c>
      <c r="F25" s="252">
        <v>63.36</v>
      </c>
      <c r="G25" s="251">
        <v>13</v>
      </c>
      <c r="H25" s="263">
        <v>64</v>
      </c>
      <c r="I25" s="252">
        <v>54.45</v>
      </c>
      <c r="J25" s="251">
        <v>23</v>
      </c>
      <c r="K25" s="263">
        <v>56.7</v>
      </c>
      <c r="L25" s="252">
        <v>56.73</v>
      </c>
      <c r="M25" s="251">
        <v>26</v>
      </c>
      <c r="N25" s="263">
        <v>66.7</v>
      </c>
      <c r="O25" s="252">
        <v>60.3</v>
      </c>
      <c r="P25" s="368">
        <v>48</v>
      </c>
      <c r="Q25" s="372">
        <v>14</v>
      </c>
      <c r="R25" s="373">
        <v>46</v>
      </c>
      <c r="S25" s="374">
        <v>25</v>
      </c>
      <c r="T25" s="164">
        <f t="shared" si="0"/>
        <v>133</v>
      </c>
    </row>
    <row r="26" spans="1:20" ht="15" customHeight="1" x14ac:dyDescent="0.25">
      <c r="A26" s="16">
        <v>21</v>
      </c>
      <c r="B26" s="24" t="s">
        <v>0</v>
      </c>
      <c r="C26" s="462" t="s">
        <v>187</v>
      </c>
      <c r="D26" s="253">
        <v>16</v>
      </c>
      <c r="E26" s="266">
        <v>61.4375</v>
      </c>
      <c r="F26" s="254">
        <v>63.36</v>
      </c>
      <c r="G26" s="253">
        <v>21</v>
      </c>
      <c r="H26" s="266">
        <v>60.238095238095241</v>
      </c>
      <c r="I26" s="254">
        <v>54.45</v>
      </c>
      <c r="J26" s="253">
        <v>26</v>
      </c>
      <c r="K26" s="266">
        <v>60.846153846153847</v>
      </c>
      <c r="L26" s="254">
        <v>56.73</v>
      </c>
      <c r="M26" s="253">
        <v>12</v>
      </c>
      <c r="N26" s="266">
        <v>64.5</v>
      </c>
      <c r="O26" s="254">
        <v>60.3</v>
      </c>
      <c r="P26" s="360">
        <v>52</v>
      </c>
      <c r="Q26" s="361">
        <v>22</v>
      </c>
      <c r="R26" s="362">
        <v>33</v>
      </c>
      <c r="S26" s="363">
        <v>31</v>
      </c>
      <c r="T26" s="161">
        <f t="shared" si="0"/>
        <v>138</v>
      </c>
    </row>
    <row r="27" spans="1:20" ht="15" customHeight="1" x14ac:dyDescent="0.25">
      <c r="A27" s="17">
        <v>22</v>
      </c>
      <c r="B27" s="27" t="s">
        <v>37</v>
      </c>
      <c r="C27" s="412" t="s">
        <v>175</v>
      </c>
      <c r="D27" s="198">
        <v>6</v>
      </c>
      <c r="E27" s="79">
        <v>51.5</v>
      </c>
      <c r="F27" s="245">
        <v>63.36</v>
      </c>
      <c r="G27" s="198">
        <v>5</v>
      </c>
      <c r="H27" s="79">
        <v>67.599999999999994</v>
      </c>
      <c r="I27" s="245">
        <v>54.45</v>
      </c>
      <c r="J27" s="198">
        <v>13</v>
      </c>
      <c r="K27" s="79">
        <v>64.84615384615384</v>
      </c>
      <c r="L27" s="245">
        <v>56.73</v>
      </c>
      <c r="M27" s="198">
        <v>5</v>
      </c>
      <c r="N27" s="79">
        <v>65.599999999999994</v>
      </c>
      <c r="O27" s="245">
        <v>60.3</v>
      </c>
      <c r="P27" s="364">
        <v>80</v>
      </c>
      <c r="Q27" s="365">
        <v>9</v>
      </c>
      <c r="R27" s="366">
        <v>23</v>
      </c>
      <c r="S27" s="367">
        <v>28</v>
      </c>
      <c r="T27" s="163">
        <f t="shared" si="0"/>
        <v>140</v>
      </c>
    </row>
    <row r="28" spans="1:20" ht="15" customHeight="1" x14ac:dyDescent="0.25">
      <c r="A28" s="17">
        <v>23</v>
      </c>
      <c r="B28" s="27" t="s">
        <v>12</v>
      </c>
      <c r="C28" s="74" t="s">
        <v>58</v>
      </c>
      <c r="D28" s="255">
        <v>5</v>
      </c>
      <c r="E28" s="259">
        <v>53</v>
      </c>
      <c r="F28" s="256">
        <v>63.36</v>
      </c>
      <c r="G28" s="255">
        <v>8</v>
      </c>
      <c r="H28" s="259">
        <v>56.9</v>
      </c>
      <c r="I28" s="256">
        <v>54.45</v>
      </c>
      <c r="J28" s="255">
        <v>10</v>
      </c>
      <c r="K28" s="259">
        <v>69</v>
      </c>
      <c r="L28" s="256">
        <v>56.73</v>
      </c>
      <c r="M28" s="255">
        <v>16</v>
      </c>
      <c r="N28" s="259">
        <v>67.3</v>
      </c>
      <c r="O28" s="256">
        <v>60.3</v>
      </c>
      <c r="P28" s="364">
        <v>76</v>
      </c>
      <c r="Q28" s="365">
        <v>35</v>
      </c>
      <c r="R28" s="366">
        <v>7</v>
      </c>
      <c r="S28" s="367">
        <v>22</v>
      </c>
      <c r="T28" s="163">
        <f t="shared" si="0"/>
        <v>140</v>
      </c>
    </row>
    <row r="29" spans="1:20" ht="15" customHeight="1" x14ac:dyDescent="0.25">
      <c r="A29" s="17">
        <v>24</v>
      </c>
      <c r="B29" s="64" t="s">
        <v>15</v>
      </c>
      <c r="C29" s="78" t="s">
        <v>56</v>
      </c>
      <c r="D29" s="199">
        <v>24</v>
      </c>
      <c r="E29" s="264">
        <v>55.9</v>
      </c>
      <c r="F29" s="246">
        <v>63.36</v>
      </c>
      <c r="G29" s="199">
        <v>36</v>
      </c>
      <c r="H29" s="264">
        <v>52.6</v>
      </c>
      <c r="I29" s="246">
        <v>54.45</v>
      </c>
      <c r="J29" s="199">
        <v>20</v>
      </c>
      <c r="K29" s="264">
        <v>68.2</v>
      </c>
      <c r="L29" s="246">
        <v>56.73</v>
      </c>
      <c r="M29" s="199">
        <v>40</v>
      </c>
      <c r="N29" s="264">
        <v>70.95</v>
      </c>
      <c r="O29" s="246">
        <v>60.3</v>
      </c>
      <c r="P29" s="375">
        <v>68</v>
      </c>
      <c r="Q29" s="365">
        <v>53</v>
      </c>
      <c r="R29" s="366">
        <v>10</v>
      </c>
      <c r="S29" s="367">
        <v>13</v>
      </c>
      <c r="T29" s="163">
        <f t="shared" si="0"/>
        <v>144</v>
      </c>
    </row>
    <row r="30" spans="1:20" ht="15" customHeight="1" x14ac:dyDescent="0.25">
      <c r="A30" s="17">
        <v>25</v>
      </c>
      <c r="B30" s="64" t="s">
        <v>1</v>
      </c>
      <c r="C30" s="73" t="s">
        <v>108</v>
      </c>
      <c r="D30" s="198">
        <v>19</v>
      </c>
      <c r="E30" s="79">
        <v>65</v>
      </c>
      <c r="F30" s="245">
        <v>63.36</v>
      </c>
      <c r="G30" s="198">
        <v>28</v>
      </c>
      <c r="H30" s="79">
        <v>53.21</v>
      </c>
      <c r="I30" s="245">
        <v>54.45</v>
      </c>
      <c r="J30" s="198">
        <v>21</v>
      </c>
      <c r="K30" s="79">
        <v>59</v>
      </c>
      <c r="L30" s="245">
        <v>56.73</v>
      </c>
      <c r="M30" s="198">
        <v>15</v>
      </c>
      <c r="N30" s="79">
        <v>67.5</v>
      </c>
      <c r="O30" s="245">
        <v>60.3</v>
      </c>
      <c r="P30" s="364">
        <v>38</v>
      </c>
      <c r="Q30" s="365">
        <v>51</v>
      </c>
      <c r="R30" s="366">
        <v>38</v>
      </c>
      <c r="S30" s="367">
        <v>20</v>
      </c>
      <c r="T30" s="163">
        <f t="shared" si="0"/>
        <v>147</v>
      </c>
    </row>
    <row r="31" spans="1:20" ht="15" customHeight="1" x14ac:dyDescent="0.25">
      <c r="A31" s="17">
        <v>26</v>
      </c>
      <c r="B31" s="27" t="s">
        <v>1</v>
      </c>
      <c r="C31" s="73" t="s">
        <v>126</v>
      </c>
      <c r="D31" s="198">
        <v>3</v>
      </c>
      <c r="E31" s="79">
        <v>73.3</v>
      </c>
      <c r="F31" s="245">
        <v>63.36</v>
      </c>
      <c r="G31" s="198">
        <v>12</v>
      </c>
      <c r="H31" s="79">
        <v>48.42</v>
      </c>
      <c r="I31" s="245">
        <v>54.45</v>
      </c>
      <c r="J31" s="198">
        <v>5</v>
      </c>
      <c r="K31" s="79">
        <v>55</v>
      </c>
      <c r="L31" s="245">
        <v>56.73</v>
      </c>
      <c r="M31" s="198">
        <v>14</v>
      </c>
      <c r="N31" s="79">
        <v>70</v>
      </c>
      <c r="O31" s="245">
        <v>60.3</v>
      </c>
      <c r="P31" s="364">
        <v>16</v>
      </c>
      <c r="Q31" s="365">
        <v>66</v>
      </c>
      <c r="R31" s="366">
        <v>52</v>
      </c>
      <c r="S31" s="367">
        <v>14</v>
      </c>
      <c r="T31" s="163">
        <f t="shared" si="0"/>
        <v>148</v>
      </c>
    </row>
    <row r="32" spans="1:20" ht="15" customHeight="1" x14ac:dyDescent="0.25">
      <c r="A32" s="17">
        <v>27</v>
      </c>
      <c r="B32" s="27" t="s">
        <v>1</v>
      </c>
      <c r="C32" s="73" t="s">
        <v>107</v>
      </c>
      <c r="D32" s="198">
        <v>36</v>
      </c>
      <c r="E32" s="79">
        <v>61</v>
      </c>
      <c r="F32" s="245">
        <v>63.36</v>
      </c>
      <c r="G32" s="198">
        <v>27</v>
      </c>
      <c r="H32" s="79">
        <v>56.26</v>
      </c>
      <c r="I32" s="245">
        <v>54.45</v>
      </c>
      <c r="J32" s="198">
        <v>23</v>
      </c>
      <c r="K32" s="79">
        <v>68</v>
      </c>
      <c r="L32" s="245">
        <v>56.73</v>
      </c>
      <c r="M32" s="198">
        <v>21</v>
      </c>
      <c r="N32" s="79">
        <v>61</v>
      </c>
      <c r="O32" s="245">
        <v>60.3</v>
      </c>
      <c r="P32" s="364">
        <v>56</v>
      </c>
      <c r="Q32" s="365">
        <v>39</v>
      </c>
      <c r="R32" s="366">
        <v>12</v>
      </c>
      <c r="S32" s="367">
        <v>48</v>
      </c>
      <c r="T32" s="163">
        <f t="shared" si="0"/>
        <v>155</v>
      </c>
    </row>
    <row r="33" spans="1:20" ht="15" customHeight="1" x14ac:dyDescent="0.25">
      <c r="A33" s="17">
        <v>28</v>
      </c>
      <c r="B33" s="27" t="s">
        <v>37</v>
      </c>
      <c r="C33" s="73" t="s">
        <v>120</v>
      </c>
      <c r="D33" s="198">
        <v>10</v>
      </c>
      <c r="E33" s="79">
        <v>66.5</v>
      </c>
      <c r="F33" s="245">
        <v>63.36</v>
      </c>
      <c r="G33" s="198">
        <v>21</v>
      </c>
      <c r="H33" s="79">
        <v>54.142857142857146</v>
      </c>
      <c r="I33" s="245">
        <v>54.45</v>
      </c>
      <c r="J33" s="198">
        <v>22</v>
      </c>
      <c r="K33" s="79">
        <v>60.863636363636367</v>
      </c>
      <c r="L33" s="245">
        <v>56.73</v>
      </c>
      <c r="M33" s="198">
        <v>14</v>
      </c>
      <c r="N33" s="79">
        <v>59.857142857142854</v>
      </c>
      <c r="O33" s="245">
        <v>60.3</v>
      </c>
      <c r="P33" s="364">
        <v>32</v>
      </c>
      <c r="Q33" s="365">
        <v>46</v>
      </c>
      <c r="R33" s="366">
        <v>32</v>
      </c>
      <c r="S33" s="367">
        <v>50</v>
      </c>
      <c r="T33" s="163">
        <f t="shared" si="0"/>
        <v>160</v>
      </c>
    </row>
    <row r="34" spans="1:20" ht="15" customHeight="1" x14ac:dyDescent="0.25">
      <c r="A34" s="95">
        <v>29</v>
      </c>
      <c r="B34" s="27" t="s">
        <v>15</v>
      </c>
      <c r="C34" s="412" t="s">
        <v>177</v>
      </c>
      <c r="D34" s="198">
        <v>3</v>
      </c>
      <c r="E34" s="79">
        <v>75.7</v>
      </c>
      <c r="F34" s="245">
        <v>63.36</v>
      </c>
      <c r="G34" s="198">
        <v>13</v>
      </c>
      <c r="H34" s="79">
        <v>43</v>
      </c>
      <c r="I34" s="245">
        <v>54.45</v>
      </c>
      <c r="J34" s="198">
        <v>9</v>
      </c>
      <c r="K34" s="79">
        <v>49.4</v>
      </c>
      <c r="L34" s="245">
        <v>56.73</v>
      </c>
      <c r="M34" s="198">
        <v>7</v>
      </c>
      <c r="N34" s="79">
        <v>69</v>
      </c>
      <c r="O34" s="245">
        <v>60.3</v>
      </c>
      <c r="P34" s="375">
        <v>9</v>
      </c>
      <c r="Q34" s="376">
        <v>75</v>
      </c>
      <c r="R34" s="377">
        <v>61</v>
      </c>
      <c r="S34" s="378">
        <v>15</v>
      </c>
      <c r="T34" s="163">
        <f t="shared" si="0"/>
        <v>160</v>
      </c>
    </row>
    <row r="35" spans="1:20" ht="15" customHeight="1" thickBot="1" x14ac:dyDescent="0.3">
      <c r="A35" s="103">
        <v>30</v>
      </c>
      <c r="B35" s="429" t="s">
        <v>22</v>
      </c>
      <c r="C35" s="104" t="s">
        <v>105</v>
      </c>
      <c r="D35" s="251">
        <v>11</v>
      </c>
      <c r="E35" s="263">
        <v>63</v>
      </c>
      <c r="F35" s="252">
        <v>63.36</v>
      </c>
      <c r="G35" s="251">
        <v>13</v>
      </c>
      <c r="H35" s="263">
        <v>54.8</v>
      </c>
      <c r="I35" s="252">
        <v>54.45</v>
      </c>
      <c r="J35" s="251">
        <v>13</v>
      </c>
      <c r="K35" s="263">
        <v>60</v>
      </c>
      <c r="L35" s="252">
        <v>56.73</v>
      </c>
      <c r="M35" s="251">
        <v>8</v>
      </c>
      <c r="N35" s="263">
        <v>63.3</v>
      </c>
      <c r="O35" s="252">
        <v>60.3</v>
      </c>
      <c r="P35" s="379">
        <v>47</v>
      </c>
      <c r="Q35" s="380">
        <v>43</v>
      </c>
      <c r="R35" s="381">
        <v>34</v>
      </c>
      <c r="S35" s="382">
        <v>37</v>
      </c>
      <c r="T35" s="164">
        <f t="shared" si="0"/>
        <v>161</v>
      </c>
    </row>
    <row r="36" spans="1:20" ht="15" customHeight="1" x14ac:dyDescent="0.25">
      <c r="A36" s="16">
        <v>31</v>
      </c>
      <c r="B36" s="65" t="s">
        <v>0</v>
      </c>
      <c r="C36" s="77" t="s">
        <v>68</v>
      </c>
      <c r="D36" s="243">
        <v>15</v>
      </c>
      <c r="E36" s="196">
        <v>72.900000000000006</v>
      </c>
      <c r="F36" s="244">
        <v>63.36</v>
      </c>
      <c r="G36" s="243">
        <v>13</v>
      </c>
      <c r="H36" s="196">
        <v>59.846153846153847</v>
      </c>
      <c r="I36" s="244">
        <v>54.45</v>
      </c>
      <c r="J36" s="243">
        <v>15</v>
      </c>
      <c r="K36" s="196">
        <v>48.06666666666667</v>
      </c>
      <c r="L36" s="244">
        <v>56.73</v>
      </c>
      <c r="M36" s="243">
        <v>11</v>
      </c>
      <c r="N36" s="196">
        <v>56.909090909090907</v>
      </c>
      <c r="O36" s="244">
        <v>60.3</v>
      </c>
      <c r="P36" s="360">
        <v>17</v>
      </c>
      <c r="Q36" s="361">
        <v>23</v>
      </c>
      <c r="R36" s="362">
        <v>64</v>
      </c>
      <c r="S36" s="363">
        <v>57</v>
      </c>
      <c r="T36" s="161">
        <f t="shared" si="0"/>
        <v>161</v>
      </c>
    </row>
    <row r="37" spans="1:20" ht="15" customHeight="1" x14ac:dyDescent="0.25">
      <c r="A37" s="17">
        <v>32</v>
      </c>
      <c r="B37" s="341" t="s">
        <v>15</v>
      </c>
      <c r="C37" s="74" t="s">
        <v>18</v>
      </c>
      <c r="D37" s="255">
        <v>10</v>
      </c>
      <c r="E37" s="259">
        <v>59</v>
      </c>
      <c r="F37" s="256">
        <v>63.36</v>
      </c>
      <c r="G37" s="255">
        <v>12</v>
      </c>
      <c r="H37" s="259">
        <v>58.2</v>
      </c>
      <c r="I37" s="256">
        <v>54.45</v>
      </c>
      <c r="J37" s="255">
        <v>13</v>
      </c>
      <c r="K37" s="259">
        <v>58.5</v>
      </c>
      <c r="L37" s="256">
        <v>56.73</v>
      </c>
      <c r="M37" s="255">
        <v>13</v>
      </c>
      <c r="N37" s="259">
        <v>62.7</v>
      </c>
      <c r="O37" s="256">
        <v>60.3</v>
      </c>
      <c r="P37" s="364">
        <v>59</v>
      </c>
      <c r="Q37" s="365">
        <v>26</v>
      </c>
      <c r="R37" s="366">
        <v>42</v>
      </c>
      <c r="S37" s="367">
        <v>39</v>
      </c>
      <c r="T37" s="162">
        <f t="shared" si="0"/>
        <v>166</v>
      </c>
    </row>
    <row r="38" spans="1:20" ht="15" customHeight="1" x14ac:dyDescent="0.25">
      <c r="A38" s="17">
        <v>33</v>
      </c>
      <c r="B38" s="27" t="s">
        <v>37</v>
      </c>
      <c r="C38" s="74" t="s">
        <v>50</v>
      </c>
      <c r="D38" s="255">
        <v>8</v>
      </c>
      <c r="E38" s="259">
        <v>65.875</v>
      </c>
      <c r="F38" s="256">
        <v>63.36</v>
      </c>
      <c r="G38" s="255">
        <v>33</v>
      </c>
      <c r="H38" s="259">
        <v>53</v>
      </c>
      <c r="I38" s="256">
        <v>54.45</v>
      </c>
      <c r="J38" s="255">
        <v>20</v>
      </c>
      <c r="K38" s="259">
        <v>56.55</v>
      </c>
      <c r="L38" s="256">
        <v>56.73</v>
      </c>
      <c r="M38" s="255">
        <v>13</v>
      </c>
      <c r="N38" s="259">
        <v>64.307692307692307</v>
      </c>
      <c r="O38" s="256">
        <v>60.3</v>
      </c>
      <c r="P38" s="364">
        <v>36</v>
      </c>
      <c r="Q38" s="376">
        <v>52</v>
      </c>
      <c r="R38" s="377">
        <v>47</v>
      </c>
      <c r="S38" s="378">
        <v>32</v>
      </c>
      <c r="T38" s="163">
        <f t="shared" ref="T38:T69" si="1">SUM(P38:S38)</f>
        <v>167</v>
      </c>
    </row>
    <row r="39" spans="1:20" ht="15" customHeight="1" x14ac:dyDescent="0.25">
      <c r="A39" s="17">
        <v>34</v>
      </c>
      <c r="B39" s="64" t="s">
        <v>12</v>
      </c>
      <c r="C39" s="333" t="s">
        <v>156</v>
      </c>
      <c r="D39" s="198">
        <v>5</v>
      </c>
      <c r="E39" s="79">
        <v>58</v>
      </c>
      <c r="F39" s="245">
        <v>63.36</v>
      </c>
      <c r="G39" s="198">
        <v>9</v>
      </c>
      <c r="H39" s="79">
        <v>58</v>
      </c>
      <c r="I39" s="245">
        <v>54.45</v>
      </c>
      <c r="J39" s="198">
        <v>9</v>
      </c>
      <c r="K39" s="79">
        <v>63</v>
      </c>
      <c r="L39" s="245">
        <v>56.73</v>
      </c>
      <c r="M39" s="198">
        <v>16</v>
      </c>
      <c r="N39" s="79">
        <v>61</v>
      </c>
      <c r="O39" s="245">
        <v>60.3</v>
      </c>
      <c r="P39" s="364">
        <v>63</v>
      </c>
      <c r="Q39" s="365">
        <v>29</v>
      </c>
      <c r="R39" s="366">
        <v>29</v>
      </c>
      <c r="S39" s="367">
        <v>47</v>
      </c>
      <c r="T39" s="163">
        <f t="shared" si="1"/>
        <v>168</v>
      </c>
    </row>
    <row r="40" spans="1:20" ht="15" customHeight="1" x14ac:dyDescent="0.25">
      <c r="A40" s="17">
        <v>35</v>
      </c>
      <c r="B40" s="64" t="s">
        <v>12</v>
      </c>
      <c r="C40" s="260" t="s">
        <v>71</v>
      </c>
      <c r="D40" s="198">
        <v>2</v>
      </c>
      <c r="E40" s="79">
        <v>66</v>
      </c>
      <c r="F40" s="245">
        <v>63.36</v>
      </c>
      <c r="G40" s="198">
        <v>8</v>
      </c>
      <c r="H40" s="79">
        <v>52</v>
      </c>
      <c r="I40" s="245">
        <v>54.45</v>
      </c>
      <c r="J40" s="198">
        <v>4</v>
      </c>
      <c r="K40" s="79">
        <v>59</v>
      </c>
      <c r="L40" s="245">
        <v>56.73</v>
      </c>
      <c r="M40" s="198">
        <v>13</v>
      </c>
      <c r="N40" s="79">
        <v>61.61</v>
      </c>
      <c r="O40" s="245">
        <v>60.3</v>
      </c>
      <c r="P40" s="364">
        <v>35</v>
      </c>
      <c r="Q40" s="365">
        <v>55</v>
      </c>
      <c r="R40" s="366">
        <v>37</v>
      </c>
      <c r="S40" s="367">
        <v>44</v>
      </c>
      <c r="T40" s="163">
        <f t="shared" si="1"/>
        <v>171</v>
      </c>
    </row>
    <row r="41" spans="1:20" ht="15" customHeight="1" x14ac:dyDescent="0.25">
      <c r="A41" s="17">
        <v>36</v>
      </c>
      <c r="B41" s="64" t="s">
        <v>1</v>
      </c>
      <c r="C41" s="333" t="s">
        <v>160</v>
      </c>
      <c r="D41" s="198">
        <v>4</v>
      </c>
      <c r="E41" s="79">
        <v>67</v>
      </c>
      <c r="F41" s="245">
        <v>63.36</v>
      </c>
      <c r="G41" s="198">
        <v>9</v>
      </c>
      <c r="H41" s="79">
        <v>56.44</v>
      </c>
      <c r="I41" s="245">
        <v>54.45</v>
      </c>
      <c r="J41" s="198">
        <v>3</v>
      </c>
      <c r="K41" s="79">
        <v>16</v>
      </c>
      <c r="L41" s="245">
        <v>56.73</v>
      </c>
      <c r="M41" s="198">
        <v>8</v>
      </c>
      <c r="N41" s="79">
        <v>73</v>
      </c>
      <c r="O41" s="245">
        <v>60.3</v>
      </c>
      <c r="P41" s="364">
        <v>29</v>
      </c>
      <c r="Q41" s="365">
        <v>38</v>
      </c>
      <c r="R41" s="366">
        <v>96</v>
      </c>
      <c r="S41" s="367">
        <v>8</v>
      </c>
      <c r="T41" s="163">
        <f t="shared" si="1"/>
        <v>171</v>
      </c>
    </row>
    <row r="42" spans="1:20" ht="15" customHeight="1" x14ac:dyDescent="0.25">
      <c r="A42" s="17">
        <v>37</v>
      </c>
      <c r="B42" s="64" t="s">
        <v>1</v>
      </c>
      <c r="C42" s="412" t="s">
        <v>180</v>
      </c>
      <c r="D42" s="198">
        <v>5</v>
      </c>
      <c r="E42" s="79">
        <v>51.6</v>
      </c>
      <c r="F42" s="245">
        <v>63.36</v>
      </c>
      <c r="G42" s="198">
        <v>12</v>
      </c>
      <c r="H42" s="79">
        <v>60.42</v>
      </c>
      <c r="I42" s="245">
        <v>54.45</v>
      </c>
      <c r="J42" s="198">
        <v>10</v>
      </c>
      <c r="K42" s="79">
        <v>58.3</v>
      </c>
      <c r="L42" s="245">
        <v>56.73</v>
      </c>
      <c r="M42" s="198">
        <v>4</v>
      </c>
      <c r="N42" s="79">
        <v>65</v>
      </c>
      <c r="O42" s="245">
        <v>60.3</v>
      </c>
      <c r="P42" s="364">
        <v>79</v>
      </c>
      <c r="Q42" s="365">
        <v>20</v>
      </c>
      <c r="R42" s="366">
        <v>43</v>
      </c>
      <c r="S42" s="367">
        <v>30</v>
      </c>
      <c r="T42" s="163">
        <f t="shared" si="1"/>
        <v>172</v>
      </c>
    </row>
    <row r="43" spans="1:20" ht="15" customHeight="1" x14ac:dyDescent="0.25">
      <c r="A43" s="17">
        <v>38</v>
      </c>
      <c r="B43" s="27" t="s">
        <v>22</v>
      </c>
      <c r="C43" s="73" t="s">
        <v>29</v>
      </c>
      <c r="D43" s="198">
        <v>4</v>
      </c>
      <c r="E43" s="79">
        <v>55</v>
      </c>
      <c r="F43" s="245">
        <v>63.36</v>
      </c>
      <c r="G43" s="198">
        <v>12</v>
      </c>
      <c r="H43" s="79">
        <v>61.1</v>
      </c>
      <c r="I43" s="245">
        <v>54.45</v>
      </c>
      <c r="J43" s="198">
        <v>15</v>
      </c>
      <c r="K43" s="79">
        <v>57.2</v>
      </c>
      <c r="L43" s="245">
        <v>56.73</v>
      </c>
      <c r="M43" s="198">
        <v>12</v>
      </c>
      <c r="N43" s="79">
        <v>61.5</v>
      </c>
      <c r="O43" s="245">
        <v>60.3</v>
      </c>
      <c r="P43" s="364">
        <v>69</v>
      </c>
      <c r="Q43" s="365">
        <v>18</v>
      </c>
      <c r="R43" s="366">
        <v>44</v>
      </c>
      <c r="S43" s="367">
        <v>45</v>
      </c>
      <c r="T43" s="163">
        <f t="shared" si="1"/>
        <v>176</v>
      </c>
    </row>
    <row r="44" spans="1:20" ht="15" customHeight="1" x14ac:dyDescent="0.25">
      <c r="A44" s="17">
        <v>39</v>
      </c>
      <c r="B44" s="27" t="s">
        <v>15</v>
      </c>
      <c r="C44" s="73" t="s">
        <v>17</v>
      </c>
      <c r="D44" s="255">
        <v>3</v>
      </c>
      <c r="E44" s="259">
        <v>55</v>
      </c>
      <c r="F44" s="256">
        <v>63.36</v>
      </c>
      <c r="G44" s="255">
        <v>15</v>
      </c>
      <c r="H44" s="259">
        <v>53.7</v>
      </c>
      <c r="I44" s="256">
        <v>54.45</v>
      </c>
      <c r="J44" s="255">
        <v>8</v>
      </c>
      <c r="K44" s="259">
        <v>73.599999999999994</v>
      </c>
      <c r="L44" s="256">
        <v>56.73</v>
      </c>
      <c r="M44" s="255">
        <v>8</v>
      </c>
      <c r="N44" s="259">
        <v>57</v>
      </c>
      <c r="O44" s="256">
        <v>60.3</v>
      </c>
      <c r="P44" s="364">
        <v>70</v>
      </c>
      <c r="Q44" s="365">
        <v>49</v>
      </c>
      <c r="R44" s="366">
        <v>2</v>
      </c>
      <c r="S44" s="367">
        <v>55</v>
      </c>
      <c r="T44" s="163">
        <f t="shared" si="1"/>
        <v>176</v>
      </c>
    </row>
    <row r="45" spans="1:20" ht="15" customHeight="1" thickBot="1" x14ac:dyDescent="0.3">
      <c r="A45" s="18">
        <v>40</v>
      </c>
      <c r="B45" s="31" t="s">
        <v>12</v>
      </c>
      <c r="C45" s="104" t="s">
        <v>118</v>
      </c>
      <c r="D45" s="251">
        <v>4</v>
      </c>
      <c r="E45" s="263">
        <v>51</v>
      </c>
      <c r="F45" s="252">
        <v>63.36</v>
      </c>
      <c r="G45" s="251">
        <v>3</v>
      </c>
      <c r="H45" s="263">
        <v>85</v>
      </c>
      <c r="I45" s="252">
        <v>54.45</v>
      </c>
      <c r="J45" s="251">
        <v>9</v>
      </c>
      <c r="K45" s="263">
        <v>36.6</v>
      </c>
      <c r="L45" s="252">
        <v>56.73</v>
      </c>
      <c r="M45" s="251">
        <v>5</v>
      </c>
      <c r="N45" s="263">
        <v>71</v>
      </c>
      <c r="O45" s="252">
        <v>60.3</v>
      </c>
      <c r="P45" s="383">
        <v>81</v>
      </c>
      <c r="Q45" s="369">
        <v>1</v>
      </c>
      <c r="R45" s="370">
        <v>86</v>
      </c>
      <c r="S45" s="371">
        <v>11</v>
      </c>
      <c r="T45" s="165">
        <f t="shared" si="1"/>
        <v>179</v>
      </c>
    </row>
    <row r="46" spans="1:20" ht="15" customHeight="1" x14ac:dyDescent="0.25">
      <c r="A46" s="16">
        <v>41</v>
      </c>
      <c r="B46" s="24" t="s">
        <v>22</v>
      </c>
      <c r="C46" s="445" t="s">
        <v>21</v>
      </c>
      <c r="D46" s="449">
        <v>11</v>
      </c>
      <c r="E46" s="451">
        <v>70.3</v>
      </c>
      <c r="F46" s="453">
        <v>63.36</v>
      </c>
      <c r="G46" s="449">
        <v>13</v>
      </c>
      <c r="H46" s="451">
        <v>57</v>
      </c>
      <c r="I46" s="453">
        <v>54.45</v>
      </c>
      <c r="J46" s="449">
        <v>10</v>
      </c>
      <c r="K46" s="451">
        <v>56.5</v>
      </c>
      <c r="L46" s="453">
        <v>56.73</v>
      </c>
      <c r="M46" s="449">
        <v>22</v>
      </c>
      <c r="N46" s="451">
        <v>50.3</v>
      </c>
      <c r="O46" s="453">
        <v>60.3</v>
      </c>
      <c r="P46" s="454">
        <v>23</v>
      </c>
      <c r="Q46" s="361">
        <v>33</v>
      </c>
      <c r="R46" s="362">
        <v>49</v>
      </c>
      <c r="S46" s="363">
        <v>77</v>
      </c>
      <c r="T46" s="161">
        <f t="shared" si="1"/>
        <v>182</v>
      </c>
    </row>
    <row r="47" spans="1:20" ht="15" customHeight="1" x14ac:dyDescent="0.25">
      <c r="A47" s="17">
        <v>42</v>
      </c>
      <c r="B47" s="64" t="s">
        <v>12</v>
      </c>
      <c r="C47" s="73" t="s">
        <v>73</v>
      </c>
      <c r="D47" s="255">
        <v>5</v>
      </c>
      <c r="E47" s="259">
        <v>61.6</v>
      </c>
      <c r="F47" s="256">
        <v>63.36</v>
      </c>
      <c r="G47" s="255">
        <v>7</v>
      </c>
      <c r="H47" s="259">
        <v>30</v>
      </c>
      <c r="I47" s="256">
        <v>54.45</v>
      </c>
      <c r="J47" s="255">
        <v>11</v>
      </c>
      <c r="K47" s="259">
        <v>69</v>
      </c>
      <c r="L47" s="256">
        <v>56.73</v>
      </c>
      <c r="M47" s="255">
        <v>4</v>
      </c>
      <c r="N47" s="259">
        <v>63.8</v>
      </c>
      <c r="O47" s="256">
        <v>60.3</v>
      </c>
      <c r="P47" s="364">
        <v>50</v>
      </c>
      <c r="Q47" s="365">
        <v>91</v>
      </c>
      <c r="R47" s="366">
        <v>8</v>
      </c>
      <c r="S47" s="367">
        <v>34</v>
      </c>
      <c r="T47" s="163">
        <f t="shared" si="1"/>
        <v>183</v>
      </c>
    </row>
    <row r="48" spans="1:20" ht="15" customHeight="1" x14ac:dyDescent="0.25">
      <c r="A48" s="17">
        <v>43</v>
      </c>
      <c r="B48" s="27" t="s">
        <v>1</v>
      </c>
      <c r="C48" s="333" t="s">
        <v>161</v>
      </c>
      <c r="D48" s="198">
        <v>6</v>
      </c>
      <c r="E48" s="79">
        <v>54.2</v>
      </c>
      <c r="F48" s="245">
        <v>63.36</v>
      </c>
      <c r="G48" s="198">
        <v>2</v>
      </c>
      <c r="H48" s="79">
        <v>64.5</v>
      </c>
      <c r="I48" s="245">
        <v>54.45</v>
      </c>
      <c r="J48" s="198"/>
      <c r="K48" s="79"/>
      <c r="L48" s="245">
        <v>56.73</v>
      </c>
      <c r="M48" s="198">
        <v>1</v>
      </c>
      <c r="N48" s="79">
        <v>78</v>
      </c>
      <c r="O48" s="245">
        <v>60.3</v>
      </c>
      <c r="P48" s="364">
        <v>73</v>
      </c>
      <c r="Q48" s="365">
        <v>13</v>
      </c>
      <c r="R48" s="366">
        <v>100</v>
      </c>
      <c r="S48" s="367">
        <v>3</v>
      </c>
      <c r="T48" s="163">
        <f t="shared" si="1"/>
        <v>189</v>
      </c>
    </row>
    <row r="49" spans="1:20" ht="15" customHeight="1" x14ac:dyDescent="0.25">
      <c r="A49" s="17">
        <v>44</v>
      </c>
      <c r="B49" s="27" t="s">
        <v>15</v>
      </c>
      <c r="C49" s="74" t="s">
        <v>16</v>
      </c>
      <c r="D49" s="255">
        <v>1</v>
      </c>
      <c r="E49" s="259">
        <v>86</v>
      </c>
      <c r="F49" s="256">
        <v>63.36</v>
      </c>
      <c r="G49" s="255">
        <v>4</v>
      </c>
      <c r="H49" s="259">
        <v>37</v>
      </c>
      <c r="I49" s="256">
        <v>54.45</v>
      </c>
      <c r="J49" s="255">
        <v>4</v>
      </c>
      <c r="K49" s="259">
        <v>65.7</v>
      </c>
      <c r="L49" s="256">
        <v>56.73</v>
      </c>
      <c r="M49" s="255">
        <v>3</v>
      </c>
      <c r="N49" s="259">
        <v>44</v>
      </c>
      <c r="O49" s="256">
        <v>60.3</v>
      </c>
      <c r="P49" s="364">
        <v>2</v>
      </c>
      <c r="Q49" s="365">
        <v>86</v>
      </c>
      <c r="R49" s="366">
        <v>19</v>
      </c>
      <c r="S49" s="367">
        <v>86</v>
      </c>
      <c r="T49" s="163">
        <f t="shared" si="1"/>
        <v>193</v>
      </c>
    </row>
    <row r="50" spans="1:20" ht="15" customHeight="1" x14ac:dyDescent="0.25">
      <c r="A50" s="17">
        <v>45</v>
      </c>
      <c r="B50" s="27" t="s">
        <v>12</v>
      </c>
      <c r="C50" s="333" t="s">
        <v>142</v>
      </c>
      <c r="D50" s="249">
        <v>19</v>
      </c>
      <c r="E50" s="267">
        <v>64.7</v>
      </c>
      <c r="F50" s="250">
        <v>63.36</v>
      </c>
      <c r="G50" s="249">
        <v>41</v>
      </c>
      <c r="H50" s="267">
        <v>54.9</v>
      </c>
      <c r="I50" s="250">
        <v>54.45</v>
      </c>
      <c r="J50" s="249">
        <v>3</v>
      </c>
      <c r="K50" s="267">
        <v>67.3</v>
      </c>
      <c r="L50" s="250">
        <v>56.73</v>
      </c>
      <c r="M50" s="249"/>
      <c r="N50" s="267"/>
      <c r="O50" s="250">
        <v>60.3</v>
      </c>
      <c r="P50" s="384">
        <v>42</v>
      </c>
      <c r="Q50" s="365">
        <v>42</v>
      </c>
      <c r="R50" s="366">
        <v>13</v>
      </c>
      <c r="S50" s="367">
        <v>97</v>
      </c>
      <c r="T50" s="163">
        <f t="shared" si="1"/>
        <v>194</v>
      </c>
    </row>
    <row r="51" spans="1:20" ht="15" customHeight="1" x14ac:dyDescent="0.25">
      <c r="A51" s="17">
        <v>46</v>
      </c>
      <c r="B51" s="27" t="s">
        <v>0</v>
      </c>
      <c r="C51" s="260" t="s">
        <v>64</v>
      </c>
      <c r="D51" s="198">
        <v>4</v>
      </c>
      <c r="E51" s="79">
        <v>67</v>
      </c>
      <c r="F51" s="245">
        <v>63.36</v>
      </c>
      <c r="G51" s="198">
        <v>6</v>
      </c>
      <c r="H51" s="79">
        <v>49.17</v>
      </c>
      <c r="I51" s="245">
        <v>54.45</v>
      </c>
      <c r="J51" s="198">
        <v>7</v>
      </c>
      <c r="K51" s="79">
        <v>40.285714285714285</v>
      </c>
      <c r="L51" s="245">
        <v>56.73</v>
      </c>
      <c r="M51" s="198">
        <v>13</v>
      </c>
      <c r="N51" s="79">
        <v>67.307692307692307</v>
      </c>
      <c r="O51" s="245">
        <v>60.3</v>
      </c>
      <c r="P51" s="364">
        <v>30</v>
      </c>
      <c r="Q51" s="365">
        <v>63</v>
      </c>
      <c r="R51" s="366">
        <v>80</v>
      </c>
      <c r="S51" s="367">
        <v>21</v>
      </c>
      <c r="T51" s="163">
        <f t="shared" si="1"/>
        <v>194</v>
      </c>
    </row>
    <row r="52" spans="1:20" ht="15" customHeight="1" x14ac:dyDescent="0.25">
      <c r="A52" s="17">
        <v>47</v>
      </c>
      <c r="B52" s="27" t="s">
        <v>0</v>
      </c>
      <c r="C52" s="73" t="s">
        <v>115</v>
      </c>
      <c r="D52" s="198">
        <v>13</v>
      </c>
      <c r="E52" s="79">
        <v>66.692307692307693</v>
      </c>
      <c r="F52" s="245">
        <v>63.36</v>
      </c>
      <c r="G52" s="198">
        <v>16</v>
      </c>
      <c r="H52" s="79">
        <v>54.8</v>
      </c>
      <c r="I52" s="245">
        <v>54.45</v>
      </c>
      <c r="J52" s="198">
        <v>19</v>
      </c>
      <c r="K52" s="79">
        <v>36.684210526315788</v>
      </c>
      <c r="L52" s="245">
        <v>56.73</v>
      </c>
      <c r="M52" s="198">
        <v>13</v>
      </c>
      <c r="N52" s="79">
        <v>63.615384615384613</v>
      </c>
      <c r="O52" s="245">
        <v>60.3</v>
      </c>
      <c r="P52" s="364">
        <v>31</v>
      </c>
      <c r="Q52" s="365">
        <v>44</v>
      </c>
      <c r="R52" s="366">
        <v>85</v>
      </c>
      <c r="S52" s="367">
        <v>36</v>
      </c>
      <c r="T52" s="163">
        <f t="shared" si="1"/>
        <v>196</v>
      </c>
    </row>
    <row r="53" spans="1:20" ht="15" customHeight="1" x14ac:dyDescent="0.25">
      <c r="A53" s="17">
        <v>48</v>
      </c>
      <c r="B53" s="64" t="s">
        <v>1</v>
      </c>
      <c r="C53" s="260" t="s">
        <v>117</v>
      </c>
      <c r="D53" s="198">
        <v>10</v>
      </c>
      <c r="E53" s="79">
        <v>65</v>
      </c>
      <c r="F53" s="245">
        <v>63.36</v>
      </c>
      <c r="G53" s="198">
        <v>26</v>
      </c>
      <c r="H53" s="79">
        <v>55.64</v>
      </c>
      <c r="I53" s="245">
        <v>54.45</v>
      </c>
      <c r="J53" s="198">
        <v>8</v>
      </c>
      <c r="K53" s="79">
        <v>64</v>
      </c>
      <c r="L53" s="245">
        <v>56.73</v>
      </c>
      <c r="M53" s="198">
        <v>8</v>
      </c>
      <c r="N53" s="79">
        <v>37.1</v>
      </c>
      <c r="O53" s="245">
        <v>60.3</v>
      </c>
      <c r="P53" s="364">
        <v>39</v>
      </c>
      <c r="Q53" s="365">
        <v>41</v>
      </c>
      <c r="R53" s="366">
        <v>25</v>
      </c>
      <c r="S53" s="367">
        <v>93</v>
      </c>
      <c r="T53" s="163">
        <f t="shared" si="1"/>
        <v>198</v>
      </c>
    </row>
    <row r="54" spans="1:20" ht="15" customHeight="1" x14ac:dyDescent="0.25">
      <c r="A54" s="17">
        <v>49</v>
      </c>
      <c r="B54" s="27" t="s">
        <v>37</v>
      </c>
      <c r="C54" s="73" t="s">
        <v>121</v>
      </c>
      <c r="D54" s="198">
        <v>1</v>
      </c>
      <c r="E54" s="79">
        <v>74</v>
      </c>
      <c r="F54" s="245">
        <v>63.36</v>
      </c>
      <c r="G54" s="198">
        <v>8</v>
      </c>
      <c r="H54" s="79">
        <v>50.4</v>
      </c>
      <c r="I54" s="245">
        <v>54.45</v>
      </c>
      <c r="J54" s="198">
        <v>4</v>
      </c>
      <c r="K54" s="79">
        <v>52.8</v>
      </c>
      <c r="L54" s="245">
        <v>56.73</v>
      </c>
      <c r="M54" s="198">
        <v>6</v>
      </c>
      <c r="N54" s="79">
        <v>51.5</v>
      </c>
      <c r="O54" s="245">
        <v>60.3</v>
      </c>
      <c r="P54" s="364">
        <v>15</v>
      </c>
      <c r="Q54" s="365">
        <v>59</v>
      </c>
      <c r="R54" s="366">
        <v>54</v>
      </c>
      <c r="S54" s="367">
        <v>74</v>
      </c>
      <c r="T54" s="163">
        <f t="shared" si="1"/>
        <v>202</v>
      </c>
    </row>
    <row r="55" spans="1:20" ht="15" customHeight="1" thickBot="1" x14ac:dyDescent="0.3">
      <c r="A55" s="18">
        <v>50</v>
      </c>
      <c r="B55" s="31" t="s">
        <v>1</v>
      </c>
      <c r="C55" s="463" t="s">
        <v>130</v>
      </c>
      <c r="D55" s="465">
        <v>5</v>
      </c>
      <c r="E55" s="467">
        <v>60.6</v>
      </c>
      <c r="F55" s="469">
        <v>63.36</v>
      </c>
      <c r="G55" s="465">
        <v>17</v>
      </c>
      <c r="H55" s="467">
        <v>47.88</v>
      </c>
      <c r="I55" s="469">
        <v>54.45</v>
      </c>
      <c r="J55" s="465">
        <v>10</v>
      </c>
      <c r="K55" s="467">
        <v>66.599999999999994</v>
      </c>
      <c r="L55" s="469">
        <v>56.73</v>
      </c>
      <c r="M55" s="465">
        <v>7</v>
      </c>
      <c r="N55" s="467">
        <v>55.9</v>
      </c>
      <c r="O55" s="469">
        <v>60.3</v>
      </c>
      <c r="P55" s="471">
        <v>57</v>
      </c>
      <c r="Q55" s="369">
        <v>69</v>
      </c>
      <c r="R55" s="370">
        <v>16</v>
      </c>
      <c r="S55" s="371">
        <v>62</v>
      </c>
      <c r="T55" s="165">
        <f t="shared" si="1"/>
        <v>204</v>
      </c>
    </row>
    <row r="56" spans="1:20" ht="15" customHeight="1" x14ac:dyDescent="0.25">
      <c r="A56" s="16">
        <v>51</v>
      </c>
      <c r="B56" s="24" t="s">
        <v>12</v>
      </c>
      <c r="C56" s="433" t="s">
        <v>153</v>
      </c>
      <c r="D56" s="243">
        <v>3</v>
      </c>
      <c r="E56" s="196">
        <v>38.299999999999997</v>
      </c>
      <c r="F56" s="244">
        <v>63.36</v>
      </c>
      <c r="G56" s="243">
        <v>2</v>
      </c>
      <c r="H56" s="196">
        <v>38.5</v>
      </c>
      <c r="I56" s="244">
        <v>54.45</v>
      </c>
      <c r="J56" s="243">
        <v>4</v>
      </c>
      <c r="K56" s="196">
        <v>63</v>
      </c>
      <c r="L56" s="244">
        <v>56.73</v>
      </c>
      <c r="M56" s="243">
        <v>1</v>
      </c>
      <c r="N56" s="196">
        <v>75</v>
      </c>
      <c r="O56" s="244">
        <v>60.3</v>
      </c>
      <c r="P56" s="364">
        <v>89</v>
      </c>
      <c r="Q56" s="365">
        <v>85</v>
      </c>
      <c r="R56" s="366">
        <v>28</v>
      </c>
      <c r="S56" s="367">
        <v>6</v>
      </c>
      <c r="T56" s="162">
        <f t="shared" si="1"/>
        <v>208</v>
      </c>
    </row>
    <row r="57" spans="1:20" ht="15" customHeight="1" x14ac:dyDescent="0.25">
      <c r="A57" s="17">
        <v>52</v>
      </c>
      <c r="B57" s="64" t="s">
        <v>12</v>
      </c>
      <c r="C57" s="333" t="s">
        <v>171</v>
      </c>
      <c r="D57" s="198">
        <v>8</v>
      </c>
      <c r="E57" s="79">
        <v>75</v>
      </c>
      <c r="F57" s="245">
        <v>63.36</v>
      </c>
      <c r="G57" s="198">
        <v>16</v>
      </c>
      <c r="H57" s="79">
        <v>63.4</v>
      </c>
      <c r="I57" s="245">
        <v>54.45</v>
      </c>
      <c r="J57" s="198">
        <v>19</v>
      </c>
      <c r="K57" s="79">
        <v>58.8</v>
      </c>
      <c r="L57" s="245">
        <v>56.73</v>
      </c>
      <c r="M57" s="198">
        <v>11</v>
      </c>
      <c r="N57" s="79">
        <v>56.3</v>
      </c>
      <c r="O57" s="245">
        <v>60.3</v>
      </c>
      <c r="P57" s="364">
        <v>96</v>
      </c>
      <c r="Q57" s="365">
        <v>15</v>
      </c>
      <c r="R57" s="366">
        <v>40</v>
      </c>
      <c r="S57" s="367">
        <v>59</v>
      </c>
      <c r="T57" s="163">
        <f t="shared" si="1"/>
        <v>210</v>
      </c>
    </row>
    <row r="58" spans="1:20" ht="15" customHeight="1" x14ac:dyDescent="0.25">
      <c r="A58" s="17">
        <v>53</v>
      </c>
      <c r="B58" s="27" t="s">
        <v>37</v>
      </c>
      <c r="C58" s="73" t="s">
        <v>51</v>
      </c>
      <c r="D58" s="198">
        <v>6</v>
      </c>
      <c r="E58" s="79">
        <v>76</v>
      </c>
      <c r="F58" s="245">
        <v>63.36</v>
      </c>
      <c r="G58" s="198">
        <v>13</v>
      </c>
      <c r="H58" s="79">
        <v>38.69</v>
      </c>
      <c r="I58" s="245">
        <v>54.45</v>
      </c>
      <c r="J58" s="198">
        <v>13</v>
      </c>
      <c r="K58" s="79">
        <v>50.928571428571431</v>
      </c>
      <c r="L58" s="245">
        <v>56.73</v>
      </c>
      <c r="M58" s="198">
        <v>12</v>
      </c>
      <c r="N58" s="79">
        <v>56.153846153846153</v>
      </c>
      <c r="O58" s="245">
        <v>60.3</v>
      </c>
      <c r="P58" s="364">
        <v>8</v>
      </c>
      <c r="Q58" s="365">
        <v>84</v>
      </c>
      <c r="R58" s="366">
        <v>58</v>
      </c>
      <c r="S58" s="367">
        <v>61</v>
      </c>
      <c r="T58" s="163">
        <f t="shared" si="1"/>
        <v>211</v>
      </c>
    </row>
    <row r="59" spans="1:20" ht="15" customHeight="1" x14ac:dyDescent="0.25">
      <c r="A59" s="17">
        <v>54</v>
      </c>
      <c r="B59" s="27" t="s">
        <v>1</v>
      </c>
      <c r="C59" s="73" t="s">
        <v>106</v>
      </c>
      <c r="D59" s="198">
        <v>32</v>
      </c>
      <c r="E59" s="79">
        <v>64.7</v>
      </c>
      <c r="F59" s="245">
        <v>63.36</v>
      </c>
      <c r="G59" s="198">
        <v>33</v>
      </c>
      <c r="H59" s="79">
        <v>43.64</v>
      </c>
      <c r="I59" s="245">
        <v>54.45</v>
      </c>
      <c r="J59" s="198">
        <v>40</v>
      </c>
      <c r="K59" s="79">
        <v>59</v>
      </c>
      <c r="L59" s="245">
        <v>56.73</v>
      </c>
      <c r="M59" s="198">
        <v>28</v>
      </c>
      <c r="N59" s="79">
        <v>57</v>
      </c>
      <c r="O59" s="245">
        <v>60.3</v>
      </c>
      <c r="P59" s="364">
        <v>43</v>
      </c>
      <c r="Q59" s="365">
        <v>74</v>
      </c>
      <c r="R59" s="366">
        <v>39</v>
      </c>
      <c r="S59" s="367">
        <v>56</v>
      </c>
      <c r="T59" s="163">
        <f t="shared" si="1"/>
        <v>212</v>
      </c>
    </row>
    <row r="60" spans="1:20" ht="15" customHeight="1" x14ac:dyDescent="0.25">
      <c r="A60" s="17">
        <v>55</v>
      </c>
      <c r="B60" s="64" t="s">
        <v>22</v>
      </c>
      <c r="C60" s="477" t="s">
        <v>25</v>
      </c>
      <c r="D60" s="448">
        <v>6</v>
      </c>
      <c r="E60" s="450">
        <v>61.2</v>
      </c>
      <c r="F60" s="452">
        <v>63.36</v>
      </c>
      <c r="G60" s="448">
        <v>1</v>
      </c>
      <c r="H60" s="450">
        <v>48</v>
      </c>
      <c r="I60" s="452">
        <v>54.45</v>
      </c>
      <c r="J60" s="448">
        <v>6</v>
      </c>
      <c r="K60" s="450">
        <v>46.2</v>
      </c>
      <c r="L60" s="452">
        <v>56.73</v>
      </c>
      <c r="M60" s="448">
        <v>6</v>
      </c>
      <c r="N60" s="450">
        <v>67</v>
      </c>
      <c r="O60" s="452">
        <v>60.3</v>
      </c>
      <c r="P60" s="384">
        <v>53</v>
      </c>
      <c r="Q60" s="365">
        <v>68</v>
      </c>
      <c r="R60" s="366">
        <v>71</v>
      </c>
      <c r="S60" s="367">
        <v>23</v>
      </c>
      <c r="T60" s="163">
        <f t="shared" si="1"/>
        <v>215</v>
      </c>
    </row>
    <row r="61" spans="1:20" ht="15" customHeight="1" x14ac:dyDescent="0.25">
      <c r="A61" s="17">
        <v>56</v>
      </c>
      <c r="B61" s="27" t="s">
        <v>1</v>
      </c>
      <c r="C61" s="260" t="s">
        <v>134</v>
      </c>
      <c r="D61" s="198">
        <v>1</v>
      </c>
      <c r="E61" s="79">
        <v>81</v>
      </c>
      <c r="F61" s="245">
        <v>63.36</v>
      </c>
      <c r="G61" s="198">
        <v>3</v>
      </c>
      <c r="H61" s="79">
        <v>47.67</v>
      </c>
      <c r="I61" s="245">
        <v>54.45</v>
      </c>
      <c r="J61" s="198">
        <v>8</v>
      </c>
      <c r="K61" s="79">
        <v>38</v>
      </c>
      <c r="L61" s="245">
        <v>56.73</v>
      </c>
      <c r="M61" s="198">
        <v>7</v>
      </c>
      <c r="N61" s="79">
        <v>56.3</v>
      </c>
      <c r="O61" s="245">
        <v>60.3</v>
      </c>
      <c r="P61" s="364">
        <v>4</v>
      </c>
      <c r="Q61" s="365">
        <v>70</v>
      </c>
      <c r="R61" s="366">
        <v>83</v>
      </c>
      <c r="S61" s="367">
        <v>58</v>
      </c>
      <c r="T61" s="163">
        <f t="shared" si="1"/>
        <v>215</v>
      </c>
    </row>
    <row r="62" spans="1:20" ht="15" customHeight="1" x14ac:dyDescent="0.25">
      <c r="A62" s="17">
        <v>57</v>
      </c>
      <c r="B62" s="27" t="s">
        <v>1</v>
      </c>
      <c r="C62" s="73" t="s">
        <v>128</v>
      </c>
      <c r="D62" s="198">
        <v>6</v>
      </c>
      <c r="E62" s="79">
        <v>62</v>
      </c>
      <c r="F62" s="245">
        <v>63.36</v>
      </c>
      <c r="G62" s="198">
        <v>10</v>
      </c>
      <c r="H62" s="79">
        <v>54.6</v>
      </c>
      <c r="I62" s="245">
        <v>54.45</v>
      </c>
      <c r="J62" s="198">
        <v>8</v>
      </c>
      <c r="K62" s="79">
        <v>43</v>
      </c>
      <c r="L62" s="245">
        <v>56.73</v>
      </c>
      <c r="M62" s="198">
        <v>7</v>
      </c>
      <c r="N62" s="79">
        <v>61</v>
      </c>
      <c r="O62" s="245">
        <v>60.3</v>
      </c>
      <c r="P62" s="364">
        <v>49</v>
      </c>
      <c r="Q62" s="365">
        <v>45</v>
      </c>
      <c r="R62" s="366">
        <v>77</v>
      </c>
      <c r="S62" s="367">
        <v>46</v>
      </c>
      <c r="T62" s="163">
        <f t="shared" si="1"/>
        <v>217</v>
      </c>
    </row>
    <row r="63" spans="1:20" ht="15" customHeight="1" x14ac:dyDescent="0.25">
      <c r="A63" s="17">
        <v>58</v>
      </c>
      <c r="B63" s="27" t="s">
        <v>15</v>
      </c>
      <c r="C63" s="260" t="s">
        <v>125</v>
      </c>
      <c r="D63" s="198"/>
      <c r="E63" s="79"/>
      <c r="F63" s="245">
        <v>63.36</v>
      </c>
      <c r="G63" s="198">
        <v>7</v>
      </c>
      <c r="H63" s="79">
        <v>57</v>
      </c>
      <c r="I63" s="245">
        <v>54.45</v>
      </c>
      <c r="J63" s="198">
        <v>12</v>
      </c>
      <c r="K63" s="79">
        <v>52</v>
      </c>
      <c r="L63" s="245">
        <v>56.73</v>
      </c>
      <c r="M63" s="198">
        <v>14</v>
      </c>
      <c r="N63" s="79">
        <v>63</v>
      </c>
      <c r="O63" s="245">
        <v>60.3</v>
      </c>
      <c r="P63" s="364">
        <v>96</v>
      </c>
      <c r="Q63" s="365">
        <v>34</v>
      </c>
      <c r="R63" s="366">
        <v>56</v>
      </c>
      <c r="S63" s="367">
        <v>38</v>
      </c>
      <c r="T63" s="163">
        <f t="shared" si="1"/>
        <v>224</v>
      </c>
    </row>
    <row r="64" spans="1:20" ht="15" customHeight="1" x14ac:dyDescent="0.25">
      <c r="A64" s="17">
        <v>59</v>
      </c>
      <c r="B64" s="64" t="s">
        <v>1</v>
      </c>
      <c r="C64" s="431" t="s">
        <v>181</v>
      </c>
      <c r="D64" s="321">
        <v>5</v>
      </c>
      <c r="E64" s="322">
        <v>61.2</v>
      </c>
      <c r="F64" s="323">
        <v>63.36</v>
      </c>
      <c r="G64" s="321">
        <v>8</v>
      </c>
      <c r="H64" s="322">
        <v>51.75</v>
      </c>
      <c r="I64" s="323">
        <v>54.45</v>
      </c>
      <c r="J64" s="321">
        <v>2</v>
      </c>
      <c r="K64" s="322">
        <v>56</v>
      </c>
      <c r="L64" s="323">
        <v>56.73</v>
      </c>
      <c r="M64" s="321">
        <v>3</v>
      </c>
      <c r="N64" s="322">
        <v>54.7</v>
      </c>
      <c r="O64" s="323">
        <v>60.3</v>
      </c>
      <c r="P64" s="385">
        <v>54</v>
      </c>
      <c r="Q64" s="365">
        <v>56</v>
      </c>
      <c r="R64" s="366">
        <v>50</v>
      </c>
      <c r="S64" s="367">
        <v>68</v>
      </c>
      <c r="T64" s="163">
        <f t="shared" si="1"/>
        <v>228</v>
      </c>
    </row>
    <row r="65" spans="1:20" ht="15" customHeight="1" thickBot="1" x14ac:dyDescent="0.3">
      <c r="A65" s="18">
        <v>60</v>
      </c>
      <c r="B65" s="31" t="s">
        <v>15</v>
      </c>
      <c r="C65" s="104" t="s">
        <v>19</v>
      </c>
      <c r="D65" s="251">
        <v>6</v>
      </c>
      <c r="E65" s="263">
        <v>56.7</v>
      </c>
      <c r="F65" s="252">
        <v>63.36</v>
      </c>
      <c r="G65" s="251">
        <v>11</v>
      </c>
      <c r="H65" s="263">
        <v>49.7</v>
      </c>
      <c r="I65" s="252">
        <v>54.45</v>
      </c>
      <c r="J65" s="251">
        <v>8</v>
      </c>
      <c r="K65" s="263">
        <v>63.5</v>
      </c>
      <c r="L65" s="252">
        <v>56.73</v>
      </c>
      <c r="M65" s="251">
        <v>5</v>
      </c>
      <c r="N65" s="263">
        <v>49.2</v>
      </c>
      <c r="O65" s="252">
        <v>60.3</v>
      </c>
      <c r="P65" s="368">
        <v>66</v>
      </c>
      <c r="Q65" s="372">
        <v>61</v>
      </c>
      <c r="R65" s="373">
        <v>27</v>
      </c>
      <c r="S65" s="374">
        <v>79</v>
      </c>
      <c r="T65" s="165">
        <f t="shared" si="1"/>
        <v>233</v>
      </c>
    </row>
    <row r="66" spans="1:20" ht="15" customHeight="1" x14ac:dyDescent="0.25">
      <c r="A66" s="16">
        <v>61</v>
      </c>
      <c r="B66" s="24" t="s">
        <v>1</v>
      </c>
      <c r="C66" s="77" t="s">
        <v>129</v>
      </c>
      <c r="D66" s="243"/>
      <c r="E66" s="196"/>
      <c r="F66" s="244">
        <v>63.36</v>
      </c>
      <c r="G66" s="243">
        <v>13</v>
      </c>
      <c r="H66" s="196">
        <v>46.23</v>
      </c>
      <c r="I66" s="244">
        <v>54.45</v>
      </c>
      <c r="J66" s="243">
        <v>11</v>
      </c>
      <c r="K66" s="196">
        <v>64.5</v>
      </c>
      <c r="L66" s="244">
        <v>56.73</v>
      </c>
      <c r="M66" s="243">
        <v>11</v>
      </c>
      <c r="N66" s="196">
        <v>62</v>
      </c>
      <c r="O66" s="244">
        <v>60.3</v>
      </c>
      <c r="P66" s="360">
        <v>96</v>
      </c>
      <c r="Q66" s="361">
        <v>72</v>
      </c>
      <c r="R66" s="362">
        <v>24</v>
      </c>
      <c r="S66" s="363">
        <v>41</v>
      </c>
      <c r="T66" s="162">
        <f t="shared" si="1"/>
        <v>233</v>
      </c>
    </row>
    <row r="67" spans="1:20" ht="15" customHeight="1" x14ac:dyDescent="0.25">
      <c r="A67" s="17">
        <v>62</v>
      </c>
      <c r="B67" s="27" t="s">
        <v>31</v>
      </c>
      <c r="C67" s="73" t="s">
        <v>32</v>
      </c>
      <c r="D67" s="198">
        <v>4</v>
      </c>
      <c r="E67" s="79">
        <v>61</v>
      </c>
      <c r="F67" s="245">
        <v>63.36</v>
      </c>
      <c r="G67" s="198">
        <v>2</v>
      </c>
      <c r="H67" s="79">
        <v>40</v>
      </c>
      <c r="I67" s="245">
        <v>54.45</v>
      </c>
      <c r="J67" s="198">
        <v>8</v>
      </c>
      <c r="K67" s="79">
        <v>47.8</v>
      </c>
      <c r="L67" s="245">
        <v>56.73</v>
      </c>
      <c r="M67" s="198">
        <v>9</v>
      </c>
      <c r="N67" s="79">
        <v>64.2</v>
      </c>
      <c r="O67" s="245">
        <v>60.3</v>
      </c>
      <c r="P67" s="364">
        <v>55</v>
      </c>
      <c r="Q67" s="365">
        <v>81</v>
      </c>
      <c r="R67" s="366">
        <v>65</v>
      </c>
      <c r="S67" s="367">
        <v>33</v>
      </c>
      <c r="T67" s="163">
        <f t="shared" si="1"/>
        <v>234</v>
      </c>
    </row>
    <row r="68" spans="1:20" ht="15" customHeight="1" x14ac:dyDescent="0.25">
      <c r="A68" s="17">
        <v>63</v>
      </c>
      <c r="B68" s="102" t="s">
        <v>1</v>
      </c>
      <c r="C68" s="396" t="s">
        <v>174</v>
      </c>
      <c r="D68" s="401">
        <v>19</v>
      </c>
      <c r="E68" s="398">
        <v>58.3</v>
      </c>
      <c r="F68" s="404">
        <v>63.36</v>
      </c>
      <c r="G68" s="401">
        <v>8</v>
      </c>
      <c r="H68" s="398">
        <v>52.38</v>
      </c>
      <c r="I68" s="404">
        <v>54.45</v>
      </c>
      <c r="J68" s="401">
        <v>7</v>
      </c>
      <c r="K68" s="398">
        <v>65</v>
      </c>
      <c r="L68" s="404">
        <v>56.73</v>
      </c>
      <c r="M68" s="401"/>
      <c r="N68" s="398"/>
      <c r="O68" s="404">
        <v>60.3</v>
      </c>
      <c r="P68" s="406">
        <v>61</v>
      </c>
      <c r="Q68" s="408">
        <v>54</v>
      </c>
      <c r="R68" s="409">
        <v>22</v>
      </c>
      <c r="S68" s="410">
        <v>97</v>
      </c>
      <c r="T68" s="411">
        <f t="shared" si="1"/>
        <v>234</v>
      </c>
    </row>
    <row r="69" spans="1:20" ht="15" customHeight="1" x14ac:dyDescent="0.25">
      <c r="A69" s="17">
        <v>64</v>
      </c>
      <c r="B69" s="27" t="s">
        <v>15</v>
      </c>
      <c r="C69" s="73" t="s">
        <v>42</v>
      </c>
      <c r="D69" s="198">
        <v>1</v>
      </c>
      <c r="E69" s="79">
        <v>70</v>
      </c>
      <c r="F69" s="245">
        <v>63.36</v>
      </c>
      <c r="G69" s="198">
        <v>4</v>
      </c>
      <c r="H69" s="79">
        <v>42</v>
      </c>
      <c r="I69" s="245">
        <v>54.45</v>
      </c>
      <c r="J69" s="198">
        <v>3</v>
      </c>
      <c r="K69" s="79">
        <v>59</v>
      </c>
      <c r="L69" s="245">
        <v>56.73</v>
      </c>
      <c r="M69" s="198"/>
      <c r="N69" s="79"/>
      <c r="O69" s="245">
        <v>60.3</v>
      </c>
      <c r="P69" s="364">
        <v>24</v>
      </c>
      <c r="Q69" s="365">
        <v>79</v>
      </c>
      <c r="R69" s="366">
        <v>36</v>
      </c>
      <c r="S69" s="367">
        <v>97</v>
      </c>
      <c r="T69" s="163">
        <f t="shared" si="1"/>
        <v>236</v>
      </c>
    </row>
    <row r="70" spans="1:20" ht="15" customHeight="1" x14ac:dyDescent="0.25">
      <c r="A70" s="17">
        <v>65</v>
      </c>
      <c r="B70" s="27" t="s">
        <v>15</v>
      </c>
      <c r="C70" s="446" t="s">
        <v>14</v>
      </c>
      <c r="D70" s="255">
        <v>4</v>
      </c>
      <c r="E70" s="259">
        <v>75.5</v>
      </c>
      <c r="F70" s="256">
        <v>63.36</v>
      </c>
      <c r="G70" s="255">
        <v>7</v>
      </c>
      <c r="H70" s="259">
        <v>34.6</v>
      </c>
      <c r="I70" s="256">
        <v>54.45</v>
      </c>
      <c r="J70" s="255">
        <v>9</v>
      </c>
      <c r="K70" s="259">
        <v>49.8</v>
      </c>
      <c r="L70" s="256">
        <v>56.73</v>
      </c>
      <c r="M70" s="255">
        <v>7</v>
      </c>
      <c r="N70" s="259">
        <v>47.3</v>
      </c>
      <c r="O70" s="256">
        <v>60.3</v>
      </c>
      <c r="P70" s="364">
        <v>10</v>
      </c>
      <c r="Q70" s="365">
        <v>88</v>
      </c>
      <c r="R70" s="366">
        <v>60</v>
      </c>
      <c r="S70" s="367">
        <v>83</v>
      </c>
      <c r="T70" s="163">
        <f t="shared" ref="T70:T101" si="2">SUM(P70:S70)</f>
        <v>241</v>
      </c>
    </row>
    <row r="71" spans="1:20" ht="15" customHeight="1" x14ac:dyDescent="0.25">
      <c r="A71" s="17">
        <v>66</v>
      </c>
      <c r="B71" s="27" t="s">
        <v>22</v>
      </c>
      <c r="C71" s="260" t="s">
        <v>47</v>
      </c>
      <c r="D71" s="198">
        <v>6</v>
      </c>
      <c r="E71" s="79">
        <v>54.8</v>
      </c>
      <c r="F71" s="245">
        <v>63.36</v>
      </c>
      <c r="G71" s="198">
        <v>9</v>
      </c>
      <c r="H71" s="79">
        <v>48.7</v>
      </c>
      <c r="I71" s="245">
        <v>54.45</v>
      </c>
      <c r="J71" s="198">
        <v>9</v>
      </c>
      <c r="K71" s="79">
        <v>65.3</v>
      </c>
      <c r="L71" s="245">
        <v>56.73</v>
      </c>
      <c r="M71" s="198">
        <v>13</v>
      </c>
      <c r="N71" s="79">
        <v>44.6</v>
      </c>
      <c r="O71" s="245">
        <v>60.3</v>
      </c>
      <c r="P71" s="364">
        <v>72</v>
      </c>
      <c r="Q71" s="365">
        <v>65</v>
      </c>
      <c r="R71" s="366">
        <v>20</v>
      </c>
      <c r="S71" s="367">
        <v>85</v>
      </c>
      <c r="T71" s="163">
        <f t="shared" si="2"/>
        <v>242</v>
      </c>
    </row>
    <row r="72" spans="1:20" ht="15" customHeight="1" x14ac:dyDescent="0.25">
      <c r="A72" s="17">
        <v>67</v>
      </c>
      <c r="B72" s="27" t="s">
        <v>1</v>
      </c>
      <c r="C72" s="73" t="s">
        <v>8</v>
      </c>
      <c r="D72" s="255">
        <v>34</v>
      </c>
      <c r="E72" s="259">
        <v>64.5</v>
      </c>
      <c r="F72" s="256">
        <v>63.36</v>
      </c>
      <c r="G72" s="255">
        <v>19</v>
      </c>
      <c r="H72" s="259">
        <v>55.74</v>
      </c>
      <c r="I72" s="256">
        <v>54.45</v>
      </c>
      <c r="J72" s="255">
        <v>40</v>
      </c>
      <c r="K72" s="259">
        <v>45</v>
      </c>
      <c r="L72" s="256">
        <v>56.73</v>
      </c>
      <c r="M72" s="255">
        <v>37</v>
      </c>
      <c r="N72" s="259">
        <v>48</v>
      </c>
      <c r="O72" s="256">
        <v>60.3</v>
      </c>
      <c r="P72" s="364">
        <v>45</v>
      </c>
      <c r="Q72" s="365">
        <v>40</v>
      </c>
      <c r="R72" s="366">
        <v>76</v>
      </c>
      <c r="S72" s="367">
        <v>81</v>
      </c>
      <c r="T72" s="163">
        <f t="shared" si="2"/>
        <v>242</v>
      </c>
    </row>
    <row r="73" spans="1:20" ht="15" customHeight="1" x14ac:dyDescent="0.25">
      <c r="A73" s="17">
        <v>68</v>
      </c>
      <c r="B73" s="27" t="s">
        <v>22</v>
      </c>
      <c r="C73" s="333" t="s">
        <v>149</v>
      </c>
      <c r="D73" s="198">
        <v>2</v>
      </c>
      <c r="E73" s="79">
        <v>75</v>
      </c>
      <c r="F73" s="245">
        <v>63.36</v>
      </c>
      <c r="G73" s="198">
        <v>6</v>
      </c>
      <c r="H73" s="79">
        <v>42.2</v>
      </c>
      <c r="I73" s="245">
        <v>54.45</v>
      </c>
      <c r="J73" s="198">
        <v>9</v>
      </c>
      <c r="K73" s="79">
        <v>47.8</v>
      </c>
      <c r="L73" s="245">
        <v>56.73</v>
      </c>
      <c r="M73" s="198">
        <v>4</v>
      </c>
      <c r="N73" s="79">
        <v>37.799999999999997</v>
      </c>
      <c r="O73" s="245">
        <v>60.3</v>
      </c>
      <c r="P73" s="364">
        <v>11</v>
      </c>
      <c r="Q73" s="365">
        <v>78</v>
      </c>
      <c r="R73" s="366">
        <v>66</v>
      </c>
      <c r="S73" s="367">
        <v>92</v>
      </c>
      <c r="T73" s="163">
        <f t="shared" si="2"/>
        <v>247</v>
      </c>
    </row>
    <row r="74" spans="1:20" ht="15" customHeight="1" x14ac:dyDescent="0.25">
      <c r="A74" s="17">
        <v>69</v>
      </c>
      <c r="B74" s="27" t="s">
        <v>12</v>
      </c>
      <c r="C74" s="333" t="s">
        <v>154</v>
      </c>
      <c r="D74" s="198"/>
      <c r="E74" s="79"/>
      <c r="F74" s="245">
        <v>63.36</v>
      </c>
      <c r="G74" s="198">
        <v>4</v>
      </c>
      <c r="H74" s="79">
        <v>58</v>
      </c>
      <c r="I74" s="245">
        <v>54.45</v>
      </c>
      <c r="J74" s="198">
        <v>6</v>
      </c>
      <c r="K74" s="79">
        <v>55</v>
      </c>
      <c r="L74" s="245">
        <v>56.73</v>
      </c>
      <c r="M74" s="198">
        <v>6</v>
      </c>
      <c r="N74" s="79">
        <v>51</v>
      </c>
      <c r="O74" s="245">
        <v>60.3</v>
      </c>
      <c r="P74" s="364">
        <v>96</v>
      </c>
      <c r="Q74" s="365">
        <v>28</v>
      </c>
      <c r="R74" s="366">
        <v>51</v>
      </c>
      <c r="S74" s="367">
        <v>75</v>
      </c>
      <c r="T74" s="163">
        <f t="shared" si="2"/>
        <v>250</v>
      </c>
    </row>
    <row r="75" spans="1:20" ht="15" customHeight="1" thickBot="1" x14ac:dyDescent="0.3">
      <c r="A75" s="18">
        <v>70</v>
      </c>
      <c r="B75" s="31" t="s">
        <v>31</v>
      </c>
      <c r="C75" s="104" t="s">
        <v>33</v>
      </c>
      <c r="D75" s="251">
        <v>11</v>
      </c>
      <c r="E75" s="263">
        <v>64.7</v>
      </c>
      <c r="F75" s="252">
        <v>63.36</v>
      </c>
      <c r="G75" s="251">
        <v>14</v>
      </c>
      <c r="H75" s="263">
        <v>42.3</v>
      </c>
      <c r="I75" s="252">
        <v>54.45</v>
      </c>
      <c r="J75" s="251">
        <v>8</v>
      </c>
      <c r="K75" s="263">
        <v>31</v>
      </c>
      <c r="L75" s="252">
        <v>56.73</v>
      </c>
      <c r="M75" s="251">
        <v>10</v>
      </c>
      <c r="N75" s="263">
        <v>61.9</v>
      </c>
      <c r="O75" s="252">
        <v>60.3</v>
      </c>
      <c r="P75" s="383">
        <v>41</v>
      </c>
      <c r="Q75" s="369">
        <v>77</v>
      </c>
      <c r="R75" s="370">
        <v>91</v>
      </c>
      <c r="S75" s="371">
        <v>43</v>
      </c>
      <c r="T75" s="165">
        <f t="shared" si="2"/>
        <v>252</v>
      </c>
    </row>
    <row r="76" spans="1:20" ht="15" customHeight="1" x14ac:dyDescent="0.25">
      <c r="A76" s="16">
        <v>71</v>
      </c>
      <c r="B76" s="24" t="s">
        <v>22</v>
      </c>
      <c r="C76" s="433" t="s">
        <v>151</v>
      </c>
      <c r="D76" s="243">
        <v>1</v>
      </c>
      <c r="E76" s="196">
        <v>40</v>
      </c>
      <c r="F76" s="244">
        <v>63.36</v>
      </c>
      <c r="G76" s="243">
        <v>2</v>
      </c>
      <c r="H76" s="196">
        <v>59</v>
      </c>
      <c r="I76" s="244">
        <v>54.45</v>
      </c>
      <c r="J76" s="243">
        <v>4</v>
      </c>
      <c r="K76" s="196">
        <v>52</v>
      </c>
      <c r="L76" s="244">
        <v>56.73</v>
      </c>
      <c r="M76" s="243">
        <v>10</v>
      </c>
      <c r="N76" s="196">
        <v>43.2</v>
      </c>
      <c r="O76" s="244">
        <v>60.3</v>
      </c>
      <c r="P76" s="364">
        <v>87</v>
      </c>
      <c r="Q76" s="365">
        <v>24</v>
      </c>
      <c r="R76" s="366">
        <v>55</v>
      </c>
      <c r="S76" s="367">
        <v>87</v>
      </c>
      <c r="T76" s="162">
        <f t="shared" si="2"/>
        <v>253</v>
      </c>
    </row>
    <row r="77" spans="1:20" ht="15" customHeight="1" x14ac:dyDescent="0.25">
      <c r="A77" s="17">
        <v>72</v>
      </c>
      <c r="B77" s="64" t="s">
        <v>1</v>
      </c>
      <c r="C77" s="333" t="s">
        <v>157</v>
      </c>
      <c r="D77" s="198">
        <v>3</v>
      </c>
      <c r="E77" s="79">
        <v>56</v>
      </c>
      <c r="F77" s="245">
        <v>63.36</v>
      </c>
      <c r="G77" s="198">
        <v>7</v>
      </c>
      <c r="H77" s="79">
        <v>58</v>
      </c>
      <c r="I77" s="245">
        <v>54.45</v>
      </c>
      <c r="J77" s="198">
        <v>6</v>
      </c>
      <c r="K77" s="79">
        <v>37</v>
      </c>
      <c r="L77" s="245">
        <v>56.73</v>
      </c>
      <c r="M77" s="198">
        <v>5</v>
      </c>
      <c r="N77" s="79">
        <v>53.4</v>
      </c>
      <c r="O77" s="245">
        <v>60.3</v>
      </c>
      <c r="P77" s="364">
        <v>67</v>
      </c>
      <c r="Q77" s="365">
        <v>30</v>
      </c>
      <c r="R77" s="366">
        <v>84</v>
      </c>
      <c r="S77" s="367">
        <v>72</v>
      </c>
      <c r="T77" s="163">
        <f t="shared" si="2"/>
        <v>253</v>
      </c>
    </row>
    <row r="78" spans="1:20" ht="15" customHeight="1" x14ac:dyDescent="0.25">
      <c r="A78" s="17">
        <v>73</v>
      </c>
      <c r="B78" s="27" t="s">
        <v>1</v>
      </c>
      <c r="C78" s="412" t="s">
        <v>178</v>
      </c>
      <c r="D78" s="198">
        <v>1</v>
      </c>
      <c r="E78" s="79">
        <v>65</v>
      </c>
      <c r="F78" s="245">
        <v>63.36</v>
      </c>
      <c r="G78" s="198">
        <v>6</v>
      </c>
      <c r="H78" s="79">
        <v>53.5</v>
      </c>
      <c r="I78" s="245">
        <v>54.45</v>
      </c>
      <c r="J78" s="198">
        <v>4</v>
      </c>
      <c r="K78" s="79">
        <v>45</v>
      </c>
      <c r="L78" s="245">
        <v>56.73</v>
      </c>
      <c r="M78" s="198">
        <v>4</v>
      </c>
      <c r="N78" s="79">
        <v>41</v>
      </c>
      <c r="O78" s="245">
        <v>60.3</v>
      </c>
      <c r="P78" s="364">
        <v>40</v>
      </c>
      <c r="Q78" s="365">
        <v>50</v>
      </c>
      <c r="R78" s="366">
        <v>75</v>
      </c>
      <c r="S78" s="367">
        <v>89</v>
      </c>
      <c r="T78" s="163">
        <f t="shared" si="2"/>
        <v>254</v>
      </c>
    </row>
    <row r="79" spans="1:20" ht="15" customHeight="1" x14ac:dyDescent="0.25">
      <c r="A79" s="17">
        <v>74</v>
      </c>
      <c r="B79" s="27" t="s">
        <v>31</v>
      </c>
      <c r="C79" s="333" t="s">
        <v>146</v>
      </c>
      <c r="D79" s="198">
        <v>6</v>
      </c>
      <c r="E79" s="79">
        <v>50</v>
      </c>
      <c r="F79" s="245">
        <v>63.36</v>
      </c>
      <c r="G79" s="198">
        <v>6</v>
      </c>
      <c r="H79" s="79">
        <v>56.5</v>
      </c>
      <c r="I79" s="245">
        <v>54.45</v>
      </c>
      <c r="J79" s="198">
        <v>16</v>
      </c>
      <c r="K79" s="79">
        <v>45.3</v>
      </c>
      <c r="L79" s="245">
        <v>56.73</v>
      </c>
      <c r="M79" s="198">
        <v>18</v>
      </c>
      <c r="N79" s="79">
        <v>55.2</v>
      </c>
      <c r="O79" s="245">
        <v>60.3</v>
      </c>
      <c r="P79" s="364">
        <v>82</v>
      </c>
      <c r="Q79" s="365">
        <v>37</v>
      </c>
      <c r="R79" s="366">
        <v>73</v>
      </c>
      <c r="S79" s="367">
        <v>64</v>
      </c>
      <c r="T79" s="163">
        <f t="shared" si="2"/>
        <v>256</v>
      </c>
    </row>
    <row r="80" spans="1:20" ht="15" customHeight="1" x14ac:dyDescent="0.25">
      <c r="A80" s="17">
        <v>75</v>
      </c>
      <c r="B80" s="64" t="s">
        <v>0</v>
      </c>
      <c r="C80" s="333" t="s">
        <v>143</v>
      </c>
      <c r="D80" s="198">
        <v>7</v>
      </c>
      <c r="E80" s="79">
        <v>57.285714285714285</v>
      </c>
      <c r="F80" s="245">
        <v>63.36</v>
      </c>
      <c r="G80" s="198">
        <v>16</v>
      </c>
      <c r="H80" s="79">
        <v>31.1875</v>
      </c>
      <c r="I80" s="245">
        <v>54.45</v>
      </c>
      <c r="J80" s="198">
        <v>8</v>
      </c>
      <c r="K80" s="79">
        <v>51</v>
      </c>
      <c r="L80" s="245">
        <v>56.73</v>
      </c>
      <c r="M80" s="198">
        <v>3</v>
      </c>
      <c r="N80" s="79">
        <v>58.666666666666664</v>
      </c>
      <c r="O80" s="245">
        <v>60.3</v>
      </c>
      <c r="P80" s="364">
        <v>64</v>
      </c>
      <c r="Q80" s="365">
        <v>90</v>
      </c>
      <c r="R80" s="366">
        <v>57</v>
      </c>
      <c r="S80" s="367">
        <v>53</v>
      </c>
      <c r="T80" s="163">
        <f t="shared" si="2"/>
        <v>264</v>
      </c>
    </row>
    <row r="81" spans="1:20" ht="15" customHeight="1" x14ac:dyDescent="0.25">
      <c r="A81" s="17">
        <v>76</v>
      </c>
      <c r="B81" s="27" t="s">
        <v>22</v>
      </c>
      <c r="C81" s="71" t="s">
        <v>44</v>
      </c>
      <c r="D81" s="402">
        <v>2</v>
      </c>
      <c r="E81" s="403">
        <v>70.5</v>
      </c>
      <c r="F81" s="405">
        <v>63.36</v>
      </c>
      <c r="G81" s="402">
        <v>6</v>
      </c>
      <c r="H81" s="403">
        <v>40</v>
      </c>
      <c r="I81" s="405">
        <v>54.45</v>
      </c>
      <c r="J81" s="402">
        <v>4</v>
      </c>
      <c r="K81" s="403">
        <v>35.5</v>
      </c>
      <c r="L81" s="405">
        <v>56.73</v>
      </c>
      <c r="M81" s="402">
        <v>6</v>
      </c>
      <c r="N81" s="403">
        <v>50.5</v>
      </c>
      <c r="O81" s="405">
        <v>60.3</v>
      </c>
      <c r="P81" s="407">
        <v>22</v>
      </c>
      <c r="Q81" s="365">
        <v>82</v>
      </c>
      <c r="R81" s="366">
        <v>87</v>
      </c>
      <c r="S81" s="367">
        <v>76</v>
      </c>
      <c r="T81" s="163">
        <f t="shared" si="2"/>
        <v>267</v>
      </c>
    </row>
    <row r="82" spans="1:20" s="5" customFormat="1" ht="15" customHeight="1" x14ac:dyDescent="0.25">
      <c r="A82" s="17">
        <v>77</v>
      </c>
      <c r="B82" s="27" t="s">
        <v>22</v>
      </c>
      <c r="C82" s="73" t="s">
        <v>45</v>
      </c>
      <c r="D82" s="198">
        <v>5</v>
      </c>
      <c r="E82" s="79">
        <v>57.2</v>
      </c>
      <c r="F82" s="245">
        <v>63.36</v>
      </c>
      <c r="G82" s="198">
        <v>7</v>
      </c>
      <c r="H82" s="79">
        <v>49.2</v>
      </c>
      <c r="I82" s="245">
        <v>54.45</v>
      </c>
      <c r="J82" s="198">
        <v>7</v>
      </c>
      <c r="K82" s="79">
        <v>33.4</v>
      </c>
      <c r="L82" s="245">
        <v>56.73</v>
      </c>
      <c r="M82" s="198">
        <v>12</v>
      </c>
      <c r="N82" s="79">
        <v>57.1</v>
      </c>
      <c r="O82" s="245">
        <v>60.3</v>
      </c>
      <c r="P82" s="364">
        <v>65</v>
      </c>
      <c r="Q82" s="365">
        <v>62</v>
      </c>
      <c r="R82" s="366">
        <v>89</v>
      </c>
      <c r="S82" s="367">
        <v>54</v>
      </c>
      <c r="T82" s="163">
        <f t="shared" si="2"/>
        <v>270</v>
      </c>
    </row>
    <row r="83" spans="1:20" s="5" customFormat="1" ht="15" customHeight="1" x14ac:dyDescent="0.25">
      <c r="A83" s="17">
        <v>78</v>
      </c>
      <c r="B83" s="27" t="s">
        <v>15</v>
      </c>
      <c r="C83" s="73" t="s">
        <v>54</v>
      </c>
      <c r="D83" s="198">
        <v>2</v>
      </c>
      <c r="E83" s="79">
        <v>61.5</v>
      </c>
      <c r="F83" s="245">
        <v>63.36</v>
      </c>
      <c r="G83" s="198">
        <v>5</v>
      </c>
      <c r="H83" s="79">
        <v>51.2</v>
      </c>
      <c r="I83" s="245">
        <v>54.45</v>
      </c>
      <c r="J83" s="198">
        <v>8</v>
      </c>
      <c r="K83" s="79">
        <v>29.3</v>
      </c>
      <c r="L83" s="245">
        <v>56.73</v>
      </c>
      <c r="M83" s="198">
        <v>5</v>
      </c>
      <c r="N83" s="79">
        <v>54</v>
      </c>
      <c r="O83" s="245">
        <v>60.3</v>
      </c>
      <c r="P83" s="364">
        <v>51</v>
      </c>
      <c r="Q83" s="365">
        <v>57</v>
      </c>
      <c r="R83" s="366">
        <v>93</v>
      </c>
      <c r="S83" s="367">
        <v>70</v>
      </c>
      <c r="T83" s="163">
        <f t="shared" si="2"/>
        <v>271</v>
      </c>
    </row>
    <row r="84" spans="1:20" s="5" customFormat="1" ht="15" customHeight="1" x14ac:dyDescent="0.25">
      <c r="A84" s="17">
        <v>79</v>
      </c>
      <c r="B84" s="27" t="s">
        <v>1</v>
      </c>
      <c r="C84" s="412" t="s">
        <v>179</v>
      </c>
      <c r="D84" s="198">
        <v>9</v>
      </c>
      <c r="E84" s="79">
        <v>52.8</v>
      </c>
      <c r="F84" s="245">
        <v>63.36</v>
      </c>
      <c r="G84" s="198">
        <v>17</v>
      </c>
      <c r="H84" s="79">
        <v>49</v>
      </c>
      <c r="I84" s="245">
        <v>54.45</v>
      </c>
      <c r="J84" s="198">
        <v>7</v>
      </c>
      <c r="K84" s="79">
        <v>50.5</v>
      </c>
      <c r="L84" s="245">
        <v>56.73</v>
      </c>
      <c r="M84" s="198">
        <v>15</v>
      </c>
      <c r="N84" s="79">
        <v>54</v>
      </c>
      <c r="O84" s="245">
        <v>60.3</v>
      </c>
      <c r="P84" s="364">
        <v>77</v>
      </c>
      <c r="Q84" s="365">
        <v>64</v>
      </c>
      <c r="R84" s="366">
        <v>59</v>
      </c>
      <c r="S84" s="367">
        <v>71</v>
      </c>
      <c r="T84" s="163">
        <f t="shared" si="2"/>
        <v>271</v>
      </c>
    </row>
    <row r="85" spans="1:20" s="5" customFormat="1" ht="15" customHeight="1" thickBot="1" x14ac:dyDescent="0.3">
      <c r="A85" s="18">
        <v>80</v>
      </c>
      <c r="B85" s="31" t="s">
        <v>31</v>
      </c>
      <c r="C85" s="342" t="s">
        <v>167</v>
      </c>
      <c r="D85" s="251">
        <v>1</v>
      </c>
      <c r="E85" s="263">
        <v>31</v>
      </c>
      <c r="F85" s="252">
        <v>63.36</v>
      </c>
      <c r="G85" s="251"/>
      <c r="H85" s="263"/>
      <c r="I85" s="252">
        <v>54.45</v>
      </c>
      <c r="J85" s="251">
        <v>5</v>
      </c>
      <c r="K85" s="263">
        <v>61.2</v>
      </c>
      <c r="L85" s="252">
        <v>56.73</v>
      </c>
      <c r="M85" s="251">
        <v>4</v>
      </c>
      <c r="N85" s="263">
        <v>59.3</v>
      </c>
      <c r="O85" s="252">
        <v>60.3</v>
      </c>
      <c r="P85" s="368">
        <v>94</v>
      </c>
      <c r="Q85" s="372">
        <v>98</v>
      </c>
      <c r="R85" s="373">
        <v>31</v>
      </c>
      <c r="S85" s="374">
        <v>52</v>
      </c>
      <c r="T85" s="164">
        <f t="shared" si="2"/>
        <v>275</v>
      </c>
    </row>
    <row r="86" spans="1:20" s="5" customFormat="1" ht="15" customHeight="1" x14ac:dyDescent="0.25">
      <c r="A86" s="17">
        <v>81</v>
      </c>
      <c r="B86" s="34" t="s">
        <v>1</v>
      </c>
      <c r="C86" s="464" t="s">
        <v>10</v>
      </c>
      <c r="D86" s="466"/>
      <c r="E86" s="468"/>
      <c r="F86" s="470">
        <v>63.36</v>
      </c>
      <c r="G86" s="466">
        <v>2</v>
      </c>
      <c r="H86" s="468">
        <v>65.5</v>
      </c>
      <c r="I86" s="470">
        <v>54.45</v>
      </c>
      <c r="J86" s="466">
        <v>7</v>
      </c>
      <c r="K86" s="468">
        <v>46</v>
      </c>
      <c r="L86" s="470">
        <v>56.73</v>
      </c>
      <c r="M86" s="466"/>
      <c r="N86" s="468"/>
      <c r="O86" s="470">
        <v>60.3</v>
      </c>
      <c r="P86" s="472">
        <v>96</v>
      </c>
      <c r="Q86" s="361">
        <v>11</v>
      </c>
      <c r="R86" s="362">
        <v>72</v>
      </c>
      <c r="S86" s="363">
        <v>97</v>
      </c>
      <c r="T86" s="161">
        <f t="shared" si="2"/>
        <v>276</v>
      </c>
    </row>
    <row r="87" spans="1:20" s="5" customFormat="1" ht="15" customHeight="1" x14ac:dyDescent="0.25">
      <c r="A87" s="17">
        <v>82</v>
      </c>
      <c r="B87" s="27" t="s">
        <v>1</v>
      </c>
      <c r="C87" s="333" t="s">
        <v>159</v>
      </c>
      <c r="D87" s="198">
        <v>7</v>
      </c>
      <c r="E87" s="79">
        <v>51.6</v>
      </c>
      <c r="F87" s="245">
        <v>63.36</v>
      </c>
      <c r="G87" s="198">
        <v>7</v>
      </c>
      <c r="H87" s="79">
        <v>41.43</v>
      </c>
      <c r="I87" s="245">
        <v>54.45</v>
      </c>
      <c r="J87" s="198">
        <v>7</v>
      </c>
      <c r="K87" s="79">
        <v>41</v>
      </c>
      <c r="L87" s="245">
        <v>56.73</v>
      </c>
      <c r="M87" s="198">
        <v>16</v>
      </c>
      <c r="N87" s="79">
        <v>62</v>
      </c>
      <c r="O87" s="245">
        <v>60.3</v>
      </c>
      <c r="P87" s="364">
        <v>78</v>
      </c>
      <c r="Q87" s="365">
        <v>80</v>
      </c>
      <c r="R87" s="366">
        <v>79</v>
      </c>
      <c r="S87" s="367">
        <v>42</v>
      </c>
      <c r="T87" s="163">
        <f t="shared" si="2"/>
        <v>279</v>
      </c>
    </row>
    <row r="88" spans="1:20" s="5" customFormat="1" ht="15" customHeight="1" x14ac:dyDescent="0.25">
      <c r="A88" s="17">
        <v>83</v>
      </c>
      <c r="B88" s="27" t="s">
        <v>22</v>
      </c>
      <c r="C88" s="333" t="s">
        <v>150</v>
      </c>
      <c r="D88" s="198"/>
      <c r="E88" s="79"/>
      <c r="F88" s="245">
        <v>63.36</v>
      </c>
      <c r="G88" s="198">
        <v>3</v>
      </c>
      <c r="H88" s="79">
        <v>28</v>
      </c>
      <c r="I88" s="245">
        <v>54.45</v>
      </c>
      <c r="J88" s="198">
        <v>2</v>
      </c>
      <c r="K88" s="79">
        <v>56.5</v>
      </c>
      <c r="L88" s="245">
        <v>56.73</v>
      </c>
      <c r="M88" s="198">
        <v>4</v>
      </c>
      <c r="N88" s="79">
        <v>60.3</v>
      </c>
      <c r="O88" s="245">
        <v>60.3</v>
      </c>
      <c r="P88" s="364">
        <v>96</v>
      </c>
      <c r="Q88" s="365">
        <v>92</v>
      </c>
      <c r="R88" s="366">
        <v>48</v>
      </c>
      <c r="S88" s="367">
        <v>49</v>
      </c>
      <c r="T88" s="163">
        <f t="shared" si="2"/>
        <v>285</v>
      </c>
    </row>
    <row r="89" spans="1:20" s="5" customFormat="1" ht="15" customHeight="1" x14ac:dyDescent="0.25">
      <c r="A89" s="17">
        <v>84</v>
      </c>
      <c r="B89" s="27" t="s">
        <v>31</v>
      </c>
      <c r="C89" s="73" t="s">
        <v>138</v>
      </c>
      <c r="D89" s="198">
        <v>3</v>
      </c>
      <c r="E89" s="79">
        <v>39.299999999999997</v>
      </c>
      <c r="F89" s="245">
        <v>63.36</v>
      </c>
      <c r="G89" s="198">
        <v>12</v>
      </c>
      <c r="H89" s="79">
        <v>47.3</v>
      </c>
      <c r="I89" s="245">
        <v>54.45</v>
      </c>
      <c r="J89" s="198">
        <v>10</v>
      </c>
      <c r="K89" s="79">
        <v>41.9</v>
      </c>
      <c r="L89" s="245">
        <v>56.73</v>
      </c>
      <c r="M89" s="198">
        <v>10</v>
      </c>
      <c r="N89" s="79">
        <v>59.5</v>
      </c>
      <c r="O89" s="245">
        <v>60.3</v>
      </c>
      <c r="P89" s="364">
        <v>88</v>
      </c>
      <c r="Q89" s="365">
        <v>71</v>
      </c>
      <c r="R89" s="366">
        <v>78</v>
      </c>
      <c r="S89" s="367">
        <v>51</v>
      </c>
      <c r="T89" s="163">
        <f t="shared" si="2"/>
        <v>288</v>
      </c>
    </row>
    <row r="90" spans="1:20" s="5" customFormat="1" ht="15" customHeight="1" x14ac:dyDescent="0.25">
      <c r="A90" s="17">
        <v>85</v>
      </c>
      <c r="B90" s="27" t="s">
        <v>22</v>
      </c>
      <c r="C90" s="70" t="s">
        <v>27</v>
      </c>
      <c r="D90" s="257">
        <v>2</v>
      </c>
      <c r="E90" s="265">
        <v>34</v>
      </c>
      <c r="F90" s="258">
        <v>63.36</v>
      </c>
      <c r="G90" s="257">
        <v>13</v>
      </c>
      <c r="H90" s="265">
        <v>50</v>
      </c>
      <c r="I90" s="258">
        <v>54.45</v>
      </c>
      <c r="J90" s="257">
        <v>9</v>
      </c>
      <c r="K90" s="265">
        <v>47.3</v>
      </c>
      <c r="L90" s="258">
        <v>56.73</v>
      </c>
      <c r="M90" s="257">
        <v>10</v>
      </c>
      <c r="N90" s="265">
        <v>54.1</v>
      </c>
      <c r="O90" s="258">
        <v>60.3</v>
      </c>
      <c r="P90" s="386">
        <v>92</v>
      </c>
      <c r="Q90" s="365">
        <v>60</v>
      </c>
      <c r="R90" s="366">
        <v>67</v>
      </c>
      <c r="S90" s="367">
        <v>69</v>
      </c>
      <c r="T90" s="163">
        <f t="shared" si="2"/>
        <v>288</v>
      </c>
    </row>
    <row r="91" spans="1:20" s="5" customFormat="1" ht="15" customHeight="1" x14ac:dyDescent="0.25">
      <c r="A91" s="17">
        <v>86</v>
      </c>
      <c r="B91" s="27" t="s">
        <v>12</v>
      </c>
      <c r="C91" s="333" t="s">
        <v>155</v>
      </c>
      <c r="D91" s="198">
        <v>6</v>
      </c>
      <c r="E91" s="79">
        <v>69.3</v>
      </c>
      <c r="F91" s="245">
        <v>63.36</v>
      </c>
      <c r="G91" s="198">
        <v>1</v>
      </c>
      <c r="H91" s="79">
        <v>34</v>
      </c>
      <c r="I91" s="245">
        <v>54.45</v>
      </c>
      <c r="J91" s="198">
        <v>15</v>
      </c>
      <c r="K91" s="79">
        <v>34.6</v>
      </c>
      <c r="L91" s="245">
        <v>56.73</v>
      </c>
      <c r="M91" s="198">
        <v>2</v>
      </c>
      <c r="N91" s="79">
        <v>38.5</v>
      </c>
      <c r="O91" s="245">
        <v>60.3</v>
      </c>
      <c r="P91" s="364">
        <v>25</v>
      </c>
      <c r="Q91" s="365">
        <v>89</v>
      </c>
      <c r="R91" s="366">
        <v>88</v>
      </c>
      <c r="S91" s="367">
        <v>90</v>
      </c>
      <c r="T91" s="163">
        <f t="shared" si="2"/>
        <v>292</v>
      </c>
    </row>
    <row r="92" spans="1:20" s="5" customFormat="1" ht="15" customHeight="1" x14ac:dyDescent="0.25">
      <c r="A92" s="17">
        <v>87</v>
      </c>
      <c r="B92" s="27" t="s">
        <v>12</v>
      </c>
      <c r="C92" s="343" t="s">
        <v>152</v>
      </c>
      <c r="D92" s="255">
        <v>5</v>
      </c>
      <c r="E92" s="259">
        <v>44.6</v>
      </c>
      <c r="F92" s="256">
        <v>63.36</v>
      </c>
      <c r="G92" s="255">
        <v>4</v>
      </c>
      <c r="H92" s="259">
        <v>54</v>
      </c>
      <c r="I92" s="256">
        <v>54.45</v>
      </c>
      <c r="J92" s="255">
        <v>4</v>
      </c>
      <c r="K92" s="259">
        <v>45</v>
      </c>
      <c r="L92" s="256">
        <v>56.73</v>
      </c>
      <c r="M92" s="255">
        <v>3</v>
      </c>
      <c r="N92" s="259">
        <v>30</v>
      </c>
      <c r="O92" s="256">
        <v>60.3</v>
      </c>
      <c r="P92" s="364">
        <v>86</v>
      </c>
      <c r="Q92" s="365">
        <v>47</v>
      </c>
      <c r="R92" s="366">
        <v>74</v>
      </c>
      <c r="S92" s="367">
        <v>95</v>
      </c>
      <c r="T92" s="163">
        <f t="shared" si="2"/>
        <v>302</v>
      </c>
    </row>
    <row r="93" spans="1:20" s="5" customFormat="1" ht="15" customHeight="1" x14ac:dyDescent="0.25">
      <c r="A93" s="17">
        <v>88</v>
      </c>
      <c r="B93" s="27" t="s">
        <v>1</v>
      </c>
      <c r="C93" s="73" t="s">
        <v>133</v>
      </c>
      <c r="D93" s="198">
        <v>5</v>
      </c>
      <c r="E93" s="79">
        <v>53.8</v>
      </c>
      <c r="F93" s="245">
        <v>63.36</v>
      </c>
      <c r="G93" s="198">
        <v>10</v>
      </c>
      <c r="H93" s="79">
        <v>50.5</v>
      </c>
      <c r="I93" s="245">
        <v>54.45</v>
      </c>
      <c r="J93" s="198">
        <v>7</v>
      </c>
      <c r="K93" s="79">
        <v>39.5</v>
      </c>
      <c r="L93" s="245">
        <v>56.73</v>
      </c>
      <c r="M93" s="198">
        <v>11</v>
      </c>
      <c r="N93" s="79">
        <v>38</v>
      </c>
      <c r="O93" s="245">
        <v>60.3</v>
      </c>
      <c r="P93" s="364">
        <v>74</v>
      </c>
      <c r="Q93" s="365">
        <v>58</v>
      </c>
      <c r="R93" s="366">
        <v>82</v>
      </c>
      <c r="S93" s="367">
        <v>91</v>
      </c>
      <c r="T93" s="163">
        <f t="shared" si="2"/>
        <v>305</v>
      </c>
    </row>
    <row r="94" spans="1:20" s="5" customFormat="1" ht="15" customHeight="1" x14ac:dyDescent="0.25">
      <c r="A94" s="17">
        <v>89</v>
      </c>
      <c r="B94" s="27" t="s">
        <v>1</v>
      </c>
      <c r="C94" s="73" t="s">
        <v>132</v>
      </c>
      <c r="D94" s="198">
        <v>1</v>
      </c>
      <c r="E94" s="79">
        <v>46</v>
      </c>
      <c r="F94" s="245">
        <v>63.36</v>
      </c>
      <c r="G94" s="198">
        <v>1</v>
      </c>
      <c r="H94" s="79">
        <v>43</v>
      </c>
      <c r="I94" s="245">
        <v>54.45</v>
      </c>
      <c r="J94" s="198">
        <v>9</v>
      </c>
      <c r="K94" s="79">
        <v>47</v>
      </c>
      <c r="L94" s="245">
        <v>56.73</v>
      </c>
      <c r="M94" s="198">
        <v>5</v>
      </c>
      <c r="N94" s="79">
        <v>45.4</v>
      </c>
      <c r="O94" s="245">
        <v>60.3</v>
      </c>
      <c r="P94" s="364">
        <v>85</v>
      </c>
      <c r="Q94" s="365">
        <v>76</v>
      </c>
      <c r="R94" s="366">
        <v>69</v>
      </c>
      <c r="S94" s="367">
        <v>84</v>
      </c>
      <c r="T94" s="163">
        <f t="shared" si="2"/>
        <v>314</v>
      </c>
    </row>
    <row r="95" spans="1:20" s="5" customFormat="1" ht="15" customHeight="1" thickBot="1" x14ac:dyDescent="0.3">
      <c r="A95" s="18">
        <v>90</v>
      </c>
      <c r="B95" s="31" t="s">
        <v>31</v>
      </c>
      <c r="C95" s="104" t="s">
        <v>144</v>
      </c>
      <c r="D95" s="199"/>
      <c r="E95" s="264"/>
      <c r="F95" s="246">
        <v>63.36</v>
      </c>
      <c r="G95" s="199">
        <v>7</v>
      </c>
      <c r="H95" s="264">
        <v>57.9</v>
      </c>
      <c r="I95" s="246">
        <v>54.45</v>
      </c>
      <c r="J95" s="199"/>
      <c r="K95" s="264"/>
      <c r="L95" s="246">
        <v>56.73</v>
      </c>
      <c r="M95" s="199">
        <v>8</v>
      </c>
      <c r="N95" s="264">
        <v>43</v>
      </c>
      <c r="O95" s="246">
        <v>60.3</v>
      </c>
      <c r="P95" s="383">
        <v>96</v>
      </c>
      <c r="Q95" s="369">
        <v>32</v>
      </c>
      <c r="R95" s="370">
        <v>100</v>
      </c>
      <c r="S95" s="371">
        <v>88</v>
      </c>
      <c r="T95" s="165">
        <f t="shared" si="2"/>
        <v>316</v>
      </c>
    </row>
    <row r="96" spans="1:20" s="5" customFormat="1" ht="15" customHeight="1" x14ac:dyDescent="0.25">
      <c r="A96" s="16">
        <v>91</v>
      </c>
      <c r="B96" s="24" t="s">
        <v>31</v>
      </c>
      <c r="C96" s="400" t="s">
        <v>168</v>
      </c>
      <c r="D96" s="397">
        <v>1</v>
      </c>
      <c r="E96" s="196">
        <v>58</v>
      </c>
      <c r="F96" s="357">
        <v>63.36</v>
      </c>
      <c r="G96" s="243"/>
      <c r="H96" s="196"/>
      <c r="I96" s="244">
        <v>54.45</v>
      </c>
      <c r="J96" s="397">
        <v>4</v>
      </c>
      <c r="K96" s="196">
        <v>27.5</v>
      </c>
      <c r="L96" s="357">
        <v>56.73</v>
      </c>
      <c r="M96" s="243">
        <v>1</v>
      </c>
      <c r="N96" s="196">
        <v>55</v>
      </c>
      <c r="O96" s="244">
        <v>60.3</v>
      </c>
      <c r="P96" s="360">
        <v>62</v>
      </c>
      <c r="Q96" s="361">
        <v>98</v>
      </c>
      <c r="R96" s="362">
        <v>95</v>
      </c>
      <c r="S96" s="363">
        <v>65</v>
      </c>
      <c r="T96" s="161">
        <f t="shared" si="2"/>
        <v>320</v>
      </c>
    </row>
    <row r="97" spans="1:20" s="5" customFormat="1" ht="15" customHeight="1" x14ac:dyDescent="0.25">
      <c r="A97" s="17">
        <v>92</v>
      </c>
      <c r="B97" s="27" t="s">
        <v>1</v>
      </c>
      <c r="C97" s="434" t="s">
        <v>173</v>
      </c>
      <c r="D97" s="324">
        <v>2</v>
      </c>
      <c r="E97" s="79">
        <v>48.5</v>
      </c>
      <c r="F97" s="328">
        <v>63.36</v>
      </c>
      <c r="G97" s="198">
        <v>7</v>
      </c>
      <c r="H97" s="79">
        <v>35</v>
      </c>
      <c r="I97" s="245">
        <v>54.45</v>
      </c>
      <c r="J97" s="324">
        <v>10</v>
      </c>
      <c r="K97" s="79">
        <v>39.700000000000003</v>
      </c>
      <c r="L97" s="328">
        <v>56.73</v>
      </c>
      <c r="M97" s="198">
        <v>10</v>
      </c>
      <c r="N97" s="79">
        <v>48.4</v>
      </c>
      <c r="O97" s="245">
        <v>60.3</v>
      </c>
      <c r="P97" s="364">
        <v>83</v>
      </c>
      <c r="Q97" s="365">
        <v>87</v>
      </c>
      <c r="R97" s="366">
        <v>81</v>
      </c>
      <c r="S97" s="367">
        <v>80</v>
      </c>
      <c r="T97" s="163">
        <f t="shared" si="2"/>
        <v>331</v>
      </c>
    </row>
    <row r="98" spans="1:20" ht="15" customHeight="1" x14ac:dyDescent="0.25">
      <c r="A98" s="17">
        <v>93</v>
      </c>
      <c r="B98" s="27" t="s">
        <v>1</v>
      </c>
      <c r="C98" s="327" t="s">
        <v>131</v>
      </c>
      <c r="D98" s="324"/>
      <c r="E98" s="79"/>
      <c r="F98" s="328">
        <v>63.36</v>
      </c>
      <c r="G98" s="198">
        <v>8</v>
      </c>
      <c r="H98" s="79">
        <v>45.88</v>
      </c>
      <c r="I98" s="245">
        <v>54.45</v>
      </c>
      <c r="J98" s="324">
        <v>5</v>
      </c>
      <c r="K98" s="79">
        <v>32.200000000000003</v>
      </c>
      <c r="L98" s="328">
        <v>56.73</v>
      </c>
      <c r="M98" s="198">
        <v>4</v>
      </c>
      <c r="N98" s="79">
        <v>53.2</v>
      </c>
      <c r="O98" s="245">
        <v>60.3</v>
      </c>
      <c r="P98" s="364">
        <v>96</v>
      </c>
      <c r="Q98" s="365">
        <v>73</v>
      </c>
      <c r="R98" s="366">
        <v>90</v>
      </c>
      <c r="S98" s="367">
        <v>73</v>
      </c>
      <c r="T98" s="163">
        <f t="shared" si="2"/>
        <v>332</v>
      </c>
    </row>
    <row r="99" spans="1:20" ht="15" customHeight="1" x14ac:dyDescent="0.25">
      <c r="A99" s="17">
        <v>94</v>
      </c>
      <c r="B99" s="27" t="s">
        <v>22</v>
      </c>
      <c r="C99" s="327" t="s">
        <v>24</v>
      </c>
      <c r="D99" s="324">
        <v>3</v>
      </c>
      <c r="E99" s="79">
        <v>33</v>
      </c>
      <c r="F99" s="328">
        <v>63.36</v>
      </c>
      <c r="G99" s="198"/>
      <c r="H99" s="79"/>
      <c r="I99" s="245">
        <v>54.45</v>
      </c>
      <c r="J99" s="324">
        <v>7</v>
      </c>
      <c r="K99" s="79">
        <v>56.7</v>
      </c>
      <c r="L99" s="328">
        <v>56.73</v>
      </c>
      <c r="M99" s="198"/>
      <c r="N99" s="79"/>
      <c r="O99" s="245">
        <v>60.3</v>
      </c>
      <c r="P99" s="364">
        <v>93</v>
      </c>
      <c r="Q99" s="365">
        <v>98</v>
      </c>
      <c r="R99" s="366">
        <v>45</v>
      </c>
      <c r="S99" s="367">
        <v>97</v>
      </c>
      <c r="T99" s="163">
        <f t="shared" si="2"/>
        <v>333</v>
      </c>
    </row>
    <row r="100" spans="1:20" ht="15" customHeight="1" x14ac:dyDescent="0.25">
      <c r="A100" s="17">
        <v>95</v>
      </c>
      <c r="B100" s="27" t="s">
        <v>15</v>
      </c>
      <c r="C100" s="327" t="s">
        <v>164</v>
      </c>
      <c r="D100" s="324">
        <v>2</v>
      </c>
      <c r="E100" s="79">
        <v>58.5</v>
      </c>
      <c r="F100" s="328">
        <v>63.36</v>
      </c>
      <c r="G100" s="198"/>
      <c r="H100" s="79"/>
      <c r="I100" s="245">
        <v>54.45</v>
      </c>
      <c r="J100" s="324"/>
      <c r="K100" s="79"/>
      <c r="L100" s="328">
        <v>56.73</v>
      </c>
      <c r="M100" s="198">
        <v>2</v>
      </c>
      <c r="N100" s="79">
        <v>50</v>
      </c>
      <c r="O100" s="245">
        <v>60.3</v>
      </c>
      <c r="P100" s="364">
        <v>60</v>
      </c>
      <c r="Q100" s="365">
        <v>98</v>
      </c>
      <c r="R100" s="366">
        <v>100</v>
      </c>
      <c r="S100" s="367">
        <v>78</v>
      </c>
      <c r="T100" s="163">
        <f t="shared" si="2"/>
        <v>336</v>
      </c>
    </row>
    <row r="101" spans="1:20" ht="15" customHeight="1" x14ac:dyDescent="0.25">
      <c r="A101" s="17">
        <v>96</v>
      </c>
      <c r="B101" s="27" t="s">
        <v>1</v>
      </c>
      <c r="C101" s="476" t="s">
        <v>135</v>
      </c>
      <c r="D101" s="478">
        <v>4</v>
      </c>
      <c r="E101" s="479">
        <v>47</v>
      </c>
      <c r="F101" s="480">
        <v>63.36</v>
      </c>
      <c r="G101" s="481">
        <v>9</v>
      </c>
      <c r="H101" s="479">
        <v>25.89</v>
      </c>
      <c r="I101" s="482">
        <v>54.45</v>
      </c>
      <c r="J101" s="478">
        <v>1</v>
      </c>
      <c r="K101" s="479">
        <v>14</v>
      </c>
      <c r="L101" s="480">
        <v>56.73</v>
      </c>
      <c r="M101" s="481">
        <v>8</v>
      </c>
      <c r="N101" s="479">
        <v>55</v>
      </c>
      <c r="O101" s="482">
        <v>60.3</v>
      </c>
      <c r="P101" s="386">
        <v>84</v>
      </c>
      <c r="Q101" s="365">
        <v>94</v>
      </c>
      <c r="R101" s="366">
        <v>97</v>
      </c>
      <c r="S101" s="367">
        <v>66</v>
      </c>
      <c r="T101" s="163">
        <f t="shared" si="2"/>
        <v>341</v>
      </c>
    </row>
    <row r="102" spans="1:20" ht="15" customHeight="1" x14ac:dyDescent="0.25">
      <c r="A102" s="17">
        <v>97</v>
      </c>
      <c r="B102" s="27" t="s">
        <v>12</v>
      </c>
      <c r="C102" s="327" t="s">
        <v>11</v>
      </c>
      <c r="D102" s="324">
        <v>2</v>
      </c>
      <c r="E102" s="79">
        <v>55</v>
      </c>
      <c r="F102" s="328">
        <v>63.36</v>
      </c>
      <c r="G102" s="198">
        <v>5</v>
      </c>
      <c r="H102" s="79">
        <v>38.799999999999997</v>
      </c>
      <c r="I102" s="245">
        <v>54.45</v>
      </c>
      <c r="J102" s="324">
        <v>11</v>
      </c>
      <c r="K102" s="79">
        <v>28.6</v>
      </c>
      <c r="L102" s="328">
        <v>56.73</v>
      </c>
      <c r="M102" s="198"/>
      <c r="N102" s="79"/>
      <c r="O102" s="245">
        <v>60.3</v>
      </c>
      <c r="P102" s="364">
        <v>71</v>
      </c>
      <c r="Q102" s="365">
        <v>83</v>
      </c>
      <c r="R102" s="366">
        <v>94</v>
      </c>
      <c r="S102" s="367">
        <v>97</v>
      </c>
      <c r="T102" s="163">
        <f t="shared" ref="T102:T133" si="3">SUM(P102:S102)</f>
        <v>345</v>
      </c>
    </row>
    <row r="103" spans="1:20" ht="15" customHeight="1" x14ac:dyDescent="0.25">
      <c r="A103" s="17">
        <v>98</v>
      </c>
      <c r="B103" s="64" t="s">
        <v>31</v>
      </c>
      <c r="C103" s="434" t="s">
        <v>147</v>
      </c>
      <c r="D103" s="324">
        <v>3</v>
      </c>
      <c r="E103" s="79">
        <v>35</v>
      </c>
      <c r="F103" s="328">
        <v>63.36</v>
      </c>
      <c r="G103" s="198">
        <v>4</v>
      </c>
      <c r="H103" s="79">
        <v>25</v>
      </c>
      <c r="I103" s="245">
        <v>54.45</v>
      </c>
      <c r="J103" s="324">
        <v>2</v>
      </c>
      <c r="K103" s="79">
        <v>48.5</v>
      </c>
      <c r="L103" s="328">
        <v>56.73</v>
      </c>
      <c r="M103" s="198"/>
      <c r="N103" s="79"/>
      <c r="O103" s="245">
        <v>60.3</v>
      </c>
      <c r="P103" s="364">
        <v>91</v>
      </c>
      <c r="Q103" s="365">
        <v>95</v>
      </c>
      <c r="R103" s="366">
        <v>63</v>
      </c>
      <c r="S103" s="367">
        <v>97</v>
      </c>
      <c r="T103" s="163">
        <f t="shared" si="3"/>
        <v>346</v>
      </c>
    </row>
    <row r="104" spans="1:20" ht="15" customHeight="1" x14ac:dyDescent="0.25">
      <c r="A104" s="37">
        <v>99</v>
      </c>
      <c r="B104" s="399" t="s">
        <v>15</v>
      </c>
      <c r="C104" s="432" t="s">
        <v>53</v>
      </c>
      <c r="D104" s="325">
        <v>1</v>
      </c>
      <c r="E104" s="264">
        <v>60</v>
      </c>
      <c r="F104" s="329">
        <v>63.36</v>
      </c>
      <c r="G104" s="199">
        <v>2</v>
      </c>
      <c r="H104" s="264">
        <v>17</v>
      </c>
      <c r="I104" s="246">
        <v>54.45</v>
      </c>
      <c r="J104" s="325">
        <v>1</v>
      </c>
      <c r="K104" s="264">
        <v>0</v>
      </c>
      <c r="L104" s="329">
        <v>56.73</v>
      </c>
      <c r="M104" s="199"/>
      <c r="N104" s="264"/>
      <c r="O104" s="246">
        <v>60.3</v>
      </c>
      <c r="P104" s="368">
        <v>58</v>
      </c>
      <c r="Q104" s="372">
        <v>97</v>
      </c>
      <c r="R104" s="373">
        <v>99</v>
      </c>
      <c r="S104" s="374">
        <v>97</v>
      </c>
      <c r="T104" s="164">
        <f t="shared" si="3"/>
        <v>351</v>
      </c>
    </row>
    <row r="105" spans="1:20" ht="15" customHeight="1" thickBot="1" x14ac:dyDescent="0.3">
      <c r="A105" s="103">
        <v>100</v>
      </c>
      <c r="B105" s="31" t="s">
        <v>31</v>
      </c>
      <c r="C105" s="430" t="s">
        <v>145</v>
      </c>
      <c r="D105" s="344"/>
      <c r="E105" s="263"/>
      <c r="F105" s="345">
        <v>63.36</v>
      </c>
      <c r="G105" s="331">
        <v>7</v>
      </c>
      <c r="H105" s="263">
        <v>26.6</v>
      </c>
      <c r="I105" s="332">
        <v>54.45</v>
      </c>
      <c r="J105" s="344"/>
      <c r="K105" s="263"/>
      <c r="L105" s="345">
        <v>56.73</v>
      </c>
      <c r="M105" s="331">
        <v>12</v>
      </c>
      <c r="N105" s="263">
        <v>55.4</v>
      </c>
      <c r="O105" s="332">
        <v>60.3</v>
      </c>
      <c r="P105" s="387">
        <v>96</v>
      </c>
      <c r="Q105" s="388">
        <v>93</v>
      </c>
      <c r="R105" s="389">
        <v>100</v>
      </c>
      <c r="S105" s="390">
        <v>63</v>
      </c>
      <c r="T105" s="165">
        <f t="shared" si="3"/>
        <v>352</v>
      </c>
    </row>
    <row r="106" spans="1:20" ht="15" customHeight="1" x14ac:dyDescent="0.25">
      <c r="A106" s="16">
        <v>101</v>
      </c>
      <c r="B106" s="24" t="s">
        <v>37</v>
      </c>
      <c r="C106" s="459" t="s">
        <v>104</v>
      </c>
      <c r="D106" s="347">
        <v>1</v>
      </c>
      <c r="E106" s="196">
        <v>53</v>
      </c>
      <c r="F106" s="348">
        <v>63.36</v>
      </c>
      <c r="G106" s="351"/>
      <c r="H106" s="196"/>
      <c r="I106" s="346">
        <v>54.45</v>
      </c>
      <c r="J106" s="347">
        <v>7</v>
      </c>
      <c r="K106" s="196">
        <v>30.571428571428573</v>
      </c>
      <c r="L106" s="348">
        <v>56.73</v>
      </c>
      <c r="M106" s="351">
        <v>3</v>
      </c>
      <c r="N106" s="196">
        <v>29.333333333333332</v>
      </c>
      <c r="O106" s="346">
        <v>60.3</v>
      </c>
      <c r="P106" s="360">
        <v>75</v>
      </c>
      <c r="Q106" s="391">
        <v>98</v>
      </c>
      <c r="R106" s="362">
        <v>92</v>
      </c>
      <c r="S106" s="392">
        <v>96</v>
      </c>
      <c r="T106" s="161">
        <f t="shared" si="3"/>
        <v>361</v>
      </c>
    </row>
    <row r="107" spans="1:20" ht="15" customHeight="1" x14ac:dyDescent="0.25">
      <c r="A107" s="95">
        <v>102</v>
      </c>
      <c r="B107" s="27" t="s">
        <v>22</v>
      </c>
      <c r="C107" s="434" t="s">
        <v>169</v>
      </c>
      <c r="D107" s="349"/>
      <c r="E107" s="79"/>
      <c r="F107" s="350">
        <v>63.36</v>
      </c>
      <c r="G107" s="326"/>
      <c r="H107" s="79"/>
      <c r="I107" s="330">
        <v>54.45</v>
      </c>
      <c r="J107" s="349"/>
      <c r="K107" s="79"/>
      <c r="L107" s="350">
        <v>56.73</v>
      </c>
      <c r="M107" s="326">
        <v>3</v>
      </c>
      <c r="N107" s="79">
        <v>54.7</v>
      </c>
      <c r="O107" s="330">
        <v>60.3</v>
      </c>
      <c r="P107" s="375">
        <v>96</v>
      </c>
      <c r="Q107" s="393">
        <v>98</v>
      </c>
      <c r="R107" s="377">
        <v>100</v>
      </c>
      <c r="S107" s="394">
        <v>67</v>
      </c>
      <c r="T107" s="163">
        <f t="shared" si="3"/>
        <v>361</v>
      </c>
    </row>
    <row r="108" spans="1:20" ht="15" customHeight="1" x14ac:dyDescent="0.25">
      <c r="A108" s="95">
        <v>103</v>
      </c>
      <c r="B108" s="64" t="s">
        <v>22</v>
      </c>
      <c r="C108" s="327" t="s">
        <v>26</v>
      </c>
      <c r="D108" s="349"/>
      <c r="E108" s="79"/>
      <c r="F108" s="350">
        <v>63.36</v>
      </c>
      <c r="G108" s="326"/>
      <c r="H108" s="79"/>
      <c r="I108" s="330">
        <v>54.45</v>
      </c>
      <c r="J108" s="349">
        <v>3</v>
      </c>
      <c r="K108" s="79">
        <v>46.7</v>
      </c>
      <c r="L108" s="350">
        <v>56.73</v>
      </c>
      <c r="M108" s="326"/>
      <c r="N108" s="79"/>
      <c r="O108" s="330">
        <v>60.3</v>
      </c>
      <c r="P108" s="375">
        <v>96</v>
      </c>
      <c r="Q108" s="393">
        <v>98</v>
      </c>
      <c r="R108" s="377">
        <v>70</v>
      </c>
      <c r="S108" s="394">
        <v>97</v>
      </c>
      <c r="T108" s="163">
        <f t="shared" si="3"/>
        <v>361</v>
      </c>
    </row>
    <row r="109" spans="1:20" ht="15" customHeight="1" x14ac:dyDescent="0.25">
      <c r="A109" s="95">
        <v>104</v>
      </c>
      <c r="B109" s="27" t="s">
        <v>22</v>
      </c>
      <c r="C109" s="434" t="s">
        <v>170</v>
      </c>
      <c r="D109" s="349"/>
      <c r="E109" s="79"/>
      <c r="F109" s="350">
        <v>63.36</v>
      </c>
      <c r="G109" s="326"/>
      <c r="H109" s="79"/>
      <c r="I109" s="330">
        <v>54.45</v>
      </c>
      <c r="J109" s="349"/>
      <c r="K109" s="79"/>
      <c r="L109" s="350">
        <v>56.73</v>
      </c>
      <c r="M109" s="326">
        <v>6</v>
      </c>
      <c r="N109" s="79">
        <v>47.7</v>
      </c>
      <c r="O109" s="330">
        <v>60.3</v>
      </c>
      <c r="P109" s="375">
        <v>96</v>
      </c>
      <c r="Q109" s="393">
        <v>98</v>
      </c>
      <c r="R109" s="377">
        <v>100</v>
      </c>
      <c r="S109" s="394">
        <v>82</v>
      </c>
      <c r="T109" s="163">
        <f t="shared" si="3"/>
        <v>376</v>
      </c>
    </row>
    <row r="110" spans="1:20" ht="15" customHeight="1" x14ac:dyDescent="0.25">
      <c r="A110" s="95">
        <v>105</v>
      </c>
      <c r="B110" s="27" t="s">
        <v>15</v>
      </c>
      <c r="C110" s="327" t="s">
        <v>186</v>
      </c>
      <c r="D110" s="349">
        <v>4</v>
      </c>
      <c r="E110" s="79">
        <v>37</v>
      </c>
      <c r="F110" s="350">
        <v>63.36</v>
      </c>
      <c r="G110" s="326"/>
      <c r="H110" s="79"/>
      <c r="I110" s="330">
        <v>54.45</v>
      </c>
      <c r="J110" s="349"/>
      <c r="K110" s="79"/>
      <c r="L110" s="350">
        <v>56.73</v>
      </c>
      <c r="M110" s="326"/>
      <c r="N110" s="79"/>
      <c r="O110" s="330">
        <v>60.3</v>
      </c>
      <c r="P110" s="375">
        <v>90</v>
      </c>
      <c r="Q110" s="393">
        <v>98</v>
      </c>
      <c r="R110" s="377">
        <v>100</v>
      </c>
      <c r="S110" s="394">
        <v>97</v>
      </c>
      <c r="T110" s="163">
        <f t="shared" si="3"/>
        <v>385</v>
      </c>
    </row>
    <row r="111" spans="1:20" ht="15" customHeight="1" x14ac:dyDescent="0.25">
      <c r="A111" s="95">
        <v>106</v>
      </c>
      <c r="B111" s="27" t="s">
        <v>15</v>
      </c>
      <c r="C111" s="327" t="s">
        <v>165</v>
      </c>
      <c r="D111" s="349"/>
      <c r="E111" s="79"/>
      <c r="F111" s="350">
        <v>63.36</v>
      </c>
      <c r="G111" s="326"/>
      <c r="H111" s="79"/>
      <c r="I111" s="330">
        <v>54.45</v>
      </c>
      <c r="J111" s="349"/>
      <c r="K111" s="79"/>
      <c r="L111" s="350">
        <v>56.73</v>
      </c>
      <c r="M111" s="326">
        <v>1</v>
      </c>
      <c r="N111" s="79">
        <v>34</v>
      </c>
      <c r="O111" s="330">
        <v>60.3</v>
      </c>
      <c r="P111" s="375">
        <v>96</v>
      </c>
      <c r="Q111" s="393">
        <v>98</v>
      </c>
      <c r="R111" s="377">
        <v>100</v>
      </c>
      <c r="S111" s="394">
        <v>94</v>
      </c>
      <c r="T111" s="163">
        <f t="shared" si="3"/>
        <v>388</v>
      </c>
    </row>
    <row r="112" spans="1:20" ht="15" customHeight="1" x14ac:dyDescent="0.25">
      <c r="A112" s="339">
        <v>107</v>
      </c>
      <c r="B112" s="38" t="s">
        <v>12</v>
      </c>
      <c r="C112" s="447" t="s">
        <v>172</v>
      </c>
      <c r="D112" s="435">
        <v>1</v>
      </c>
      <c r="E112" s="264">
        <v>8</v>
      </c>
      <c r="F112" s="436">
        <v>63.36</v>
      </c>
      <c r="G112" s="437"/>
      <c r="H112" s="264"/>
      <c r="I112" s="438">
        <v>54.45</v>
      </c>
      <c r="J112" s="435">
        <v>5</v>
      </c>
      <c r="K112" s="264">
        <v>10</v>
      </c>
      <c r="L112" s="436">
        <v>56.73</v>
      </c>
      <c r="M112" s="437"/>
      <c r="N112" s="264"/>
      <c r="O112" s="438">
        <v>60.3</v>
      </c>
      <c r="P112" s="379">
        <v>95</v>
      </c>
      <c r="Q112" s="439">
        <v>98</v>
      </c>
      <c r="R112" s="381">
        <v>98</v>
      </c>
      <c r="S112" s="440">
        <v>97</v>
      </c>
      <c r="T112" s="473">
        <f t="shared" si="3"/>
        <v>388</v>
      </c>
    </row>
    <row r="113" spans="1:20" ht="15" customHeight="1" thickBot="1" x14ac:dyDescent="0.3">
      <c r="A113" s="103">
        <v>108</v>
      </c>
      <c r="B113" s="31" t="s">
        <v>1</v>
      </c>
      <c r="C113" s="430" t="s">
        <v>158</v>
      </c>
      <c r="D113" s="331"/>
      <c r="E113" s="263"/>
      <c r="F113" s="332">
        <v>63.36</v>
      </c>
      <c r="G113" s="344">
        <v>4</v>
      </c>
      <c r="H113" s="263">
        <v>24.25</v>
      </c>
      <c r="I113" s="345">
        <v>54.45</v>
      </c>
      <c r="J113" s="331"/>
      <c r="K113" s="263"/>
      <c r="L113" s="332">
        <v>56.73</v>
      </c>
      <c r="M113" s="344"/>
      <c r="N113" s="263"/>
      <c r="O113" s="345">
        <v>60.3</v>
      </c>
      <c r="P113" s="387">
        <v>96</v>
      </c>
      <c r="Q113" s="389">
        <v>96</v>
      </c>
      <c r="R113" s="389">
        <v>100</v>
      </c>
      <c r="S113" s="390">
        <v>97</v>
      </c>
      <c r="T113" s="165">
        <f t="shared" si="3"/>
        <v>389</v>
      </c>
    </row>
    <row r="114" spans="1:20" x14ac:dyDescent="0.25">
      <c r="A114" s="44"/>
      <c r="C114" s="160" t="s">
        <v>65</v>
      </c>
      <c r="D114" s="160"/>
      <c r="E114" s="441">
        <f>AVERAGE(E6:E112)</f>
        <v>61.078601037416838</v>
      </c>
      <c r="F114" s="160"/>
      <c r="G114" s="160"/>
      <c r="H114" s="166">
        <f>AVERAGE(H6:H112)</f>
        <v>52.206610481532358</v>
      </c>
      <c r="I114" s="160"/>
      <c r="J114" s="160"/>
      <c r="K114" s="166">
        <f>AVERAGE(K6:K112)</f>
        <v>52.320319021754429</v>
      </c>
      <c r="L114" s="160"/>
      <c r="M114" s="160"/>
      <c r="N114" s="166">
        <f>AVERAGE(N6:N112)</f>
        <v>58.860409245226315</v>
      </c>
      <c r="O114" s="160"/>
      <c r="P114" s="160"/>
      <c r="Q114" s="160"/>
      <c r="R114" s="160"/>
      <c r="S114" s="80"/>
      <c r="T114" s="81"/>
    </row>
    <row r="115" spans="1:20" x14ac:dyDescent="0.25">
      <c r="A115" s="81"/>
      <c r="B115" s="82"/>
      <c r="C115" s="83" t="s">
        <v>82</v>
      </c>
      <c r="D115" s="83"/>
      <c r="E115" s="83">
        <v>63.36</v>
      </c>
      <c r="F115" s="83"/>
      <c r="G115" s="83"/>
      <c r="H115" s="269">
        <v>54.45</v>
      </c>
      <c r="I115" s="83"/>
      <c r="J115" s="83"/>
      <c r="K115" s="269">
        <v>56.73</v>
      </c>
      <c r="L115" s="83"/>
      <c r="M115" s="83"/>
      <c r="N115" s="269">
        <v>60.3</v>
      </c>
      <c r="O115" s="83"/>
      <c r="P115" s="83"/>
      <c r="Q115" s="83"/>
      <c r="R115" s="83"/>
      <c r="S115" s="82"/>
      <c r="T115" s="81"/>
    </row>
    <row r="116" spans="1:20" x14ac:dyDescent="0.25">
      <c r="B116" s="1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1"/>
    </row>
  </sheetData>
  <mergeCells count="9">
    <mergeCell ref="A4:A5"/>
    <mergeCell ref="C4:C5"/>
    <mergeCell ref="B4:B5"/>
    <mergeCell ref="T4:T5"/>
    <mergeCell ref="M4:O4"/>
    <mergeCell ref="G4:I4"/>
    <mergeCell ref="J4:L4"/>
    <mergeCell ref="D4:F4"/>
    <mergeCell ref="P4:S4"/>
  </mergeCells>
  <conditionalFormatting sqref="N6:N115">
    <cfRule type="containsBlanks" dxfId="33" priority="3546">
      <formula>LEN(TRIM(N6))=0</formula>
    </cfRule>
    <cfRule type="cellIs" dxfId="32" priority="3547" operator="equal">
      <formula>$N$114</formula>
    </cfRule>
    <cfRule type="cellIs" dxfId="31" priority="3548" operator="lessThan">
      <formula>50</formula>
    </cfRule>
    <cfRule type="cellIs" dxfId="30" priority="3549" operator="between">
      <formula>$N$114</formula>
      <formula>50</formula>
    </cfRule>
    <cfRule type="cellIs" dxfId="29" priority="3550" operator="between">
      <formula>74.99</formula>
      <formula>$N$114</formula>
    </cfRule>
    <cfRule type="cellIs" dxfId="28" priority="3551" operator="greaterThanOrEqual">
      <formula>75</formula>
    </cfRule>
  </conditionalFormatting>
  <conditionalFormatting sqref="H6:H115">
    <cfRule type="containsBlanks" dxfId="27" priority="3558">
      <formula>LEN(TRIM(H6))=0</formula>
    </cfRule>
    <cfRule type="cellIs" dxfId="26" priority="3559" operator="equal">
      <formula>$H$114</formula>
    </cfRule>
    <cfRule type="cellIs" dxfId="25" priority="3560" operator="lessThan">
      <formula>50</formula>
    </cfRule>
    <cfRule type="cellIs" dxfId="24" priority="3561" operator="between">
      <formula>$H$114</formula>
      <formula>50</formula>
    </cfRule>
    <cfRule type="cellIs" dxfId="23" priority="3562" operator="between">
      <formula>74.99</formula>
      <formula>$H$114</formula>
    </cfRule>
    <cfRule type="cellIs" dxfId="22" priority="3563" operator="greaterThanOrEqual">
      <formula>75</formula>
    </cfRule>
  </conditionalFormatting>
  <conditionalFormatting sqref="K6:K115">
    <cfRule type="containsBlanks" dxfId="21" priority="3570">
      <formula>LEN(TRIM(K6))=0</formula>
    </cfRule>
    <cfRule type="cellIs" dxfId="20" priority="3571" operator="equal">
      <formula>$K$114</formula>
    </cfRule>
    <cfRule type="cellIs" dxfId="19" priority="3572" operator="lessThan">
      <formula>50</formula>
    </cfRule>
    <cfRule type="cellIs" dxfId="18" priority="3573" operator="between">
      <formula>$K$114</formula>
      <formula>50</formula>
    </cfRule>
    <cfRule type="cellIs" dxfId="17" priority="3574" operator="between">
      <formula>74.99</formula>
      <formula>$K$114</formula>
    </cfRule>
    <cfRule type="cellIs" dxfId="16" priority="3575" operator="greaterThanOrEqual">
      <formula>75</formula>
    </cfRule>
  </conditionalFormatting>
  <conditionalFormatting sqref="E6:E115">
    <cfRule type="cellIs" dxfId="15" priority="3582" operator="equal">
      <formula>$E$114</formula>
    </cfRule>
    <cfRule type="containsBlanks" dxfId="14" priority="3583">
      <formula>LEN(TRIM(E6))=0</formula>
    </cfRule>
    <cfRule type="cellIs" dxfId="13" priority="3584" operator="lessThan">
      <formula>50</formula>
    </cfRule>
    <cfRule type="cellIs" dxfId="12" priority="3585" operator="between">
      <formula>$E$114</formula>
      <formula>50</formula>
    </cfRule>
    <cfRule type="cellIs" dxfId="11" priority="3586" operator="between">
      <formula>74.99</formula>
      <formula>$E$114</formula>
    </cfRule>
    <cfRule type="cellIs" dxfId="10" priority="3587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90" zoomScaleNormal="90" workbookViewId="0">
      <pane xSplit="6" ySplit="6" topLeftCell="G7" activePane="bottomRight" state="frozen"/>
      <selection pane="topRight" activeCell="M1" sqref="M1"/>
      <selection pane="bottomLeft" activeCell="A7" sqref="A7"/>
      <selection pane="bottomRight" activeCell="C5" sqref="C5"/>
    </sheetView>
  </sheetViews>
  <sheetFormatPr defaultRowHeight="15" x14ac:dyDescent="0.25"/>
  <cols>
    <col min="1" max="1" width="5.7109375" customWidth="1"/>
    <col min="2" max="2" width="18.7109375" customWidth="1"/>
    <col min="3" max="3" width="31.7109375" customWidth="1"/>
    <col min="4" max="5" width="9.7109375" customWidth="1"/>
    <col min="6" max="6" width="0" hidden="1" customWidth="1"/>
    <col min="7" max="7" width="7.7109375" customWidth="1"/>
  </cols>
  <sheetData>
    <row r="1" spans="1:9" ht="15" customHeight="1" x14ac:dyDescent="0.25">
      <c r="H1" s="22"/>
      <c r="I1" s="6" t="s">
        <v>77</v>
      </c>
    </row>
    <row r="2" spans="1:9" ht="15" customHeight="1" x14ac:dyDescent="0.25">
      <c r="B2" s="47"/>
      <c r="C2" s="47" t="s">
        <v>83</v>
      </c>
      <c r="D2" s="47"/>
      <c r="E2" s="8">
        <v>2023</v>
      </c>
      <c r="H2" s="23"/>
      <c r="I2" s="6" t="s">
        <v>78</v>
      </c>
    </row>
    <row r="3" spans="1:9" ht="15" customHeight="1" x14ac:dyDescent="0.25">
      <c r="H3" s="304"/>
      <c r="I3" s="6" t="s">
        <v>79</v>
      </c>
    </row>
    <row r="4" spans="1:9" ht="15" customHeight="1" thickBot="1" x14ac:dyDescent="0.3">
      <c r="F4" s="2"/>
      <c r="G4" s="2"/>
      <c r="H4" s="7"/>
      <c r="I4" s="6" t="s">
        <v>80</v>
      </c>
    </row>
    <row r="5" spans="1:9" ht="36" customHeight="1" thickBot="1" x14ac:dyDescent="0.3">
      <c r="A5" s="21" t="s">
        <v>40</v>
      </c>
      <c r="B5" s="99" t="s">
        <v>39</v>
      </c>
      <c r="C5" s="99" t="s">
        <v>75</v>
      </c>
      <c r="D5" s="99" t="s">
        <v>66</v>
      </c>
      <c r="E5" s="100" t="s">
        <v>110</v>
      </c>
      <c r="F5" s="2"/>
      <c r="G5" s="2"/>
    </row>
    <row r="6" spans="1:9" ht="15" customHeight="1" thickBot="1" x14ac:dyDescent="0.3">
      <c r="A6" s="52"/>
      <c r="B6" s="53"/>
      <c r="C6" s="56" t="s">
        <v>103</v>
      </c>
      <c r="D6" s="56">
        <f>SUM(D7:D100)</f>
        <v>764</v>
      </c>
      <c r="E6" s="101">
        <f>AVERAGE(E7:E101)</f>
        <v>61.078601037416838</v>
      </c>
      <c r="F6" s="2"/>
      <c r="G6" s="2"/>
    </row>
    <row r="7" spans="1:9" ht="15" customHeight="1" x14ac:dyDescent="0.25">
      <c r="A7" s="97">
        <v>1</v>
      </c>
      <c r="B7" s="24" t="s">
        <v>1</v>
      </c>
      <c r="C7" s="25" t="s">
        <v>136</v>
      </c>
      <c r="D7" s="87">
        <v>1</v>
      </c>
      <c r="E7" s="26">
        <v>88</v>
      </c>
      <c r="F7" s="2"/>
      <c r="G7" s="2"/>
    </row>
    <row r="8" spans="1:9" ht="15" customHeight="1" x14ac:dyDescent="0.25">
      <c r="A8" s="95">
        <v>2</v>
      </c>
      <c r="B8" s="27" t="s">
        <v>15</v>
      </c>
      <c r="C8" s="28" t="s">
        <v>16</v>
      </c>
      <c r="D8" s="88">
        <v>1</v>
      </c>
      <c r="E8" s="30">
        <v>86</v>
      </c>
      <c r="F8" s="3" t="e">
        <f>#REF!*#REF!</f>
        <v>#REF!</v>
      </c>
      <c r="G8" s="3"/>
    </row>
    <row r="9" spans="1:9" ht="15" customHeight="1" x14ac:dyDescent="0.25">
      <c r="A9" s="17">
        <v>3</v>
      </c>
      <c r="B9" s="27" t="s">
        <v>0</v>
      </c>
      <c r="C9" s="28" t="s">
        <v>41</v>
      </c>
      <c r="D9" s="88">
        <v>1</v>
      </c>
      <c r="E9" s="40">
        <v>82</v>
      </c>
      <c r="F9" s="3"/>
      <c r="G9" s="3"/>
    </row>
    <row r="10" spans="1:9" ht="15" customHeight="1" x14ac:dyDescent="0.25">
      <c r="A10" s="17">
        <v>4</v>
      </c>
      <c r="B10" s="38" t="s">
        <v>1</v>
      </c>
      <c r="C10" s="424" t="s">
        <v>134</v>
      </c>
      <c r="D10" s="90">
        <v>1</v>
      </c>
      <c r="E10" s="30">
        <v>81</v>
      </c>
      <c r="F10" s="3"/>
      <c r="G10" s="3"/>
    </row>
    <row r="11" spans="1:9" ht="15" customHeight="1" x14ac:dyDescent="0.25">
      <c r="A11" s="17">
        <v>5</v>
      </c>
      <c r="B11" s="27" t="s">
        <v>12</v>
      </c>
      <c r="C11" s="28" t="s">
        <v>76</v>
      </c>
      <c r="D11" s="88">
        <v>5</v>
      </c>
      <c r="E11" s="30">
        <v>79</v>
      </c>
      <c r="F11" s="3" t="e">
        <f>#REF!*#REF!</f>
        <v>#REF!</v>
      </c>
      <c r="G11" s="3"/>
    </row>
    <row r="12" spans="1:9" ht="15" customHeight="1" x14ac:dyDescent="0.25">
      <c r="A12" s="17">
        <v>6</v>
      </c>
      <c r="B12" s="27" t="s">
        <v>15</v>
      </c>
      <c r="C12" s="28" t="s">
        <v>176</v>
      </c>
      <c r="D12" s="88">
        <v>1</v>
      </c>
      <c r="E12" s="30">
        <v>78</v>
      </c>
      <c r="F12" s="3" t="e">
        <f>#REF!*#REF!</f>
        <v>#REF!</v>
      </c>
      <c r="G12" s="3"/>
    </row>
    <row r="13" spans="1:9" ht="15" customHeight="1" x14ac:dyDescent="0.25">
      <c r="A13" s="17">
        <v>7</v>
      </c>
      <c r="B13" s="27" t="s">
        <v>15</v>
      </c>
      <c r="C13" s="197" t="s">
        <v>124</v>
      </c>
      <c r="D13" s="88">
        <v>2</v>
      </c>
      <c r="E13" s="30">
        <v>77</v>
      </c>
      <c r="F13" s="3" t="e">
        <f>#REF!*#REF!</f>
        <v>#REF!</v>
      </c>
      <c r="G13" s="3"/>
    </row>
    <row r="14" spans="1:9" ht="15" customHeight="1" x14ac:dyDescent="0.25">
      <c r="A14" s="17">
        <v>8</v>
      </c>
      <c r="B14" s="27" t="s">
        <v>37</v>
      </c>
      <c r="C14" s="28" t="s">
        <v>51</v>
      </c>
      <c r="D14" s="88">
        <v>6</v>
      </c>
      <c r="E14" s="30">
        <v>76</v>
      </c>
      <c r="F14" s="3" t="e">
        <f>#REF!*#REF!</f>
        <v>#REF!</v>
      </c>
      <c r="G14" s="3"/>
    </row>
    <row r="15" spans="1:9" ht="15" customHeight="1" x14ac:dyDescent="0.25">
      <c r="A15" s="95">
        <v>9</v>
      </c>
      <c r="B15" s="27" t="s">
        <v>15</v>
      </c>
      <c r="C15" s="28" t="s">
        <v>177</v>
      </c>
      <c r="D15" s="88">
        <v>3</v>
      </c>
      <c r="E15" s="36">
        <v>75.7</v>
      </c>
      <c r="F15" s="3" t="e">
        <f>#REF!*#REF!</f>
        <v>#REF!</v>
      </c>
      <c r="G15" s="3"/>
    </row>
    <row r="16" spans="1:9" ht="15" customHeight="1" thickBot="1" x14ac:dyDescent="0.3">
      <c r="A16" s="37">
        <v>10</v>
      </c>
      <c r="B16" s="420" t="s">
        <v>15</v>
      </c>
      <c r="C16" s="425" t="s">
        <v>14</v>
      </c>
      <c r="D16" s="184">
        <v>4</v>
      </c>
      <c r="E16" s="40">
        <v>75.5</v>
      </c>
      <c r="F16" s="3" t="e">
        <f>#REF!*#REF!</f>
        <v>#REF!</v>
      </c>
      <c r="G16" s="3"/>
    </row>
    <row r="17" spans="1:7" ht="15" customHeight="1" x14ac:dyDescent="0.25">
      <c r="A17" s="16">
        <v>11</v>
      </c>
      <c r="B17" s="24" t="s">
        <v>22</v>
      </c>
      <c r="C17" s="25" t="s">
        <v>149</v>
      </c>
      <c r="D17" s="87">
        <v>2</v>
      </c>
      <c r="E17" s="26">
        <v>75</v>
      </c>
      <c r="F17" s="3"/>
      <c r="G17" s="3"/>
    </row>
    <row r="18" spans="1:7" ht="15" customHeight="1" x14ac:dyDescent="0.25">
      <c r="A18" s="17">
        <v>12</v>
      </c>
      <c r="B18" s="27" t="s">
        <v>12</v>
      </c>
      <c r="C18" s="28" t="s">
        <v>13</v>
      </c>
      <c r="D18" s="88">
        <v>8</v>
      </c>
      <c r="E18" s="30">
        <v>75</v>
      </c>
      <c r="F18" s="3"/>
      <c r="G18" s="3"/>
    </row>
    <row r="19" spans="1:7" ht="15" customHeight="1" x14ac:dyDescent="0.25">
      <c r="A19" s="17">
        <v>13</v>
      </c>
      <c r="B19" s="27" t="s">
        <v>31</v>
      </c>
      <c r="C19" s="28" t="s">
        <v>35</v>
      </c>
      <c r="D19" s="88">
        <v>13</v>
      </c>
      <c r="E19" s="30">
        <v>74.3</v>
      </c>
      <c r="F19" s="3" t="e">
        <f>#REF!*#REF!</f>
        <v>#REF!</v>
      </c>
      <c r="G19" s="3"/>
    </row>
    <row r="20" spans="1:7" ht="15" customHeight="1" x14ac:dyDescent="0.25">
      <c r="A20" s="17">
        <v>14</v>
      </c>
      <c r="B20" s="27" t="s">
        <v>22</v>
      </c>
      <c r="C20" s="28" t="s">
        <v>148</v>
      </c>
      <c r="D20" s="88">
        <v>5</v>
      </c>
      <c r="E20" s="188">
        <v>74.2</v>
      </c>
      <c r="F20" s="3" t="e">
        <f>#REF!*#REF!</f>
        <v>#REF!</v>
      </c>
      <c r="G20" s="3"/>
    </row>
    <row r="21" spans="1:7" ht="15" customHeight="1" x14ac:dyDescent="0.25">
      <c r="A21" s="17">
        <v>15</v>
      </c>
      <c r="B21" s="27" t="s">
        <v>37</v>
      </c>
      <c r="C21" s="28" t="s">
        <v>121</v>
      </c>
      <c r="D21" s="88">
        <v>1</v>
      </c>
      <c r="E21" s="30">
        <v>74</v>
      </c>
      <c r="F21" s="3" t="e">
        <f>#REF!*#REF!</f>
        <v>#REF!</v>
      </c>
      <c r="G21" s="3"/>
    </row>
    <row r="22" spans="1:7" ht="15" customHeight="1" x14ac:dyDescent="0.25">
      <c r="A22" s="17">
        <v>16</v>
      </c>
      <c r="B22" s="27" t="s">
        <v>1</v>
      </c>
      <c r="C22" s="28" t="s">
        <v>126</v>
      </c>
      <c r="D22" s="88">
        <v>3</v>
      </c>
      <c r="E22" s="30">
        <v>73.3</v>
      </c>
      <c r="F22" s="3" t="e">
        <f>#REF!*#REF!</f>
        <v>#REF!</v>
      </c>
      <c r="G22" s="3"/>
    </row>
    <row r="23" spans="1:7" ht="15" customHeight="1" x14ac:dyDescent="0.25">
      <c r="A23" s="17">
        <v>17</v>
      </c>
      <c r="B23" s="27" t="s">
        <v>0</v>
      </c>
      <c r="C23" s="28" t="s">
        <v>68</v>
      </c>
      <c r="D23" s="88">
        <v>15</v>
      </c>
      <c r="E23" s="30">
        <v>72.900000000000006</v>
      </c>
      <c r="F23" s="3" t="e">
        <f>#REF!*#REF!</f>
        <v>#REF!</v>
      </c>
      <c r="G23" s="3"/>
    </row>
    <row r="24" spans="1:7" ht="15" customHeight="1" x14ac:dyDescent="0.25">
      <c r="A24" s="17">
        <v>18</v>
      </c>
      <c r="B24" s="27" t="s">
        <v>1</v>
      </c>
      <c r="C24" s="28" t="s">
        <v>109</v>
      </c>
      <c r="D24" s="88">
        <v>24</v>
      </c>
      <c r="E24" s="30">
        <v>72.5</v>
      </c>
      <c r="F24" s="3" t="e">
        <f>#REF!*#REF!</f>
        <v>#REF!</v>
      </c>
      <c r="G24" s="3"/>
    </row>
    <row r="25" spans="1:7" ht="15" customHeight="1" x14ac:dyDescent="0.25">
      <c r="A25" s="95">
        <v>19</v>
      </c>
      <c r="B25" s="38" t="s">
        <v>37</v>
      </c>
      <c r="C25" s="39" t="s">
        <v>122</v>
      </c>
      <c r="D25" s="90">
        <v>5</v>
      </c>
      <c r="E25" s="40">
        <v>71.2</v>
      </c>
      <c r="F25" s="3" t="e">
        <f>#REF!*#REF!</f>
        <v>#REF!</v>
      </c>
      <c r="G25" s="3"/>
    </row>
    <row r="26" spans="1:7" ht="15" customHeight="1" thickBot="1" x14ac:dyDescent="0.3">
      <c r="A26" s="18">
        <v>20</v>
      </c>
      <c r="B26" s="31" t="s">
        <v>31</v>
      </c>
      <c r="C26" s="32" t="s">
        <v>34</v>
      </c>
      <c r="D26" s="91">
        <v>12</v>
      </c>
      <c r="E26" s="33">
        <v>71</v>
      </c>
      <c r="F26" s="3" t="e">
        <f>#REF!*#REF!</f>
        <v>#REF!</v>
      </c>
      <c r="G26" s="3"/>
    </row>
    <row r="27" spans="1:7" ht="15" customHeight="1" x14ac:dyDescent="0.25">
      <c r="A27" s="16">
        <v>21</v>
      </c>
      <c r="B27" s="24" t="s">
        <v>37</v>
      </c>
      <c r="C27" s="25" t="s">
        <v>48</v>
      </c>
      <c r="D27" s="87">
        <v>15</v>
      </c>
      <c r="E27" s="26">
        <v>70.533333333333331</v>
      </c>
      <c r="F27" s="3"/>
      <c r="G27" s="3"/>
    </row>
    <row r="28" spans="1:7" ht="15" customHeight="1" x14ac:dyDescent="0.25">
      <c r="A28" s="17">
        <v>22</v>
      </c>
      <c r="B28" s="38" t="s">
        <v>22</v>
      </c>
      <c r="C28" s="39" t="s">
        <v>44</v>
      </c>
      <c r="D28" s="90">
        <v>2</v>
      </c>
      <c r="E28" s="30">
        <v>70.5</v>
      </c>
      <c r="F28" s="3"/>
      <c r="G28" s="3"/>
    </row>
    <row r="29" spans="1:7" ht="15" customHeight="1" x14ac:dyDescent="0.25">
      <c r="A29" s="17">
        <v>23</v>
      </c>
      <c r="B29" s="27" t="s">
        <v>22</v>
      </c>
      <c r="C29" s="28" t="s">
        <v>21</v>
      </c>
      <c r="D29" s="88">
        <v>11</v>
      </c>
      <c r="E29" s="40">
        <v>70.3</v>
      </c>
      <c r="F29" s="3"/>
      <c r="G29" s="3"/>
    </row>
    <row r="30" spans="1:7" ht="15" customHeight="1" x14ac:dyDescent="0.25">
      <c r="A30" s="17">
        <v>24</v>
      </c>
      <c r="B30" s="27" t="s">
        <v>15</v>
      </c>
      <c r="C30" s="28" t="s">
        <v>42</v>
      </c>
      <c r="D30" s="88">
        <v>1</v>
      </c>
      <c r="E30" s="30">
        <v>70</v>
      </c>
      <c r="F30" s="3"/>
      <c r="G30" s="3"/>
    </row>
    <row r="31" spans="1:7" ht="15" customHeight="1" x14ac:dyDescent="0.25">
      <c r="A31" s="17">
        <v>25</v>
      </c>
      <c r="B31" s="27" t="s">
        <v>12</v>
      </c>
      <c r="C31" s="28" t="s">
        <v>155</v>
      </c>
      <c r="D31" s="88">
        <v>6</v>
      </c>
      <c r="E31" s="183">
        <v>69.3</v>
      </c>
      <c r="F31" s="3" t="e">
        <f>#REF!*#REF!</f>
        <v>#REF!</v>
      </c>
      <c r="G31" s="3"/>
    </row>
    <row r="32" spans="1:7" ht="15" customHeight="1" x14ac:dyDescent="0.25">
      <c r="A32" s="17">
        <v>26</v>
      </c>
      <c r="B32" s="27" t="s">
        <v>0</v>
      </c>
      <c r="C32" s="28" t="s">
        <v>62</v>
      </c>
      <c r="D32" s="88">
        <v>11</v>
      </c>
      <c r="E32" s="30">
        <v>69</v>
      </c>
      <c r="F32" s="3" t="e">
        <f>#REF!*#REF!</f>
        <v>#REF!</v>
      </c>
      <c r="G32" s="3"/>
    </row>
    <row r="33" spans="1:7" ht="15" customHeight="1" x14ac:dyDescent="0.25">
      <c r="A33" s="17">
        <v>27</v>
      </c>
      <c r="B33" s="27" t="s">
        <v>0</v>
      </c>
      <c r="C33" s="28" t="s">
        <v>63</v>
      </c>
      <c r="D33" s="88">
        <v>37</v>
      </c>
      <c r="E33" s="30">
        <v>68.243243243243242</v>
      </c>
      <c r="F33" s="3" t="e">
        <f>#REF!*#REF!</f>
        <v>#REF!</v>
      </c>
      <c r="G33" s="3"/>
    </row>
    <row r="34" spans="1:7" ht="15" customHeight="1" x14ac:dyDescent="0.25">
      <c r="A34" s="17">
        <v>28</v>
      </c>
      <c r="B34" s="299" t="s">
        <v>15</v>
      </c>
      <c r="C34" s="28" t="s">
        <v>119</v>
      </c>
      <c r="D34" s="88">
        <v>15</v>
      </c>
      <c r="E34" s="30">
        <v>68</v>
      </c>
      <c r="F34" s="3" t="e">
        <f>#REF!*#REF!</f>
        <v>#REF!</v>
      </c>
      <c r="G34" s="3"/>
    </row>
    <row r="35" spans="1:7" ht="15" customHeight="1" x14ac:dyDescent="0.25">
      <c r="A35" s="95">
        <v>29</v>
      </c>
      <c r="B35" s="27" t="s">
        <v>1</v>
      </c>
      <c r="C35" s="28" t="s">
        <v>160</v>
      </c>
      <c r="D35" s="88">
        <v>4</v>
      </c>
      <c r="E35" s="30">
        <v>67</v>
      </c>
      <c r="F35" s="3" t="e">
        <f>#REF!*#REF!</f>
        <v>#REF!</v>
      </c>
      <c r="G35" s="3"/>
    </row>
    <row r="36" spans="1:7" ht="15" customHeight="1" thickBot="1" x14ac:dyDescent="0.3">
      <c r="A36" s="103">
        <v>30</v>
      </c>
      <c r="B36" s="421" t="s">
        <v>0</v>
      </c>
      <c r="C36" s="32" t="s">
        <v>64</v>
      </c>
      <c r="D36" s="91">
        <v>4</v>
      </c>
      <c r="E36" s="159">
        <v>67</v>
      </c>
      <c r="F36" s="3" t="e">
        <f>#REF!*#REF!</f>
        <v>#REF!</v>
      </c>
      <c r="G36" s="3"/>
    </row>
    <row r="37" spans="1:7" ht="15" customHeight="1" x14ac:dyDescent="0.25">
      <c r="A37" s="16">
        <v>31</v>
      </c>
      <c r="B37" s="24" t="s">
        <v>0</v>
      </c>
      <c r="C37" s="25" t="s">
        <v>115</v>
      </c>
      <c r="D37" s="87">
        <v>13</v>
      </c>
      <c r="E37" s="26">
        <v>66.692307692307693</v>
      </c>
      <c r="F37" s="3" t="e">
        <f>#REF!*#REF!</f>
        <v>#REF!</v>
      </c>
      <c r="G37" s="3"/>
    </row>
    <row r="38" spans="1:7" ht="15" customHeight="1" x14ac:dyDescent="0.25">
      <c r="A38" s="95">
        <v>32</v>
      </c>
      <c r="B38" s="27" t="s">
        <v>37</v>
      </c>
      <c r="C38" s="28" t="s">
        <v>120</v>
      </c>
      <c r="D38" s="88">
        <v>10</v>
      </c>
      <c r="E38" s="30">
        <v>66.5</v>
      </c>
      <c r="F38" s="3" t="e">
        <f>#REF!*#REF!</f>
        <v>#REF!</v>
      </c>
      <c r="G38" s="3"/>
    </row>
    <row r="39" spans="1:7" ht="15" customHeight="1" x14ac:dyDescent="0.25">
      <c r="A39" s="95">
        <v>33</v>
      </c>
      <c r="B39" s="27" t="s">
        <v>31</v>
      </c>
      <c r="C39" s="28" t="s">
        <v>36</v>
      </c>
      <c r="D39" s="94">
        <v>6</v>
      </c>
      <c r="E39" s="30">
        <v>66.5</v>
      </c>
      <c r="F39" s="3" t="e">
        <f>#REF!*#REF!</f>
        <v>#REF!</v>
      </c>
      <c r="G39" s="3"/>
    </row>
    <row r="40" spans="1:7" ht="15" customHeight="1" x14ac:dyDescent="0.25">
      <c r="A40" s="95">
        <v>34</v>
      </c>
      <c r="B40" s="27" t="s">
        <v>1</v>
      </c>
      <c r="C40" s="28" t="s">
        <v>127</v>
      </c>
      <c r="D40" s="88">
        <v>14</v>
      </c>
      <c r="E40" s="30">
        <v>66.3</v>
      </c>
      <c r="F40" s="3"/>
      <c r="G40" s="3"/>
    </row>
    <row r="41" spans="1:7" ht="15" customHeight="1" x14ac:dyDescent="0.25">
      <c r="A41" s="95">
        <v>35</v>
      </c>
      <c r="B41" s="27" t="s">
        <v>12</v>
      </c>
      <c r="C41" s="28" t="s">
        <v>71</v>
      </c>
      <c r="D41" s="88">
        <v>2</v>
      </c>
      <c r="E41" s="30">
        <v>66</v>
      </c>
      <c r="F41" s="3" t="e">
        <f>#REF!*#REF!</f>
        <v>#REF!</v>
      </c>
      <c r="G41" s="3"/>
    </row>
    <row r="42" spans="1:7" ht="15" customHeight="1" x14ac:dyDescent="0.25">
      <c r="A42" s="95">
        <v>36</v>
      </c>
      <c r="B42" s="27" t="s">
        <v>37</v>
      </c>
      <c r="C42" s="28" t="s">
        <v>50</v>
      </c>
      <c r="D42" s="88">
        <v>8</v>
      </c>
      <c r="E42" s="30">
        <v>65.875</v>
      </c>
      <c r="F42" s="3" t="e">
        <f>#REF!*#REF!</f>
        <v>#REF!</v>
      </c>
      <c r="G42" s="3"/>
    </row>
    <row r="43" spans="1:7" ht="15" customHeight="1" x14ac:dyDescent="0.25">
      <c r="A43" s="95">
        <v>37</v>
      </c>
      <c r="B43" s="158" t="s">
        <v>15</v>
      </c>
      <c r="C43" s="28" t="s">
        <v>55</v>
      </c>
      <c r="D43" s="88">
        <v>39</v>
      </c>
      <c r="E43" s="30">
        <v>65.400000000000006</v>
      </c>
      <c r="F43" s="3" t="e">
        <f>#REF!*#REF!</f>
        <v>#REF!</v>
      </c>
      <c r="G43" s="3"/>
    </row>
    <row r="44" spans="1:7" ht="15" customHeight="1" x14ac:dyDescent="0.25">
      <c r="A44" s="95">
        <v>38</v>
      </c>
      <c r="B44" s="27" t="s">
        <v>1</v>
      </c>
      <c r="C44" s="35" t="s">
        <v>108</v>
      </c>
      <c r="D44" s="89">
        <v>19</v>
      </c>
      <c r="E44" s="36">
        <v>65</v>
      </c>
      <c r="F44" s="3"/>
      <c r="G44" s="3"/>
    </row>
    <row r="45" spans="1:7" ht="15" customHeight="1" x14ac:dyDescent="0.25">
      <c r="A45" s="95">
        <v>39</v>
      </c>
      <c r="B45" s="27" t="s">
        <v>1</v>
      </c>
      <c r="C45" s="28" t="s">
        <v>117</v>
      </c>
      <c r="D45" s="88">
        <v>10</v>
      </c>
      <c r="E45" s="30">
        <v>65</v>
      </c>
      <c r="F45" s="3"/>
      <c r="G45" s="3"/>
    </row>
    <row r="46" spans="1:7" ht="15" customHeight="1" thickBot="1" x14ac:dyDescent="0.3">
      <c r="A46" s="103">
        <v>40</v>
      </c>
      <c r="B46" s="31" t="s">
        <v>1</v>
      </c>
      <c r="C46" s="444" t="s">
        <v>178</v>
      </c>
      <c r="D46" s="91">
        <v>1</v>
      </c>
      <c r="E46" s="33">
        <v>65</v>
      </c>
      <c r="F46" s="3" t="e">
        <f>#REF!*#REF!</f>
        <v>#REF!</v>
      </c>
      <c r="G46" s="3"/>
    </row>
    <row r="47" spans="1:7" ht="15" customHeight="1" x14ac:dyDescent="0.25">
      <c r="A47" s="16">
        <v>41</v>
      </c>
      <c r="B47" s="24" t="s">
        <v>31</v>
      </c>
      <c r="C47" s="426" t="s">
        <v>33</v>
      </c>
      <c r="D47" s="87">
        <v>11</v>
      </c>
      <c r="E47" s="26">
        <v>64.7</v>
      </c>
      <c r="F47" s="3" t="e">
        <f>#REF!*#REF!</f>
        <v>#REF!</v>
      </c>
      <c r="G47" s="3"/>
    </row>
    <row r="48" spans="1:7" ht="15" customHeight="1" x14ac:dyDescent="0.25">
      <c r="A48" s="95">
        <v>42</v>
      </c>
      <c r="B48" s="27" t="s">
        <v>12</v>
      </c>
      <c r="C48" s="28" t="s">
        <v>142</v>
      </c>
      <c r="D48" s="88">
        <v>19</v>
      </c>
      <c r="E48" s="30">
        <v>64.7</v>
      </c>
      <c r="F48" s="3"/>
      <c r="G48" s="3"/>
    </row>
    <row r="49" spans="1:7" ht="15" customHeight="1" x14ac:dyDescent="0.25">
      <c r="A49" s="95">
        <v>43</v>
      </c>
      <c r="B49" s="27" t="s">
        <v>1</v>
      </c>
      <c r="C49" s="28" t="s">
        <v>106</v>
      </c>
      <c r="D49" s="88">
        <v>32</v>
      </c>
      <c r="E49" s="30">
        <v>64.7</v>
      </c>
      <c r="F49" s="3" t="e">
        <f>#REF!*#REF!</f>
        <v>#REF!</v>
      </c>
      <c r="G49" s="3"/>
    </row>
    <row r="50" spans="1:7" ht="15" customHeight="1" x14ac:dyDescent="0.25">
      <c r="A50" s="95">
        <v>44</v>
      </c>
      <c r="B50" s="27" t="s">
        <v>1</v>
      </c>
      <c r="C50" s="28" t="s">
        <v>74</v>
      </c>
      <c r="D50" s="88">
        <v>21</v>
      </c>
      <c r="E50" s="30">
        <v>64.599999999999994</v>
      </c>
      <c r="F50" s="3" t="e">
        <f>#REF!*#REF!</f>
        <v>#REF!</v>
      </c>
      <c r="G50" s="3"/>
    </row>
    <row r="51" spans="1:7" ht="15" customHeight="1" x14ac:dyDescent="0.25">
      <c r="A51" s="95">
        <v>45</v>
      </c>
      <c r="B51" s="27" t="s">
        <v>1</v>
      </c>
      <c r="C51" s="28" t="s">
        <v>8</v>
      </c>
      <c r="D51" s="88">
        <v>34</v>
      </c>
      <c r="E51" s="30">
        <v>64.5</v>
      </c>
      <c r="F51" s="3" t="e">
        <f>#REF!*#REF!</f>
        <v>#REF!</v>
      </c>
      <c r="G51" s="3"/>
    </row>
    <row r="52" spans="1:7" ht="15" customHeight="1" x14ac:dyDescent="0.25">
      <c r="A52" s="95">
        <v>46</v>
      </c>
      <c r="B52" s="158" t="s">
        <v>22</v>
      </c>
      <c r="C52" s="28" t="s">
        <v>52</v>
      </c>
      <c r="D52" s="88">
        <v>9</v>
      </c>
      <c r="E52" s="30">
        <v>63.2</v>
      </c>
      <c r="F52" s="3"/>
      <c r="G52" s="3"/>
    </row>
    <row r="53" spans="1:7" ht="15" customHeight="1" x14ac:dyDescent="0.25">
      <c r="A53" s="95">
        <v>47</v>
      </c>
      <c r="B53" s="309" t="s">
        <v>22</v>
      </c>
      <c r="C53" s="28" t="s">
        <v>105</v>
      </c>
      <c r="D53" s="88">
        <v>11</v>
      </c>
      <c r="E53" s="30">
        <v>63</v>
      </c>
      <c r="F53" s="3" t="e">
        <f>#REF!*#REF!</f>
        <v>#REF!</v>
      </c>
      <c r="G53" s="3"/>
    </row>
    <row r="54" spans="1:7" ht="15" customHeight="1" x14ac:dyDescent="0.25">
      <c r="A54" s="95">
        <v>48</v>
      </c>
      <c r="B54" s="27" t="s">
        <v>15</v>
      </c>
      <c r="C54" s="28" t="s">
        <v>70</v>
      </c>
      <c r="D54" s="88">
        <v>17</v>
      </c>
      <c r="E54" s="30">
        <v>62.9</v>
      </c>
      <c r="F54" s="3" t="e">
        <f>#REF!*#REF!</f>
        <v>#REF!</v>
      </c>
      <c r="G54" s="3"/>
    </row>
    <row r="55" spans="1:7" ht="15" customHeight="1" x14ac:dyDescent="0.25">
      <c r="A55" s="95">
        <v>49</v>
      </c>
      <c r="B55" s="27" t="s">
        <v>1</v>
      </c>
      <c r="C55" s="28" t="s">
        <v>128</v>
      </c>
      <c r="D55" s="88">
        <v>6</v>
      </c>
      <c r="E55" s="30">
        <v>62</v>
      </c>
      <c r="F55" s="3" t="e">
        <f>#REF!*#REF!</f>
        <v>#REF!</v>
      </c>
      <c r="G55" s="3"/>
    </row>
    <row r="56" spans="1:7" ht="15" customHeight="1" thickBot="1" x14ac:dyDescent="0.3">
      <c r="A56" s="103">
        <v>50</v>
      </c>
      <c r="B56" s="31" t="s">
        <v>12</v>
      </c>
      <c r="C56" s="32" t="s">
        <v>73</v>
      </c>
      <c r="D56" s="91">
        <v>5</v>
      </c>
      <c r="E56" s="33">
        <v>61.6</v>
      </c>
      <c r="F56" s="3" t="e">
        <f>#REF!*#REF!</f>
        <v>#REF!</v>
      </c>
      <c r="G56" s="3"/>
    </row>
    <row r="57" spans="1:7" ht="15" customHeight="1" x14ac:dyDescent="0.25">
      <c r="A57" s="17">
        <v>51</v>
      </c>
      <c r="B57" s="34" t="s">
        <v>15</v>
      </c>
      <c r="C57" s="35" t="s">
        <v>54</v>
      </c>
      <c r="D57" s="89">
        <v>2</v>
      </c>
      <c r="E57" s="36">
        <v>61.5</v>
      </c>
      <c r="F57" s="3" t="e">
        <f>#REF!*#REF!</f>
        <v>#REF!</v>
      </c>
      <c r="G57" s="3"/>
    </row>
    <row r="58" spans="1:7" ht="15" customHeight="1" x14ac:dyDescent="0.25">
      <c r="A58" s="95">
        <v>52</v>
      </c>
      <c r="B58" s="158" t="s">
        <v>0</v>
      </c>
      <c r="C58" s="413" t="s">
        <v>187</v>
      </c>
      <c r="D58" s="88">
        <v>16</v>
      </c>
      <c r="E58" s="30">
        <v>61.4375</v>
      </c>
      <c r="F58" s="3"/>
      <c r="G58" s="3"/>
    </row>
    <row r="59" spans="1:7" ht="15" customHeight="1" x14ac:dyDescent="0.25">
      <c r="A59" s="95">
        <v>53</v>
      </c>
      <c r="B59" s="27" t="s">
        <v>22</v>
      </c>
      <c r="C59" s="28" t="s">
        <v>25</v>
      </c>
      <c r="D59" s="88">
        <v>6</v>
      </c>
      <c r="E59" s="30">
        <v>61.2</v>
      </c>
      <c r="F59" s="3" t="e">
        <f>#REF!*#REF!</f>
        <v>#REF!</v>
      </c>
      <c r="G59" s="3"/>
    </row>
    <row r="60" spans="1:7" ht="15" customHeight="1" x14ac:dyDescent="0.25">
      <c r="A60" s="95">
        <v>54</v>
      </c>
      <c r="B60" s="27" t="s">
        <v>1</v>
      </c>
      <c r="C60" s="413" t="s">
        <v>181</v>
      </c>
      <c r="D60" s="88">
        <v>5</v>
      </c>
      <c r="E60" s="30">
        <v>61.2</v>
      </c>
      <c r="F60" s="3" t="e">
        <f>#REF!*#REF!</f>
        <v>#REF!</v>
      </c>
      <c r="G60" s="3"/>
    </row>
    <row r="61" spans="1:7" ht="15" customHeight="1" x14ac:dyDescent="0.25">
      <c r="A61" s="95">
        <v>55</v>
      </c>
      <c r="B61" s="27" t="s">
        <v>31</v>
      </c>
      <c r="C61" s="419" t="s">
        <v>32</v>
      </c>
      <c r="D61" s="88">
        <v>4</v>
      </c>
      <c r="E61" s="30">
        <v>61</v>
      </c>
      <c r="F61" s="3" t="e">
        <f>#REF!*#REF!</f>
        <v>#REF!</v>
      </c>
      <c r="G61" s="3"/>
    </row>
    <row r="62" spans="1:7" ht="15" customHeight="1" x14ac:dyDescent="0.25">
      <c r="A62" s="95">
        <v>56</v>
      </c>
      <c r="B62" s="27" t="s">
        <v>1</v>
      </c>
      <c r="C62" s="28" t="s">
        <v>107</v>
      </c>
      <c r="D62" s="88">
        <v>36</v>
      </c>
      <c r="E62" s="30">
        <v>61</v>
      </c>
      <c r="F62" s="3" t="e">
        <f>#REF!*#REF!</f>
        <v>#REF!</v>
      </c>
      <c r="G62" s="3"/>
    </row>
    <row r="63" spans="1:7" ht="15" customHeight="1" x14ac:dyDescent="0.25">
      <c r="A63" s="95">
        <v>57</v>
      </c>
      <c r="B63" s="27" t="s">
        <v>1</v>
      </c>
      <c r="C63" s="28" t="s">
        <v>130</v>
      </c>
      <c r="D63" s="88">
        <v>5</v>
      </c>
      <c r="E63" s="30">
        <v>60.6</v>
      </c>
      <c r="F63" s="3" t="e">
        <f>#REF!*#REF!</f>
        <v>#REF!</v>
      </c>
      <c r="G63" s="3"/>
    </row>
    <row r="64" spans="1:7" ht="15" customHeight="1" x14ac:dyDescent="0.25">
      <c r="A64" s="95">
        <v>58</v>
      </c>
      <c r="B64" s="27" t="s">
        <v>15</v>
      </c>
      <c r="C64" s="41" t="s">
        <v>53</v>
      </c>
      <c r="D64" s="88">
        <v>1</v>
      </c>
      <c r="E64" s="183">
        <v>60</v>
      </c>
      <c r="F64" s="3" t="e">
        <f>#REF!*#REF!</f>
        <v>#REF!</v>
      </c>
      <c r="G64" s="3"/>
    </row>
    <row r="65" spans="1:7" ht="15" customHeight="1" x14ac:dyDescent="0.25">
      <c r="A65" s="95">
        <v>59</v>
      </c>
      <c r="B65" s="27" t="s">
        <v>15</v>
      </c>
      <c r="C65" s="28" t="s">
        <v>18</v>
      </c>
      <c r="D65" s="88">
        <v>10</v>
      </c>
      <c r="E65" s="30">
        <v>59</v>
      </c>
      <c r="F65" s="3"/>
      <c r="G65" s="3"/>
    </row>
    <row r="66" spans="1:7" ht="15" customHeight="1" thickBot="1" x14ac:dyDescent="0.3">
      <c r="A66" s="103">
        <v>60</v>
      </c>
      <c r="B66" s="31" t="s">
        <v>15</v>
      </c>
      <c r="C66" s="32" t="s">
        <v>164</v>
      </c>
      <c r="D66" s="91">
        <v>2</v>
      </c>
      <c r="E66" s="33">
        <v>58.5</v>
      </c>
      <c r="F66" s="3" t="e">
        <f>#REF!*#REF!</f>
        <v>#REF!</v>
      </c>
      <c r="G66" s="3"/>
    </row>
    <row r="67" spans="1:7" ht="15" customHeight="1" x14ac:dyDescent="0.25">
      <c r="A67" s="16">
        <v>61</v>
      </c>
      <c r="B67" s="24" t="s">
        <v>1</v>
      </c>
      <c r="C67" s="443" t="s">
        <v>174</v>
      </c>
      <c r="D67" s="87">
        <v>19</v>
      </c>
      <c r="E67" s="26">
        <v>58.3</v>
      </c>
      <c r="F67" s="3" t="e">
        <f>#REF!*#REF!</f>
        <v>#REF!</v>
      </c>
      <c r="G67" s="3"/>
    </row>
    <row r="68" spans="1:7" ht="15" customHeight="1" x14ac:dyDescent="0.25">
      <c r="A68" s="95">
        <v>62</v>
      </c>
      <c r="B68" s="27" t="s">
        <v>31</v>
      </c>
      <c r="C68" s="28" t="s">
        <v>168</v>
      </c>
      <c r="D68" s="88">
        <v>1</v>
      </c>
      <c r="E68" s="40">
        <v>58</v>
      </c>
      <c r="F68" s="3" t="e">
        <f>#REF!*#REF!</f>
        <v>#REF!</v>
      </c>
      <c r="G68" s="3"/>
    </row>
    <row r="69" spans="1:7" ht="15" customHeight="1" x14ac:dyDescent="0.25">
      <c r="A69" s="95">
        <v>63</v>
      </c>
      <c r="B69" s="27" t="s">
        <v>12</v>
      </c>
      <c r="C69" s="28" t="s">
        <v>156</v>
      </c>
      <c r="D69" s="88">
        <v>5</v>
      </c>
      <c r="E69" s="30">
        <v>58</v>
      </c>
      <c r="F69" s="3" t="e">
        <f>#REF!*#REF!</f>
        <v>#REF!</v>
      </c>
      <c r="G69" s="3"/>
    </row>
    <row r="70" spans="1:7" ht="15" customHeight="1" x14ac:dyDescent="0.25">
      <c r="A70" s="95">
        <v>64</v>
      </c>
      <c r="B70" s="27" t="s">
        <v>0</v>
      </c>
      <c r="C70" s="28" t="s">
        <v>143</v>
      </c>
      <c r="D70" s="88">
        <v>7</v>
      </c>
      <c r="E70" s="30">
        <v>57.285714285714285</v>
      </c>
      <c r="F70" s="3"/>
      <c r="G70" s="3"/>
    </row>
    <row r="71" spans="1:7" ht="15" customHeight="1" x14ac:dyDescent="0.25">
      <c r="A71" s="95">
        <v>65</v>
      </c>
      <c r="B71" s="299" t="s">
        <v>22</v>
      </c>
      <c r="C71" s="28" t="s">
        <v>45</v>
      </c>
      <c r="D71" s="88">
        <v>5</v>
      </c>
      <c r="E71" s="30">
        <v>57.2</v>
      </c>
      <c r="F71" s="3" t="e">
        <f>#REF!*#REF!</f>
        <v>#REF!</v>
      </c>
      <c r="G71" s="3"/>
    </row>
    <row r="72" spans="1:7" ht="15" customHeight="1" x14ac:dyDescent="0.25">
      <c r="A72" s="95">
        <v>66</v>
      </c>
      <c r="B72" s="235" t="s">
        <v>15</v>
      </c>
      <c r="C72" s="28" t="s">
        <v>19</v>
      </c>
      <c r="D72" s="88">
        <v>6</v>
      </c>
      <c r="E72" s="30">
        <v>56.7</v>
      </c>
      <c r="F72" s="3" t="e">
        <f>#REF!*#REF!</f>
        <v>#REF!</v>
      </c>
      <c r="G72" s="3"/>
    </row>
    <row r="73" spans="1:7" ht="15" customHeight="1" x14ac:dyDescent="0.25">
      <c r="A73" s="95">
        <v>67</v>
      </c>
      <c r="B73" s="27" t="s">
        <v>1</v>
      </c>
      <c r="C73" s="28" t="s">
        <v>157</v>
      </c>
      <c r="D73" s="88">
        <v>3</v>
      </c>
      <c r="E73" s="30">
        <v>56</v>
      </c>
      <c r="F73" s="3" t="e">
        <f>#REF!*#REF!</f>
        <v>#REF!</v>
      </c>
      <c r="G73" s="3"/>
    </row>
    <row r="74" spans="1:7" ht="15" customHeight="1" x14ac:dyDescent="0.25">
      <c r="A74" s="95">
        <v>68</v>
      </c>
      <c r="B74" s="27" t="s">
        <v>15</v>
      </c>
      <c r="C74" s="28" t="s">
        <v>56</v>
      </c>
      <c r="D74" s="88">
        <v>24</v>
      </c>
      <c r="E74" s="30">
        <v>55.9</v>
      </c>
      <c r="F74" s="3" t="e">
        <f>#REF!*#REF!</f>
        <v>#REF!</v>
      </c>
      <c r="G74" s="3"/>
    </row>
    <row r="75" spans="1:7" ht="15" customHeight="1" x14ac:dyDescent="0.25">
      <c r="A75" s="95">
        <v>69</v>
      </c>
      <c r="B75" s="27" t="s">
        <v>22</v>
      </c>
      <c r="C75" s="28" t="s">
        <v>29</v>
      </c>
      <c r="D75" s="88">
        <v>4</v>
      </c>
      <c r="E75" s="30">
        <v>55</v>
      </c>
      <c r="F75" s="3" t="e">
        <f>#REF!*#REF!</f>
        <v>#REF!</v>
      </c>
      <c r="G75" s="3"/>
    </row>
    <row r="76" spans="1:7" ht="15" customHeight="1" thickBot="1" x14ac:dyDescent="0.3">
      <c r="A76" s="103">
        <v>70</v>
      </c>
      <c r="B76" s="31" t="s">
        <v>15</v>
      </c>
      <c r="C76" s="32" t="s">
        <v>17</v>
      </c>
      <c r="D76" s="91">
        <v>3</v>
      </c>
      <c r="E76" s="33">
        <v>55</v>
      </c>
      <c r="F76" s="3" t="e">
        <f>#REF!*#REF!</f>
        <v>#REF!</v>
      </c>
      <c r="G76" s="3"/>
    </row>
    <row r="77" spans="1:7" ht="15" customHeight="1" x14ac:dyDescent="0.25">
      <c r="A77" s="16">
        <v>71</v>
      </c>
      <c r="B77" s="24" t="s">
        <v>12</v>
      </c>
      <c r="C77" s="25" t="s">
        <v>11</v>
      </c>
      <c r="D77" s="87">
        <v>2</v>
      </c>
      <c r="E77" s="26">
        <v>55</v>
      </c>
      <c r="F77" s="3" t="e">
        <f>#REF!*#REF!</f>
        <v>#REF!</v>
      </c>
      <c r="G77" s="3"/>
    </row>
    <row r="78" spans="1:7" ht="15" customHeight="1" x14ac:dyDescent="0.25">
      <c r="A78" s="95">
        <v>72</v>
      </c>
      <c r="B78" s="27" t="s">
        <v>22</v>
      </c>
      <c r="C78" s="28" t="s">
        <v>47</v>
      </c>
      <c r="D78" s="88">
        <v>6</v>
      </c>
      <c r="E78" s="182">
        <v>54.8</v>
      </c>
      <c r="F78" s="3" t="e">
        <f>#REF!*#REF!</f>
        <v>#REF!</v>
      </c>
      <c r="G78" s="3"/>
    </row>
    <row r="79" spans="1:7" ht="15" customHeight="1" x14ac:dyDescent="0.25">
      <c r="A79" s="95">
        <v>73</v>
      </c>
      <c r="B79" s="27" t="s">
        <v>1</v>
      </c>
      <c r="C79" s="28" t="s">
        <v>161</v>
      </c>
      <c r="D79" s="88">
        <v>6</v>
      </c>
      <c r="E79" s="30">
        <v>54.2</v>
      </c>
      <c r="F79" s="3" t="e">
        <f>#REF!*#REF!</f>
        <v>#REF!</v>
      </c>
      <c r="G79" s="3"/>
    </row>
    <row r="80" spans="1:7" ht="15" customHeight="1" x14ac:dyDescent="0.25">
      <c r="A80" s="95">
        <v>74</v>
      </c>
      <c r="B80" s="27" t="s">
        <v>1</v>
      </c>
      <c r="C80" s="28" t="s">
        <v>133</v>
      </c>
      <c r="D80" s="88">
        <v>5</v>
      </c>
      <c r="E80" s="30">
        <v>53.8</v>
      </c>
      <c r="F80" s="3" t="e">
        <f>#REF!*#REF!</f>
        <v>#REF!</v>
      </c>
      <c r="G80" s="3"/>
    </row>
    <row r="81" spans="1:7" ht="15" customHeight="1" x14ac:dyDescent="0.25">
      <c r="A81" s="95">
        <v>75</v>
      </c>
      <c r="B81" s="417" t="s">
        <v>37</v>
      </c>
      <c r="C81" s="310" t="s">
        <v>182</v>
      </c>
      <c r="D81" s="88">
        <v>1</v>
      </c>
      <c r="E81" s="30">
        <v>53</v>
      </c>
      <c r="F81" s="3" t="e">
        <f>#REF!*#REF!</f>
        <v>#REF!</v>
      </c>
      <c r="G81" s="3"/>
    </row>
    <row r="82" spans="1:7" ht="15" customHeight="1" x14ac:dyDescent="0.25">
      <c r="A82" s="95">
        <v>76</v>
      </c>
      <c r="B82" s="235" t="s">
        <v>12</v>
      </c>
      <c r="C82" s="28" t="s">
        <v>58</v>
      </c>
      <c r="D82" s="88">
        <v>5</v>
      </c>
      <c r="E82" s="30">
        <v>53</v>
      </c>
      <c r="F82" s="3"/>
      <c r="G82" s="3"/>
    </row>
    <row r="83" spans="1:7" ht="15" customHeight="1" x14ac:dyDescent="0.25">
      <c r="A83" s="95">
        <v>77</v>
      </c>
      <c r="B83" s="27" t="s">
        <v>1</v>
      </c>
      <c r="C83" s="413" t="s">
        <v>179</v>
      </c>
      <c r="D83" s="88">
        <v>9</v>
      </c>
      <c r="E83" s="30">
        <v>52.8</v>
      </c>
      <c r="F83" s="3" t="e">
        <f>#REF!*#REF!</f>
        <v>#REF!</v>
      </c>
      <c r="G83" s="3"/>
    </row>
    <row r="84" spans="1:7" ht="15" customHeight="1" x14ac:dyDescent="0.25">
      <c r="A84" s="95">
        <v>78</v>
      </c>
      <c r="B84" s="102" t="s">
        <v>1</v>
      </c>
      <c r="C84" s="305" t="s">
        <v>159</v>
      </c>
      <c r="D84" s="306">
        <v>7</v>
      </c>
      <c r="E84" s="30">
        <v>51.6</v>
      </c>
      <c r="F84" s="3" t="e">
        <f>#REF!*#REF!</f>
        <v>#REF!</v>
      </c>
      <c r="G84" s="3"/>
    </row>
    <row r="85" spans="1:7" ht="15" customHeight="1" x14ac:dyDescent="0.25">
      <c r="A85" s="95">
        <v>79</v>
      </c>
      <c r="B85" s="27" t="s">
        <v>1</v>
      </c>
      <c r="C85" s="413" t="s">
        <v>180</v>
      </c>
      <c r="D85" s="88">
        <v>5</v>
      </c>
      <c r="E85" s="30">
        <v>51.6</v>
      </c>
      <c r="F85" s="3" t="e">
        <f>#REF!*#REF!</f>
        <v>#REF!</v>
      </c>
      <c r="G85" s="3"/>
    </row>
    <row r="86" spans="1:7" ht="15" customHeight="1" thickBot="1" x14ac:dyDescent="0.3">
      <c r="A86" s="103">
        <v>80</v>
      </c>
      <c r="B86" s="31" t="s">
        <v>37</v>
      </c>
      <c r="C86" s="32" t="s">
        <v>175</v>
      </c>
      <c r="D86" s="91">
        <v>6</v>
      </c>
      <c r="E86" s="33">
        <v>51.5</v>
      </c>
      <c r="F86" s="3" t="e">
        <f>#REF!*#REF!</f>
        <v>#REF!</v>
      </c>
      <c r="G86" s="3"/>
    </row>
    <row r="87" spans="1:7" ht="15" customHeight="1" x14ac:dyDescent="0.25">
      <c r="A87" s="16">
        <v>81</v>
      </c>
      <c r="B87" s="24" t="s">
        <v>12</v>
      </c>
      <c r="C87" s="25" t="s">
        <v>118</v>
      </c>
      <c r="D87" s="87">
        <v>4</v>
      </c>
      <c r="E87" s="26">
        <v>51</v>
      </c>
      <c r="F87" s="3" t="e">
        <f>#REF!*#REF!</f>
        <v>#REF!</v>
      </c>
      <c r="G87" s="3"/>
    </row>
    <row r="88" spans="1:7" ht="15" customHeight="1" x14ac:dyDescent="0.25">
      <c r="A88" s="95">
        <v>82</v>
      </c>
      <c r="B88" s="27" t="s">
        <v>31</v>
      </c>
      <c r="C88" s="28" t="s">
        <v>146</v>
      </c>
      <c r="D88" s="88">
        <v>6</v>
      </c>
      <c r="E88" s="30">
        <v>50</v>
      </c>
      <c r="F88" s="3" t="e">
        <f>#REF!*#REF!</f>
        <v>#REF!</v>
      </c>
      <c r="G88" s="3"/>
    </row>
    <row r="89" spans="1:7" ht="15" customHeight="1" x14ac:dyDescent="0.25">
      <c r="A89" s="95">
        <v>83</v>
      </c>
      <c r="B89" s="27" t="s">
        <v>1</v>
      </c>
      <c r="C89" s="413" t="s">
        <v>173</v>
      </c>
      <c r="D89" s="88">
        <v>2</v>
      </c>
      <c r="E89" s="30">
        <v>48.5</v>
      </c>
      <c r="F89" s="3" t="e">
        <f>#REF!*#REF!</f>
        <v>#REF!</v>
      </c>
      <c r="G89" s="3"/>
    </row>
    <row r="90" spans="1:7" ht="15" customHeight="1" x14ac:dyDescent="0.25">
      <c r="A90" s="95">
        <v>84</v>
      </c>
      <c r="B90" s="27" t="s">
        <v>1</v>
      </c>
      <c r="C90" s="28" t="s">
        <v>135</v>
      </c>
      <c r="D90" s="88">
        <v>4</v>
      </c>
      <c r="E90" s="30">
        <v>47</v>
      </c>
      <c r="F90" s="3" t="e">
        <f>#REF!*#REF!</f>
        <v>#REF!</v>
      </c>
      <c r="G90" s="3"/>
    </row>
    <row r="91" spans="1:7" ht="15" customHeight="1" x14ac:dyDescent="0.25">
      <c r="A91" s="95">
        <v>85</v>
      </c>
      <c r="B91" s="27" t="s">
        <v>1</v>
      </c>
      <c r="C91" s="28" t="s">
        <v>132</v>
      </c>
      <c r="D91" s="88">
        <v>1</v>
      </c>
      <c r="E91" s="30">
        <v>46</v>
      </c>
      <c r="F91" s="3" t="e">
        <f>#REF!*#REF!</f>
        <v>#REF!</v>
      </c>
      <c r="G91" s="3"/>
    </row>
    <row r="92" spans="1:7" ht="15" customHeight="1" x14ac:dyDescent="0.25">
      <c r="A92" s="95">
        <v>86</v>
      </c>
      <c r="B92" s="27" t="s">
        <v>12</v>
      </c>
      <c r="C92" s="28" t="s">
        <v>152</v>
      </c>
      <c r="D92" s="88">
        <v>5</v>
      </c>
      <c r="E92" s="30">
        <v>44.6</v>
      </c>
      <c r="F92" s="3" t="e">
        <f>#REF!*#REF!</f>
        <v>#REF!</v>
      </c>
      <c r="G92" s="3"/>
    </row>
    <row r="93" spans="1:7" ht="15" customHeight="1" x14ac:dyDescent="0.25">
      <c r="A93" s="95">
        <v>87</v>
      </c>
      <c r="B93" s="27" t="s">
        <v>22</v>
      </c>
      <c r="C93" s="28" t="s">
        <v>151</v>
      </c>
      <c r="D93" s="88">
        <v>1</v>
      </c>
      <c r="E93" s="30">
        <v>40</v>
      </c>
      <c r="F93" s="3" t="e">
        <f>#REF!*#REF!</f>
        <v>#REF!</v>
      </c>
      <c r="G93" s="3"/>
    </row>
    <row r="94" spans="1:7" ht="15" customHeight="1" x14ac:dyDescent="0.25">
      <c r="A94" s="95">
        <v>88</v>
      </c>
      <c r="B94" s="27" t="s">
        <v>31</v>
      </c>
      <c r="C94" s="28" t="s">
        <v>138</v>
      </c>
      <c r="D94" s="88">
        <v>3</v>
      </c>
      <c r="E94" s="30">
        <v>39.299999999999997</v>
      </c>
      <c r="F94" s="3" t="e">
        <f>#REF!*#REF!</f>
        <v>#REF!</v>
      </c>
      <c r="G94" s="3"/>
    </row>
    <row r="95" spans="1:7" ht="15" customHeight="1" x14ac:dyDescent="0.25">
      <c r="A95" s="95">
        <v>89</v>
      </c>
      <c r="B95" s="27" t="s">
        <v>12</v>
      </c>
      <c r="C95" s="28" t="s">
        <v>153</v>
      </c>
      <c r="D95" s="88">
        <v>3</v>
      </c>
      <c r="E95" s="30">
        <v>38.299999999999997</v>
      </c>
      <c r="F95" s="3" t="e">
        <f>#REF!*#REF!</f>
        <v>#REF!</v>
      </c>
      <c r="G95" s="3"/>
    </row>
    <row r="96" spans="1:7" ht="15" customHeight="1" thickBot="1" x14ac:dyDescent="0.3">
      <c r="A96" s="103">
        <v>90</v>
      </c>
      <c r="B96" s="31" t="s">
        <v>15</v>
      </c>
      <c r="C96" s="423" t="s">
        <v>186</v>
      </c>
      <c r="D96" s="91">
        <v>4</v>
      </c>
      <c r="E96" s="33">
        <v>37</v>
      </c>
      <c r="F96" s="3" t="e">
        <f>#REF!*#REF!</f>
        <v>#REF!</v>
      </c>
      <c r="G96" s="3"/>
    </row>
    <row r="97" spans="1:7" ht="15" customHeight="1" x14ac:dyDescent="0.25">
      <c r="A97" s="16">
        <v>91</v>
      </c>
      <c r="B97" s="422" t="s">
        <v>31</v>
      </c>
      <c r="C97" s="25" t="s">
        <v>147</v>
      </c>
      <c r="D97" s="87">
        <v>3</v>
      </c>
      <c r="E97" s="26">
        <v>35</v>
      </c>
      <c r="F97" s="3" t="e">
        <f>#REF!*#REF!</f>
        <v>#REF!</v>
      </c>
      <c r="G97" s="3"/>
    </row>
    <row r="98" spans="1:7" ht="15" customHeight="1" x14ac:dyDescent="0.25">
      <c r="A98" s="95">
        <v>92</v>
      </c>
      <c r="B98" s="418" t="s">
        <v>22</v>
      </c>
      <c r="C98" s="28" t="s">
        <v>27</v>
      </c>
      <c r="D98" s="88">
        <v>2</v>
      </c>
      <c r="E98" s="36">
        <v>34</v>
      </c>
      <c r="F98" s="3" t="e">
        <f>#REF!*#REF!</f>
        <v>#REF!</v>
      </c>
      <c r="G98" s="3"/>
    </row>
    <row r="99" spans="1:7" ht="15" customHeight="1" x14ac:dyDescent="0.25">
      <c r="A99" s="95">
        <v>93</v>
      </c>
      <c r="B99" s="27" t="s">
        <v>22</v>
      </c>
      <c r="C99" s="28" t="s">
        <v>24</v>
      </c>
      <c r="D99" s="88">
        <v>3</v>
      </c>
      <c r="E99" s="30">
        <v>33</v>
      </c>
      <c r="F99" s="3" t="e">
        <f>#REF!*#REF!</f>
        <v>#REF!</v>
      </c>
      <c r="G99" s="3"/>
    </row>
    <row r="100" spans="1:7" ht="15" customHeight="1" x14ac:dyDescent="0.25">
      <c r="A100" s="95">
        <v>94</v>
      </c>
      <c r="B100" s="418" t="s">
        <v>31</v>
      </c>
      <c r="C100" s="28" t="s">
        <v>167</v>
      </c>
      <c r="D100" s="88">
        <v>1</v>
      </c>
      <c r="E100" s="30">
        <v>31</v>
      </c>
      <c r="F100" s="3" t="e">
        <f>#REF!*#REF!</f>
        <v>#REF!</v>
      </c>
      <c r="G100" s="3"/>
    </row>
    <row r="101" spans="1:7" ht="15" customHeight="1" thickBot="1" x14ac:dyDescent="0.3">
      <c r="A101" s="103">
        <v>95</v>
      </c>
      <c r="B101" s="31" t="s">
        <v>12</v>
      </c>
      <c r="C101" s="32" t="s">
        <v>172</v>
      </c>
      <c r="D101" s="91">
        <v>1</v>
      </c>
      <c r="E101" s="427">
        <v>8</v>
      </c>
      <c r="F101" s="3"/>
      <c r="G101" s="3"/>
    </row>
    <row r="102" spans="1:7" ht="15" customHeight="1" x14ac:dyDescent="0.25">
      <c r="A102" s="42"/>
      <c r="B102" s="43"/>
      <c r="C102" s="44"/>
      <c r="D102" s="96" t="s">
        <v>65</v>
      </c>
      <c r="E102" s="93">
        <f>AVERAGE(E7:E101)</f>
        <v>61.078601037416838</v>
      </c>
      <c r="F102" s="3"/>
      <c r="G102" s="3"/>
    </row>
    <row r="103" spans="1:7" x14ac:dyDescent="0.25">
      <c r="A103" s="42"/>
      <c r="B103" s="43"/>
      <c r="C103" s="44"/>
      <c r="D103" s="83" t="s">
        <v>82</v>
      </c>
      <c r="E103" s="45">
        <v>63.36</v>
      </c>
      <c r="F103" s="3"/>
      <c r="G103" s="3"/>
    </row>
    <row r="104" spans="1:7" x14ac:dyDescent="0.25">
      <c r="A104" s="42"/>
      <c r="B104" s="43"/>
      <c r="C104" s="44"/>
      <c r="D104" s="44"/>
      <c r="E104" s="46"/>
      <c r="F104" s="3"/>
      <c r="G104" s="3"/>
    </row>
    <row r="105" spans="1:7" x14ac:dyDescent="0.25">
      <c r="A105" s="42"/>
      <c r="B105" s="44"/>
      <c r="C105" s="44"/>
      <c r="D105" s="44"/>
      <c r="E105" s="44"/>
      <c r="F105" s="3"/>
      <c r="G105" s="3"/>
    </row>
    <row r="106" spans="1:7" x14ac:dyDescent="0.25">
      <c r="A106" s="42"/>
      <c r="B106" s="44"/>
      <c r="C106" s="44"/>
      <c r="D106" s="44"/>
      <c r="E106" s="44"/>
      <c r="F106" s="3"/>
      <c r="G106" s="3"/>
    </row>
  </sheetData>
  <conditionalFormatting sqref="E6:E103">
    <cfRule type="cellIs" dxfId="9" priority="2575" stopIfTrue="1" operator="equal">
      <formula>$E$102</formula>
    </cfRule>
    <cfRule type="cellIs" dxfId="8" priority="2576" stopIfTrue="1" operator="lessThan">
      <formula>50</formula>
    </cfRule>
    <cfRule type="cellIs" dxfId="7" priority="2577" stopIfTrue="1" operator="between">
      <formula>$E$102</formula>
      <formula>50</formula>
    </cfRule>
    <cfRule type="cellIs" dxfId="6" priority="2578" stopIfTrue="1" operator="between">
      <formula>74.99</formula>
      <formula>$E$102</formula>
    </cfRule>
    <cfRule type="cellIs" dxfId="5" priority="2579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10.42578125" customWidth="1"/>
    <col min="3" max="3" width="31.7109375" customWidth="1"/>
    <col min="4" max="4" width="8.7109375" customWidth="1"/>
    <col min="5" max="9" width="6.7109375" customWidth="1"/>
    <col min="10" max="10" width="8.7109375" customWidth="1"/>
    <col min="11" max="11" width="0" hidden="1" customWidth="1"/>
    <col min="12" max="12" width="7.7109375" customWidth="1"/>
  </cols>
  <sheetData>
    <row r="1" spans="1:14" ht="16.5" customHeight="1" x14ac:dyDescent="0.25">
      <c r="M1" s="22"/>
      <c r="N1" s="6" t="s">
        <v>77</v>
      </c>
    </row>
    <row r="2" spans="1:14" ht="15" customHeight="1" x14ac:dyDescent="0.25">
      <c r="B2" s="516" t="s">
        <v>83</v>
      </c>
      <c r="C2" s="516"/>
      <c r="D2" s="516"/>
      <c r="E2" s="47"/>
      <c r="F2" s="47"/>
      <c r="G2" s="47"/>
      <c r="J2" s="8">
        <v>2024</v>
      </c>
      <c r="M2" s="23"/>
      <c r="N2" s="6" t="s">
        <v>78</v>
      </c>
    </row>
    <row r="3" spans="1:14" ht="15" customHeight="1" thickBot="1" x14ac:dyDescent="0.3">
      <c r="M3" s="304"/>
      <c r="N3" s="6" t="s">
        <v>79</v>
      </c>
    </row>
    <row r="4" spans="1:14" ht="15" customHeight="1" x14ac:dyDescent="0.25">
      <c r="A4" s="517" t="s">
        <v>40</v>
      </c>
      <c r="B4" s="514" t="s">
        <v>81</v>
      </c>
      <c r="C4" s="514" t="s">
        <v>75</v>
      </c>
      <c r="D4" s="514" t="s">
        <v>66</v>
      </c>
      <c r="E4" s="509" t="s">
        <v>114</v>
      </c>
      <c r="F4" s="510"/>
      <c r="G4" s="510"/>
      <c r="H4" s="510"/>
      <c r="I4" s="511"/>
      <c r="J4" s="512" t="s">
        <v>94</v>
      </c>
      <c r="K4" s="2"/>
      <c r="L4" s="2"/>
      <c r="M4" s="7"/>
      <c r="N4" s="6" t="s">
        <v>80</v>
      </c>
    </row>
    <row r="5" spans="1:14" ht="27" customHeight="1" thickBot="1" x14ac:dyDescent="0.3">
      <c r="A5" s="518"/>
      <c r="B5" s="515"/>
      <c r="C5" s="515"/>
      <c r="D5" s="515"/>
      <c r="E5" s="153" t="s">
        <v>183</v>
      </c>
      <c r="F5" s="153" t="s">
        <v>184</v>
      </c>
      <c r="G5" s="153" t="s">
        <v>185</v>
      </c>
      <c r="H5" s="153" t="s">
        <v>67</v>
      </c>
      <c r="I5" s="153">
        <v>100</v>
      </c>
      <c r="J5" s="513"/>
      <c r="K5" s="2"/>
      <c r="L5" s="2"/>
    </row>
    <row r="6" spans="1:14" ht="15" customHeight="1" thickBot="1" x14ac:dyDescent="0.3">
      <c r="A6" s="52"/>
      <c r="B6" s="53"/>
      <c r="C6" s="56" t="s">
        <v>103</v>
      </c>
      <c r="D6" s="56">
        <f t="shared" ref="D6:I6" si="0">D7+D16+D27+D41+D59+D73+D100</f>
        <v>765</v>
      </c>
      <c r="E6" s="56">
        <f t="shared" si="0"/>
        <v>20</v>
      </c>
      <c r="F6" s="56">
        <f t="shared" si="0"/>
        <v>378</v>
      </c>
      <c r="G6" s="56">
        <f t="shared" si="0"/>
        <v>212</v>
      </c>
      <c r="H6" s="56">
        <f t="shared" si="0"/>
        <v>154</v>
      </c>
      <c r="I6" s="56">
        <f t="shared" si="0"/>
        <v>1</v>
      </c>
      <c r="J6" s="101">
        <v>63.36</v>
      </c>
      <c r="K6" s="2"/>
      <c r="L6" s="2"/>
    </row>
    <row r="7" spans="1:14" ht="15" customHeight="1" thickBot="1" x14ac:dyDescent="0.3">
      <c r="A7" s="54"/>
      <c r="B7" s="55"/>
      <c r="C7" s="55" t="s">
        <v>102</v>
      </c>
      <c r="D7" s="55">
        <f t="shared" ref="D7:I7" si="1">SUM(D8:D15)</f>
        <v>52</v>
      </c>
      <c r="E7" s="55">
        <f t="shared" si="1"/>
        <v>1</v>
      </c>
      <c r="F7" s="55">
        <f t="shared" si="1"/>
        <v>22</v>
      </c>
      <c r="G7" s="55">
        <f t="shared" si="1"/>
        <v>18</v>
      </c>
      <c r="H7" s="55">
        <f t="shared" si="1"/>
        <v>11</v>
      </c>
      <c r="I7" s="55">
        <f t="shared" si="1"/>
        <v>0</v>
      </c>
      <c r="J7" s="92">
        <f>AVERAGE(J8:J15)</f>
        <v>66.076041666666669</v>
      </c>
      <c r="K7" s="2"/>
      <c r="L7" s="2"/>
    </row>
    <row r="8" spans="1:14" ht="15" customHeight="1" x14ac:dyDescent="0.25">
      <c r="A8" s="17">
        <v>1</v>
      </c>
      <c r="B8" s="58">
        <v>10002</v>
      </c>
      <c r="C8" s="234" t="s">
        <v>120</v>
      </c>
      <c r="D8" s="154">
        <f>SUM(E8:I8)</f>
        <v>10</v>
      </c>
      <c r="E8" s="154"/>
      <c r="F8" s="154">
        <v>5</v>
      </c>
      <c r="G8" s="154">
        <v>2</v>
      </c>
      <c r="H8" s="154">
        <v>3</v>
      </c>
      <c r="I8" s="154"/>
      <c r="J8" s="290">
        <v>66.5</v>
      </c>
      <c r="K8" s="3" t="e">
        <f>#REF!*#REF!</f>
        <v>#REF!</v>
      </c>
      <c r="L8" s="3"/>
    </row>
    <row r="9" spans="1:14" ht="15" customHeight="1" x14ac:dyDescent="0.25">
      <c r="A9" s="17">
        <v>2</v>
      </c>
      <c r="B9" s="58">
        <v>10090</v>
      </c>
      <c r="C9" s="28" t="s">
        <v>50</v>
      </c>
      <c r="D9" s="154">
        <f t="shared" ref="D9:D15" si="2">SUM(E9:I9)</f>
        <v>8</v>
      </c>
      <c r="E9" s="154"/>
      <c r="F9" s="154">
        <v>4</v>
      </c>
      <c r="G9" s="154">
        <v>4</v>
      </c>
      <c r="H9" s="154"/>
      <c r="I9" s="154"/>
      <c r="J9" s="290">
        <v>65.875</v>
      </c>
      <c r="K9" s="3"/>
      <c r="L9" s="3"/>
    </row>
    <row r="10" spans="1:14" ht="15" customHeight="1" x14ac:dyDescent="0.25">
      <c r="A10" s="17">
        <v>3</v>
      </c>
      <c r="B10" s="62">
        <v>10004</v>
      </c>
      <c r="C10" s="39" t="s">
        <v>48</v>
      </c>
      <c r="D10" s="291">
        <f t="shared" si="2"/>
        <v>15</v>
      </c>
      <c r="E10" s="291"/>
      <c r="F10" s="291">
        <v>4</v>
      </c>
      <c r="G10" s="291">
        <v>7</v>
      </c>
      <c r="H10" s="291">
        <v>4</v>
      </c>
      <c r="I10" s="291"/>
      <c r="J10" s="292">
        <v>70.533333333333331</v>
      </c>
      <c r="K10" s="3"/>
      <c r="L10" s="3"/>
    </row>
    <row r="11" spans="1:14" ht="15" customHeight="1" x14ac:dyDescent="0.25">
      <c r="A11" s="17">
        <v>4</v>
      </c>
      <c r="B11" s="58">
        <v>10001</v>
      </c>
      <c r="C11" s="413" t="s">
        <v>175</v>
      </c>
      <c r="D11" s="154">
        <f t="shared" si="2"/>
        <v>6</v>
      </c>
      <c r="E11" s="154">
        <v>1</v>
      </c>
      <c r="F11" s="154">
        <v>4</v>
      </c>
      <c r="G11" s="154">
        <v>0</v>
      </c>
      <c r="H11" s="154">
        <v>1</v>
      </c>
      <c r="I11" s="154"/>
      <c r="J11" s="290">
        <v>51.5</v>
      </c>
      <c r="K11" s="3" t="e">
        <f>#REF!*#REF!</f>
        <v>#REF!</v>
      </c>
      <c r="L11" s="3"/>
    </row>
    <row r="12" spans="1:14" ht="15" customHeight="1" x14ac:dyDescent="0.25">
      <c r="A12" s="17">
        <v>5</v>
      </c>
      <c r="B12" s="58">
        <v>10120</v>
      </c>
      <c r="C12" s="234" t="s">
        <v>121</v>
      </c>
      <c r="D12" s="154">
        <f t="shared" si="2"/>
        <v>1</v>
      </c>
      <c r="E12" s="154"/>
      <c r="F12" s="154"/>
      <c r="G12" s="154">
        <v>1</v>
      </c>
      <c r="H12" s="154"/>
      <c r="I12" s="154"/>
      <c r="J12" s="290">
        <v>74</v>
      </c>
      <c r="K12" s="3" t="e">
        <f>#REF!*#REF!</f>
        <v>#REF!</v>
      </c>
      <c r="L12" s="3"/>
    </row>
    <row r="13" spans="1:14" ht="15" customHeight="1" x14ac:dyDescent="0.25">
      <c r="A13" s="17">
        <v>6</v>
      </c>
      <c r="B13" s="58">
        <v>10190</v>
      </c>
      <c r="C13" s="234" t="s">
        <v>122</v>
      </c>
      <c r="D13" s="154">
        <f t="shared" si="2"/>
        <v>5</v>
      </c>
      <c r="E13" s="154"/>
      <c r="F13" s="154">
        <v>2</v>
      </c>
      <c r="G13" s="154">
        <v>2</v>
      </c>
      <c r="H13" s="154">
        <v>1</v>
      </c>
      <c r="I13" s="154"/>
      <c r="J13" s="290">
        <v>71.2</v>
      </c>
      <c r="K13" s="3" t="e">
        <f>#REF!*#REF!</f>
        <v>#REF!</v>
      </c>
      <c r="L13" s="3"/>
    </row>
    <row r="14" spans="1:14" ht="15" customHeight="1" x14ac:dyDescent="0.25">
      <c r="A14" s="17">
        <v>7</v>
      </c>
      <c r="B14" s="58">
        <v>10320</v>
      </c>
      <c r="C14" s="234" t="s">
        <v>51</v>
      </c>
      <c r="D14" s="154">
        <f t="shared" si="2"/>
        <v>6</v>
      </c>
      <c r="E14" s="154"/>
      <c r="F14" s="154">
        <v>2</v>
      </c>
      <c r="G14" s="154">
        <v>2</v>
      </c>
      <c r="H14" s="154">
        <v>2</v>
      </c>
      <c r="I14" s="154"/>
      <c r="J14" s="290">
        <v>76</v>
      </c>
      <c r="K14" s="3"/>
      <c r="L14" s="3"/>
    </row>
    <row r="15" spans="1:14" ht="15" customHeight="1" thickBot="1" x14ac:dyDescent="0.3">
      <c r="A15" s="17">
        <v>8</v>
      </c>
      <c r="B15" s="58">
        <v>10860</v>
      </c>
      <c r="C15" s="413" t="s">
        <v>182</v>
      </c>
      <c r="D15" s="154">
        <f t="shared" si="2"/>
        <v>1</v>
      </c>
      <c r="E15" s="154"/>
      <c r="F15" s="154">
        <v>1</v>
      </c>
      <c r="G15" s="154"/>
      <c r="H15" s="154"/>
      <c r="I15" s="154"/>
      <c r="J15" s="290">
        <v>53</v>
      </c>
      <c r="K15" s="3" t="e">
        <f>#REF!*#REF!</f>
        <v>#REF!</v>
      </c>
      <c r="L15" s="3"/>
    </row>
    <row r="16" spans="1:14" ht="15" customHeight="1" thickBot="1" x14ac:dyDescent="0.3">
      <c r="A16" s="48"/>
      <c r="B16" s="60"/>
      <c r="C16" s="49" t="s">
        <v>101</v>
      </c>
      <c r="D16" s="50">
        <f t="shared" ref="D16:I16" si="3">SUM(D17:D26)</f>
        <v>60</v>
      </c>
      <c r="E16" s="50">
        <f t="shared" si="3"/>
        <v>3</v>
      </c>
      <c r="F16" s="50">
        <f t="shared" si="3"/>
        <v>31</v>
      </c>
      <c r="G16" s="50">
        <f t="shared" si="3"/>
        <v>9</v>
      </c>
      <c r="H16" s="50">
        <f t="shared" si="3"/>
        <v>17</v>
      </c>
      <c r="I16" s="50">
        <f t="shared" si="3"/>
        <v>0</v>
      </c>
      <c r="J16" s="51">
        <f>AVERAGE(J17:J26)</f>
        <v>55.08</v>
      </c>
      <c r="K16" s="3"/>
      <c r="L16" s="3"/>
    </row>
    <row r="17" spans="1:12" ht="15" customHeight="1" x14ac:dyDescent="0.25">
      <c r="A17" s="17">
        <v>1</v>
      </c>
      <c r="B17" s="61">
        <v>20040</v>
      </c>
      <c r="C17" s="35" t="s">
        <v>33</v>
      </c>
      <c r="D17" s="89">
        <f t="shared" ref="D17:D26" si="4">SUM(E17:I17)</f>
        <v>11</v>
      </c>
      <c r="E17" s="89"/>
      <c r="F17" s="89">
        <v>7</v>
      </c>
      <c r="G17" s="89">
        <v>1</v>
      </c>
      <c r="H17" s="89">
        <v>3</v>
      </c>
      <c r="I17" s="89"/>
      <c r="J17" s="36">
        <v>64.7</v>
      </c>
      <c r="K17" s="3" t="e">
        <f>#REF!*#REF!</f>
        <v>#REF!</v>
      </c>
      <c r="L17" s="3"/>
    </row>
    <row r="18" spans="1:12" ht="15" customHeight="1" x14ac:dyDescent="0.25">
      <c r="A18" s="17">
        <v>2</v>
      </c>
      <c r="B18" s="58">
        <v>20061</v>
      </c>
      <c r="C18" s="28" t="s">
        <v>32</v>
      </c>
      <c r="D18" s="88">
        <f t="shared" si="4"/>
        <v>4</v>
      </c>
      <c r="E18" s="88">
        <v>1</v>
      </c>
      <c r="F18" s="88">
        <v>1</v>
      </c>
      <c r="G18" s="88">
        <v>0</v>
      </c>
      <c r="H18" s="88">
        <v>2</v>
      </c>
      <c r="I18" s="88"/>
      <c r="J18" s="30">
        <v>61</v>
      </c>
      <c r="K18" s="3"/>
      <c r="L18" s="3"/>
    </row>
    <row r="19" spans="1:12" ht="15" customHeight="1" x14ac:dyDescent="0.25">
      <c r="A19" s="17">
        <v>3</v>
      </c>
      <c r="B19" s="58">
        <v>21020</v>
      </c>
      <c r="C19" s="28" t="s">
        <v>34</v>
      </c>
      <c r="D19" s="94">
        <f t="shared" si="4"/>
        <v>12</v>
      </c>
      <c r="E19" s="94"/>
      <c r="F19" s="94">
        <v>5</v>
      </c>
      <c r="G19" s="88">
        <v>5</v>
      </c>
      <c r="H19" s="88">
        <v>2</v>
      </c>
      <c r="I19" s="88"/>
      <c r="J19" s="30">
        <v>71</v>
      </c>
      <c r="K19" s="3"/>
      <c r="L19" s="3"/>
    </row>
    <row r="20" spans="1:12" ht="15" customHeight="1" x14ac:dyDescent="0.25">
      <c r="A20" s="17">
        <v>4</v>
      </c>
      <c r="B20" s="58">
        <v>20060</v>
      </c>
      <c r="C20" s="28" t="s">
        <v>35</v>
      </c>
      <c r="D20" s="88">
        <f t="shared" si="4"/>
        <v>13</v>
      </c>
      <c r="E20" s="88">
        <v>1</v>
      </c>
      <c r="F20" s="88">
        <v>2</v>
      </c>
      <c r="G20" s="88">
        <v>3</v>
      </c>
      <c r="H20" s="88">
        <v>7</v>
      </c>
      <c r="I20" s="88"/>
      <c r="J20" s="30">
        <v>74.3</v>
      </c>
      <c r="K20" s="3" t="e">
        <f>#REF!*#REF!</f>
        <v>#REF!</v>
      </c>
      <c r="L20" s="3"/>
    </row>
    <row r="21" spans="1:12" ht="15" customHeight="1" x14ac:dyDescent="0.25">
      <c r="A21" s="17">
        <v>5</v>
      </c>
      <c r="B21" s="58">
        <v>20400</v>
      </c>
      <c r="C21" s="28" t="s">
        <v>36</v>
      </c>
      <c r="D21" s="88">
        <f t="shared" si="4"/>
        <v>6</v>
      </c>
      <c r="E21" s="88"/>
      <c r="F21" s="88">
        <v>3</v>
      </c>
      <c r="G21" s="88"/>
      <c r="H21" s="88">
        <v>3</v>
      </c>
      <c r="I21" s="88"/>
      <c r="J21" s="30">
        <v>66.5</v>
      </c>
      <c r="K21" s="3" t="e">
        <f>#REF!*#REF!</f>
        <v>#REF!</v>
      </c>
      <c r="L21" s="3"/>
    </row>
    <row r="22" spans="1:12" ht="15" customHeight="1" x14ac:dyDescent="0.25">
      <c r="A22" s="17">
        <v>6</v>
      </c>
      <c r="B22" s="58">
        <v>20080</v>
      </c>
      <c r="C22" s="308" t="s">
        <v>147</v>
      </c>
      <c r="D22" s="88">
        <f t="shared" si="4"/>
        <v>3</v>
      </c>
      <c r="E22" s="88"/>
      <c r="F22" s="88">
        <v>3</v>
      </c>
      <c r="G22" s="88"/>
      <c r="H22" s="88"/>
      <c r="I22" s="88"/>
      <c r="J22" s="30">
        <v>35</v>
      </c>
      <c r="K22" s="3" t="e">
        <f>#REF!*#REF!</f>
        <v>#REF!</v>
      </c>
      <c r="L22" s="3"/>
    </row>
    <row r="23" spans="1:12" ht="15" customHeight="1" x14ac:dyDescent="0.25">
      <c r="A23" s="17">
        <v>7</v>
      </c>
      <c r="B23" s="58">
        <v>20460</v>
      </c>
      <c r="C23" s="308" t="s">
        <v>146</v>
      </c>
      <c r="D23" s="88">
        <f t="shared" si="4"/>
        <v>6</v>
      </c>
      <c r="E23" s="88"/>
      <c r="F23" s="88">
        <v>6</v>
      </c>
      <c r="G23" s="88"/>
      <c r="H23" s="88"/>
      <c r="I23" s="88"/>
      <c r="J23" s="30">
        <v>50</v>
      </c>
      <c r="K23" s="3" t="e">
        <f>#REF!*#REF!</f>
        <v>#REF!</v>
      </c>
      <c r="L23" s="3"/>
    </row>
    <row r="24" spans="1:12" ht="15" customHeight="1" x14ac:dyDescent="0.25">
      <c r="A24" s="17">
        <v>8</v>
      </c>
      <c r="B24" s="58">
        <v>20810</v>
      </c>
      <c r="C24" s="413" t="s">
        <v>168</v>
      </c>
      <c r="D24" s="88">
        <f t="shared" si="4"/>
        <v>1</v>
      </c>
      <c r="E24" s="88"/>
      <c r="F24" s="88">
        <v>1</v>
      </c>
      <c r="G24" s="88"/>
      <c r="H24" s="88"/>
      <c r="I24" s="88"/>
      <c r="J24" s="30">
        <v>58</v>
      </c>
      <c r="K24" s="3" t="e">
        <f>#REF!*#REF!</f>
        <v>#REF!</v>
      </c>
      <c r="L24" s="3"/>
    </row>
    <row r="25" spans="1:12" ht="15" customHeight="1" x14ac:dyDescent="0.25">
      <c r="A25" s="17">
        <v>9</v>
      </c>
      <c r="B25" s="58">
        <v>20900</v>
      </c>
      <c r="C25" s="308" t="s">
        <v>138</v>
      </c>
      <c r="D25" s="88">
        <f t="shared" si="4"/>
        <v>3</v>
      </c>
      <c r="E25" s="88">
        <v>1</v>
      </c>
      <c r="F25" s="88">
        <v>2</v>
      </c>
      <c r="G25" s="88"/>
      <c r="H25" s="88"/>
      <c r="I25" s="88"/>
      <c r="J25" s="30">
        <v>39.299999999999997</v>
      </c>
      <c r="K25" s="3"/>
      <c r="L25" s="3"/>
    </row>
    <row r="26" spans="1:12" ht="15" customHeight="1" thickBot="1" x14ac:dyDescent="0.3">
      <c r="A26" s="95">
        <v>10</v>
      </c>
      <c r="B26" s="62">
        <v>21350</v>
      </c>
      <c r="C26" s="414" t="s">
        <v>167</v>
      </c>
      <c r="D26" s="90">
        <f t="shared" si="4"/>
        <v>1</v>
      </c>
      <c r="E26" s="90"/>
      <c r="F26" s="90">
        <v>1</v>
      </c>
      <c r="G26" s="90"/>
      <c r="H26" s="90"/>
      <c r="I26" s="90"/>
      <c r="J26" s="40">
        <v>31</v>
      </c>
      <c r="K26" s="3"/>
      <c r="L26" s="3"/>
    </row>
    <row r="27" spans="1:12" ht="15" customHeight="1" thickBot="1" x14ac:dyDescent="0.3">
      <c r="A27" s="48"/>
      <c r="B27" s="60"/>
      <c r="C27" s="49" t="s">
        <v>100</v>
      </c>
      <c r="D27" s="50">
        <f t="shared" ref="D27:I27" si="5">SUM(D28:D40)</f>
        <v>67</v>
      </c>
      <c r="E27" s="50">
        <f t="shared" si="5"/>
        <v>1</v>
      </c>
      <c r="F27" s="50">
        <f t="shared" si="5"/>
        <v>33</v>
      </c>
      <c r="G27" s="50">
        <f t="shared" si="5"/>
        <v>26</v>
      </c>
      <c r="H27" s="50">
        <f t="shared" si="5"/>
        <v>7</v>
      </c>
      <c r="I27" s="50">
        <f t="shared" si="5"/>
        <v>0</v>
      </c>
      <c r="J27" s="51">
        <f>AVERAGE(J28:J40)</f>
        <v>57.79999999999999</v>
      </c>
      <c r="K27" s="3"/>
      <c r="L27" s="3"/>
    </row>
    <row r="28" spans="1:12" ht="15" customHeight="1" x14ac:dyDescent="0.25">
      <c r="A28" s="17">
        <v>1</v>
      </c>
      <c r="B28" s="58">
        <v>30070</v>
      </c>
      <c r="C28" s="28" t="s">
        <v>52</v>
      </c>
      <c r="D28" s="88">
        <f t="shared" ref="D28:D40" si="6">SUM(E28:I28)</f>
        <v>9</v>
      </c>
      <c r="E28" s="88"/>
      <c r="F28" s="88">
        <v>6</v>
      </c>
      <c r="G28" s="88">
        <v>1</v>
      </c>
      <c r="H28" s="88">
        <v>2</v>
      </c>
      <c r="I28" s="88"/>
      <c r="J28" s="30">
        <v>63.2</v>
      </c>
      <c r="K28" s="3" t="e">
        <f>#REF!*#REF!</f>
        <v>#REF!</v>
      </c>
      <c r="L28" s="3"/>
    </row>
    <row r="29" spans="1:12" ht="15" customHeight="1" x14ac:dyDescent="0.25">
      <c r="A29" s="17">
        <v>2</v>
      </c>
      <c r="B29" s="58">
        <v>30480</v>
      </c>
      <c r="C29" s="28" t="s">
        <v>105</v>
      </c>
      <c r="D29" s="88">
        <f t="shared" si="6"/>
        <v>11</v>
      </c>
      <c r="E29" s="88"/>
      <c r="F29" s="88">
        <v>5</v>
      </c>
      <c r="G29" s="88">
        <v>6</v>
      </c>
      <c r="H29" s="88"/>
      <c r="I29" s="88"/>
      <c r="J29" s="30">
        <v>63</v>
      </c>
      <c r="K29" s="3"/>
      <c r="L29" s="3"/>
    </row>
    <row r="30" spans="1:12" ht="15" customHeight="1" x14ac:dyDescent="0.25">
      <c r="A30" s="17">
        <v>3</v>
      </c>
      <c r="B30" s="62">
        <v>30460</v>
      </c>
      <c r="C30" s="39" t="s">
        <v>47</v>
      </c>
      <c r="D30" s="90">
        <f t="shared" si="6"/>
        <v>6</v>
      </c>
      <c r="E30" s="90"/>
      <c r="F30" s="90">
        <v>5</v>
      </c>
      <c r="G30" s="90">
        <v>1</v>
      </c>
      <c r="H30" s="90"/>
      <c r="I30" s="90"/>
      <c r="J30" s="40">
        <v>54.8</v>
      </c>
      <c r="K30" s="3"/>
      <c r="L30" s="3"/>
    </row>
    <row r="31" spans="1:12" ht="15" customHeight="1" x14ac:dyDescent="0.25">
      <c r="A31" s="17">
        <v>4</v>
      </c>
      <c r="B31" s="58">
        <v>30030</v>
      </c>
      <c r="C31" s="308" t="s">
        <v>148</v>
      </c>
      <c r="D31" s="88">
        <f t="shared" si="6"/>
        <v>5</v>
      </c>
      <c r="E31" s="88"/>
      <c r="F31" s="88">
        <v>1</v>
      </c>
      <c r="G31" s="88">
        <v>3</v>
      </c>
      <c r="H31" s="88">
        <v>1</v>
      </c>
      <c r="I31" s="88"/>
      <c r="J31" s="30">
        <v>74.2</v>
      </c>
      <c r="K31" s="3"/>
      <c r="L31" s="3"/>
    </row>
    <row r="32" spans="1:12" ht="15" customHeight="1" x14ac:dyDescent="0.25">
      <c r="A32" s="17">
        <v>5</v>
      </c>
      <c r="B32" s="58">
        <v>31000</v>
      </c>
      <c r="C32" s="28" t="s">
        <v>45</v>
      </c>
      <c r="D32" s="156">
        <f t="shared" si="6"/>
        <v>5</v>
      </c>
      <c r="E32" s="157">
        <v>1</v>
      </c>
      <c r="F32" s="157">
        <v>2</v>
      </c>
      <c r="G32" s="157"/>
      <c r="H32" s="157">
        <v>2</v>
      </c>
      <c r="I32" s="157"/>
      <c r="J32" s="182">
        <v>57.2</v>
      </c>
      <c r="K32" s="3"/>
      <c r="L32" s="3"/>
    </row>
    <row r="33" spans="1:12" ht="15" customHeight="1" x14ac:dyDescent="0.25">
      <c r="A33" s="17">
        <v>6</v>
      </c>
      <c r="B33" s="58">
        <v>30310</v>
      </c>
      <c r="C33" s="413" t="s">
        <v>24</v>
      </c>
      <c r="D33" s="156">
        <f t="shared" ref="D33" si="7">SUM(E33:I33)</f>
        <v>3</v>
      </c>
      <c r="E33" s="157"/>
      <c r="F33" s="157">
        <v>3</v>
      </c>
      <c r="G33" s="157"/>
      <c r="H33" s="157"/>
      <c r="I33" s="157"/>
      <c r="J33" s="182">
        <v>33</v>
      </c>
      <c r="K33" s="3"/>
      <c r="L33" s="3"/>
    </row>
    <row r="34" spans="1:12" ht="15" customHeight="1" x14ac:dyDescent="0.25">
      <c r="A34" s="17">
        <v>7</v>
      </c>
      <c r="B34" s="58">
        <v>30440</v>
      </c>
      <c r="C34" s="234" t="s">
        <v>25</v>
      </c>
      <c r="D34" s="88">
        <f t="shared" si="6"/>
        <v>6</v>
      </c>
      <c r="E34" s="88"/>
      <c r="F34" s="88">
        <v>3</v>
      </c>
      <c r="G34" s="88">
        <v>3</v>
      </c>
      <c r="H34" s="88"/>
      <c r="I34" s="88"/>
      <c r="J34" s="30">
        <v>61.2</v>
      </c>
      <c r="K34" s="3" t="e">
        <f>#REF!*#REF!</f>
        <v>#REF!</v>
      </c>
      <c r="L34" s="3"/>
    </row>
    <row r="35" spans="1:12" ht="15" customHeight="1" x14ac:dyDescent="0.25">
      <c r="A35" s="17">
        <v>8</v>
      </c>
      <c r="B35" s="58">
        <v>30530</v>
      </c>
      <c r="C35" s="308" t="s">
        <v>149</v>
      </c>
      <c r="D35" s="155">
        <f t="shared" si="6"/>
        <v>2</v>
      </c>
      <c r="E35" s="155"/>
      <c r="F35" s="155"/>
      <c r="G35" s="155">
        <v>2</v>
      </c>
      <c r="H35" s="155"/>
      <c r="I35" s="155"/>
      <c r="J35" s="187">
        <v>75</v>
      </c>
      <c r="K35" s="3" t="e">
        <f>#REF!*#REF!</f>
        <v>#REF!</v>
      </c>
      <c r="L35" s="3"/>
    </row>
    <row r="36" spans="1:12" ht="15" customHeight="1" x14ac:dyDescent="0.25">
      <c r="A36" s="17">
        <v>9</v>
      </c>
      <c r="B36" s="58">
        <v>30640</v>
      </c>
      <c r="C36" s="28" t="s">
        <v>29</v>
      </c>
      <c r="D36" s="88">
        <f t="shared" si="6"/>
        <v>4</v>
      </c>
      <c r="E36" s="88"/>
      <c r="F36" s="88">
        <v>2</v>
      </c>
      <c r="G36" s="88">
        <v>2</v>
      </c>
      <c r="H36" s="88"/>
      <c r="I36" s="88"/>
      <c r="J36" s="30">
        <v>55</v>
      </c>
      <c r="K36" s="3" t="e">
        <f>#REF!*#REF!</f>
        <v>#REF!</v>
      </c>
      <c r="L36" s="3"/>
    </row>
    <row r="37" spans="1:12" ht="15" customHeight="1" x14ac:dyDescent="0.25">
      <c r="A37" s="17">
        <v>10</v>
      </c>
      <c r="B37" s="58">
        <v>30790</v>
      </c>
      <c r="C37" s="234" t="s">
        <v>44</v>
      </c>
      <c r="D37" s="88">
        <f t="shared" si="6"/>
        <v>2</v>
      </c>
      <c r="E37" s="88"/>
      <c r="F37" s="88"/>
      <c r="G37" s="88">
        <v>2</v>
      </c>
      <c r="H37" s="88"/>
      <c r="I37" s="88"/>
      <c r="J37" s="30">
        <v>70.5</v>
      </c>
      <c r="K37" s="3"/>
      <c r="L37" s="3"/>
    </row>
    <row r="38" spans="1:12" ht="15" customHeight="1" x14ac:dyDescent="0.25">
      <c r="A38" s="17">
        <v>11</v>
      </c>
      <c r="B38" s="58">
        <v>30890</v>
      </c>
      <c r="C38" s="308" t="s">
        <v>151</v>
      </c>
      <c r="D38" s="88">
        <f t="shared" si="6"/>
        <v>1</v>
      </c>
      <c r="E38" s="88"/>
      <c r="F38" s="88">
        <v>1</v>
      </c>
      <c r="G38" s="88"/>
      <c r="H38" s="88"/>
      <c r="I38" s="88"/>
      <c r="J38" s="30">
        <v>40</v>
      </c>
      <c r="K38" s="3"/>
      <c r="L38" s="3"/>
    </row>
    <row r="39" spans="1:12" ht="15" customHeight="1" x14ac:dyDescent="0.25">
      <c r="A39" s="17">
        <v>12</v>
      </c>
      <c r="B39" s="58">
        <v>30940</v>
      </c>
      <c r="C39" s="28" t="s">
        <v>21</v>
      </c>
      <c r="D39" s="88">
        <f t="shared" si="6"/>
        <v>11</v>
      </c>
      <c r="E39" s="88"/>
      <c r="F39" s="88">
        <v>3</v>
      </c>
      <c r="G39" s="88">
        <v>6</v>
      </c>
      <c r="H39" s="88">
        <v>2</v>
      </c>
      <c r="I39" s="88"/>
      <c r="J39" s="30">
        <v>70.3</v>
      </c>
      <c r="K39" s="3" t="e">
        <f>#REF!*#REF!</f>
        <v>#REF!</v>
      </c>
      <c r="L39" s="3"/>
    </row>
    <row r="40" spans="1:12" ht="15" customHeight="1" thickBot="1" x14ac:dyDescent="0.3">
      <c r="A40" s="17">
        <v>13</v>
      </c>
      <c r="B40" s="59">
        <v>31480</v>
      </c>
      <c r="C40" s="32" t="s">
        <v>27</v>
      </c>
      <c r="D40" s="91">
        <f t="shared" si="6"/>
        <v>2</v>
      </c>
      <c r="E40" s="91"/>
      <c r="F40" s="91">
        <v>2</v>
      </c>
      <c r="G40" s="91"/>
      <c r="H40" s="91"/>
      <c r="I40" s="91"/>
      <c r="J40" s="33">
        <v>34</v>
      </c>
      <c r="K40" s="3" t="e">
        <f>#REF!*#REF!</f>
        <v>#REF!</v>
      </c>
      <c r="L40" s="3"/>
    </row>
    <row r="41" spans="1:12" ht="15" customHeight="1" thickBot="1" x14ac:dyDescent="0.3">
      <c r="A41" s="48"/>
      <c r="B41" s="60"/>
      <c r="C41" s="49" t="s">
        <v>99</v>
      </c>
      <c r="D41" s="50">
        <f t="shared" ref="D41:I41" si="8">SUM(D42:D58)</f>
        <v>135</v>
      </c>
      <c r="E41" s="50">
        <f t="shared" si="8"/>
        <v>2</v>
      </c>
      <c r="F41" s="50">
        <f t="shared" si="8"/>
        <v>68</v>
      </c>
      <c r="G41" s="50">
        <f t="shared" si="8"/>
        <v>34</v>
      </c>
      <c r="H41" s="50">
        <f t="shared" si="8"/>
        <v>31</v>
      </c>
      <c r="I41" s="50">
        <f t="shared" si="8"/>
        <v>0</v>
      </c>
      <c r="J41" s="51">
        <f>AVERAGE(J42:J58)</f>
        <v>64.829411764705895</v>
      </c>
      <c r="K41" s="3"/>
      <c r="L41" s="3"/>
    </row>
    <row r="42" spans="1:12" ht="15" customHeight="1" x14ac:dyDescent="0.25">
      <c r="A42" s="17">
        <v>1</v>
      </c>
      <c r="B42" s="61">
        <v>40010</v>
      </c>
      <c r="C42" s="35" t="s">
        <v>55</v>
      </c>
      <c r="D42" s="294">
        <f t="shared" ref="D42:D58" si="9">SUM(E42:I42)</f>
        <v>39</v>
      </c>
      <c r="E42" s="294"/>
      <c r="F42" s="294">
        <v>20</v>
      </c>
      <c r="G42" s="294">
        <v>10</v>
      </c>
      <c r="H42" s="294">
        <v>9</v>
      </c>
      <c r="I42" s="294"/>
      <c r="J42" s="295">
        <v>65.400000000000006</v>
      </c>
      <c r="K42" s="3"/>
      <c r="L42" s="3"/>
    </row>
    <row r="43" spans="1:12" ht="15" customHeight="1" x14ac:dyDescent="0.25">
      <c r="A43" s="17">
        <v>2</v>
      </c>
      <c r="B43" s="58">
        <v>40030</v>
      </c>
      <c r="C43" s="197" t="s">
        <v>119</v>
      </c>
      <c r="D43" s="154">
        <f t="shared" si="9"/>
        <v>15</v>
      </c>
      <c r="E43" s="154">
        <v>1</v>
      </c>
      <c r="F43" s="154">
        <v>4</v>
      </c>
      <c r="G43" s="154">
        <v>8</v>
      </c>
      <c r="H43" s="154">
        <v>2</v>
      </c>
      <c r="I43" s="154"/>
      <c r="J43" s="290">
        <v>68</v>
      </c>
      <c r="K43" s="3"/>
      <c r="L43" s="3"/>
    </row>
    <row r="44" spans="1:12" ht="15" customHeight="1" x14ac:dyDescent="0.25">
      <c r="A44" s="17">
        <v>3</v>
      </c>
      <c r="B44" s="58">
        <v>40410</v>
      </c>
      <c r="C44" s="28" t="s">
        <v>56</v>
      </c>
      <c r="D44" s="154">
        <f t="shared" si="9"/>
        <v>24</v>
      </c>
      <c r="E44" s="154">
        <v>1</v>
      </c>
      <c r="F44" s="154">
        <v>10</v>
      </c>
      <c r="G44" s="154">
        <v>7</v>
      </c>
      <c r="H44" s="154">
        <v>6</v>
      </c>
      <c r="I44" s="154"/>
      <c r="J44" s="296">
        <v>55.9</v>
      </c>
      <c r="K44" s="3"/>
      <c r="L44" s="3"/>
    </row>
    <row r="45" spans="1:12" ht="15" customHeight="1" x14ac:dyDescent="0.25">
      <c r="A45" s="17">
        <v>4</v>
      </c>
      <c r="B45" s="58">
        <v>40011</v>
      </c>
      <c r="C45" s="28" t="s">
        <v>70</v>
      </c>
      <c r="D45" s="154">
        <f t="shared" si="9"/>
        <v>17</v>
      </c>
      <c r="E45" s="154"/>
      <c r="F45" s="154">
        <v>11</v>
      </c>
      <c r="G45" s="154">
        <v>2</v>
      </c>
      <c r="H45" s="154">
        <v>4</v>
      </c>
      <c r="I45" s="154"/>
      <c r="J45" s="290">
        <v>62.9</v>
      </c>
      <c r="K45" s="3"/>
      <c r="L45" s="3"/>
    </row>
    <row r="46" spans="1:12" ht="15" customHeight="1" x14ac:dyDescent="0.25">
      <c r="A46" s="17">
        <v>5</v>
      </c>
      <c r="B46" s="58">
        <v>40080</v>
      </c>
      <c r="C46" s="28" t="s">
        <v>18</v>
      </c>
      <c r="D46" s="154">
        <f t="shared" si="9"/>
        <v>10</v>
      </c>
      <c r="E46" s="154"/>
      <c r="F46" s="154">
        <v>7</v>
      </c>
      <c r="G46" s="154">
        <v>1</v>
      </c>
      <c r="H46" s="154">
        <v>2</v>
      </c>
      <c r="I46" s="154"/>
      <c r="J46" s="290">
        <v>59</v>
      </c>
      <c r="K46" s="3"/>
      <c r="L46" s="3"/>
    </row>
    <row r="47" spans="1:12" ht="15" customHeight="1" x14ac:dyDescent="0.25">
      <c r="A47" s="17">
        <v>6</v>
      </c>
      <c r="B47" s="58">
        <v>40100</v>
      </c>
      <c r="C47" s="28" t="s">
        <v>17</v>
      </c>
      <c r="D47" s="154">
        <f t="shared" si="9"/>
        <v>3</v>
      </c>
      <c r="E47" s="154"/>
      <c r="F47" s="154">
        <v>2</v>
      </c>
      <c r="G47" s="154"/>
      <c r="H47" s="154">
        <v>1</v>
      </c>
      <c r="I47" s="154"/>
      <c r="J47" s="290">
        <v>55</v>
      </c>
      <c r="K47" s="3"/>
      <c r="L47" s="3"/>
    </row>
    <row r="48" spans="1:12" ht="15" customHeight="1" x14ac:dyDescent="0.25">
      <c r="A48" s="17">
        <v>7</v>
      </c>
      <c r="B48" s="58">
        <v>40020</v>
      </c>
      <c r="C48" s="234" t="s">
        <v>124</v>
      </c>
      <c r="D48" s="154">
        <f t="shared" si="9"/>
        <v>2</v>
      </c>
      <c r="E48" s="154"/>
      <c r="F48" s="154"/>
      <c r="G48" s="154">
        <v>1</v>
      </c>
      <c r="H48" s="154">
        <v>1</v>
      </c>
      <c r="I48" s="154"/>
      <c r="J48" s="290">
        <v>77</v>
      </c>
      <c r="K48" s="3"/>
      <c r="L48" s="3"/>
    </row>
    <row r="49" spans="1:12" ht="15" customHeight="1" x14ac:dyDescent="0.25">
      <c r="A49" s="17">
        <v>8</v>
      </c>
      <c r="B49" s="58">
        <v>40031</v>
      </c>
      <c r="C49" s="413" t="s">
        <v>176</v>
      </c>
      <c r="D49" s="154">
        <f t="shared" si="9"/>
        <v>1</v>
      </c>
      <c r="E49" s="154"/>
      <c r="F49" s="154"/>
      <c r="G49" s="154">
        <v>1</v>
      </c>
      <c r="H49" s="154"/>
      <c r="I49" s="154"/>
      <c r="J49" s="290">
        <v>78</v>
      </c>
      <c r="K49" s="3"/>
      <c r="L49" s="3"/>
    </row>
    <row r="50" spans="1:12" ht="15" customHeight="1" x14ac:dyDescent="0.25">
      <c r="A50" s="17">
        <v>9</v>
      </c>
      <c r="B50" s="58">
        <v>40210</v>
      </c>
      <c r="C50" s="293" t="s">
        <v>53</v>
      </c>
      <c r="D50" s="154">
        <f t="shared" si="9"/>
        <v>1</v>
      </c>
      <c r="E50" s="154"/>
      <c r="F50" s="154">
        <v>1</v>
      </c>
      <c r="G50" s="154"/>
      <c r="H50" s="154"/>
      <c r="I50" s="154"/>
      <c r="J50" s="290">
        <v>60</v>
      </c>
      <c r="K50" s="3"/>
      <c r="L50" s="3"/>
    </row>
    <row r="51" spans="1:12" ht="15" customHeight="1" x14ac:dyDescent="0.25">
      <c r="A51" s="17">
        <v>10</v>
      </c>
      <c r="B51" s="58">
        <v>40300</v>
      </c>
      <c r="C51" s="413" t="s">
        <v>164</v>
      </c>
      <c r="D51" s="154">
        <f t="shared" si="9"/>
        <v>2</v>
      </c>
      <c r="E51" s="154"/>
      <c r="F51" s="154">
        <v>1</v>
      </c>
      <c r="G51" s="154"/>
      <c r="H51" s="154">
        <v>1</v>
      </c>
      <c r="I51" s="154"/>
      <c r="J51" s="290">
        <v>58.5</v>
      </c>
      <c r="K51" s="3"/>
      <c r="L51" s="3"/>
    </row>
    <row r="52" spans="1:12" ht="15" customHeight="1" x14ac:dyDescent="0.25">
      <c r="A52" s="17">
        <v>11</v>
      </c>
      <c r="B52" s="58">
        <v>40360</v>
      </c>
      <c r="C52" s="415" t="s">
        <v>42</v>
      </c>
      <c r="D52" s="154">
        <f t="shared" si="9"/>
        <v>1</v>
      </c>
      <c r="E52" s="154"/>
      <c r="F52" s="154"/>
      <c r="G52" s="154">
        <v>1</v>
      </c>
      <c r="H52" s="154"/>
      <c r="I52" s="154"/>
      <c r="J52" s="296">
        <v>70</v>
      </c>
      <c r="K52" s="3"/>
      <c r="L52" s="3"/>
    </row>
    <row r="53" spans="1:12" ht="15" customHeight="1" x14ac:dyDescent="0.25">
      <c r="A53" s="17">
        <v>12</v>
      </c>
      <c r="B53" s="58">
        <v>40720</v>
      </c>
      <c r="C53" s="234" t="s">
        <v>177</v>
      </c>
      <c r="D53" s="154">
        <f t="shared" si="9"/>
        <v>3</v>
      </c>
      <c r="E53" s="154"/>
      <c r="F53" s="154">
        <v>1</v>
      </c>
      <c r="G53" s="154">
        <v>1</v>
      </c>
      <c r="H53" s="154">
        <v>1</v>
      </c>
      <c r="I53" s="154"/>
      <c r="J53" s="296">
        <v>75.7</v>
      </c>
      <c r="K53" s="3"/>
      <c r="L53" s="3"/>
    </row>
    <row r="54" spans="1:12" ht="15" customHeight="1" x14ac:dyDescent="0.25">
      <c r="A54" s="17">
        <v>13</v>
      </c>
      <c r="B54" s="58">
        <v>40840</v>
      </c>
      <c r="C54" s="28" t="s">
        <v>16</v>
      </c>
      <c r="D54" s="154">
        <f t="shared" si="9"/>
        <v>1</v>
      </c>
      <c r="E54" s="154"/>
      <c r="F54" s="154"/>
      <c r="G54" s="154"/>
      <c r="H54" s="154">
        <v>1</v>
      </c>
      <c r="I54" s="154"/>
      <c r="J54" s="290">
        <v>86</v>
      </c>
      <c r="K54" s="3"/>
      <c r="L54" s="3"/>
    </row>
    <row r="55" spans="1:12" ht="15" customHeight="1" x14ac:dyDescent="0.25">
      <c r="A55" s="17">
        <v>14</v>
      </c>
      <c r="B55" s="58">
        <v>40950</v>
      </c>
      <c r="C55" s="186" t="s">
        <v>54</v>
      </c>
      <c r="D55" s="154">
        <f t="shared" si="9"/>
        <v>2</v>
      </c>
      <c r="E55" s="154"/>
      <c r="F55" s="154">
        <v>1</v>
      </c>
      <c r="G55" s="154">
        <v>1</v>
      </c>
      <c r="H55" s="154"/>
      <c r="I55" s="154"/>
      <c r="J55" s="290">
        <v>61.5</v>
      </c>
      <c r="K55" s="3" t="e">
        <f>#REF!*#REF!</f>
        <v>#REF!</v>
      </c>
      <c r="L55" s="3"/>
    </row>
    <row r="56" spans="1:12" ht="15" customHeight="1" x14ac:dyDescent="0.25">
      <c r="A56" s="17">
        <v>15</v>
      </c>
      <c r="B56" s="58">
        <v>40990</v>
      </c>
      <c r="C56" s="28" t="s">
        <v>19</v>
      </c>
      <c r="D56" s="154">
        <f t="shared" si="9"/>
        <v>6</v>
      </c>
      <c r="E56" s="154"/>
      <c r="F56" s="154">
        <v>5</v>
      </c>
      <c r="G56" s="154"/>
      <c r="H56" s="154">
        <v>1</v>
      </c>
      <c r="I56" s="154"/>
      <c r="J56" s="290">
        <v>56.7</v>
      </c>
      <c r="K56" s="3"/>
      <c r="L56" s="3"/>
    </row>
    <row r="57" spans="1:12" ht="15" customHeight="1" x14ac:dyDescent="0.25">
      <c r="A57" s="17">
        <v>16</v>
      </c>
      <c r="B57" s="58">
        <v>40133</v>
      </c>
      <c r="C57" s="28" t="s">
        <v>14</v>
      </c>
      <c r="D57" s="154">
        <f t="shared" ref="D57" si="10">SUM(E57:I57)</f>
        <v>4</v>
      </c>
      <c r="E57" s="154"/>
      <c r="F57" s="154">
        <v>1</v>
      </c>
      <c r="G57" s="154">
        <v>1</v>
      </c>
      <c r="H57" s="154">
        <v>2</v>
      </c>
      <c r="I57" s="154"/>
      <c r="J57" s="290">
        <v>75.5</v>
      </c>
      <c r="K57" s="3"/>
      <c r="L57" s="3"/>
    </row>
    <row r="58" spans="1:12" ht="15" customHeight="1" thickBot="1" x14ac:dyDescent="0.3">
      <c r="A58" s="95">
        <v>17</v>
      </c>
      <c r="B58" s="58">
        <v>40400</v>
      </c>
      <c r="C58" s="416" t="s">
        <v>186</v>
      </c>
      <c r="D58" s="154">
        <f t="shared" si="9"/>
        <v>4</v>
      </c>
      <c r="E58" s="154"/>
      <c r="F58" s="154">
        <v>4</v>
      </c>
      <c r="G58" s="154"/>
      <c r="H58" s="154"/>
      <c r="I58" s="154"/>
      <c r="J58" s="290">
        <v>37</v>
      </c>
      <c r="K58" s="3"/>
      <c r="L58" s="3"/>
    </row>
    <row r="59" spans="1:12" ht="15" customHeight="1" thickBot="1" x14ac:dyDescent="0.3">
      <c r="A59" s="48"/>
      <c r="B59" s="60"/>
      <c r="C59" s="49" t="s">
        <v>98</v>
      </c>
      <c r="D59" s="50">
        <f t="shared" ref="D59:I59" si="11">SUM(D60:D72)</f>
        <v>70</v>
      </c>
      <c r="E59" s="50">
        <f t="shared" si="11"/>
        <v>4</v>
      </c>
      <c r="F59" s="50">
        <f t="shared" si="11"/>
        <v>32</v>
      </c>
      <c r="G59" s="50">
        <f t="shared" si="11"/>
        <v>23</v>
      </c>
      <c r="H59" s="50">
        <f t="shared" si="11"/>
        <v>11</v>
      </c>
      <c r="I59" s="50">
        <f t="shared" si="11"/>
        <v>0</v>
      </c>
      <c r="J59" s="51">
        <f>AVERAGE(J60:J72)</f>
        <v>55.65384615384616</v>
      </c>
      <c r="K59" s="3"/>
      <c r="L59" s="3"/>
    </row>
    <row r="60" spans="1:12" ht="15" customHeight="1" x14ac:dyDescent="0.25">
      <c r="A60" s="16">
        <v>1</v>
      </c>
      <c r="B60" s="58">
        <v>50040</v>
      </c>
      <c r="C60" s="28" t="s">
        <v>58</v>
      </c>
      <c r="D60" s="154">
        <f t="shared" ref="D60:D72" si="12">SUM(E60:I60)</f>
        <v>5</v>
      </c>
      <c r="E60" s="154"/>
      <c r="F60" s="154">
        <v>4</v>
      </c>
      <c r="G60" s="154"/>
      <c r="H60" s="154">
        <v>1</v>
      </c>
      <c r="I60" s="154"/>
      <c r="J60" s="290">
        <v>53</v>
      </c>
      <c r="K60" s="3" t="e">
        <f>#REF!*#REF!</f>
        <v>#REF!</v>
      </c>
      <c r="L60" s="3"/>
    </row>
    <row r="61" spans="1:12" ht="15" customHeight="1" x14ac:dyDescent="0.25">
      <c r="A61" s="17">
        <v>2</v>
      </c>
      <c r="B61" s="58">
        <v>50003</v>
      </c>
      <c r="C61" s="28" t="s">
        <v>76</v>
      </c>
      <c r="D61" s="154">
        <f t="shared" si="12"/>
        <v>5</v>
      </c>
      <c r="E61" s="154"/>
      <c r="F61" s="154"/>
      <c r="G61" s="154">
        <v>3</v>
      </c>
      <c r="H61" s="154">
        <v>2</v>
      </c>
      <c r="I61" s="154"/>
      <c r="J61" s="290">
        <v>79</v>
      </c>
      <c r="K61" s="3" t="e">
        <f>#REF!*#REF!</f>
        <v>#REF!</v>
      </c>
      <c r="L61" s="3"/>
    </row>
    <row r="62" spans="1:12" ht="15" customHeight="1" x14ac:dyDescent="0.25">
      <c r="A62" s="17">
        <v>3</v>
      </c>
      <c r="B62" s="58">
        <v>50060</v>
      </c>
      <c r="C62" s="28" t="s">
        <v>13</v>
      </c>
      <c r="D62" s="154">
        <f t="shared" si="12"/>
        <v>8</v>
      </c>
      <c r="E62" s="154"/>
      <c r="F62" s="154">
        <v>3</v>
      </c>
      <c r="G62" s="154">
        <v>1</v>
      </c>
      <c r="H62" s="154">
        <v>4</v>
      </c>
      <c r="I62" s="154"/>
      <c r="J62" s="290">
        <v>75</v>
      </c>
      <c r="K62" s="3" t="e">
        <f>#REF!*#REF!</f>
        <v>#REF!</v>
      </c>
      <c r="L62" s="3"/>
    </row>
    <row r="63" spans="1:12" ht="15" customHeight="1" x14ac:dyDescent="0.25">
      <c r="A63" s="17">
        <v>4</v>
      </c>
      <c r="B63" s="58">
        <v>50170</v>
      </c>
      <c r="C63" s="186" t="s">
        <v>118</v>
      </c>
      <c r="D63" s="154">
        <f t="shared" si="12"/>
        <v>4</v>
      </c>
      <c r="E63" s="154"/>
      <c r="F63" s="154">
        <v>3</v>
      </c>
      <c r="G63" s="154">
        <v>1</v>
      </c>
      <c r="H63" s="154"/>
      <c r="I63" s="154"/>
      <c r="J63" s="290">
        <v>51</v>
      </c>
      <c r="K63" s="3"/>
      <c r="L63" s="3"/>
    </row>
    <row r="64" spans="1:12" ht="15" customHeight="1" x14ac:dyDescent="0.25">
      <c r="A64" s="17">
        <v>5</v>
      </c>
      <c r="B64" s="58">
        <v>50230</v>
      </c>
      <c r="C64" s="28" t="s">
        <v>71</v>
      </c>
      <c r="D64" s="154">
        <f t="shared" si="12"/>
        <v>2</v>
      </c>
      <c r="E64" s="154"/>
      <c r="F64" s="154">
        <v>1</v>
      </c>
      <c r="G64" s="154">
        <v>1</v>
      </c>
      <c r="H64" s="154"/>
      <c r="I64" s="154"/>
      <c r="J64" s="290">
        <v>66</v>
      </c>
      <c r="K64" s="3" t="e">
        <f>#REF!*#REF!</f>
        <v>#REF!</v>
      </c>
      <c r="L64" s="3"/>
    </row>
    <row r="65" spans="1:12" ht="15" customHeight="1" x14ac:dyDescent="0.25">
      <c r="A65" s="17">
        <v>6</v>
      </c>
      <c r="B65" s="58">
        <v>50340</v>
      </c>
      <c r="C65" s="308" t="s">
        <v>153</v>
      </c>
      <c r="D65" s="154">
        <f t="shared" si="12"/>
        <v>3</v>
      </c>
      <c r="E65" s="154">
        <v>2</v>
      </c>
      <c r="F65" s="154"/>
      <c r="G65" s="154">
        <v>1</v>
      </c>
      <c r="H65" s="154"/>
      <c r="I65" s="154"/>
      <c r="J65" s="290">
        <v>38.299999999999997</v>
      </c>
      <c r="K65" s="3"/>
      <c r="L65" s="3"/>
    </row>
    <row r="66" spans="1:12" ht="15" customHeight="1" x14ac:dyDescent="0.25">
      <c r="A66" s="17">
        <v>7</v>
      </c>
      <c r="B66" s="58">
        <v>50450</v>
      </c>
      <c r="C66" s="308" t="s">
        <v>155</v>
      </c>
      <c r="D66" s="154">
        <f t="shared" si="12"/>
        <v>6</v>
      </c>
      <c r="E66" s="154"/>
      <c r="F66" s="154">
        <v>1</v>
      </c>
      <c r="G66" s="154">
        <v>4</v>
      </c>
      <c r="H66" s="154">
        <v>1</v>
      </c>
      <c r="I66" s="154"/>
      <c r="J66" s="290">
        <v>69.3</v>
      </c>
      <c r="K66" s="3" t="e">
        <f>#REF!*#REF!</f>
        <v>#REF!</v>
      </c>
      <c r="L66" s="3"/>
    </row>
    <row r="67" spans="1:12" ht="15" customHeight="1" x14ac:dyDescent="0.25">
      <c r="A67" s="17">
        <v>8</v>
      </c>
      <c r="B67" s="58">
        <v>50620</v>
      </c>
      <c r="C67" s="308" t="s">
        <v>11</v>
      </c>
      <c r="D67" s="154">
        <f t="shared" si="12"/>
        <v>2</v>
      </c>
      <c r="E67" s="154"/>
      <c r="F67" s="154">
        <v>1</v>
      </c>
      <c r="G67" s="154">
        <v>1</v>
      </c>
      <c r="H67" s="154"/>
      <c r="I67" s="154"/>
      <c r="J67" s="290">
        <v>55</v>
      </c>
      <c r="K67" s="3" t="e">
        <f>#REF!*#REF!</f>
        <v>#REF!</v>
      </c>
      <c r="L67" s="3"/>
    </row>
    <row r="68" spans="1:12" ht="15" customHeight="1" x14ac:dyDescent="0.25">
      <c r="A68" s="17">
        <v>9</v>
      </c>
      <c r="B68" s="58">
        <v>50760</v>
      </c>
      <c r="C68" s="293" t="s">
        <v>156</v>
      </c>
      <c r="D68" s="154">
        <f t="shared" si="12"/>
        <v>5</v>
      </c>
      <c r="E68" s="154">
        <v>1</v>
      </c>
      <c r="F68" s="154">
        <v>2</v>
      </c>
      <c r="G68" s="154">
        <v>1</v>
      </c>
      <c r="H68" s="154">
        <v>1</v>
      </c>
      <c r="I68" s="154"/>
      <c r="J68" s="290">
        <v>58</v>
      </c>
      <c r="K68" s="3"/>
      <c r="L68" s="3"/>
    </row>
    <row r="69" spans="1:12" ht="15" customHeight="1" x14ac:dyDescent="0.25">
      <c r="A69" s="17">
        <v>10</v>
      </c>
      <c r="B69" s="58">
        <v>50780</v>
      </c>
      <c r="C69" s="413" t="s">
        <v>172</v>
      </c>
      <c r="D69" s="154">
        <f t="shared" si="12"/>
        <v>1</v>
      </c>
      <c r="E69" s="154">
        <v>1</v>
      </c>
      <c r="F69" s="154"/>
      <c r="G69" s="154"/>
      <c r="H69" s="154"/>
      <c r="I69" s="154"/>
      <c r="J69" s="290">
        <v>8</v>
      </c>
      <c r="K69" s="3"/>
      <c r="L69" s="3"/>
    </row>
    <row r="70" spans="1:12" ht="15" customHeight="1" x14ac:dyDescent="0.25">
      <c r="A70" s="17">
        <v>11</v>
      </c>
      <c r="B70" s="58">
        <v>50930</v>
      </c>
      <c r="C70" s="308" t="s">
        <v>152</v>
      </c>
      <c r="D70" s="154">
        <f t="shared" si="12"/>
        <v>5</v>
      </c>
      <c r="E70" s="154"/>
      <c r="F70" s="154">
        <v>4</v>
      </c>
      <c r="G70" s="154">
        <v>1</v>
      </c>
      <c r="H70" s="154"/>
      <c r="I70" s="154"/>
      <c r="J70" s="290">
        <v>44.6</v>
      </c>
      <c r="K70" s="3" t="e">
        <f>#REF!*#REF!</f>
        <v>#REF!</v>
      </c>
      <c r="L70" s="3"/>
    </row>
    <row r="71" spans="1:12" ht="15" customHeight="1" x14ac:dyDescent="0.25">
      <c r="A71" s="17">
        <v>12</v>
      </c>
      <c r="B71" s="62">
        <v>51370</v>
      </c>
      <c r="C71" s="39" t="s">
        <v>73</v>
      </c>
      <c r="D71" s="291">
        <f t="shared" si="12"/>
        <v>5</v>
      </c>
      <c r="E71" s="291"/>
      <c r="F71" s="291">
        <v>3</v>
      </c>
      <c r="G71" s="291">
        <v>2</v>
      </c>
      <c r="H71" s="291"/>
      <c r="I71" s="291"/>
      <c r="J71" s="292">
        <v>61.6</v>
      </c>
      <c r="K71" s="3"/>
      <c r="L71" s="3"/>
    </row>
    <row r="72" spans="1:12" ht="15" customHeight="1" thickBot="1" x14ac:dyDescent="0.3">
      <c r="A72" s="17">
        <v>13</v>
      </c>
      <c r="B72" s="59">
        <v>51400</v>
      </c>
      <c r="C72" s="301" t="s">
        <v>142</v>
      </c>
      <c r="D72" s="297">
        <f t="shared" si="12"/>
        <v>19</v>
      </c>
      <c r="E72" s="297"/>
      <c r="F72" s="297">
        <v>10</v>
      </c>
      <c r="G72" s="297">
        <v>7</v>
      </c>
      <c r="H72" s="297">
        <v>2</v>
      </c>
      <c r="I72" s="297"/>
      <c r="J72" s="298">
        <v>64.7</v>
      </c>
      <c r="K72" s="3" t="e">
        <f>#REF!*#REF!</f>
        <v>#REF!</v>
      </c>
      <c r="L72" s="3"/>
    </row>
    <row r="73" spans="1:12" ht="15" customHeight="1" thickBot="1" x14ac:dyDescent="0.3">
      <c r="A73" s="48"/>
      <c r="B73" s="60"/>
      <c r="C73" s="49" t="s">
        <v>97</v>
      </c>
      <c r="D73" s="50">
        <f t="shared" ref="D73:I73" si="13">SUM(D74:D99)</f>
        <v>277</v>
      </c>
      <c r="E73" s="50">
        <f t="shared" si="13"/>
        <v>8</v>
      </c>
      <c r="F73" s="50">
        <f t="shared" si="13"/>
        <v>149</v>
      </c>
      <c r="G73" s="50">
        <f t="shared" si="13"/>
        <v>66</v>
      </c>
      <c r="H73" s="50">
        <f t="shared" si="13"/>
        <v>53</v>
      </c>
      <c r="I73" s="50">
        <f t="shared" si="13"/>
        <v>1</v>
      </c>
      <c r="J73" s="51">
        <f>AVERAGE(J74:J99)</f>
        <v>61.59615384615384</v>
      </c>
      <c r="K73" s="3"/>
      <c r="L73" s="3"/>
    </row>
    <row r="74" spans="1:12" ht="15" customHeight="1" x14ac:dyDescent="0.25">
      <c r="A74" s="17">
        <v>1</v>
      </c>
      <c r="B74" s="58">
        <v>60010</v>
      </c>
      <c r="C74" s="28" t="s">
        <v>126</v>
      </c>
      <c r="D74" s="88">
        <f t="shared" ref="D74:D99" si="14">SUM(E74:I74)</f>
        <v>3</v>
      </c>
      <c r="E74" s="88"/>
      <c r="F74" s="88"/>
      <c r="G74" s="88">
        <v>2</v>
      </c>
      <c r="H74" s="88">
        <v>1</v>
      </c>
      <c r="I74" s="29"/>
      <c r="J74" s="30">
        <v>73.3</v>
      </c>
      <c r="K74" s="3" t="e">
        <f>#REF!*#REF!</f>
        <v>#REF!</v>
      </c>
      <c r="L74" s="3"/>
    </row>
    <row r="75" spans="1:12" ht="15" customHeight="1" x14ac:dyDescent="0.25">
      <c r="A75" s="17">
        <v>2</v>
      </c>
      <c r="B75" s="58">
        <v>60050</v>
      </c>
      <c r="C75" s="308" t="s">
        <v>159</v>
      </c>
      <c r="D75" s="88">
        <f t="shared" si="14"/>
        <v>7</v>
      </c>
      <c r="E75" s="88">
        <v>2</v>
      </c>
      <c r="F75" s="88">
        <v>3</v>
      </c>
      <c r="G75" s="88"/>
      <c r="H75" s="88">
        <v>2</v>
      </c>
      <c r="I75" s="29"/>
      <c r="J75" s="30">
        <v>51.6</v>
      </c>
      <c r="K75" s="3"/>
      <c r="L75" s="3"/>
    </row>
    <row r="76" spans="1:12" ht="15" customHeight="1" x14ac:dyDescent="0.25">
      <c r="A76" s="17">
        <v>3</v>
      </c>
      <c r="B76" s="58">
        <v>60070</v>
      </c>
      <c r="C76" s="308" t="s">
        <v>127</v>
      </c>
      <c r="D76" s="88">
        <f t="shared" si="14"/>
        <v>14</v>
      </c>
      <c r="E76" s="88"/>
      <c r="F76" s="88">
        <v>6</v>
      </c>
      <c r="G76" s="88">
        <v>3</v>
      </c>
      <c r="H76" s="88">
        <v>5</v>
      </c>
      <c r="I76" s="29"/>
      <c r="J76" s="30">
        <v>66.3</v>
      </c>
      <c r="K76" s="3" t="e">
        <f>#REF!*#REF!</f>
        <v>#REF!</v>
      </c>
      <c r="L76" s="3"/>
    </row>
    <row r="77" spans="1:12" ht="15" customHeight="1" x14ac:dyDescent="0.25">
      <c r="A77" s="17">
        <v>4</v>
      </c>
      <c r="B77" s="58">
        <v>60180</v>
      </c>
      <c r="C77" s="28" t="s">
        <v>160</v>
      </c>
      <c r="D77" s="88">
        <f t="shared" si="14"/>
        <v>4</v>
      </c>
      <c r="E77" s="88"/>
      <c r="F77" s="88">
        <v>1</v>
      </c>
      <c r="G77" s="88">
        <v>2</v>
      </c>
      <c r="H77" s="88">
        <v>1</v>
      </c>
      <c r="I77" s="29"/>
      <c r="J77" s="30">
        <v>67</v>
      </c>
      <c r="K77" s="3" t="e">
        <f>#REF!*#REF!</f>
        <v>#REF!</v>
      </c>
      <c r="L77" s="3"/>
    </row>
    <row r="78" spans="1:12" ht="15" customHeight="1" x14ac:dyDescent="0.25">
      <c r="A78" s="17">
        <v>5</v>
      </c>
      <c r="B78" s="58">
        <v>60240</v>
      </c>
      <c r="C78" s="308" t="s">
        <v>128</v>
      </c>
      <c r="D78" s="88">
        <f t="shared" si="14"/>
        <v>6</v>
      </c>
      <c r="E78" s="88"/>
      <c r="F78" s="88">
        <v>4</v>
      </c>
      <c r="G78" s="88">
        <v>1</v>
      </c>
      <c r="H78" s="88">
        <v>1</v>
      </c>
      <c r="I78" s="29"/>
      <c r="J78" s="30">
        <v>62</v>
      </c>
      <c r="K78" s="3" t="e">
        <f>#REF!*#REF!</f>
        <v>#REF!</v>
      </c>
      <c r="L78" s="3"/>
    </row>
    <row r="79" spans="1:12" ht="15" customHeight="1" x14ac:dyDescent="0.25">
      <c r="A79" s="17">
        <v>6</v>
      </c>
      <c r="B79" s="58">
        <v>60660</v>
      </c>
      <c r="C79" s="28" t="s">
        <v>161</v>
      </c>
      <c r="D79" s="88">
        <f t="shared" si="14"/>
        <v>6</v>
      </c>
      <c r="E79" s="88">
        <v>1</v>
      </c>
      <c r="F79" s="88">
        <v>3</v>
      </c>
      <c r="G79" s="88">
        <v>2</v>
      </c>
      <c r="H79" s="88"/>
      <c r="I79" s="29"/>
      <c r="J79" s="30">
        <v>54.2</v>
      </c>
      <c r="K79" s="3" t="e">
        <f>#REF!*#REF!</f>
        <v>#REF!</v>
      </c>
      <c r="L79" s="3"/>
    </row>
    <row r="80" spans="1:12" ht="15" customHeight="1" x14ac:dyDescent="0.25">
      <c r="A80" s="17">
        <v>7</v>
      </c>
      <c r="B80" s="58">
        <v>60001</v>
      </c>
      <c r="C80" s="293" t="s">
        <v>157</v>
      </c>
      <c r="D80" s="88">
        <f t="shared" si="14"/>
        <v>3</v>
      </c>
      <c r="E80" s="88"/>
      <c r="F80" s="88">
        <v>2</v>
      </c>
      <c r="G80" s="88"/>
      <c r="H80" s="88">
        <v>1</v>
      </c>
      <c r="I80" s="29"/>
      <c r="J80" s="30">
        <v>56</v>
      </c>
      <c r="K80" s="3"/>
      <c r="L80" s="3"/>
    </row>
    <row r="81" spans="1:12" ht="15" customHeight="1" x14ac:dyDescent="0.25">
      <c r="A81" s="17">
        <v>8</v>
      </c>
      <c r="B81" s="58">
        <v>60910</v>
      </c>
      <c r="C81" s="308" t="s">
        <v>9</v>
      </c>
      <c r="D81" s="88">
        <f t="shared" si="14"/>
        <v>5</v>
      </c>
      <c r="E81" s="88"/>
      <c r="F81" s="88">
        <v>4</v>
      </c>
      <c r="G81" s="88">
        <v>1</v>
      </c>
      <c r="H81" s="88"/>
      <c r="I81" s="29"/>
      <c r="J81" s="30">
        <v>61.2</v>
      </c>
      <c r="K81" s="3"/>
      <c r="L81" s="3"/>
    </row>
    <row r="82" spans="1:12" ht="15" customHeight="1" x14ac:dyDescent="0.25">
      <c r="A82" s="17">
        <v>9</v>
      </c>
      <c r="B82" s="58">
        <v>60980</v>
      </c>
      <c r="C82" s="308" t="s">
        <v>4</v>
      </c>
      <c r="D82" s="88">
        <f t="shared" si="14"/>
        <v>5</v>
      </c>
      <c r="E82" s="88"/>
      <c r="F82" s="88">
        <v>3</v>
      </c>
      <c r="G82" s="88">
        <v>2</v>
      </c>
      <c r="H82" s="88"/>
      <c r="I82" s="29"/>
      <c r="J82" s="30">
        <v>51.6</v>
      </c>
      <c r="K82" s="3"/>
      <c r="L82" s="3"/>
    </row>
    <row r="83" spans="1:12" ht="15" customHeight="1" x14ac:dyDescent="0.25">
      <c r="A83" s="17">
        <v>10</v>
      </c>
      <c r="B83" s="58">
        <v>61080</v>
      </c>
      <c r="C83" s="28" t="s">
        <v>130</v>
      </c>
      <c r="D83" s="88">
        <f t="shared" si="14"/>
        <v>5</v>
      </c>
      <c r="E83" s="88"/>
      <c r="F83" s="88">
        <v>4</v>
      </c>
      <c r="G83" s="88">
        <v>1</v>
      </c>
      <c r="H83" s="88"/>
      <c r="I83" s="29"/>
      <c r="J83" s="30">
        <v>60.6</v>
      </c>
      <c r="K83" s="3" t="e">
        <f>#REF!*#REF!</f>
        <v>#REF!</v>
      </c>
      <c r="L83" s="3"/>
    </row>
    <row r="84" spans="1:12" ht="15" customHeight="1" x14ac:dyDescent="0.25">
      <c r="A84" s="17">
        <v>11</v>
      </c>
      <c r="B84" s="58">
        <v>61210</v>
      </c>
      <c r="C84" s="28" t="s">
        <v>132</v>
      </c>
      <c r="D84" s="88">
        <f t="shared" si="14"/>
        <v>1</v>
      </c>
      <c r="E84" s="88"/>
      <c r="F84" s="88">
        <v>1</v>
      </c>
      <c r="G84" s="88"/>
      <c r="H84" s="88"/>
      <c r="I84" s="29"/>
      <c r="J84" s="30">
        <v>46</v>
      </c>
      <c r="K84" s="3" t="e">
        <f>#REF!*#REF!</f>
        <v>#REF!</v>
      </c>
      <c r="L84" s="3"/>
    </row>
    <row r="85" spans="1:12" ht="15" customHeight="1" x14ac:dyDescent="0.25">
      <c r="A85" s="17">
        <v>12</v>
      </c>
      <c r="B85" s="58">
        <v>61290</v>
      </c>
      <c r="C85" s="28" t="s">
        <v>7</v>
      </c>
      <c r="D85" s="88">
        <f t="shared" si="14"/>
        <v>1</v>
      </c>
      <c r="E85" s="88"/>
      <c r="F85" s="88">
        <v>1</v>
      </c>
      <c r="G85" s="88"/>
      <c r="H85" s="88"/>
      <c r="I85" s="29"/>
      <c r="J85" s="30">
        <v>65</v>
      </c>
      <c r="K85" s="3" t="e">
        <f>#REF!*#REF!</f>
        <v>#REF!</v>
      </c>
      <c r="L85" s="3"/>
    </row>
    <row r="86" spans="1:12" ht="15" customHeight="1" x14ac:dyDescent="0.25">
      <c r="A86" s="17">
        <v>13</v>
      </c>
      <c r="B86" s="58">
        <v>61340</v>
      </c>
      <c r="C86" s="28" t="s">
        <v>133</v>
      </c>
      <c r="D86" s="88">
        <f t="shared" si="14"/>
        <v>5</v>
      </c>
      <c r="E86" s="88"/>
      <c r="F86" s="88">
        <v>4</v>
      </c>
      <c r="G86" s="88">
        <v>1</v>
      </c>
      <c r="H86" s="88"/>
      <c r="I86" s="29"/>
      <c r="J86" s="30">
        <v>53.8</v>
      </c>
      <c r="K86" s="3" t="e">
        <f>#REF!*#REF!</f>
        <v>#REF!</v>
      </c>
      <c r="L86" s="3"/>
    </row>
    <row r="87" spans="1:12" ht="15" customHeight="1" x14ac:dyDescent="0.25">
      <c r="A87" s="17">
        <v>14</v>
      </c>
      <c r="B87" s="58">
        <v>61390</v>
      </c>
      <c r="C87" s="28" t="s">
        <v>134</v>
      </c>
      <c r="D87" s="88">
        <f t="shared" si="14"/>
        <v>1</v>
      </c>
      <c r="E87" s="88"/>
      <c r="F87" s="88"/>
      <c r="G87" s="88"/>
      <c r="H87" s="88">
        <v>1</v>
      </c>
      <c r="I87" s="29"/>
      <c r="J87" s="30">
        <v>81</v>
      </c>
      <c r="K87" s="3" t="e">
        <f>#REF!*#REF!</f>
        <v>#REF!</v>
      </c>
      <c r="L87" s="3"/>
    </row>
    <row r="88" spans="1:12" ht="15" customHeight="1" x14ac:dyDescent="0.25">
      <c r="A88" s="17">
        <v>15</v>
      </c>
      <c r="B88" s="58">
        <v>61410</v>
      </c>
      <c r="C88" s="28" t="s">
        <v>135</v>
      </c>
      <c r="D88" s="88">
        <f t="shared" si="14"/>
        <v>4</v>
      </c>
      <c r="E88" s="88">
        <v>1</v>
      </c>
      <c r="F88" s="88">
        <v>1</v>
      </c>
      <c r="G88" s="88">
        <v>2</v>
      </c>
      <c r="H88" s="88"/>
      <c r="I88" s="29"/>
      <c r="J88" s="30">
        <v>47</v>
      </c>
      <c r="K88" s="3" t="e">
        <f>#REF!*#REF!</f>
        <v>#REF!</v>
      </c>
      <c r="L88" s="3"/>
    </row>
    <row r="89" spans="1:12" ht="15" customHeight="1" x14ac:dyDescent="0.25">
      <c r="A89" s="17">
        <v>16</v>
      </c>
      <c r="B89" s="58">
        <v>61430</v>
      </c>
      <c r="C89" s="186" t="s">
        <v>109</v>
      </c>
      <c r="D89" s="88">
        <f t="shared" si="14"/>
        <v>24</v>
      </c>
      <c r="E89" s="88"/>
      <c r="F89" s="88">
        <v>9</v>
      </c>
      <c r="G89" s="88">
        <v>6</v>
      </c>
      <c r="H89" s="88">
        <v>9</v>
      </c>
      <c r="I89" s="29"/>
      <c r="J89" s="30">
        <v>72.5</v>
      </c>
      <c r="K89" s="3" t="e">
        <f>#REF!*#REF!</f>
        <v>#REF!</v>
      </c>
      <c r="L89" s="3"/>
    </row>
    <row r="90" spans="1:12" ht="15" customHeight="1" x14ac:dyDescent="0.25">
      <c r="A90" s="17">
        <v>17</v>
      </c>
      <c r="B90" s="58">
        <v>61440</v>
      </c>
      <c r="C90" s="28" t="s">
        <v>136</v>
      </c>
      <c r="D90" s="88">
        <f t="shared" si="14"/>
        <v>1</v>
      </c>
      <c r="E90" s="88"/>
      <c r="F90" s="88"/>
      <c r="G90" s="88"/>
      <c r="H90" s="88">
        <v>1</v>
      </c>
      <c r="I90" s="29"/>
      <c r="J90" s="30">
        <v>88</v>
      </c>
      <c r="K90" s="3" t="e">
        <f>#REF!*#REF!</f>
        <v>#REF!</v>
      </c>
      <c r="L90" s="3"/>
    </row>
    <row r="91" spans="1:12" ht="15" customHeight="1" x14ac:dyDescent="0.25">
      <c r="A91" s="17">
        <v>18</v>
      </c>
      <c r="B91" s="58">
        <v>61450</v>
      </c>
      <c r="C91" s="28" t="s">
        <v>108</v>
      </c>
      <c r="D91" s="88">
        <f t="shared" si="14"/>
        <v>19</v>
      </c>
      <c r="E91" s="88"/>
      <c r="F91" s="88">
        <v>11</v>
      </c>
      <c r="G91" s="88">
        <v>5</v>
      </c>
      <c r="H91" s="88">
        <v>3</v>
      </c>
      <c r="I91" s="29"/>
      <c r="J91" s="30">
        <v>65</v>
      </c>
      <c r="K91" s="3" t="e">
        <f>#REF!*#REF!</f>
        <v>#REF!</v>
      </c>
      <c r="L91" s="3"/>
    </row>
    <row r="92" spans="1:12" ht="15" customHeight="1" x14ac:dyDescent="0.25">
      <c r="A92" s="17">
        <v>19</v>
      </c>
      <c r="B92" s="58">
        <v>61470</v>
      </c>
      <c r="C92" s="28" t="s">
        <v>2</v>
      </c>
      <c r="D92" s="88">
        <f t="shared" si="14"/>
        <v>9</v>
      </c>
      <c r="E92" s="88"/>
      <c r="F92" s="88">
        <v>6</v>
      </c>
      <c r="G92" s="88">
        <v>2</v>
      </c>
      <c r="H92" s="88">
        <v>1</v>
      </c>
      <c r="I92" s="29"/>
      <c r="J92" s="30">
        <v>52.8</v>
      </c>
      <c r="K92" s="3" t="e">
        <f>#REF!*#REF!</f>
        <v>#REF!</v>
      </c>
      <c r="L92" s="3"/>
    </row>
    <row r="93" spans="1:12" ht="15" customHeight="1" x14ac:dyDescent="0.25">
      <c r="A93" s="17">
        <v>20</v>
      </c>
      <c r="B93" s="58">
        <v>61490</v>
      </c>
      <c r="C93" s="28" t="s">
        <v>107</v>
      </c>
      <c r="D93" s="88">
        <f t="shared" si="14"/>
        <v>36</v>
      </c>
      <c r="E93" s="88">
        <v>1</v>
      </c>
      <c r="F93" s="88">
        <v>24</v>
      </c>
      <c r="G93" s="88">
        <v>6</v>
      </c>
      <c r="H93" s="88">
        <v>5</v>
      </c>
      <c r="I93" s="29"/>
      <c r="J93" s="30">
        <v>61</v>
      </c>
      <c r="K93" s="3" t="e">
        <f>#REF!*#REF!</f>
        <v>#REF!</v>
      </c>
      <c r="L93" s="3"/>
    </row>
    <row r="94" spans="1:12" ht="15" customHeight="1" x14ac:dyDescent="0.25">
      <c r="A94" s="17">
        <v>21</v>
      </c>
      <c r="B94" s="58">
        <v>61500</v>
      </c>
      <c r="C94" s="28" t="s">
        <v>106</v>
      </c>
      <c r="D94" s="88">
        <f t="shared" si="14"/>
        <v>32</v>
      </c>
      <c r="E94" s="88">
        <v>1</v>
      </c>
      <c r="F94" s="88">
        <v>14</v>
      </c>
      <c r="G94" s="88">
        <v>7</v>
      </c>
      <c r="H94" s="88">
        <v>10</v>
      </c>
      <c r="I94" s="29"/>
      <c r="J94" s="30">
        <v>64.7</v>
      </c>
      <c r="K94" s="3" t="e">
        <f>#REF!*#REF!</f>
        <v>#REF!</v>
      </c>
      <c r="L94" s="3"/>
    </row>
    <row r="95" spans="1:12" ht="15" customHeight="1" x14ac:dyDescent="0.25">
      <c r="A95" s="17">
        <v>22</v>
      </c>
      <c r="B95" s="58">
        <v>61510</v>
      </c>
      <c r="C95" s="28" t="s">
        <v>8</v>
      </c>
      <c r="D95" s="154">
        <f t="shared" si="14"/>
        <v>34</v>
      </c>
      <c r="E95" s="154"/>
      <c r="F95" s="154">
        <v>19</v>
      </c>
      <c r="G95" s="154">
        <v>8</v>
      </c>
      <c r="H95" s="154">
        <v>6</v>
      </c>
      <c r="I95" s="154">
        <v>1</v>
      </c>
      <c r="J95" s="30">
        <v>64.5</v>
      </c>
      <c r="K95" s="3" t="e">
        <f>#REF!*#REF!</f>
        <v>#REF!</v>
      </c>
      <c r="L95" s="3"/>
    </row>
    <row r="96" spans="1:12" ht="15" customHeight="1" x14ac:dyDescent="0.25">
      <c r="A96" s="17">
        <v>23</v>
      </c>
      <c r="B96" s="58">
        <v>61520</v>
      </c>
      <c r="C96" s="28" t="s">
        <v>74</v>
      </c>
      <c r="D96" s="88">
        <f t="shared" si="14"/>
        <v>21</v>
      </c>
      <c r="E96" s="88">
        <v>1</v>
      </c>
      <c r="F96" s="88">
        <v>10</v>
      </c>
      <c r="G96" s="88">
        <v>8</v>
      </c>
      <c r="H96" s="88">
        <v>2</v>
      </c>
      <c r="I96" s="29"/>
      <c r="J96" s="30">
        <v>64.599999999999994</v>
      </c>
      <c r="K96" s="3" t="e">
        <f>#REF!*#REF!</f>
        <v>#REF!</v>
      </c>
      <c r="L96" s="3"/>
    </row>
    <row r="97" spans="1:12" ht="15" customHeight="1" x14ac:dyDescent="0.25">
      <c r="A97" s="17">
        <v>24</v>
      </c>
      <c r="B97" s="58">
        <v>61540</v>
      </c>
      <c r="C97" s="28" t="s">
        <v>117</v>
      </c>
      <c r="D97" s="88">
        <f t="shared" si="14"/>
        <v>10</v>
      </c>
      <c r="E97" s="88">
        <v>1</v>
      </c>
      <c r="F97" s="88">
        <v>5</v>
      </c>
      <c r="G97" s="88">
        <v>2</v>
      </c>
      <c r="H97" s="88">
        <v>2</v>
      </c>
      <c r="I97" s="88"/>
      <c r="J97" s="30">
        <v>65</v>
      </c>
      <c r="K97" s="3" t="e">
        <f>#REF!*#REF!</f>
        <v>#REF!</v>
      </c>
      <c r="L97" s="3"/>
    </row>
    <row r="98" spans="1:12" ht="15" customHeight="1" x14ac:dyDescent="0.25">
      <c r="A98" s="95">
        <v>25</v>
      </c>
      <c r="B98" s="58">
        <v>61560</v>
      </c>
      <c r="C98" s="28" t="s">
        <v>137</v>
      </c>
      <c r="D98" s="88">
        <f t="shared" si="14"/>
        <v>2</v>
      </c>
      <c r="E98" s="88"/>
      <c r="F98" s="88">
        <v>2</v>
      </c>
      <c r="G98" s="88"/>
      <c r="H98" s="88"/>
      <c r="I98" s="88"/>
      <c r="J98" s="30">
        <v>48.5</v>
      </c>
      <c r="K98" s="3" t="e">
        <f>#REF!*#REF!</f>
        <v>#REF!</v>
      </c>
      <c r="L98" s="3"/>
    </row>
    <row r="99" spans="1:12" ht="15" customHeight="1" thickBot="1" x14ac:dyDescent="0.3">
      <c r="A99" s="17">
        <v>26</v>
      </c>
      <c r="B99" s="58">
        <v>61570</v>
      </c>
      <c r="C99" s="28" t="s">
        <v>141</v>
      </c>
      <c r="D99" s="88">
        <f t="shared" si="14"/>
        <v>19</v>
      </c>
      <c r="E99" s="88"/>
      <c r="F99" s="88">
        <v>12</v>
      </c>
      <c r="G99" s="88">
        <v>5</v>
      </c>
      <c r="H99" s="88">
        <v>2</v>
      </c>
      <c r="I99" s="88"/>
      <c r="J99" s="30">
        <v>58.3</v>
      </c>
      <c r="K99" s="3" t="e">
        <f>#REF!*#REF!</f>
        <v>#REF!</v>
      </c>
      <c r="L99" s="3"/>
    </row>
    <row r="100" spans="1:12" ht="15" customHeight="1" thickBot="1" x14ac:dyDescent="0.3">
      <c r="A100" s="48"/>
      <c r="B100" s="60"/>
      <c r="C100" s="49" t="s">
        <v>96</v>
      </c>
      <c r="D100" s="50">
        <f t="shared" ref="D100:I100" si="15">SUM(D101:D108)</f>
        <v>104</v>
      </c>
      <c r="E100" s="50">
        <f t="shared" si="15"/>
        <v>1</v>
      </c>
      <c r="F100" s="50">
        <f t="shared" si="15"/>
        <v>43</v>
      </c>
      <c r="G100" s="50">
        <f t="shared" si="15"/>
        <v>36</v>
      </c>
      <c r="H100" s="50">
        <f t="shared" si="15"/>
        <v>24</v>
      </c>
      <c r="I100" s="50">
        <f t="shared" si="15"/>
        <v>0</v>
      </c>
      <c r="J100" s="51">
        <f>AVERAGE(J101:J108)</f>
        <v>68.069845652658159</v>
      </c>
      <c r="K100" s="3"/>
      <c r="L100" s="3"/>
    </row>
    <row r="101" spans="1:12" ht="15" customHeight="1" x14ac:dyDescent="0.25">
      <c r="A101" s="16">
        <v>1</v>
      </c>
      <c r="B101" s="57">
        <v>70020</v>
      </c>
      <c r="C101" s="25" t="s">
        <v>63</v>
      </c>
      <c r="D101" s="87">
        <f t="shared" ref="D101:D108" si="16">SUM(E101:I101)</f>
        <v>37</v>
      </c>
      <c r="E101" s="87"/>
      <c r="F101" s="87">
        <v>15</v>
      </c>
      <c r="G101" s="87">
        <v>13</v>
      </c>
      <c r="H101" s="87">
        <v>9</v>
      </c>
      <c r="I101" s="87"/>
      <c r="J101" s="26">
        <v>68.243243243243242</v>
      </c>
      <c r="K101" s="3" t="e">
        <f>#REF!*#REF!</f>
        <v>#REF!</v>
      </c>
      <c r="L101" s="3"/>
    </row>
    <row r="102" spans="1:12" ht="15" customHeight="1" x14ac:dyDescent="0.25">
      <c r="A102" s="17">
        <v>2</v>
      </c>
      <c r="B102" s="58">
        <v>70110</v>
      </c>
      <c r="C102" s="28" t="s">
        <v>68</v>
      </c>
      <c r="D102" s="88">
        <f t="shared" si="16"/>
        <v>15</v>
      </c>
      <c r="E102" s="88"/>
      <c r="F102" s="88">
        <v>4</v>
      </c>
      <c r="G102" s="88">
        <v>4</v>
      </c>
      <c r="H102" s="88">
        <v>7</v>
      </c>
      <c r="I102" s="88"/>
      <c r="J102" s="30">
        <v>72.900000000000006</v>
      </c>
      <c r="K102" s="3"/>
      <c r="L102" s="3"/>
    </row>
    <row r="103" spans="1:12" ht="15" customHeight="1" x14ac:dyDescent="0.25">
      <c r="A103" s="17">
        <v>3</v>
      </c>
      <c r="B103" s="58">
        <v>70021</v>
      </c>
      <c r="C103" s="28" t="s">
        <v>62</v>
      </c>
      <c r="D103" s="88">
        <f t="shared" si="16"/>
        <v>11</v>
      </c>
      <c r="E103" s="88"/>
      <c r="F103" s="88">
        <v>5</v>
      </c>
      <c r="G103" s="88">
        <v>4</v>
      </c>
      <c r="H103" s="88">
        <v>2</v>
      </c>
      <c r="I103" s="88"/>
      <c r="J103" s="30">
        <v>69</v>
      </c>
      <c r="K103" s="3" t="e">
        <f>#REF!*#REF!</f>
        <v>#REF!</v>
      </c>
      <c r="L103" s="3"/>
    </row>
    <row r="104" spans="1:12" ht="15" customHeight="1" x14ac:dyDescent="0.25">
      <c r="A104" s="17">
        <v>4</v>
      </c>
      <c r="B104" s="58">
        <v>70040</v>
      </c>
      <c r="C104" s="28" t="s">
        <v>41</v>
      </c>
      <c r="D104" s="88">
        <f t="shared" si="16"/>
        <v>1</v>
      </c>
      <c r="E104" s="88"/>
      <c r="F104" s="88"/>
      <c r="G104" s="88"/>
      <c r="H104" s="88">
        <v>1</v>
      </c>
      <c r="I104" s="88"/>
      <c r="J104" s="30">
        <v>82</v>
      </c>
      <c r="K104" s="3" t="e">
        <f>#REF!*#REF!</f>
        <v>#REF!</v>
      </c>
      <c r="L104" s="3"/>
    </row>
    <row r="105" spans="1:12" ht="15" customHeight="1" x14ac:dyDescent="0.25">
      <c r="A105" s="17">
        <v>5</v>
      </c>
      <c r="B105" s="58">
        <v>70100</v>
      </c>
      <c r="C105" s="28" t="s">
        <v>95</v>
      </c>
      <c r="D105" s="88">
        <f t="shared" si="16"/>
        <v>16</v>
      </c>
      <c r="E105" s="88">
        <v>1</v>
      </c>
      <c r="F105" s="88">
        <v>6</v>
      </c>
      <c r="G105" s="88">
        <v>5</v>
      </c>
      <c r="H105" s="88">
        <v>4</v>
      </c>
      <c r="I105" s="88"/>
      <c r="J105" s="30">
        <v>61.4375</v>
      </c>
      <c r="K105" s="3" t="e">
        <f>#REF!*#REF!</f>
        <v>#REF!</v>
      </c>
      <c r="L105" s="3"/>
    </row>
    <row r="106" spans="1:12" ht="15" customHeight="1" x14ac:dyDescent="0.25">
      <c r="A106" s="17">
        <v>6</v>
      </c>
      <c r="B106" s="61">
        <v>70270</v>
      </c>
      <c r="C106" s="35" t="s">
        <v>64</v>
      </c>
      <c r="D106" s="88">
        <f t="shared" si="16"/>
        <v>4</v>
      </c>
      <c r="E106" s="88"/>
      <c r="F106" s="88">
        <v>3</v>
      </c>
      <c r="G106" s="88"/>
      <c r="H106" s="88">
        <v>1</v>
      </c>
      <c r="I106" s="88"/>
      <c r="J106" s="30">
        <v>67</v>
      </c>
      <c r="K106" s="3" t="e">
        <f>#REF!*#REF!</f>
        <v>#REF!</v>
      </c>
      <c r="L106" s="3"/>
    </row>
    <row r="107" spans="1:12" ht="15" customHeight="1" x14ac:dyDescent="0.25">
      <c r="A107" s="37">
        <v>7</v>
      </c>
      <c r="B107" s="200">
        <v>10880</v>
      </c>
      <c r="C107" s="28" t="s">
        <v>115</v>
      </c>
      <c r="D107" s="88">
        <f t="shared" si="16"/>
        <v>13</v>
      </c>
      <c r="E107" s="88"/>
      <c r="F107" s="88">
        <v>6</v>
      </c>
      <c r="G107" s="88">
        <v>7</v>
      </c>
      <c r="H107" s="88"/>
      <c r="I107" s="88"/>
      <c r="J107" s="30">
        <v>66.692307692307693</v>
      </c>
      <c r="K107" s="3"/>
      <c r="L107" s="3"/>
    </row>
    <row r="108" spans="1:12" ht="15" customHeight="1" thickBot="1" x14ac:dyDescent="0.3">
      <c r="A108" s="103">
        <v>8</v>
      </c>
      <c r="B108" s="59">
        <v>10890</v>
      </c>
      <c r="C108" s="307" t="s">
        <v>143</v>
      </c>
      <c r="D108" s="98">
        <f t="shared" si="16"/>
        <v>7</v>
      </c>
      <c r="E108" s="98"/>
      <c r="F108" s="98">
        <v>4</v>
      </c>
      <c r="G108" s="98">
        <v>3</v>
      </c>
      <c r="H108" s="98"/>
      <c r="I108" s="98"/>
      <c r="J108" s="185">
        <v>57.285714285714285</v>
      </c>
      <c r="K108" s="3"/>
      <c r="L108" s="3"/>
    </row>
    <row r="109" spans="1:12" x14ac:dyDescent="0.25">
      <c r="A109" s="42"/>
      <c r="B109" s="43"/>
      <c r="C109" s="44"/>
      <c r="D109" s="508" t="s">
        <v>65</v>
      </c>
      <c r="E109" s="508"/>
      <c r="F109" s="508"/>
      <c r="G109" s="508"/>
      <c r="H109" s="508"/>
      <c r="I109" s="508"/>
      <c r="J109" s="93">
        <f>AVERAGE(J8:J15,J17:J26,J28:J40,J42:J58,J60:J72,J74:J99,J101:J108)</f>
        <v>61.078601037416838</v>
      </c>
      <c r="K109" s="3"/>
      <c r="L109" s="3"/>
    </row>
    <row r="110" spans="1:12" x14ac:dyDescent="0.25">
      <c r="A110" s="42"/>
      <c r="B110" s="43"/>
      <c r="C110" s="44"/>
      <c r="D110" s="44"/>
      <c r="E110" s="44"/>
      <c r="F110" s="44"/>
      <c r="G110" s="44"/>
      <c r="H110" s="44"/>
      <c r="I110" s="44"/>
      <c r="J110" s="46"/>
      <c r="K110" s="3"/>
      <c r="L110" s="3"/>
    </row>
    <row r="111" spans="1:12" x14ac:dyDescent="0.25">
      <c r="A111" s="42"/>
      <c r="B111" s="44"/>
      <c r="C111" s="44"/>
      <c r="D111" s="44"/>
      <c r="E111" s="44"/>
      <c r="F111" s="44"/>
      <c r="G111" s="44"/>
      <c r="H111" s="44"/>
      <c r="I111" s="44"/>
      <c r="J111" s="44"/>
      <c r="K111" s="3"/>
      <c r="L111" s="3"/>
    </row>
    <row r="112" spans="1:12" x14ac:dyDescent="0.25">
      <c r="A112" s="42"/>
      <c r="B112" s="44"/>
      <c r="C112" s="44"/>
      <c r="D112" s="44"/>
      <c r="E112" s="44"/>
      <c r="F112" s="44"/>
      <c r="G112" s="44"/>
      <c r="H112" s="44"/>
      <c r="I112" s="44"/>
      <c r="J112" s="44"/>
      <c r="K112" s="3"/>
      <c r="L112" s="3"/>
    </row>
  </sheetData>
  <sortState ref="A2:L119">
    <sortCondition ref="A3"/>
  </sortState>
  <mergeCells count="8">
    <mergeCell ref="B2:D2"/>
    <mergeCell ref="A4:A5"/>
    <mergeCell ref="B4:B5"/>
    <mergeCell ref="D109:I109"/>
    <mergeCell ref="E4:I4"/>
    <mergeCell ref="J4:J5"/>
    <mergeCell ref="C4:C5"/>
    <mergeCell ref="D4:D5"/>
  </mergeCells>
  <conditionalFormatting sqref="J6:J109">
    <cfRule type="cellIs" dxfId="4" priority="2560" stopIfTrue="1" operator="equal">
      <formula>$J$109</formula>
    </cfRule>
    <cfRule type="cellIs" dxfId="3" priority="2561" stopIfTrue="1" operator="lessThan">
      <formula>50</formula>
    </cfRule>
    <cfRule type="cellIs" dxfId="2" priority="2562" stopIfTrue="1" operator="between">
      <formula>$J$109</formula>
      <formula>50</formula>
    </cfRule>
    <cfRule type="cellIs" dxfId="1" priority="2563" stopIfTrue="1" operator="between">
      <formula>74.99</formula>
      <formula>$J$109</formula>
    </cfRule>
    <cfRule type="cellIs" dxfId="0" priority="2564" stopIfTrue="1" operator="greaterThanOrEqual">
      <formula>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Информ-11 диаграмма по районам</vt:lpstr>
      <vt:lpstr>Информ-11 диаграмма</vt:lpstr>
      <vt:lpstr>Рейтинги 2021-2024</vt:lpstr>
      <vt:lpstr>Рейтинг по сумме мест</vt:lpstr>
      <vt:lpstr>Информатика-11 2024 Итоги</vt:lpstr>
      <vt:lpstr>Информатика-11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2024-10-11T03:14:37Z</dcterms:modified>
</cp:coreProperties>
</file>